
<file path=[Content_Types].xml><?xml version="1.0" encoding="utf-8"?>
<Types xmlns="http://schemas.openxmlformats.org/package/2006/content-types">
  <Default Extension="bin" ContentType="application/vnd.openxmlformats-officedocument.spreadsheetml.printerSettings"/>
  <Default Extension="png" ContentType="image/png"/>
  <Default Extension="xls" ContentType="application/vnd.ms-excel"/>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5.6\品管\【IATF_APQP_PPAPシステム用資料】\㊲改善の機会\改善の機会_個別\"/>
    </mc:Choice>
  </mc:AlternateContent>
  <bookViews>
    <workbookView xWindow="0" yWindow="0" windowWidth="23040" windowHeight="8976" tabRatio="917"/>
  </bookViews>
  <sheets>
    <sheet name="改善の機会_製造工程監査_MHVキャリア" sheetId="25" r:id="rId1"/>
    <sheet name="工程FMEA_20240227" sheetId="26" r:id="rId2"/>
    <sheet name="コントロールプラン_20240219" sheetId="27" r:id="rId3"/>
    <sheet name="20231218_HH-5215_MHVキャリア_工程フロー図" sheetId="28" r:id="rId4"/>
    <sheet name="工程番号一致確認" sheetId="29" r:id="rId5"/>
    <sheet name="特殊特性確認" sheetId="30" r:id="rId6"/>
    <sheet name="2024年不適合率・廃棄金額累計 (成形)" sheetId="31" r:id="rId7"/>
    <sheet name="測定システム解析手順書_追記(Rev.1)" sheetId="32" r:id="rId8"/>
    <sheet name="測定システム解析手順書_改訂(Rev.2追加)" sheetId="33" r:id="rId9"/>
  </sheets>
  <definedNames>
    <definedName name="_xlnm.Print_Area" localSheetId="3">'20231218_HH-5215_MHVキャリア_工程フロー図'!$A$1:$K$56</definedName>
    <definedName name="_xlnm.Print_Area" localSheetId="2">コントロールプラン_20240219!$A$1:$AR$42</definedName>
    <definedName name="_xlnm.Print_Area" localSheetId="0">改善の機会_製造工程監査_MHVキャリア!$A$1:$P$31</definedName>
    <definedName name="_xlnm.Print_Area" localSheetId="1">工程FMEA_20240227!$B$1:$DJ$130</definedName>
    <definedName name="_xlnm.Print_Area" localSheetId="8">'測定システム解析手順書_改訂(Rev.2追加)'!$B$2:$AA$193</definedName>
    <definedName name="_xlnm.Print_Area" localSheetId="7">'測定システム解析手順書_追記(Rev.1)'!$B$2:$AA$193</definedName>
    <definedName name="T_TEMP棚卸在庫" localSheetId="6">#REF!</definedName>
    <definedName name="T_TEMP棚卸在庫">#REF!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9" i="33" l="1"/>
  <c r="I238" i="33"/>
  <c r="E238" i="33"/>
  <c r="F196" i="33"/>
  <c r="E195" i="33"/>
  <c r="I194" i="33"/>
  <c r="E194" i="33"/>
  <c r="F148" i="33"/>
  <c r="E147" i="33"/>
  <c r="I146" i="33"/>
  <c r="E146" i="33"/>
  <c r="F100" i="33"/>
  <c r="I98" i="33"/>
  <c r="F52" i="33"/>
  <c r="E51" i="33"/>
  <c r="E99" i="33" s="1"/>
  <c r="I50" i="33"/>
  <c r="E50" i="33"/>
  <c r="E98" i="33" s="1"/>
  <c r="E239" i="32"/>
  <c r="I238" i="32"/>
  <c r="E238" i="32"/>
  <c r="E195" i="32"/>
  <c r="I194" i="32"/>
  <c r="E194" i="32"/>
  <c r="E147" i="32"/>
  <c r="I146" i="32"/>
  <c r="E146" i="32"/>
  <c r="I98" i="32"/>
  <c r="E51" i="32"/>
  <c r="E99" i="32" s="1"/>
  <c r="I50" i="32"/>
  <c r="E50" i="32"/>
  <c r="E98" i="32" s="1"/>
  <c r="N19" i="25" l="1"/>
  <c r="P19" i="25"/>
  <c r="P18" i="25"/>
  <c r="P17" i="25"/>
  <c r="P16" i="25"/>
  <c r="P15" i="25"/>
  <c r="P14" i="25"/>
  <c r="P13" i="25"/>
  <c r="P12" i="25"/>
  <c r="N12" i="25"/>
  <c r="N13" i="25"/>
  <c r="N14" i="25"/>
  <c r="N15" i="25"/>
  <c r="N16" i="25"/>
  <c r="N17" i="25"/>
  <c r="O26" i="31" l="1"/>
  <c r="O25" i="31"/>
  <c r="O19" i="31"/>
  <c r="N17" i="31"/>
  <c r="M17" i="31"/>
  <c r="L17" i="31"/>
  <c r="K17" i="31"/>
  <c r="J17" i="31"/>
  <c r="I17" i="31"/>
  <c r="H17" i="31"/>
  <c r="G17" i="31"/>
  <c r="F17" i="31"/>
  <c r="E17" i="31"/>
  <c r="D17" i="31"/>
  <c r="C17" i="31"/>
  <c r="O16" i="31"/>
  <c r="O17" i="31" s="1"/>
  <c r="O15" i="31"/>
  <c r="I9" i="31"/>
  <c r="H9" i="31"/>
  <c r="G9" i="31"/>
  <c r="F9" i="31"/>
  <c r="O9" i="31" s="1"/>
  <c r="E9" i="31"/>
  <c r="D9" i="31"/>
  <c r="C9" i="31"/>
  <c r="N7" i="31"/>
  <c r="M7" i="31"/>
  <c r="L7" i="31"/>
  <c r="K7" i="31"/>
  <c r="J7" i="31"/>
  <c r="I7" i="31"/>
  <c r="H7" i="31"/>
  <c r="G7" i="31"/>
  <c r="F7" i="31"/>
  <c r="E7" i="31"/>
  <c r="D7" i="31"/>
  <c r="C7" i="31"/>
  <c r="O6" i="31"/>
  <c r="O7" i="31" s="1"/>
  <c r="O5" i="31"/>
  <c r="DD184" i="26" l="1"/>
  <c r="BS184" i="26"/>
  <c r="DD182" i="26"/>
  <c r="BS182" i="26"/>
  <c r="DD180" i="26"/>
  <c r="BS180" i="26"/>
  <c r="DD178" i="26"/>
  <c r="BS178" i="26"/>
  <c r="DD176" i="26"/>
  <c r="BS176" i="26"/>
  <c r="DD174" i="26"/>
  <c r="BS174" i="26"/>
  <c r="DD172" i="26"/>
  <c r="BS172" i="26"/>
  <c r="DD170" i="26"/>
  <c r="BS170" i="26"/>
  <c r="DD168" i="26"/>
  <c r="BS168" i="26"/>
  <c r="DD166" i="26"/>
  <c r="BS166" i="26"/>
  <c r="DD164" i="26"/>
  <c r="BS164" i="26"/>
  <c r="DD162" i="26"/>
  <c r="BS162" i="26"/>
  <c r="DD160" i="26"/>
  <c r="BS160" i="26"/>
  <c r="DD158" i="26"/>
  <c r="BS158" i="26"/>
  <c r="DD156" i="26"/>
  <c r="BS156" i="26"/>
  <c r="DD154" i="26"/>
  <c r="BS154" i="26"/>
  <c r="DD152" i="26"/>
  <c r="BS152" i="26"/>
  <c r="DD150" i="26"/>
  <c r="BS150" i="26"/>
  <c r="DD148" i="26"/>
  <c r="BS148" i="26"/>
  <c r="DD146" i="26"/>
  <c r="BS146" i="26"/>
  <c r="DD144" i="26"/>
  <c r="BS144" i="26"/>
  <c r="DD142" i="26"/>
  <c r="BS142" i="26"/>
  <c r="DD140" i="26"/>
  <c r="BS140" i="26"/>
  <c r="DD138" i="26"/>
  <c r="BS138" i="26"/>
  <c r="DD136" i="26"/>
  <c r="BS136" i="26"/>
  <c r="BS120" i="26"/>
  <c r="BS118" i="26"/>
  <c r="BS116" i="26"/>
  <c r="BS114" i="26"/>
  <c r="BS112" i="26"/>
  <c r="BS110" i="26"/>
  <c r="BS108" i="26"/>
  <c r="BS106" i="26"/>
  <c r="BS104" i="26"/>
  <c r="BS102" i="26"/>
  <c r="BS100" i="26"/>
  <c r="BS98" i="26"/>
  <c r="BS96" i="26"/>
  <c r="BS94" i="26"/>
  <c r="BS92" i="26"/>
  <c r="BS89" i="26"/>
  <c r="BS85" i="26"/>
  <c r="BS83" i="26"/>
  <c r="DD81" i="26"/>
  <c r="BS81" i="26"/>
  <c r="DD79" i="26"/>
  <c r="BS79" i="26"/>
  <c r="BS77" i="26"/>
  <c r="BS75" i="26"/>
  <c r="BS73" i="26"/>
  <c r="BS71" i="26"/>
  <c r="BS69" i="26"/>
  <c r="BS61" i="26"/>
  <c r="BS59" i="26"/>
  <c r="BS57" i="26"/>
  <c r="BS55" i="26"/>
  <c r="BS53" i="26"/>
  <c r="BS41" i="26"/>
  <c r="BS39" i="26"/>
  <c r="BS37" i="26"/>
  <c r="BS35" i="26"/>
  <c r="BS31" i="26"/>
  <c r="BS29" i="26"/>
  <c r="BS27" i="26"/>
  <c r="BS24" i="26"/>
  <c r="BS22" i="26"/>
  <c r="BS20" i="26"/>
  <c r="DD18" i="26"/>
  <c r="BS18" i="26"/>
  <c r="CP13" i="26"/>
  <c r="P31" i="25" l="1"/>
  <c r="N31" i="25"/>
  <c r="P30" i="25"/>
  <c r="N30" i="25"/>
  <c r="P29" i="25"/>
  <c r="N29" i="25"/>
  <c r="P28" i="25"/>
  <c r="N28" i="25"/>
  <c r="P27" i="25"/>
  <c r="N27" i="25"/>
  <c r="P26" i="25"/>
  <c r="N26" i="25"/>
  <c r="P25" i="25"/>
  <c r="N25" i="25"/>
  <c r="P24" i="25"/>
  <c r="N24" i="25"/>
  <c r="P23" i="25"/>
  <c r="N23" i="25"/>
  <c r="P22" i="25"/>
  <c r="N22" i="25"/>
  <c r="P21" i="25"/>
  <c r="N21" i="25"/>
  <c r="P20" i="25"/>
  <c r="N20" i="25"/>
  <c r="N18" i="25"/>
</calcChain>
</file>

<file path=xl/comments1.xml><?xml version="1.0" encoding="utf-8"?>
<comments xmlns="http://schemas.openxmlformats.org/spreadsheetml/2006/main">
  <authors>
    <author>mhn15</author>
  </authors>
  <commentList>
    <comment ref="K12" authorId="0" shapeId="0">
      <text>
        <r>
          <rPr>
            <b/>
            <sz val="9"/>
            <color indexed="81"/>
            <rFont val="MS P ゴシック"/>
            <family val="3"/>
            <charset val="128"/>
          </rPr>
          <t>コントロールプラン、PFMEAの改定日をもっと1月29日前に修正できないか検討。（絶縁カバーは２次審査で提出しているため不可だが、キャリアは可能かも）
※この時期のCP、工程FMEAは最終版ではない。</t>
        </r>
      </text>
    </comment>
    <comment ref="K18" authorId="0" shapeId="0">
      <text>
        <r>
          <rPr>
            <b/>
            <sz val="9"/>
            <color indexed="81"/>
            <rFont val="MS P ゴシック"/>
            <family val="3"/>
            <charset val="128"/>
          </rPr>
          <t>デジマイクロは24/7/1実施</t>
        </r>
      </text>
    </comment>
  </commentList>
</comments>
</file>

<file path=xl/comments2.xml><?xml version="1.0" encoding="utf-8"?>
<comments xmlns="http://schemas.openxmlformats.org/spreadsheetml/2006/main">
  <authors>
    <author>mgc21</author>
  </authors>
  <commentList>
    <comment ref="I6" authorId="0" shapeId="0">
      <text>
        <r>
          <rPr>
            <b/>
            <sz val="9"/>
            <color indexed="81"/>
            <rFont val="MS P ゴシック"/>
            <family val="3"/>
            <charset val="128"/>
          </rPr>
          <t>mgc21:</t>
        </r>
        <r>
          <rPr>
            <sz val="9"/>
            <color indexed="81"/>
            <rFont val="MS P ゴシック"/>
            <family val="3"/>
            <charset val="128"/>
          </rPr>
          <t xml:space="preserve">
パーツ破損 3420個
イレギュラーな為、累計からは削除</t>
        </r>
      </text>
    </comment>
  </commentList>
</comments>
</file>

<file path=xl/sharedStrings.xml><?xml version="1.0" encoding="utf-8"?>
<sst xmlns="http://schemas.openxmlformats.org/spreadsheetml/2006/main" count="1129" uniqueCount="630">
  <si>
    <t>No.</t>
    <phoneticPr fontId="2"/>
  </si>
  <si>
    <t>完了
予定日</t>
    <rPh sb="0" eb="2">
      <t>カンリョウ</t>
    </rPh>
    <rPh sb="3" eb="5">
      <t>ヨテイ</t>
    </rPh>
    <rPh sb="5" eb="6">
      <t>ビ</t>
    </rPh>
    <phoneticPr fontId="2"/>
  </si>
  <si>
    <t>監査対象</t>
    <rPh sb="0" eb="2">
      <t>カンサ</t>
    </rPh>
    <rPh sb="2" eb="4">
      <t>タイショウ</t>
    </rPh>
    <phoneticPr fontId="2"/>
  </si>
  <si>
    <t>QMS監査</t>
    <rPh sb="3" eb="5">
      <t>カンサ</t>
    </rPh>
    <phoneticPr fontId="2"/>
  </si>
  <si>
    <t>製造工程監査</t>
    <rPh sb="0" eb="2">
      <t>セイゾウ</t>
    </rPh>
    <rPh sb="2" eb="4">
      <t>コウテイ</t>
    </rPh>
    <rPh sb="4" eb="6">
      <t>カンサ</t>
    </rPh>
    <phoneticPr fontId="2"/>
  </si>
  <si>
    <t>製品監査</t>
    <rPh sb="0" eb="2">
      <t>セイヒン</t>
    </rPh>
    <rPh sb="2" eb="4">
      <t>カンサ</t>
    </rPh>
    <phoneticPr fontId="2"/>
  </si>
  <si>
    <t>監査種類</t>
    <rPh sb="0" eb="2">
      <t>カンサ</t>
    </rPh>
    <rPh sb="2" eb="4">
      <t>シュルイ</t>
    </rPh>
    <phoneticPr fontId="2"/>
  </si>
  <si>
    <t>監査チ－ム
リ－ダ－</t>
    <rPh sb="0" eb="2">
      <t>カンサ</t>
    </rPh>
    <phoneticPr fontId="2"/>
  </si>
  <si>
    <t>回答者完了
確認日</t>
    <rPh sb="0" eb="2">
      <t>カイトウ</t>
    </rPh>
    <rPh sb="2" eb="3">
      <t>シャ</t>
    </rPh>
    <rPh sb="3" eb="5">
      <t>カンリョウ</t>
    </rPh>
    <rPh sb="6" eb="8">
      <t>カクニン</t>
    </rPh>
    <rPh sb="8" eb="9">
      <t>ビ</t>
    </rPh>
    <phoneticPr fontId="2"/>
  </si>
  <si>
    <t>回答者
(プロセスオ－ナ－)</t>
    <rPh sb="0" eb="2">
      <t>カイトウ</t>
    </rPh>
    <rPh sb="2" eb="3">
      <t>シャ</t>
    </rPh>
    <phoneticPr fontId="2"/>
  </si>
  <si>
    <t>監査チ－ムリ－ダ－記載</t>
    <rPh sb="0" eb="2">
      <t>カンサ</t>
    </rPh>
    <rPh sb="9" eb="11">
      <t>キサイ</t>
    </rPh>
    <phoneticPr fontId="2"/>
  </si>
  <si>
    <t>記載日</t>
    <rPh sb="0" eb="2">
      <t>キサイ</t>
    </rPh>
    <rPh sb="2" eb="3">
      <t>ビ</t>
    </rPh>
    <phoneticPr fontId="2"/>
  </si>
  <si>
    <t>監査チ－ム
リ－ダ－完了確認</t>
    <rPh sb="0" eb="2">
      <t>カンサ</t>
    </rPh>
    <rPh sb="10" eb="12">
      <t>カンリョウ</t>
    </rPh>
    <rPh sb="12" eb="14">
      <t>カクニン</t>
    </rPh>
    <phoneticPr fontId="2"/>
  </si>
  <si>
    <t>処置内容</t>
    <rPh sb="0" eb="2">
      <t>ショチ</t>
    </rPh>
    <rPh sb="2" eb="4">
      <t>ナイヨウ</t>
    </rPh>
    <phoneticPr fontId="2"/>
  </si>
  <si>
    <t>改善の機会内容</t>
    <rPh sb="0" eb="2">
      <t>カイゼン</t>
    </rPh>
    <rPh sb="3" eb="5">
      <t>キカイ</t>
    </rPh>
    <rPh sb="5" eb="7">
      <t>ナイヨウ</t>
    </rPh>
    <phoneticPr fontId="2"/>
  </si>
  <si>
    <t>回答者記載</t>
    <rPh sb="0" eb="3">
      <t>カイトウシャ</t>
    </rPh>
    <rPh sb="3" eb="5">
      <t>キサイ</t>
    </rPh>
    <phoneticPr fontId="2"/>
  </si>
  <si>
    <t>内部監査改善の機会一覧表</t>
    <rPh sb="0" eb="2">
      <t>ナイブ</t>
    </rPh>
    <rPh sb="2" eb="4">
      <t>カンサ</t>
    </rPh>
    <rPh sb="4" eb="6">
      <t>カイゼン</t>
    </rPh>
    <rPh sb="7" eb="9">
      <t>キカイ</t>
    </rPh>
    <rPh sb="9" eb="11">
      <t>イチラン</t>
    </rPh>
    <rPh sb="11" eb="12">
      <t>ヒョウ</t>
    </rPh>
    <phoneticPr fontId="2"/>
  </si>
  <si>
    <t>イコントロールプラン全般：⑥工程ＦＭＥＡ検討結果、ヒューマンエラーが品質に与える影響が大きい工程に対しては、ポカヨケを設定し、コントロールプランに記載していますか。
⇒PFMEAにポカヨケリストの項目が反映されていないようです。。。
追加します。。。
（本来はPFMEAを先に行って、ポカヨケが必要と判断されたら、ポカヨケシステムを導入する）</t>
    <phoneticPr fontId="2"/>
  </si>
  <si>
    <t>コントロールプラン記載の測定機器：⑧MSA解析で、条件付き合格、或いは不合格となった場合はどうしていますか。
⇒”測定システム解析手順書”に基づき処置を行う。※福田様に処置のお手本例があるか確認する。</t>
    <phoneticPr fontId="2"/>
  </si>
  <si>
    <t>MHVキャリア</t>
    <phoneticPr fontId="2"/>
  </si>
  <si>
    <t xml:space="preserve">コントロールプラン全般：①コントロールプラン記載の工程は、工程フロー図、工程ＦＭＥＡの工程（工程Ｎｏ．）と同じですか。
⇒コントロールプランが未完のため、OBS
</t>
    <rPh sb="9" eb="11">
      <t>ゼンパン</t>
    </rPh>
    <phoneticPr fontId="2"/>
  </si>
  <si>
    <t>イコントロールプラン全般：②工程ＦＭＥＡで特殊特性が特定され、コントロールプランに反映されていますか。
⇒コントロールプランが未完のため、OBS</t>
    <phoneticPr fontId="2"/>
  </si>
  <si>
    <t>イコントロールプラン全般：③特殊特性がある場合は、コントロールプラ及び、そこに記載の手順書にシンボルマークが記載されていますか。
⇒品証の帳票に記入する必要がある（製造の帳票には記入する化箇所がない）</t>
    <phoneticPr fontId="2"/>
  </si>
  <si>
    <t xml:space="preserve">イコントロールプラン全般：⑦ポカヨケ装置に対しては、定期的なテスト設定し、実施していますか。
⇒コントロールプランに、ポカヨケ欄を追加済
</t>
    <phoneticPr fontId="2"/>
  </si>
  <si>
    <t xml:space="preserve">イコントロールプラン全般：⑧コントロールプランの各工程の有効性、効率指標は達成していますか。
⇒二見係長に、生産達成率を作成依頼中
</t>
    <phoneticPr fontId="2"/>
  </si>
  <si>
    <t>コントロールプラン記載の測定機器：⑦測定機器は必要なMSA解析が実施されていますか。
⇒試料片を探して対応する</t>
    <phoneticPr fontId="2"/>
  </si>
  <si>
    <t>小山課長代理</t>
    <phoneticPr fontId="2"/>
  </si>
  <si>
    <t>鈴木　康弘、石坂　慶彦</t>
    <rPh sb="0" eb="2">
      <t>スズキ</t>
    </rPh>
    <rPh sb="3" eb="5">
      <t>ヤスヒロ</t>
    </rPh>
    <phoneticPr fontId="2"/>
  </si>
  <si>
    <t>　　　　　　　　　　　　　　　　　　　　　　　　　　　　　　　　　　　　　　様式番号：KH043-QK1015-1</t>
    <rPh sb="38" eb="40">
      <t>ヨウシキ</t>
    </rPh>
    <rPh sb="40" eb="42">
      <t>バンゴウ</t>
    </rPh>
    <phoneticPr fontId="2"/>
  </si>
  <si>
    <t>☑</t>
  </si>
  <si>
    <t>☐</t>
  </si>
  <si>
    <t>ＦＭＥＡ　　　□設計　　■プロセス</t>
    <phoneticPr fontId="8"/>
  </si>
  <si>
    <t>組織名</t>
    <rPh sb="0" eb="3">
      <t>ソシキメイ</t>
    </rPh>
    <phoneticPr fontId="8"/>
  </si>
  <si>
    <t>ミツイ精密株式会社</t>
    <rPh sb="3" eb="9">
      <t>カブ</t>
    </rPh>
    <phoneticPr fontId="8"/>
  </si>
  <si>
    <t>ＦＭＥＡレベル</t>
    <phoneticPr fontId="8"/>
  </si>
  <si>
    <t>ＤＦＭＥＡ（設計ＦＭＥＡ)</t>
    <rPh sb="6" eb="7">
      <t>セツ</t>
    </rPh>
    <phoneticPr fontId="8"/>
  </si>
  <si>
    <t>サイト名</t>
    <rPh sb="3" eb="4">
      <t>メイ</t>
    </rPh>
    <phoneticPr fontId="8"/>
  </si>
  <si>
    <t>温水工場</t>
    <rPh sb="0" eb="4">
      <t>ヌ</t>
    </rPh>
    <phoneticPr fontId="8"/>
  </si>
  <si>
    <t>□システム　□サブシステム　□部品</t>
    <rPh sb="15" eb="17">
      <t>ブヒン</t>
    </rPh>
    <phoneticPr fontId="8"/>
  </si>
  <si>
    <t>品名（コードNo.）</t>
    <phoneticPr fontId="8"/>
  </si>
  <si>
    <t>キャリア（NT2394-P55-00）</t>
    <phoneticPr fontId="8"/>
  </si>
  <si>
    <t>ＰＦＭＥＡ（プロセスＦＭＥＡ)</t>
    <phoneticPr fontId="8"/>
  </si>
  <si>
    <t>■プロセス　□サブプロセス　□要素プロセス</t>
    <rPh sb="15" eb="17">
      <t>ヨウソ</t>
    </rPh>
    <phoneticPr fontId="8"/>
  </si>
  <si>
    <t>ＦＭＥＡ番号</t>
    <phoneticPr fontId="8"/>
  </si>
  <si>
    <t>ＤＦＭＥＡ：－</t>
    <phoneticPr fontId="8"/>
  </si>
  <si>
    <t>ＰＦＭＥＡ：HH-5155</t>
    <phoneticPr fontId="8"/>
  </si>
  <si>
    <t>車のモデル</t>
    <rPh sb="0" eb="1">
      <t>クルマ</t>
    </rPh>
    <phoneticPr fontId="8"/>
  </si>
  <si>
    <t>MHV</t>
    <phoneticPr fontId="8"/>
  </si>
  <si>
    <t>責任部門</t>
    <phoneticPr fontId="8"/>
  </si>
  <si>
    <t>ＦＭＥＡチーム</t>
    <phoneticPr fontId="8"/>
  </si>
  <si>
    <t>設計　中渡瀬、金型　平岡、製造　小山、品質保証　鈴木、　生技　前田</t>
    <rPh sb="28" eb="30">
      <t>セイギ</t>
    </rPh>
    <rPh sb="31" eb="33">
      <t>マエダ</t>
    </rPh>
    <phoneticPr fontId="8"/>
  </si>
  <si>
    <t>ＰＦＭＥＡ：品質保証担当部署</t>
    <rPh sb="10" eb="12">
      <t>タントウ</t>
    </rPh>
    <rPh sb="12" eb="14">
      <t>ブショ</t>
    </rPh>
    <phoneticPr fontId="8"/>
  </si>
  <si>
    <t>完了期限</t>
    <rPh sb="0" eb="2">
      <t>カンリョウ</t>
    </rPh>
    <rPh sb="2" eb="4">
      <t>キゲン</t>
    </rPh>
    <phoneticPr fontId="8"/>
  </si>
  <si>
    <t>作成者</t>
    <rPh sb="0" eb="2">
      <t>サクセイ</t>
    </rPh>
    <rPh sb="2" eb="3">
      <t>シャ</t>
    </rPh>
    <phoneticPr fontId="8"/>
  </si>
  <si>
    <t>品質保証部　鈴木康弘</t>
    <rPh sb="0" eb="2">
      <t>ヒンシツ</t>
    </rPh>
    <rPh sb="2" eb="5">
      <t>ホショウブ</t>
    </rPh>
    <rPh sb="6" eb="10">
      <t>スズキヤスヒロ</t>
    </rPh>
    <phoneticPr fontId="8"/>
  </si>
  <si>
    <t>作成日</t>
    <rPh sb="0" eb="3">
      <t>サクセイビ</t>
    </rPh>
    <phoneticPr fontId="8"/>
  </si>
  <si>
    <t>(初版)　</t>
    <rPh sb="1" eb="3">
      <t>ショハン</t>
    </rPh>
    <phoneticPr fontId="8"/>
  </si>
  <si>
    <t>(改訂版)</t>
    <rPh sb="1" eb="3">
      <t>カイテイ</t>
    </rPh>
    <rPh sb="3" eb="4">
      <t>ハン</t>
    </rPh>
    <phoneticPr fontId="8"/>
  </si>
  <si>
    <t>No.</t>
    <phoneticPr fontId="8"/>
  </si>
  <si>
    <t>ＤＦＭＥＡ</t>
    <phoneticPr fontId="8"/>
  </si>
  <si>
    <t>要求事項</t>
    <rPh sb="0" eb="2">
      <t>ヨウキュウ</t>
    </rPh>
    <rPh sb="2" eb="4">
      <t>ジコウ</t>
    </rPh>
    <phoneticPr fontId="8"/>
  </si>
  <si>
    <t>故障モード</t>
    <rPh sb="0" eb="2">
      <t>コショウ</t>
    </rPh>
    <phoneticPr fontId="8"/>
  </si>
  <si>
    <t>故障影響</t>
    <rPh sb="0" eb="2">
      <t>コショウ</t>
    </rPh>
    <rPh sb="2" eb="4">
      <t>エイキョウ</t>
    </rPh>
    <phoneticPr fontId="8"/>
  </si>
  <si>
    <t>重大度Ｓ</t>
    <rPh sb="0" eb="2">
      <t>ジュウダイ</t>
    </rPh>
    <rPh sb="2" eb="3">
      <t>ド</t>
    </rPh>
    <phoneticPr fontId="8"/>
  </si>
  <si>
    <t>(分類)
特殊特性</t>
    <rPh sb="5" eb="7">
      <t>トクシュ</t>
    </rPh>
    <rPh sb="7" eb="9">
      <t>トクセイ</t>
    </rPh>
    <phoneticPr fontId="8"/>
  </si>
  <si>
    <t>故障原因</t>
    <rPh sb="0" eb="2">
      <t>コショウ</t>
    </rPh>
    <rPh sb="2" eb="4">
      <t>ゲンイン</t>
    </rPh>
    <phoneticPr fontId="8"/>
  </si>
  <si>
    <t>現在の管理方法</t>
    <rPh sb="0" eb="2">
      <t>ゲンザイ</t>
    </rPh>
    <rPh sb="3" eb="5">
      <t>カンリ</t>
    </rPh>
    <rPh sb="5" eb="7">
      <t>ホウホウ</t>
    </rPh>
    <phoneticPr fontId="8"/>
  </si>
  <si>
    <t>危険度　　　　　　　　　ＲＰＮ
S×O×D</t>
    <phoneticPr fontId="8"/>
  </si>
  <si>
    <t>(AP)
優先度
アクション</t>
    <rPh sb="5" eb="8">
      <t>ユウセンド</t>
    </rPh>
    <phoneticPr fontId="8"/>
  </si>
  <si>
    <t>改善処置計画</t>
    <rPh sb="0" eb="2">
      <t>カイゼン</t>
    </rPh>
    <rPh sb="2" eb="4">
      <t>ショチ</t>
    </rPh>
    <rPh sb="4" eb="6">
      <t>ケイカク</t>
    </rPh>
    <phoneticPr fontId="8"/>
  </si>
  <si>
    <t>責任者　　　　　　　　　　　　　　　/予定日</t>
    <rPh sb="0" eb="3">
      <t>セキニンシャ</t>
    </rPh>
    <rPh sb="19" eb="22">
      <t>ヨテイビ</t>
    </rPh>
    <phoneticPr fontId="8"/>
  </si>
  <si>
    <t>改善処置結果</t>
    <rPh sb="0" eb="2">
      <t>カイゼン</t>
    </rPh>
    <rPh sb="2" eb="4">
      <t>ショチ</t>
    </rPh>
    <rPh sb="4" eb="6">
      <t>ケッカ</t>
    </rPh>
    <phoneticPr fontId="8"/>
  </si>
  <si>
    <t>品目・機能</t>
    <rPh sb="0" eb="2">
      <t>ヒンモク</t>
    </rPh>
    <rPh sb="3" eb="5">
      <t>キノウ</t>
    </rPh>
    <phoneticPr fontId="8"/>
  </si>
  <si>
    <t>改善処置</t>
    <rPh sb="0" eb="2">
      <t>カイゼン</t>
    </rPh>
    <rPh sb="2" eb="4">
      <t>ショチ</t>
    </rPh>
    <phoneticPr fontId="8"/>
  </si>
  <si>
    <t>処置後の評価</t>
    <rPh sb="0" eb="2">
      <t>ショチ</t>
    </rPh>
    <rPh sb="2" eb="3">
      <t>ゴ</t>
    </rPh>
    <rPh sb="4" eb="6">
      <t>ヒョウカ</t>
    </rPh>
    <phoneticPr fontId="8"/>
  </si>
  <si>
    <t>ＰＦＭＥＡ</t>
    <phoneticPr fontId="8"/>
  </si>
  <si>
    <t>予防</t>
    <rPh sb="0" eb="2">
      <t>ヨボウ</t>
    </rPh>
    <phoneticPr fontId="8"/>
  </si>
  <si>
    <t>発生頻度(Ｏ)</t>
    <rPh sb="0" eb="2">
      <t>ハッセイ</t>
    </rPh>
    <rPh sb="2" eb="4">
      <t>ヒンド</t>
    </rPh>
    <phoneticPr fontId="8"/>
  </si>
  <si>
    <t>検出</t>
    <rPh sb="0" eb="2">
      <t>ケンシュツ</t>
    </rPh>
    <phoneticPr fontId="8"/>
  </si>
  <si>
    <t>検出度(Ｄ)</t>
    <rPh sb="0" eb="1">
      <t>ケン</t>
    </rPh>
    <rPh sb="2" eb="3">
      <t>ド</t>
    </rPh>
    <phoneticPr fontId="8"/>
  </si>
  <si>
    <t>Ｓ</t>
    <phoneticPr fontId="8"/>
  </si>
  <si>
    <t>Ｏ</t>
    <phoneticPr fontId="8"/>
  </si>
  <si>
    <t>Ｄ</t>
    <phoneticPr fontId="8"/>
  </si>
  <si>
    <t>ＲＰＮ</t>
    <phoneticPr fontId="8"/>
  </si>
  <si>
    <t>ＡＰ</t>
    <phoneticPr fontId="8"/>
  </si>
  <si>
    <t>工程・作業</t>
    <rPh sb="0" eb="2">
      <t>コウテイ</t>
    </rPh>
    <rPh sb="3" eb="5">
      <t>サギョウ</t>
    </rPh>
    <phoneticPr fontId="8"/>
  </si>
  <si>
    <t>SILVERLEN AY564 黒</t>
    <rPh sb="16" eb="17">
      <t>クロ</t>
    </rPh>
    <phoneticPr fontId="8"/>
  </si>
  <si>
    <t>材料違い</t>
    <rPh sb="0" eb="2">
      <t>ザイリョウ</t>
    </rPh>
    <rPh sb="2" eb="3">
      <t>チガ</t>
    </rPh>
    <phoneticPr fontId="8"/>
  </si>
  <si>
    <t>色違い不良</t>
    <rPh sb="0" eb="2">
      <t>イロチガ</t>
    </rPh>
    <rPh sb="3" eb="5">
      <t>フリョウ</t>
    </rPh>
    <phoneticPr fontId="8"/>
  </si>
  <si>
    <t>ピッキングミス</t>
    <phoneticPr fontId="8"/>
  </si>
  <si>
    <t>納品書、現品、発注書の照合</t>
    <phoneticPr fontId="8"/>
  </si>
  <si>
    <t>目視</t>
    <rPh sb="0" eb="2">
      <t>モクシ</t>
    </rPh>
    <phoneticPr fontId="8"/>
  </si>
  <si>
    <t>Ｌ</t>
    <phoneticPr fontId="8"/>
  </si>
  <si>
    <t>6月末</t>
    <phoneticPr fontId="8"/>
  </si>
  <si>
    <t>管理</t>
    <rPh sb="0" eb="2">
      <t>カンリ</t>
    </rPh>
    <phoneticPr fontId="8"/>
  </si>
  <si>
    <t>バーコードシステム</t>
    <phoneticPr fontId="8"/>
  </si>
  <si>
    <t>Ｌ</t>
  </si>
  <si>
    <t>Ｈ</t>
    <phoneticPr fontId="8"/>
  </si>
  <si>
    <t>Ｍ</t>
    <phoneticPr fontId="8"/>
  </si>
  <si>
    <t>梱包袋破れ</t>
    <rPh sb="0" eb="2">
      <t>コンポウ</t>
    </rPh>
    <rPh sb="2" eb="3">
      <t>フクロ</t>
    </rPh>
    <rPh sb="3" eb="4">
      <t>ヤブ</t>
    </rPh>
    <phoneticPr fontId="8"/>
  </si>
  <si>
    <t>異物混入</t>
    <rPh sb="0" eb="4">
      <t>イブツコンニュウ</t>
    </rPh>
    <phoneticPr fontId="8"/>
  </si>
  <si>
    <t>輸送業者</t>
    <rPh sb="0" eb="4">
      <t>ユソウギョウシャ</t>
    </rPh>
    <phoneticPr fontId="8"/>
  </si>
  <si>
    <t>受入検査</t>
    <rPh sb="0" eb="4">
      <t>ウケイレケンサ</t>
    </rPh>
    <phoneticPr fontId="8"/>
  </si>
  <si>
    <t>正規の金型
セット</t>
    <phoneticPr fontId="8"/>
  </si>
  <si>
    <t>異なる金型のセット</t>
    <phoneticPr fontId="8"/>
  </si>
  <si>
    <t>別製品の製作</t>
  </si>
  <si>
    <t>確認不足</t>
    <phoneticPr fontId="8"/>
  </si>
  <si>
    <t>作業指示書、図面、仕打ち品の照合</t>
    <phoneticPr fontId="8"/>
  </si>
  <si>
    <t>目視確認</t>
    <rPh sb="0" eb="4">
      <t>モクシカクニン</t>
    </rPh>
    <phoneticPr fontId="8"/>
  </si>
  <si>
    <t>条件設定</t>
    <phoneticPr fontId="2"/>
  </si>
  <si>
    <t>条件設定</t>
    <phoneticPr fontId="8"/>
  </si>
  <si>
    <t>捨てショットを実施</t>
    <phoneticPr fontId="8"/>
  </si>
  <si>
    <t>不良品（捨てショット品）の混入</t>
    <phoneticPr fontId="8"/>
  </si>
  <si>
    <t>組立不可能、
外観異常</t>
    <phoneticPr fontId="8"/>
  </si>
  <si>
    <t>良品コンテナに捨てショット品が混入</t>
    <phoneticPr fontId="8"/>
  </si>
  <si>
    <t>捨てショット作業時は、赤箱を準備し、全ての成形品を赤箱に入れる。</t>
    <phoneticPr fontId="8"/>
  </si>
  <si>
    <t>セットアップ検査</t>
    <phoneticPr fontId="2"/>
  </si>
  <si>
    <t>セットアップ検査</t>
    <phoneticPr fontId="8"/>
  </si>
  <si>
    <t>良品・不良品の検査</t>
    <phoneticPr fontId="8"/>
  </si>
  <si>
    <t>不具合品の流出</t>
    <phoneticPr fontId="8"/>
  </si>
  <si>
    <t>検査員力量不足</t>
    <phoneticPr fontId="8"/>
  </si>
  <si>
    <t>MSA実施（クロスタブ法）</t>
    <phoneticPr fontId="8"/>
  </si>
  <si>
    <t>キャリア毎</t>
    <phoneticPr fontId="8"/>
  </si>
  <si>
    <t>規定箇所の測定</t>
    <phoneticPr fontId="8"/>
  </si>
  <si>
    <t>寸法異常</t>
    <rPh sb="0" eb="2">
      <t>スンポウ</t>
    </rPh>
    <rPh sb="2" eb="4">
      <t>イジョウ</t>
    </rPh>
    <phoneticPr fontId="8"/>
  </si>
  <si>
    <t>お客様工程組立不可能</t>
  </si>
  <si>
    <t>＊</t>
    <phoneticPr fontId="8"/>
  </si>
  <si>
    <t>測定者力量不足</t>
    <phoneticPr fontId="8"/>
  </si>
  <si>
    <t>MSA実施（GageR&amp;R）</t>
    <phoneticPr fontId="8"/>
  </si>
  <si>
    <t>ショートショット</t>
    <phoneticPr fontId="8"/>
  </si>
  <si>
    <t>表面温度計による金型測定</t>
    <phoneticPr fontId="8"/>
  </si>
  <si>
    <t>各種成形条件の範囲を安全な範囲で設定</t>
    <phoneticPr fontId="8"/>
  </si>
  <si>
    <t>測定機故障</t>
    <phoneticPr fontId="8"/>
  </si>
  <si>
    <t>マスターブロックを使用しての日常点検の実施</t>
  </si>
  <si>
    <t>始業点検</t>
    <rPh sb="0" eb="4">
      <t>シギョウテンケン</t>
    </rPh>
    <phoneticPr fontId="8"/>
  </si>
  <si>
    <t>誤った測定機での
測定</t>
    <phoneticPr fontId="8"/>
  </si>
  <si>
    <t>自動測定プログラムが無い為、測定不可</t>
    <phoneticPr fontId="8"/>
  </si>
  <si>
    <t>自動測定プログラム選択ミス</t>
    <phoneticPr fontId="8"/>
  </si>
  <si>
    <t>誤ったプログラムでは測定開始不可</t>
    <phoneticPr fontId="8"/>
  </si>
  <si>
    <t>成形</t>
    <rPh sb="0" eb="2">
      <t>セイケイ</t>
    </rPh>
    <phoneticPr fontId="8"/>
  </si>
  <si>
    <t>成形条件</t>
    <rPh sb="0" eb="4">
      <t>セイケイジョウケン</t>
    </rPh>
    <phoneticPr fontId="8"/>
  </si>
  <si>
    <t>バスバー組付け不可　等</t>
    <phoneticPr fontId="8"/>
  </si>
  <si>
    <t>①成形機のヒーターの断線により材料温度が管理範囲以下
②クッション位置バラつき
③射出圧力が低く樹脂が十分に流れない
④金型温度が低く樹脂の固化が速く起こり十分に流れない
⑤射出速度が遅くキャビティーの先端に樹脂が行き着く前に固化が起こる</t>
    <phoneticPr fontId="8"/>
  </si>
  <si>
    <t>①温度が範囲以下になった場合、警報が鳴る
①表面温度計による実温測定実施。
②クッション位置の範囲を安全な範囲で設定
③④⑤成形条件の圧力/温度/速度を安全な範囲で設定</t>
    <phoneticPr fontId="8"/>
  </si>
  <si>
    <t>バリ</t>
    <phoneticPr fontId="8"/>
  </si>
  <si>
    <t>金型摩耗</t>
    <phoneticPr fontId="8"/>
  </si>
  <si>
    <t>長期使用</t>
    <phoneticPr fontId="8"/>
  </si>
  <si>
    <t>定期メンテナンス</t>
    <phoneticPr fontId="8"/>
  </si>
  <si>
    <t>成形温度が管理範囲以上</t>
    <phoneticPr fontId="8"/>
  </si>
  <si>
    <t>成形機温度センサー故障</t>
    <phoneticPr fontId="8"/>
  </si>
  <si>
    <t>表面温度計による実温測定実施</t>
    <phoneticPr fontId="8"/>
  </si>
  <si>
    <t>温度設定ミス</t>
    <phoneticPr fontId="8"/>
  </si>
  <si>
    <t>温度が範囲以上になった場合自動停止</t>
    <phoneticPr fontId="8"/>
  </si>
  <si>
    <t>変形</t>
    <rPh sb="0" eb="2">
      <t>ヘンケイ</t>
    </rPh>
    <phoneticPr fontId="8"/>
  </si>
  <si>
    <t>組立不能</t>
    <phoneticPr fontId="8"/>
  </si>
  <si>
    <t>成形機からのバラ落とし</t>
    <phoneticPr fontId="8"/>
  </si>
  <si>
    <t>コンテナに製品を並べて保管</t>
    <phoneticPr fontId="8"/>
  </si>
  <si>
    <t>ヤケ</t>
    <phoneticPr fontId="8"/>
  </si>
  <si>
    <t>外観不良</t>
    <rPh sb="0" eb="2">
      <t>ガイカン</t>
    </rPh>
    <rPh sb="2" eb="4">
      <t>フリョウ</t>
    </rPh>
    <phoneticPr fontId="8"/>
  </si>
  <si>
    <t>ガス抜きが悪くてガスの圧縮熱で樹脂が焼ける</t>
    <phoneticPr fontId="8"/>
  </si>
  <si>
    <t>適切な位置、サイズでエアベント設置</t>
    <phoneticPr fontId="8"/>
  </si>
  <si>
    <t>目視確認</t>
    <phoneticPr fontId="8"/>
  </si>
  <si>
    <t>KH-081-HH1001-1</t>
    <phoneticPr fontId="8"/>
  </si>
  <si>
    <t>部品排出できない</t>
    <phoneticPr fontId="8"/>
  </si>
  <si>
    <t>突き出し量不適切</t>
    <phoneticPr fontId="8"/>
  </si>
  <si>
    <t>突き出し量調整</t>
    <phoneticPr fontId="8"/>
  </si>
  <si>
    <t>ダブルスタンピング</t>
    <phoneticPr fontId="8"/>
  </si>
  <si>
    <t>エジェクタピン破損</t>
    <phoneticPr fontId="8"/>
  </si>
  <si>
    <t>寿命管理</t>
    <phoneticPr fontId="8"/>
  </si>
  <si>
    <t>インターバル検査</t>
    <phoneticPr fontId="2"/>
  </si>
  <si>
    <t>インターバル検査</t>
    <phoneticPr fontId="8"/>
  </si>
  <si>
    <t>MSA実施</t>
    <phoneticPr fontId="8"/>
  </si>
  <si>
    <t>（クロスタブ法）</t>
    <phoneticPr fontId="8"/>
  </si>
  <si>
    <t>自主検査</t>
    <rPh sb="0" eb="4">
      <t>ジシュケンサ</t>
    </rPh>
    <phoneticPr fontId="8"/>
  </si>
  <si>
    <t>検査員力量不足</t>
  </si>
  <si>
    <t>組込み</t>
    <phoneticPr fontId="2"/>
  </si>
  <si>
    <t>組込み</t>
    <phoneticPr fontId="8"/>
  </si>
  <si>
    <t>治具を使った
組立</t>
    <phoneticPr fontId="8"/>
  </si>
  <si>
    <t>キャリア誤組付け</t>
    <phoneticPr fontId="8"/>
  </si>
  <si>
    <t>使用できない</t>
    <phoneticPr fontId="8"/>
  </si>
  <si>
    <t>適切な組合せ寸法で位置設定</t>
    <rPh sb="0" eb="2">
      <t>テキセツ</t>
    </rPh>
    <rPh sb="3" eb="5">
      <t>クミアワ</t>
    </rPh>
    <rPh sb="6" eb="8">
      <t>スンポウ</t>
    </rPh>
    <rPh sb="9" eb="11">
      <t>イチ</t>
    </rPh>
    <rPh sb="11" eb="13">
      <t>セッテイ</t>
    </rPh>
    <phoneticPr fontId="8"/>
  </si>
  <si>
    <t>組付け時の力のかけすぎ</t>
    <phoneticPr fontId="8"/>
  </si>
  <si>
    <t>キャリア変形</t>
    <phoneticPr fontId="8"/>
  </si>
  <si>
    <t>組付け時の力の掛け過ぎ</t>
    <phoneticPr fontId="8"/>
  </si>
  <si>
    <t>組込み機の自動制御</t>
    <rPh sb="0" eb="2">
      <t>クミコ</t>
    </rPh>
    <rPh sb="3" eb="4">
      <t>キ</t>
    </rPh>
    <rPh sb="5" eb="7">
      <t>ジドウ</t>
    </rPh>
    <rPh sb="7" eb="9">
      <t>セイギョ</t>
    </rPh>
    <phoneticPr fontId="8"/>
  </si>
  <si>
    <t>設計</t>
    <rPh sb="0" eb="2">
      <t>セッケイ</t>
    </rPh>
    <phoneticPr fontId="8"/>
  </si>
  <si>
    <t>下死点設置(リミットセンサー）</t>
    <phoneticPr fontId="8"/>
  </si>
  <si>
    <t>(センサー、リミットSW)</t>
    <phoneticPr fontId="8"/>
  </si>
  <si>
    <t>寸法大きい</t>
    <phoneticPr fontId="8"/>
  </si>
  <si>
    <t>ロックが外れる</t>
    <phoneticPr fontId="8"/>
  </si>
  <si>
    <t>押し込み不足</t>
    <phoneticPr fontId="8"/>
  </si>
  <si>
    <t>組立後製品を引っ張りロックを確認</t>
    <rPh sb="0" eb="3">
      <t>クミタテゴ</t>
    </rPh>
    <rPh sb="3" eb="5">
      <t>セイヒン</t>
    </rPh>
    <rPh sb="6" eb="7">
      <t>ヒ</t>
    </rPh>
    <rPh sb="8" eb="9">
      <t>パ</t>
    </rPh>
    <rPh sb="14" eb="16">
      <t>カクニン</t>
    </rPh>
    <phoneticPr fontId="8"/>
  </si>
  <si>
    <t>ラチェット機構採用</t>
    <phoneticPr fontId="8"/>
  </si>
  <si>
    <t>金属粉発生</t>
    <phoneticPr fontId="8"/>
  </si>
  <si>
    <t>電気ショート等</t>
    <phoneticPr fontId="8"/>
  </si>
  <si>
    <t>清掃不足による金属粉の堆積</t>
    <phoneticPr fontId="8"/>
  </si>
  <si>
    <t>始業時の治具のエアー
ブロー及び目視確認</t>
    <phoneticPr fontId="8"/>
  </si>
  <si>
    <t>手を使った組立</t>
    <phoneticPr fontId="8"/>
  </si>
  <si>
    <t>手順書を守らないで作業実施</t>
    <phoneticPr fontId="8"/>
  </si>
  <si>
    <t>キャリアA～Cの図を描写したシートの上に、実際の製品を置いてから、組立開始。</t>
    <phoneticPr fontId="8"/>
  </si>
  <si>
    <t>変形：使用不可</t>
    <rPh sb="5" eb="7">
      <t>フカ</t>
    </rPh>
    <phoneticPr fontId="8"/>
  </si>
  <si>
    <t>組立完了後、製品を引っ張り、変形、白化検査</t>
    <phoneticPr fontId="8"/>
  </si>
  <si>
    <t>白化：耐久性低下</t>
    <phoneticPr fontId="8"/>
  </si>
  <si>
    <t>外観検査</t>
    <rPh sb="0" eb="4">
      <t>ガイカンケンサ</t>
    </rPh>
    <phoneticPr fontId="8"/>
  </si>
  <si>
    <t>不良品の流出</t>
    <phoneticPr fontId="8"/>
  </si>
  <si>
    <t>お客様工程組立不可能</t>
    <phoneticPr fontId="8"/>
  </si>
  <si>
    <t>MSA実施
（クロスタブ法）</t>
    <phoneticPr fontId="8"/>
  </si>
  <si>
    <t>不良品混入</t>
    <phoneticPr fontId="8"/>
  </si>
  <si>
    <t>不良品は赤箱に入れる（再利用不可とする）</t>
    <rPh sb="14" eb="16">
      <t>フカ</t>
    </rPh>
    <phoneticPr fontId="8"/>
  </si>
  <si>
    <t xml:space="preserve">出荷検査
</t>
    <phoneticPr fontId="8"/>
  </si>
  <si>
    <t>組立品</t>
    <phoneticPr fontId="8"/>
  </si>
  <si>
    <t>寸法異常</t>
    <phoneticPr fontId="8"/>
  </si>
  <si>
    <t>計量</t>
    <rPh sb="0" eb="2">
      <t>ケイリョウ</t>
    </rPh>
    <phoneticPr fontId="8"/>
  </si>
  <si>
    <t>過不足確認</t>
    <phoneticPr fontId="8"/>
  </si>
  <si>
    <t>数の過不足</t>
    <phoneticPr fontId="8"/>
  </si>
  <si>
    <t>確認不足</t>
    <rPh sb="0" eb="2">
      <t>カクニン</t>
    </rPh>
    <rPh sb="2" eb="4">
      <t>フソク</t>
    </rPh>
    <phoneticPr fontId="8"/>
  </si>
  <si>
    <t>マスターを用意し比較する等を検討</t>
    <phoneticPr fontId="8"/>
  </si>
  <si>
    <t>梱包</t>
    <rPh sb="0" eb="2">
      <t>コンポウ</t>
    </rPh>
    <phoneticPr fontId="8"/>
  </si>
  <si>
    <t>規定の数量を入れる</t>
    <phoneticPr fontId="8"/>
  </si>
  <si>
    <t>員数過不足</t>
    <rPh sb="0" eb="5">
      <t>インスウカブソク</t>
    </rPh>
    <phoneticPr fontId="8"/>
  </si>
  <si>
    <t>お客様工程
　組立不可能</t>
  </si>
  <si>
    <t>梱包前の数量の確認</t>
    <phoneticPr fontId="8"/>
  </si>
  <si>
    <t>目視確認</t>
  </si>
  <si>
    <t>梱包箱にラベルを貼る</t>
    <phoneticPr fontId="8"/>
  </si>
  <si>
    <t>ラベル間違え</t>
    <phoneticPr fontId="8"/>
  </si>
  <si>
    <t>お客様工程
　組立不可能</t>
    <phoneticPr fontId="8"/>
  </si>
  <si>
    <t>複数品種同時梱包、作業場の清掃不足</t>
    <phoneticPr fontId="8"/>
  </si>
  <si>
    <t>梱包作業は1種類のみ実施</t>
    <phoneticPr fontId="8"/>
  </si>
  <si>
    <t>ラベル無し・
脱落</t>
    <phoneticPr fontId="8"/>
  </si>
  <si>
    <t>お客様工程
　投入不可能</t>
    <rPh sb="7" eb="9">
      <t>トウニュウ</t>
    </rPh>
    <phoneticPr fontId="8"/>
  </si>
  <si>
    <t>カード差しの劣化</t>
    <phoneticPr fontId="8"/>
  </si>
  <si>
    <t>梱包状態の確認</t>
    <phoneticPr fontId="8"/>
  </si>
  <si>
    <t>正しくない差し方</t>
    <phoneticPr fontId="8"/>
  </si>
  <si>
    <t>引き渡し</t>
    <phoneticPr fontId="2"/>
  </si>
  <si>
    <t>引き渡し</t>
    <phoneticPr fontId="8"/>
  </si>
  <si>
    <t>ラベル無し・脱落</t>
    <phoneticPr fontId="8"/>
  </si>
  <si>
    <t>現品カードの欠落</t>
    <phoneticPr fontId="8"/>
  </si>
  <si>
    <t>荷崩れ</t>
    <phoneticPr fontId="8"/>
  </si>
  <si>
    <t>BOX破損</t>
    <phoneticPr fontId="8"/>
  </si>
  <si>
    <t>【更新履歴】</t>
    <rPh sb="1" eb="3">
      <t>コウシン</t>
    </rPh>
    <rPh sb="3" eb="5">
      <t>リレキ</t>
    </rPh>
    <phoneticPr fontId="8"/>
  </si>
  <si>
    <t>【備考欄】</t>
    <rPh sb="1" eb="3">
      <t>ビコウ</t>
    </rPh>
    <rPh sb="3" eb="4">
      <t>ラン</t>
    </rPh>
    <phoneticPr fontId="8"/>
  </si>
  <si>
    <t>版数</t>
    <rPh sb="0" eb="2">
      <t>ハンスウ</t>
    </rPh>
    <phoneticPr fontId="8"/>
  </si>
  <si>
    <t>更新年月日</t>
    <rPh sb="0" eb="2">
      <t>コウシン</t>
    </rPh>
    <rPh sb="2" eb="5">
      <t>ネンガッピ</t>
    </rPh>
    <phoneticPr fontId="8"/>
  </si>
  <si>
    <t>更新内容</t>
    <rPh sb="0" eb="2">
      <t>コウシン</t>
    </rPh>
    <rPh sb="2" eb="4">
      <t>ナイヨウ</t>
    </rPh>
    <phoneticPr fontId="8"/>
  </si>
  <si>
    <t>部門</t>
    <rPh sb="0" eb="2">
      <t>ブモン</t>
    </rPh>
    <phoneticPr fontId="8"/>
  </si>
  <si>
    <t>氏名</t>
    <rPh sb="0" eb="2">
      <t>シメイ</t>
    </rPh>
    <phoneticPr fontId="8"/>
  </si>
  <si>
    <t>△1</t>
    <phoneticPr fontId="8"/>
  </si>
  <si>
    <t>図面改訂に伴う品番変更・訂正、文言修正　など</t>
    <phoneticPr fontId="8"/>
  </si>
  <si>
    <t>品証</t>
    <rPh sb="0" eb="2">
      <t>ヒンショウ</t>
    </rPh>
    <phoneticPr fontId="8"/>
  </si>
  <si>
    <t>鈴木</t>
    <rPh sb="0" eb="2">
      <t>スズキ</t>
    </rPh>
    <phoneticPr fontId="8"/>
  </si>
  <si>
    <t>△2</t>
  </si>
  <si>
    <t>フォーム変更、見直し、誤記訂正　等</t>
    <rPh sb="4" eb="6">
      <t>ヘンコウ</t>
    </rPh>
    <rPh sb="7" eb="9">
      <t>ミナオ</t>
    </rPh>
    <rPh sb="11" eb="15">
      <t>ゴキテイセイ</t>
    </rPh>
    <rPh sb="16" eb="17">
      <t>トウ</t>
    </rPh>
    <phoneticPr fontId="8"/>
  </si>
  <si>
    <t>石井</t>
    <rPh sb="0" eb="2">
      <t>イシイ</t>
    </rPh>
    <phoneticPr fontId="8"/>
  </si>
  <si>
    <t>△3</t>
  </si>
  <si>
    <t>△4</t>
  </si>
  <si>
    <t>責任者　　　　　　　　　　　　　　　予定日</t>
    <rPh sb="0" eb="3">
      <t>セキニンシャ</t>
    </rPh>
    <rPh sb="18" eb="21">
      <t>ヨテイビ</t>
    </rPh>
    <phoneticPr fontId="8"/>
  </si>
  <si>
    <t>検出度Ｄ</t>
    <rPh sb="0" eb="1">
      <t>ケン</t>
    </rPh>
    <rPh sb="2" eb="3">
      <t>ド</t>
    </rPh>
    <phoneticPr fontId="8"/>
  </si>
  <si>
    <t>　</t>
    <phoneticPr fontId="14"/>
  </si>
  <si>
    <t>コントロールプラン</t>
    <phoneticPr fontId="14"/>
  </si>
  <si>
    <t>試作</t>
    <rPh sb="0" eb="2">
      <t>シサク</t>
    </rPh>
    <phoneticPr fontId="8"/>
  </si>
  <si>
    <t>量産試作</t>
    <rPh sb="0" eb="2">
      <t>リョウサン</t>
    </rPh>
    <rPh sb="2" eb="4">
      <t>シサク</t>
    </rPh>
    <phoneticPr fontId="8"/>
  </si>
  <si>
    <t>✓</t>
    <phoneticPr fontId="14"/>
  </si>
  <si>
    <t>量産</t>
    <rPh sb="0" eb="2">
      <t>リョウサン</t>
    </rPh>
    <phoneticPr fontId="8"/>
  </si>
  <si>
    <t>ページ</t>
    <phoneticPr fontId="8"/>
  </si>
  <si>
    <t>／</t>
    <phoneticPr fontId="8"/>
  </si>
  <si>
    <t>　コントロールプラン番号</t>
    <rPh sb="10" eb="12">
      <t>バンゴウ</t>
    </rPh>
    <phoneticPr fontId="8"/>
  </si>
  <si>
    <t>　主要連絡先／電話</t>
    <rPh sb="1" eb="3">
      <t>シュヨウ</t>
    </rPh>
    <rPh sb="3" eb="6">
      <t>レンラクサキ</t>
    </rPh>
    <rPh sb="7" eb="9">
      <t>デンワ</t>
    </rPh>
    <phoneticPr fontId="14"/>
  </si>
  <si>
    <t>　日付（初版）</t>
    <rPh sb="1" eb="3">
      <t>ヒヅケ</t>
    </rPh>
    <rPh sb="4" eb="6">
      <t>ショハン</t>
    </rPh>
    <phoneticPr fontId="14"/>
  </si>
  <si>
    <t>　日付（改訂）</t>
    <rPh sb="1" eb="3">
      <t>ヒヅケ</t>
    </rPh>
    <rPh sb="4" eb="6">
      <t>カイテイ</t>
    </rPh>
    <phoneticPr fontId="14"/>
  </si>
  <si>
    <t>HH-5015</t>
    <phoneticPr fontId="14"/>
  </si>
  <si>
    <t>ミツイ精密㈱品質保証部 石井/046-294-3642</t>
    <rPh sb="3" eb="5">
      <t>セイミツ</t>
    </rPh>
    <rPh sb="6" eb="8">
      <t>ヒンシツ</t>
    </rPh>
    <rPh sb="8" eb="10">
      <t>ホショウ</t>
    </rPh>
    <rPh sb="10" eb="11">
      <t>ブ</t>
    </rPh>
    <rPh sb="12" eb="14">
      <t>イシイ</t>
    </rPh>
    <phoneticPr fontId="14"/>
  </si>
  <si>
    <t>Rev1</t>
    <phoneticPr fontId="14"/>
  </si>
  <si>
    <t>　部品番号／最新変更レベル</t>
    <rPh sb="1" eb="3">
      <t>ブヒン</t>
    </rPh>
    <rPh sb="3" eb="5">
      <t>バンゴウ</t>
    </rPh>
    <rPh sb="6" eb="8">
      <t>サイシン</t>
    </rPh>
    <rPh sb="8" eb="10">
      <t>ヘンコウ</t>
    </rPh>
    <phoneticPr fontId="8"/>
  </si>
  <si>
    <t>　コアチーム</t>
    <phoneticPr fontId="14"/>
  </si>
  <si>
    <t>　顧客技術部門承認／日付（必要な場合）</t>
    <rPh sb="1" eb="3">
      <t>コキャク</t>
    </rPh>
    <rPh sb="3" eb="7">
      <t>ギジュツブモン</t>
    </rPh>
    <rPh sb="7" eb="9">
      <t>ショウニン</t>
    </rPh>
    <rPh sb="10" eb="12">
      <t>ヒヅケ</t>
    </rPh>
    <rPh sb="13" eb="15">
      <t>ヒツヨウ</t>
    </rPh>
    <rPh sb="16" eb="18">
      <t>バアイ</t>
    </rPh>
    <phoneticPr fontId="14"/>
  </si>
  <si>
    <t>NT2394-P55-00</t>
    <phoneticPr fontId="14"/>
  </si>
  <si>
    <t>品質保証部、製造1部、技術部、管理課</t>
    <rPh sb="0" eb="2">
      <t>ヒンシツ</t>
    </rPh>
    <rPh sb="2" eb="4">
      <t>ホショウ</t>
    </rPh>
    <rPh sb="4" eb="5">
      <t>ブ</t>
    </rPh>
    <rPh sb="6" eb="8">
      <t>セイゾウ</t>
    </rPh>
    <rPh sb="9" eb="10">
      <t>ブ</t>
    </rPh>
    <rPh sb="11" eb="13">
      <t>ギジュツ</t>
    </rPh>
    <rPh sb="13" eb="14">
      <t>ブ</t>
    </rPh>
    <rPh sb="15" eb="17">
      <t>カンリ</t>
    </rPh>
    <rPh sb="17" eb="18">
      <t>カ</t>
    </rPh>
    <phoneticPr fontId="14"/>
  </si>
  <si>
    <t>　部品名／説明</t>
    <rPh sb="1" eb="3">
      <t>ブヒン</t>
    </rPh>
    <rPh sb="3" eb="4">
      <t>メイ</t>
    </rPh>
    <rPh sb="5" eb="7">
      <t>セツメイ</t>
    </rPh>
    <phoneticPr fontId="8"/>
  </si>
  <si>
    <t>　顧客名</t>
    <rPh sb="1" eb="4">
      <t>コキャクメイ</t>
    </rPh>
    <phoneticPr fontId="14"/>
  </si>
  <si>
    <t>　組織／工場承認／日付</t>
    <rPh sb="1" eb="3">
      <t>ソシキ</t>
    </rPh>
    <rPh sb="4" eb="8">
      <t>コウジョウショウニン</t>
    </rPh>
    <rPh sb="9" eb="11">
      <t>ヒヅケ</t>
    </rPh>
    <phoneticPr fontId="14"/>
  </si>
  <si>
    <t>　顧客品質部門承認／日付（必要な場合）</t>
    <rPh sb="1" eb="3">
      <t>コキャク</t>
    </rPh>
    <rPh sb="3" eb="5">
      <t>ヒンシツ</t>
    </rPh>
    <rPh sb="5" eb="7">
      <t>ブモン</t>
    </rPh>
    <rPh sb="7" eb="9">
      <t>ショウニン</t>
    </rPh>
    <rPh sb="10" eb="12">
      <t>ヒヅケ</t>
    </rPh>
    <phoneticPr fontId="14"/>
  </si>
  <si>
    <t>MHVキャリア</t>
    <phoneticPr fontId="14"/>
  </si>
  <si>
    <t>　日本メクトロン株式会社</t>
    <rPh sb="1" eb="12">
      <t>メ</t>
    </rPh>
    <phoneticPr fontId="14"/>
  </si>
  <si>
    <t>　組織／工場</t>
    <rPh sb="1" eb="3">
      <t>ソシキ</t>
    </rPh>
    <rPh sb="4" eb="6">
      <t>コウジョウ</t>
    </rPh>
    <phoneticPr fontId="8"/>
  </si>
  <si>
    <t>　組織コード</t>
    <rPh sb="1" eb="3">
      <t>ソシキ</t>
    </rPh>
    <phoneticPr fontId="8"/>
  </si>
  <si>
    <t>　その他承認／日付</t>
    <rPh sb="3" eb="4">
      <t>タ</t>
    </rPh>
    <rPh sb="4" eb="6">
      <t>ショウニン</t>
    </rPh>
    <rPh sb="7" eb="9">
      <t>ヒヅケ</t>
    </rPh>
    <phoneticPr fontId="14"/>
  </si>
  <si>
    <t>　その他承認／日付（必要な場合）</t>
    <rPh sb="3" eb="4">
      <t>タ</t>
    </rPh>
    <rPh sb="4" eb="6">
      <t>ショウニン</t>
    </rPh>
    <rPh sb="7" eb="9">
      <t>ヒヅケ</t>
    </rPh>
    <phoneticPr fontId="14"/>
  </si>
  <si>
    <t>ミツイ精密株式会社　温水工場</t>
    <rPh sb="5" eb="9">
      <t>カブ</t>
    </rPh>
    <rPh sb="10" eb="14">
      <t>ヌ</t>
    </rPh>
    <phoneticPr fontId="14"/>
  </si>
  <si>
    <t>部品／
工程番号</t>
    <rPh sb="0" eb="2">
      <t>ブヒン</t>
    </rPh>
    <rPh sb="4" eb="6">
      <t>コウテイ</t>
    </rPh>
    <rPh sb="6" eb="8">
      <t>バンゴウ</t>
    </rPh>
    <phoneticPr fontId="8"/>
  </si>
  <si>
    <t>工程名／
作業説明</t>
    <rPh sb="0" eb="2">
      <t>コウテイ</t>
    </rPh>
    <rPh sb="2" eb="3">
      <t>メイ</t>
    </rPh>
    <rPh sb="5" eb="7">
      <t>サギョウ</t>
    </rPh>
    <rPh sb="7" eb="9">
      <t>セツメイ</t>
    </rPh>
    <phoneticPr fontId="8"/>
  </si>
  <si>
    <t>製造用機械、
装置、治工具</t>
    <rPh sb="0" eb="3">
      <t>セイゾウヨウ</t>
    </rPh>
    <rPh sb="3" eb="5">
      <t>キカイ</t>
    </rPh>
    <rPh sb="7" eb="9">
      <t>ソウチ</t>
    </rPh>
    <rPh sb="10" eb="11">
      <t>ジ</t>
    </rPh>
    <rPh sb="11" eb="13">
      <t>コウグ</t>
    </rPh>
    <phoneticPr fontId="8"/>
  </si>
  <si>
    <t>番号</t>
    <rPh sb="0" eb="2">
      <t>バンゴウ</t>
    </rPh>
    <phoneticPr fontId="8"/>
  </si>
  <si>
    <t>特性</t>
    <rPh sb="0" eb="2">
      <t>トクセイ</t>
    </rPh>
    <phoneticPr fontId="14"/>
  </si>
  <si>
    <t>特殊
特性の
分類</t>
    <rPh sb="0" eb="2">
      <t>トクシュ</t>
    </rPh>
    <rPh sb="3" eb="5">
      <t>トクセイ</t>
    </rPh>
    <rPh sb="7" eb="9">
      <t>ブンルイ</t>
    </rPh>
    <phoneticPr fontId="8"/>
  </si>
  <si>
    <t>方法</t>
    <rPh sb="0" eb="1">
      <t>カタ</t>
    </rPh>
    <rPh sb="1" eb="2">
      <t>ホウ</t>
    </rPh>
    <phoneticPr fontId="8"/>
  </si>
  <si>
    <t>対応計画
是正処置</t>
    <rPh sb="0" eb="2">
      <t>タイオウ</t>
    </rPh>
    <rPh sb="2" eb="4">
      <t>ケイカク</t>
    </rPh>
    <rPh sb="5" eb="7">
      <t>ゼセイ</t>
    </rPh>
    <rPh sb="7" eb="9">
      <t>ショチ</t>
    </rPh>
    <phoneticPr fontId="8"/>
  </si>
  <si>
    <t>製品</t>
    <rPh sb="0" eb="2">
      <t>セイヒン</t>
    </rPh>
    <phoneticPr fontId="8"/>
  </si>
  <si>
    <t>工程</t>
    <phoneticPr fontId="8"/>
  </si>
  <si>
    <t>製品／工程仕様
／公差</t>
    <rPh sb="0" eb="2">
      <t>セイヒン</t>
    </rPh>
    <rPh sb="3" eb="5">
      <t>コウテイ</t>
    </rPh>
    <rPh sb="5" eb="7">
      <t>シヨウ</t>
    </rPh>
    <rPh sb="9" eb="11">
      <t>コウサ</t>
    </rPh>
    <phoneticPr fontId="8"/>
  </si>
  <si>
    <t>評価／
測定方法</t>
    <rPh sb="0" eb="2">
      <t>ヒョウカ</t>
    </rPh>
    <rPh sb="4" eb="6">
      <t>ソクテイ</t>
    </rPh>
    <rPh sb="6" eb="8">
      <t>ホウホウ</t>
    </rPh>
    <phoneticPr fontId="8"/>
  </si>
  <si>
    <t>サンプル</t>
    <phoneticPr fontId="8"/>
  </si>
  <si>
    <t>ポカヨケ</t>
  </si>
  <si>
    <t>管理方法</t>
    <rPh sb="0" eb="2">
      <t>カンリ</t>
    </rPh>
    <rPh sb="2" eb="4">
      <t>ホウホウ</t>
    </rPh>
    <phoneticPr fontId="8"/>
  </si>
  <si>
    <t>抜取数</t>
    <rPh sb="0" eb="2">
      <t>ヌキトリ</t>
    </rPh>
    <rPh sb="2" eb="3">
      <t>スウ</t>
    </rPh>
    <phoneticPr fontId="8"/>
  </si>
  <si>
    <t>頻度</t>
    <rPh sb="0" eb="2">
      <t>ヒンド</t>
    </rPh>
    <phoneticPr fontId="8"/>
  </si>
  <si>
    <t>点検方法</t>
    <rPh sb="0" eb="2">
      <t>テンケン</t>
    </rPh>
    <rPh sb="2" eb="4">
      <t>ホウホウ</t>
    </rPh>
    <phoneticPr fontId="14"/>
  </si>
  <si>
    <t>頻度</t>
    <rPh sb="0" eb="2">
      <t>ヒンド</t>
    </rPh>
    <phoneticPr fontId="14"/>
  </si>
  <si>
    <t>材料受入</t>
    <rPh sb="0" eb="2">
      <t>ザイリョウ</t>
    </rPh>
    <rPh sb="2" eb="4">
      <t>ウケイレ</t>
    </rPh>
    <phoneticPr fontId="14"/>
  </si>
  <si>
    <t>－</t>
    <phoneticPr fontId="14"/>
  </si>
  <si>
    <t>品番
品名
数量
LOT No.</t>
    <phoneticPr fontId="14"/>
  </si>
  <si>
    <t>袋の表示と数量の確認
検査成績書</t>
    <rPh sb="11" eb="13">
      <t>ケンサ</t>
    </rPh>
    <rPh sb="13" eb="16">
      <t>セイセキショ</t>
    </rPh>
    <phoneticPr fontId="14"/>
  </si>
  <si>
    <t xml:space="preserve">材料：SILVERLEN PP AY564 黒 P-9753
購入仕様書
梱包袋の破れ
</t>
    <rPh sb="0" eb="2">
      <t>ザイリョウ</t>
    </rPh>
    <rPh sb="32" eb="34">
      <t>コウニュウ</t>
    </rPh>
    <rPh sb="34" eb="37">
      <t>シヨウショ</t>
    </rPh>
    <rPh sb="38" eb="40">
      <t>コンポウ</t>
    </rPh>
    <rPh sb="40" eb="41">
      <t>フクロ</t>
    </rPh>
    <phoneticPr fontId="14"/>
  </si>
  <si>
    <t>受入検査／目視</t>
    <rPh sb="0" eb="2">
      <t>ウケイレ</t>
    </rPh>
    <rPh sb="2" eb="4">
      <t>ケンサ</t>
    </rPh>
    <rPh sb="5" eb="7">
      <t>モクシ</t>
    </rPh>
    <phoneticPr fontId="14"/>
  </si>
  <si>
    <t>受入毎</t>
    <rPh sb="0" eb="2">
      <t>ウケイレ</t>
    </rPh>
    <rPh sb="2" eb="3">
      <t>ゴト</t>
    </rPh>
    <phoneticPr fontId="14"/>
  </si>
  <si>
    <t>SZR004
原材料･部材入出庫手順　　　SZQ003　　　　　　　　　　　　　検査管理手順</t>
    <phoneticPr fontId="14"/>
  </si>
  <si>
    <t>QK004
不適合品管理規定</t>
    <phoneticPr fontId="14"/>
  </si>
  <si>
    <t>成形準備</t>
    <rPh sb="2" eb="4">
      <t>ジュンビ</t>
    </rPh>
    <phoneticPr fontId="14"/>
  </si>
  <si>
    <t>射出成形機</t>
  </si>
  <si>
    <t>製品番号</t>
    <rPh sb="0" eb="4">
      <t>セイヒンバンゴウ</t>
    </rPh>
    <phoneticPr fontId="14"/>
  </si>
  <si>
    <r>
      <t xml:space="preserve">材料準備
金型番号/金型セット
</t>
    </r>
    <r>
      <rPr>
        <sz val="11"/>
        <color theme="1"/>
        <rFont val="ＭＳ ゴシック"/>
        <family val="3"/>
        <charset val="128"/>
      </rPr>
      <t>温調器ホースの取付</t>
    </r>
    <r>
      <rPr>
        <sz val="12"/>
        <color theme="1"/>
        <rFont val="ＭＳ ゴシック"/>
        <family val="3"/>
        <charset val="128"/>
      </rPr>
      <t xml:space="preserve">
取出機のセット</t>
    </r>
    <rPh sb="2" eb="4">
      <t>ジュンビ</t>
    </rPh>
    <rPh sb="16" eb="19">
      <t>オンチョウキ</t>
    </rPh>
    <rPh sb="23" eb="24">
      <t>ト</t>
    </rPh>
    <rPh sb="24" eb="25">
      <t>ツ</t>
    </rPh>
    <rPh sb="26" eb="28">
      <t>トリダ</t>
    </rPh>
    <rPh sb="28" eb="29">
      <t>キ</t>
    </rPh>
    <phoneticPr fontId="14"/>
  </si>
  <si>
    <t>KSR008
始業点検</t>
    <phoneticPr fontId="14"/>
  </si>
  <si>
    <t>目視</t>
    <rPh sb="0" eb="2">
      <t>モクシ</t>
    </rPh>
    <phoneticPr fontId="14"/>
  </si>
  <si>
    <t>成形開始前</t>
    <rPh sb="0" eb="2">
      <t>セイケイ</t>
    </rPh>
    <rPh sb="2" eb="4">
      <t>カイシ</t>
    </rPh>
    <rPh sb="4" eb="5">
      <t>マエ</t>
    </rPh>
    <phoneticPr fontId="14"/>
  </si>
  <si>
    <t>SZR002 金型取付方法　　　　　　　　　SZR004 原材料･部材入出庫手順</t>
    <phoneticPr fontId="14"/>
  </si>
  <si>
    <t>〃</t>
    <phoneticPr fontId="14"/>
  </si>
  <si>
    <t>SZR026 トラバース自動運転までの作業手順</t>
    <rPh sb="12" eb="16">
      <t>ジドウウンテン</t>
    </rPh>
    <rPh sb="19" eb="21">
      <t>サギョウ</t>
    </rPh>
    <rPh sb="21" eb="23">
      <t>テジュン</t>
    </rPh>
    <phoneticPr fontId="14"/>
  </si>
  <si>
    <t>KSR008 設備・付帯設備
日常点検チェックシート</t>
    <phoneticPr fontId="14"/>
  </si>
  <si>
    <t>条件設定</t>
    <rPh sb="0" eb="2">
      <t>ジョウケン</t>
    </rPh>
    <rPh sb="2" eb="4">
      <t>セッテイ</t>
    </rPh>
    <phoneticPr fontId="14"/>
  </si>
  <si>
    <t>射出成形機</t>
    <phoneticPr fontId="14"/>
  </si>
  <si>
    <t>成形材料</t>
    <rPh sb="0" eb="4">
      <t>セイケイザイリョウ</t>
    </rPh>
    <phoneticPr fontId="14"/>
  </si>
  <si>
    <t>成形条件表</t>
    <rPh sb="0" eb="2">
      <t>セイケイ</t>
    </rPh>
    <rPh sb="2" eb="4">
      <t>ジョウケン</t>
    </rPh>
    <rPh sb="4" eb="5">
      <t>ヒョウ</t>
    </rPh>
    <phoneticPr fontId="14"/>
  </si>
  <si>
    <t>KAR001成形条件表</t>
    <phoneticPr fontId="14"/>
  </si>
  <si>
    <t>モニター</t>
    <phoneticPr fontId="14"/>
  </si>
  <si>
    <t>KSR001 成形条件表
捨てショット：10ショット</t>
    <rPh sb="13" eb="14">
      <t>ス</t>
    </rPh>
    <phoneticPr fontId="14"/>
  </si>
  <si>
    <t>材質</t>
    <phoneticPr fontId="14"/>
  </si>
  <si>
    <t>材料ロット</t>
    <rPh sb="0" eb="2">
      <t>ザイリョウ</t>
    </rPh>
    <phoneticPr fontId="14"/>
  </si>
  <si>
    <t>目視</t>
    <phoneticPr fontId="14"/>
  </si>
  <si>
    <r>
      <rPr>
        <sz val="11"/>
        <color theme="1"/>
        <rFont val="ＭＳ ゴシック"/>
        <family val="3"/>
        <charset val="128"/>
      </rPr>
      <t>セットアップ検査</t>
    </r>
    <r>
      <rPr>
        <sz val="12"/>
        <color theme="1"/>
        <rFont val="ＭＳ ゴシック"/>
        <family val="3"/>
        <charset val="128"/>
      </rPr>
      <t xml:space="preserve">
キャリア毎</t>
    </r>
    <rPh sb="6" eb="8">
      <t>ケンサ</t>
    </rPh>
    <rPh sb="13" eb="14">
      <t>ゴト</t>
    </rPh>
    <phoneticPr fontId="14"/>
  </si>
  <si>
    <t>測定器
顕微鏡</t>
    <rPh sb="0" eb="3">
      <t>ソクテイキ</t>
    </rPh>
    <rPh sb="4" eb="7">
      <t>ケンビキョウ</t>
    </rPh>
    <phoneticPr fontId="14"/>
  </si>
  <si>
    <t>ショート
バリ
打痕</t>
    <rPh sb="8" eb="9">
      <t>ウ</t>
    </rPh>
    <rPh sb="9" eb="10">
      <t>アト</t>
    </rPh>
    <phoneticPr fontId="14"/>
  </si>
  <si>
    <t>ロット管理</t>
    <rPh sb="3" eb="5">
      <t>カンリ</t>
    </rPh>
    <phoneticPr fontId="14"/>
  </si>
  <si>
    <t>異常なきこと</t>
    <rPh sb="0" eb="2">
      <t>イジョウ</t>
    </rPh>
    <phoneticPr fontId="14"/>
  </si>
  <si>
    <t>目視
試作時：顕微鏡
初期管理：顕微鏡
定常時：目視</t>
    <rPh sb="0" eb="2">
      <t>モクシ</t>
    </rPh>
    <phoneticPr fontId="14"/>
  </si>
  <si>
    <t>1ショット</t>
    <phoneticPr fontId="14"/>
  </si>
  <si>
    <t>セットアップ時</t>
    <rPh sb="6" eb="7">
      <t>ジ</t>
    </rPh>
    <phoneticPr fontId="14"/>
  </si>
  <si>
    <t>KSQ039
工程検査記録表(成形加工）
SZQ004
セットアップ検査手順　　　　　SZQ003　　　　　　　　　　　　　検査管理手順</t>
  </si>
  <si>
    <t>プラスチック・
ゴム部品材質
マーキング</t>
    <rPh sb="10" eb="12">
      <t>ブヒン</t>
    </rPh>
    <rPh sb="12" eb="14">
      <t>ザイシツ</t>
    </rPh>
    <phoneticPr fontId="14"/>
  </si>
  <si>
    <t>&gt;PP/PE&lt;マークの有無</t>
    <rPh sb="11" eb="13">
      <t>ウム</t>
    </rPh>
    <phoneticPr fontId="14"/>
  </si>
  <si>
    <t>寸法</t>
    <phoneticPr fontId="14"/>
  </si>
  <si>
    <t>＊</t>
    <phoneticPr fontId="14"/>
  </si>
  <si>
    <t>図面</t>
    <rPh sb="0" eb="2">
      <t>ズメン</t>
    </rPh>
    <phoneticPr fontId="14"/>
  </si>
  <si>
    <t>画像測定器</t>
    <phoneticPr fontId="14"/>
  </si>
  <si>
    <t>外観</t>
    <rPh sb="0" eb="2">
      <t>ガイカン</t>
    </rPh>
    <phoneticPr fontId="14"/>
  </si>
  <si>
    <r>
      <t>図面
ロット管理票</t>
    </r>
    <r>
      <rPr>
        <sz val="11"/>
        <color theme="1"/>
        <rFont val="ＭＳ ゴシック"/>
        <family val="3"/>
        <charset val="128"/>
      </rPr>
      <t xml:space="preserve"> KSL001</t>
    </r>
    <rPh sb="0" eb="2">
      <t>ズメン</t>
    </rPh>
    <phoneticPr fontId="14"/>
  </si>
  <si>
    <t>1ショット/1日</t>
    <rPh sb="7" eb="8">
      <t>ヒ</t>
    </rPh>
    <phoneticPr fontId="14"/>
  </si>
  <si>
    <t>KSQ039
工程検査記録表(成形加工）
SZQ025
外観検査要領書
SZR001
製造管理手順</t>
  </si>
  <si>
    <t>形状</t>
    <rPh sb="0" eb="2">
      <t>ケイジョウ</t>
    </rPh>
    <phoneticPr fontId="14"/>
  </si>
  <si>
    <t>温度・圧力・
保圧・時間</t>
    <rPh sb="0" eb="2">
      <t>オンド</t>
    </rPh>
    <rPh sb="3" eb="5">
      <t>アツリョク</t>
    </rPh>
    <rPh sb="7" eb="9">
      <t>ホアツ</t>
    </rPh>
    <rPh sb="10" eb="12">
      <t>ジカン</t>
    </rPh>
    <phoneticPr fontId="14"/>
  </si>
  <si>
    <t>KSR001成形条件表</t>
    <phoneticPr fontId="14"/>
  </si>
  <si>
    <t>インターバル検査</t>
    <phoneticPr fontId="14"/>
  </si>
  <si>
    <t>顕微鏡</t>
    <rPh sb="0" eb="3">
      <t>ケンビキョウ</t>
    </rPh>
    <phoneticPr fontId="1"/>
  </si>
  <si>
    <t>限度見本</t>
    <phoneticPr fontId="14"/>
  </si>
  <si>
    <t>限度見本
品質規格</t>
    <phoneticPr fontId="14"/>
  </si>
  <si>
    <t>目視
試作時：2重検査
初期管理：顕微鏡
定常時：目視</t>
    <rPh sb="0" eb="2">
      <t>モクシ</t>
    </rPh>
    <rPh sb="8" eb="9">
      <t>ジュウ</t>
    </rPh>
    <rPh sb="9" eb="11">
      <t>ケンサ</t>
    </rPh>
    <rPh sb="25" eb="27">
      <t>モクシ</t>
    </rPh>
    <phoneticPr fontId="14"/>
  </si>
  <si>
    <t>1回/開始時
1回/終了時</t>
    <rPh sb="3" eb="6">
      <t>カイシジ</t>
    </rPh>
    <rPh sb="10" eb="13">
      <t>シュウリョウジ</t>
    </rPh>
    <phoneticPr fontId="14"/>
  </si>
  <si>
    <t xml:space="preserve">KAQ039　　　　　　　　　　　　　成形検査記録書兼標準書
SZQ025
外観検査要領書
</t>
    <rPh sb="19" eb="21">
      <t>セイケイ</t>
    </rPh>
    <rPh sb="21" eb="23">
      <t>ケンサ</t>
    </rPh>
    <rPh sb="23" eb="25">
      <t>キロク</t>
    </rPh>
    <rPh sb="25" eb="26">
      <t>ショ</t>
    </rPh>
    <rPh sb="26" eb="27">
      <t>ケン</t>
    </rPh>
    <rPh sb="27" eb="29">
      <t>ヒョウジュン</t>
    </rPh>
    <rPh sb="29" eb="30">
      <t>ショ</t>
    </rPh>
    <phoneticPr fontId="14"/>
  </si>
  <si>
    <t>特　性</t>
    <rPh sb="0" eb="1">
      <t>トク</t>
    </rPh>
    <rPh sb="2" eb="3">
      <t>セイ</t>
    </rPh>
    <phoneticPr fontId="8"/>
  </si>
  <si>
    <t>方　　法</t>
    <rPh sb="0" eb="1">
      <t>カタ</t>
    </rPh>
    <rPh sb="3" eb="4">
      <t>ホウ</t>
    </rPh>
    <phoneticPr fontId="8"/>
  </si>
  <si>
    <t>自主検査</t>
    <rPh sb="0" eb="4">
      <t>ジシュケンサ</t>
    </rPh>
    <phoneticPr fontId="14"/>
  </si>
  <si>
    <t>外観検査</t>
    <rPh sb="0" eb="4">
      <t>ガイカンケンサ</t>
    </rPh>
    <phoneticPr fontId="14"/>
  </si>
  <si>
    <r>
      <t xml:space="preserve">図面
限度見本
品質規格
ロット管理票 KSL001
</t>
    </r>
    <r>
      <rPr>
        <sz val="11"/>
        <color theme="1"/>
        <rFont val="ＭＳ ゴシック"/>
        <family val="3"/>
        <charset val="128"/>
      </rPr>
      <t>&gt;PP/PE&lt;マークの有無</t>
    </r>
    <rPh sb="8" eb="12">
      <t>ヒンシツキカク</t>
    </rPh>
    <phoneticPr fontId="14"/>
  </si>
  <si>
    <t>形状確認</t>
    <rPh sb="0" eb="2">
      <t>ケイジョウ</t>
    </rPh>
    <rPh sb="2" eb="4">
      <t>カクニン</t>
    </rPh>
    <phoneticPr fontId="14"/>
  </si>
  <si>
    <t>5ショット/LOT</t>
    <phoneticPr fontId="14"/>
  </si>
  <si>
    <t>KSQ031 工程検査記録表
SZQ025 外観検査手順書及び梱包手順書
SZQ003 検査管理手順</t>
    <rPh sb="44" eb="46">
      <t>ケンサ</t>
    </rPh>
    <rPh sb="46" eb="50">
      <t>カンリテジュン</t>
    </rPh>
    <phoneticPr fontId="14"/>
  </si>
  <si>
    <t>組込み</t>
    <rPh sb="0" eb="2">
      <t>クミコ</t>
    </rPh>
    <phoneticPr fontId="14"/>
  </si>
  <si>
    <t>組込み治具</t>
    <rPh sb="0" eb="2">
      <t>クミコ</t>
    </rPh>
    <rPh sb="3" eb="5">
      <t>ジグ</t>
    </rPh>
    <phoneticPr fontId="14"/>
  </si>
  <si>
    <t>組合せ</t>
    <rPh sb="0" eb="2">
      <t>クミアワ</t>
    </rPh>
    <phoneticPr fontId="14"/>
  </si>
  <si>
    <t>図面</t>
    <phoneticPr fontId="14"/>
  </si>
  <si>
    <t>作業手順書</t>
    <phoneticPr fontId="14"/>
  </si>
  <si>
    <t>全数</t>
    <rPh sb="0" eb="2">
      <t>ゼンスウ</t>
    </rPh>
    <phoneticPr fontId="14"/>
  </si>
  <si>
    <t>SZI010 作業手順書
KSR014-SZI-001-1
キャリア組込み治具　日常点検記録書</t>
    <rPh sb="7" eb="12">
      <t>サギョウテジュンショ</t>
    </rPh>
    <rPh sb="34" eb="36">
      <t>クミコ</t>
    </rPh>
    <rPh sb="37" eb="39">
      <t>ジグ</t>
    </rPh>
    <rPh sb="40" eb="44">
      <t>ニチジョウテンケン</t>
    </rPh>
    <rPh sb="44" eb="47">
      <t>キロクショ</t>
    </rPh>
    <phoneticPr fontId="14"/>
  </si>
  <si>
    <t>外観検査</t>
    <rPh sb="0" eb="2">
      <t>ガイカン</t>
    </rPh>
    <phoneticPr fontId="14"/>
  </si>
  <si>
    <r>
      <t xml:space="preserve">組合せ
外観
</t>
    </r>
    <r>
      <rPr>
        <sz val="11"/>
        <color theme="1"/>
        <rFont val="ＭＳ ゴシック"/>
        <family val="3"/>
        <charset val="128"/>
      </rPr>
      <t>プラスチック・
ゴム部品材質
マーキング</t>
    </r>
    <rPh sb="0" eb="2">
      <t>クミアワ</t>
    </rPh>
    <rPh sb="4" eb="6">
      <t>ガイカン</t>
    </rPh>
    <phoneticPr fontId="14"/>
  </si>
  <si>
    <r>
      <t xml:space="preserve">図面
限度見本
品質規格
ロット管理票 KSL001
</t>
    </r>
    <r>
      <rPr>
        <sz val="11"/>
        <color theme="1"/>
        <rFont val="ＭＳ ゴシック"/>
        <family val="3"/>
        <charset val="128"/>
      </rPr>
      <t>&gt;PP/PE&lt;マークの有無</t>
    </r>
    <rPh sb="8" eb="12">
      <t>ヒンシツキカク</t>
    </rPh>
    <rPh sb="38" eb="40">
      <t>ウム</t>
    </rPh>
    <phoneticPr fontId="14"/>
  </si>
  <si>
    <t>図面
（組合せ）</t>
    <rPh sb="0" eb="2">
      <t>ズメン</t>
    </rPh>
    <rPh sb="4" eb="6">
      <t>クミアワ</t>
    </rPh>
    <phoneticPr fontId="14"/>
  </si>
  <si>
    <t>出荷検査
組立品</t>
    <rPh sb="5" eb="8">
      <t>クミタテヒン</t>
    </rPh>
    <phoneticPr fontId="14"/>
  </si>
  <si>
    <t>外観検査
限度見本</t>
    <rPh sb="0" eb="4">
      <t>ガイカンケンサ</t>
    </rPh>
    <phoneticPr fontId="14"/>
  </si>
  <si>
    <r>
      <t xml:space="preserve">図面
限度見本
KH013
出荷検査成績書
KH020
部品検査成績書
ロット管理票 KSL001
</t>
    </r>
    <r>
      <rPr>
        <sz val="11"/>
        <color theme="1"/>
        <rFont val="ＭＳ ゴシック"/>
        <family val="3"/>
        <charset val="128"/>
      </rPr>
      <t>&gt;PP/PE&lt;マークの有無</t>
    </r>
    <rPh sb="61" eb="63">
      <t>ウム</t>
    </rPh>
    <phoneticPr fontId="14"/>
  </si>
  <si>
    <t>5セット</t>
    <phoneticPr fontId="14"/>
  </si>
  <si>
    <t>各ロット</t>
    <rPh sb="0" eb="1">
      <t>カク</t>
    </rPh>
    <phoneticPr fontId="14"/>
  </si>
  <si>
    <t>KH020 部品検査成績書
SZQ025 外観検査手順書及び梱包手順書
SZQ003 検査管理手順</t>
    <rPh sb="6" eb="10">
      <t>ブヒンケンサ</t>
    </rPh>
    <rPh sb="10" eb="13">
      <t>セイセキショ</t>
    </rPh>
    <phoneticPr fontId="14"/>
  </si>
  <si>
    <t>画像測定機
測定治具</t>
    <phoneticPr fontId="14"/>
  </si>
  <si>
    <t>寸法</t>
    <rPh sb="0" eb="2">
      <t>スンポウ</t>
    </rPh>
    <phoneticPr fontId="14"/>
  </si>
  <si>
    <t>測定</t>
    <rPh sb="0" eb="2">
      <t>ソクテイ</t>
    </rPh>
    <phoneticPr fontId="14"/>
  </si>
  <si>
    <t>画像測定機
治具</t>
    <phoneticPr fontId="14"/>
  </si>
  <si>
    <t>計量</t>
    <rPh sb="0" eb="2">
      <t>ケイリョウ</t>
    </rPh>
    <phoneticPr fontId="14"/>
  </si>
  <si>
    <t>品番・ロット番号
数量</t>
    <phoneticPr fontId="14"/>
  </si>
  <si>
    <t>出荷一覧 KM002
出荷管理票 KM001
図面</t>
    <phoneticPr fontId="14"/>
  </si>
  <si>
    <t>ロット毎</t>
    <rPh sb="3" eb="4">
      <t>ゴト</t>
    </rPh>
    <phoneticPr fontId="14"/>
  </si>
  <si>
    <t>KSCb004 引渡し手順書
SZCb001 計量・梱包・出荷手順
SZO020 検査・外箱梱包作業手順書</t>
    <rPh sb="41" eb="43">
      <t>ケンサ</t>
    </rPh>
    <rPh sb="44" eb="46">
      <t>ソトハコ</t>
    </rPh>
    <rPh sb="46" eb="48">
      <t>コンポウ</t>
    </rPh>
    <rPh sb="48" eb="50">
      <t>サギョウ</t>
    </rPh>
    <rPh sb="50" eb="53">
      <t>テジュンショ</t>
    </rPh>
    <phoneticPr fontId="14"/>
  </si>
  <si>
    <t>梱包</t>
    <phoneticPr fontId="14"/>
  </si>
  <si>
    <t>副資材</t>
    <rPh sb="0" eb="3">
      <t>フクシザイ</t>
    </rPh>
    <phoneticPr fontId="14"/>
  </si>
  <si>
    <t>数量　　　　　　　　　　　　　荷姿</t>
    <rPh sb="0" eb="2">
      <t>スウリョウ</t>
    </rPh>
    <rPh sb="15" eb="17">
      <t>ニスガタ</t>
    </rPh>
    <phoneticPr fontId="14"/>
  </si>
  <si>
    <t>品番・ロット番号
数量
梱包状態</t>
    <rPh sb="12" eb="14">
      <t>コンポウ</t>
    </rPh>
    <rPh sb="14" eb="16">
      <t>ジョウタイ</t>
    </rPh>
    <phoneticPr fontId="14"/>
  </si>
  <si>
    <t>出荷一覧 KM002
出荷管理票 KM001
梱包仕様書</t>
    <phoneticPr fontId="14"/>
  </si>
  <si>
    <t xml:space="preserve">KSCb004 引渡し手順書
SZCb001 計量・梱包・出荷手順
</t>
    <phoneticPr fontId="14"/>
  </si>
  <si>
    <t>引渡し</t>
    <phoneticPr fontId="14"/>
  </si>
  <si>
    <t>連絡便</t>
    <rPh sb="0" eb="3">
      <t>レンラクビン</t>
    </rPh>
    <phoneticPr fontId="14"/>
  </si>
  <si>
    <t>納期</t>
    <rPh sb="0" eb="2">
      <t>ノウキ</t>
    </rPh>
    <phoneticPr fontId="14"/>
  </si>
  <si>
    <t>出荷一覧 KM002
/荷崩れ・破損・汚損無き事</t>
    <rPh sb="12" eb="14">
      <t>ニクズ</t>
    </rPh>
    <phoneticPr fontId="14"/>
  </si>
  <si>
    <t>引渡し毎</t>
    <rPh sb="0" eb="2">
      <t>ヒキワタ</t>
    </rPh>
    <rPh sb="3" eb="4">
      <t>ゴト</t>
    </rPh>
    <phoneticPr fontId="14"/>
  </si>
  <si>
    <t>SZCb004 引渡し手順書</t>
    <phoneticPr fontId="14"/>
  </si>
  <si>
    <t>文書番号</t>
    <rPh sb="0" eb="2">
      <t>ブンショ</t>
    </rPh>
    <rPh sb="2" eb="4">
      <t>バンゴウ</t>
    </rPh>
    <phoneticPr fontId="8"/>
  </si>
  <si>
    <t>工程フロー図</t>
    <rPh sb="0" eb="2">
      <t>コウテイ</t>
    </rPh>
    <rPh sb="5" eb="6">
      <t>ズ</t>
    </rPh>
    <phoneticPr fontId="8"/>
  </si>
  <si>
    <t>承認</t>
    <rPh sb="0" eb="2">
      <t>ショウニン</t>
    </rPh>
    <phoneticPr fontId="8"/>
  </si>
  <si>
    <t>確認</t>
    <rPh sb="0" eb="2">
      <t>カクニン</t>
    </rPh>
    <phoneticPr fontId="8"/>
  </si>
  <si>
    <t>作成</t>
    <rPh sb="0" eb="2">
      <t>サクセイ</t>
    </rPh>
    <phoneticPr fontId="8"/>
  </si>
  <si>
    <t>HH-5215</t>
    <phoneticPr fontId="14"/>
  </si>
  <si>
    <t>改訂日　2023.12.18</t>
    <rPh sb="0" eb="3">
      <t>カイテイビ</t>
    </rPh>
    <phoneticPr fontId="8"/>
  </si>
  <si>
    <t>1／1</t>
    <phoneticPr fontId="8"/>
  </si>
  <si>
    <t>工程No.1</t>
    <rPh sb="0" eb="2">
      <t>コウテイ</t>
    </rPh>
    <phoneticPr fontId="26"/>
  </si>
  <si>
    <t>工程No.11</t>
    <rPh sb="0" eb="2">
      <t>コウテイ</t>
    </rPh>
    <phoneticPr fontId="26"/>
  </si>
  <si>
    <t>材料受入</t>
    <rPh sb="0" eb="2">
      <t>ザイリョウ</t>
    </rPh>
    <rPh sb="2" eb="4">
      <t>ウケイレ</t>
    </rPh>
    <phoneticPr fontId="26"/>
  </si>
  <si>
    <t>工程No.2</t>
    <rPh sb="0" eb="2">
      <t>コウテイ</t>
    </rPh>
    <phoneticPr fontId="26"/>
  </si>
  <si>
    <t>工程No.12</t>
    <rPh sb="0" eb="2">
      <t>コウテイ</t>
    </rPh>
    <phoneticPr fontId="26"/>
  </si>
  <si>
    <t>成形準備</t>
    <rPh sb="0" eb="2">
      <t>セイケイ</t>
    </rPh>
    <rPh sb="2" eb="4">
      <t>ジュンビ</t>
    </rPh>
    <phoneticPr fontId="26"/>
  </si>
  <si>
    <t>梱包</t>
    <rPh sb="0" eb="2">
      <t>コンポウ</t>
    </rPh>
    <phoneticPr fontId="14"/>
  </si>
  <si>
    <t>工程No.13</t>
    <rPh sb="0" eb="2">
      <t>コウテイ</t>
    </rPh>
    <phoneticPr fontId="26"/>
  </si>
  <si>
    <t>工程No.3</t>
    <rPh sb="0" eb="2">
      <t>コウテイ</t>
    </rPh>
    <phoneticPr fontId="26"/>
  </si>
  <si>
    <t>条件設定</t>
    <rPh sb="0" eb="2">
      <t>ジョウケン</t>
    </rPh>
    <rPh sb="2" eb="4">
      <t>セッテイ</t>
    </rPh>
    <phoneticPr fontId="26"/>
  </si>
  <si>
    <t>引渡し</t>
    <rPh sb="0" eb="2">
      <t>ヒキワタ</t>
    </rPh>
    <phoneticPr fontId="26"/>
  </si>
  <si>
    <t>工程No.4</t>
    <rPh sb="0" eb="2">
      <t>コウテイ</t>
    </rPh>
    <phoneticPr fontId="26"/>
  </si>
  <si>
    <t>ｾｯﾄｱｯﾌﾟ検査</t>
    <rPh sb="7" eb="9">
      <t>ケンサ</t>
    </rPh>
    <phoneticPr fontId="26"/>
  </si>
  <si>
    <t>キャリア毎</t>
    <rPh sb="4" eb="5">
      <t>ゴト</t>
    </rPh>
    <phoneticPr fontId="14"/>
  </si>
  <si>
    <t>工程No.5</t>
    <rPh sb="0" eb="2">
      <t>コウテイ</t>
    </rPh>
    <phoneticPr fontId="26"/>
  </si>
  <si>
    <t>成形</t>
    <rPh sb="0" eb="2">
      <t>セイケイ</t>
    </rPh>
    <phoneticPr fontId="26"/>
  </si>
  <si>
    <t>工程No.6</t>
    <rPh sb="0" eb="2">
      <t>コウテイ</t>
    </rPh>
    <phoneticPr fontId="26"/>
  </si>
  <si>
    <t>ｲﾝﾀｰﾊﾞﾙ検査</t>
    <rPh sb="7" eb="9">
      <t>ケンサ</t>
    </rPh>
    <phoneticPr fontId="26"/>
  </si>
  <si>
    <t>工程No.7</t>
    <rPh sb="0" eb="2">
      <t>コウテイ</t>
    </rPh>
    <phoneticPr fontId="26"/>
  </si>
  <si>
    <t>自主検査</t>
    <rPh sb="0" eb="2">
      <t>ジシュ</t>
    </rPh>
    <rPh sb="2" eb="4">
      <t>ケンサ</t>
    </rPh>
    <phoneticPr fontId="26"/>
  </si>
  <si>
    <t>工程No.8</t>
    <rPh sb="0" eb="2">
      <t>コウテイ</t>
    </rPh>
    <phoneticPr fontId="26"/>
  </si>
  <si>
    <t>工程No.9</t>
    <rPh sb="0" eb="2">
      <t>コウテイ</t>
    </rPh>
    <phoneticPr fontId="26"/>
  </si>
  <si>
    <t>外観検査</t>
    <rPh sb="0" eb="4">
      <t>ガイカンケンサ</t>
    </rPh>
    <phoneticPr fontId="26"/>
  </si>
  <si>
    <t>工程No.10</t>
    <rPh sb="0" eb="2">
      <t>コウテイ</t>
    </rPh>
    <phoneticPr fontId="26"/>
  </si>
  <si>
    <r>
      <t xml:space="preserve">出荷検査
</t>
    </r>
    <r>
      <rPr>
        <sz val="7"/>
        <color theme="1"/>
        <rFont val="游ゴシック"/>
        <family val="3"/>
        <charset val="128"/>
        <scheme val="minor"/>
      </rPr>
      <t>組立品</t>
    </r>
    <rPh sb="0" eb="4">
      <t>シュッカケンサ</t>
    </rPh>
    <rPh sb="5" eb="8">
      <t>クミタテヒン</t>
    </rPh>
    <phoneticPr fontId="26"/>
  </si>
  <si>
    <t>鈴木　康弘</t>
    <phoneticPr fontId="2"/>
  </si>
  <si>
    <t>工程番号</t>
    <rPh sb="0" eb="2">
      <t>コウテイ</t>
    </rPh>
    <rPh sb="2" eb="4">
      <t>バンゴウ</t>
    </rPh>
    <phoneticPr fontId="2"/>
  </si>
  <si>
    <t>PFMEA</t>
    <phoneticPr fontId="2"/>
  </si>
  <si>
    <t>コントロールプラン</t>
    <phoneticPr fontId="2"/>
  </si>
  <si>
    <t>工程フロー図</t>
    <rPh sb="0" eb="2">
      <t>コウテイ</t>
    </rPh>
    <rPh sb="5" eb="6">
      <t>ズ</t>
    </rPh>
    <phoneticPr fontId="2"/>
  </si>
  <si>
    <t>材料受入</t>
    <phoneticPr fontId="2"/>
  </si>
  <si>
    <t>成形準備</t>
    <phoneticPr fontId="2"/>
  </si>
  <si>
    <t>成形</t>
    <phoneticPr fontId="2"/>
  </si>
  <si>
    <t>自主検査</t>
    <phoneticPr fontId="2"/>
  </si>
  <si>
    <t>外観検査</t>
    <phoneticPr fontId="2"/>
  </si>
  <si>
    <t>出荷検査</t>
    <phoneticPr fontId="2"/>
  </si>
  <si>
    <t>計量</t>
    <phoneticPr fontId="2"/>
  </si>
  <si>
    <t>梱包</t>
  </si>
  <si>
    <t>梱包</t>
    <phoneticPr fontId="2"/>
  </si>
  <si>
    <t>引渡し</t>
    <phoneticPr fontId="2"/>
  </si>
  <si>
    <t>ｾｯﾄｱｯﾌﾟ検査</t>
  </si>
  <si>
    <t>ｲﾝﾀｰﾊﾞﾙ検査</t>
    <phoneticPr fontId="2"/>
  </si>
  <si>
    <t>一致確認結果</t>
    <rPh sb="0" eb="2">
      <t>イッチ</t>
    </rPh>
    <rPh sb="2" eb="4">
      <t>カクニン</t>
    </rPh>
    <rPh sb="4" eb="6">
      <t>ケッカ</t>
    </rPh>
    <phoneticPr fontId="2"/>
  </si>
  <si>
    <t>一致</t>
    <rPh sb="0" eb="2">
      <t>イッチ</t>
    </rPh>
    <phoneticPr fontId="2"/>
  </si>
  <si>
    <t>コントロールプラン、工程フロー図、工程FMEAの工程番号は一致していることを確認しました。</t>
    <rPh sb="10" eb="12">
      <t>コウテイ</t>
    </rPh>
    <rPh sb="15" eb="16">
      <t>ズ</t>
    </rPh>
    <rPh sb="17" eb="19">
      <t>コウテイ</t>
    </rPh>
    <rPh sb="24" eb="26">
      <t>コウテイ</t>
    </rPh>
    <rPh sb="26" eb="28">
      <t>バンゴウ</t>
    </rPh>
    <rPh sb="29" eb="31">
      <t>イッチ</t>
    </rPh>
    <rPh sb="38" eb="40">
      <t>カクニン</t>
    </rPh>
    <phoneticPr fontId="2"/>
  </si>
  <si>
    <t>工程名称</t>
    <rPh sb="0" eb="2">
      <t>コウテイ</t>
    </rPh>
    <rPh sb="2" eb="4">
      <t>メイショウ</t>
    </rPh>
    <phoneticPr fontId="2"/>
  </si>
  <si>
    <t>R</t>
    <phoneticPr fontId="2"/>
  </si>
  <si>
    <t>　　　　　Rマーク、＊マークが反映されています。</t>
    <rPh sb="15" eb="17">
      <t>ハンエイ</t>
    </rPh>
    <phoneticPr fontId="2"/>
  </si>
  <si>
    <t>R、＊</t>
    <phoneticPr fontId="2"/>
  </si>
  <si>
    <t>コントロールプランにポカヨケ欄が追加されています。（最新版とは異なるため、注意必要）</t>
    <rPh sb="14" eb="15">
      <t>ラン</t>
    </rPh>
    <rPh sb="16" eb="18">
      <t>ツイカ</t>
    </rPh>
    <rPh sb="26" eb="29">
      <t>サイシンバン</t>
    </rPh>
    <rPh sb="31" eb="32">
      <t>コト</t>
    </rPh>
    <rPh sb="37" eb="39">
      <t>チュウイ</t>
    </rPh>
    <rPh sb="39" eb="41">
      <t>ヒツヨウ</t>
    </rPh>
    <phoneticPr fontId="2"/>
  </si>
  <si>
    <r>
      <rPr>
        <sz val="11"/>
        <color rgb="FFFF0000"/>
        <rFont val="ＭＳ Ｐゴシック"/>
        <family val="3"/>
        <charset val="128"/>
      </rPr>
      <t>コントロールプランに、有効性指標、効率指標は明記が必要はないと思うが、念のため、コンサルタントに確認する</t>
    </r>
    <r>
      <rPr>
        <sz val="11"/>
        <color theme="1"/>
        <rFont val="ＭＳ Ｐゴシック"/>
        <family val="2"/>
        <charset val="128"/>
      </rPr>
      <t>。なお、生産達成率はKPIとして毎月モニタリングしている。</t>
    </r>
    <rPh sb="11" eb="14">
      <t>ユウコウセイ</t>
    </rPh>
    <rPh sb="14" eb="16">
      <t>シヒョウ</t>
    </rPh>
    <rPh sb="17" eb="19">
      <t>コウリツ</t>
    </rPh>
    <rPh sb="19" eb="21">
      <t>シヒョウ</t>
    </rPh>
    <rPh sb="22" eb="24">
      <t>メイキ</t>
    </rPh>
    <rPh sb="25" eb="27">
      <t>ヒツヨウ</t>
    </rPh>
    <rPh sb="31" eb="32">
      <t>オモ</t>
    </rPh>
    <rPh sb="35" eb="36">
      <t>ネン</t>
    </rPh>
    <rPh sb="48" eb="50">
      <t>カクニン</t>
    </rPh>
    <rPh sb="56" eb="58">
      <t>セイサン</t>
    </rPh>
    <rPh sb="58" eb="61">
      <t>タッセイリツ</t>
    </rPh>
    <rPh sb="68" eb="70">
      <t>マイツキ</t>
    </rPh>
    <phoneticPr fontId="2"/>
  </si>
  <si>
    <t>2024年工程内不適合率累計</t>
    <rPh sb="4" eb="5">
      <t>ネン</t>
    </rPh>
    <rPh sb="5" eb="8">
      <t>コウテイナイ</t>
    </rPh>
    <rPh sb="8" eb="11">
      <t>フテキゴウ</t>
    </rPh>
    <rPh sb="11" eb="12">
      <t>リツ</t>
    </rPh>
    <rPh sb="12" eb="14">
      <t>ルイケイ</t>
    </rPh>
    <phoneticPr fontId="26"/>
  </si>
  <si>
    <t>1月</t>
    <rPh sb="1" eb="2">
      <t>ガツ</t>
    </rPh>
    <phoneticPr fontId="26"/>
  </si>
  <si>
    <t>2月</t>
    <rPh sb="1" eb="2">
      <t>ガツ</t>
    </rPh>
    <phoneticPr fontId="26"/>
  </si>
  <si>
    <t>3月</t>
  </si>
  <si>
    <t>4月</t>
  </si>
  <si>
    <t>5月</t>
  </si>
  <si>
    <t>6月</t>
  </si>
  <si>
    <t>7月</t>
  </si>
  <si>
    <t>8月</t>
  </si>
  <si>
    <t>9月</t>
  </si>
  <si>
    <t>10月</t>
  </si>
  <si>
    <t>11月</t>
  </si>
  <si>
    <t>12月</t>
  </si>
  <si>
    <t>累計</t>
    <rPh sb="0" eb="2">
      <t>ルイケイ</t>
    </rPh>
    <phoneticPr fontId="26"/>
  </si>
  <si>
    <t>当月生産数</t>
    <rPh sb="0" eb="2">
      <t>トウゲツ</t>
    </rPh>
    <rPh sb="2" eb="5">
      <t>セイサンスウ</t>
    </rPh>
    <phoneticPr fontId="26"/>
  </si>
  <si>
    <t>当月不適合数</t>
    <rPh sb="0" eb="2">
      <t>トウゲツ</t>
    </rPh>
    <rPh sb="2" eb="5">
      <t>フテキゴウ</t>
    </rPh>
    <rPh sb="5" eb="6">
      <t>スウ</t>
    </rPh>
    <phoneticPr fontId="26"/>
  </si>
  <si>
    <t>当月不適合率</t>
    <rPh sb="0" eb="2">
      <t>トウゲツ</t>
    </rPh>
    <rPh sb="2" eb="5">
      <t>フテキゴウ</t>
    </rPh>
    <rPh sb="5" eb="6">
      <t>リツ</t>
    </rPh>
    <phoneticPr fontId="26"/>
  </si>
  <si>
    <t>廃棄金額</t>
    <rPh sb="0" eb="2">
      <t>ハイキ</t>
    </rPh>
    <rPh sb="2" eb="4">
      <t>キンガク</t>
    </rPh>
    <phoneticPr fontId="26"/>
  </si>
  <si>
    <t>2024年工程検査不適合率累計</t>
    <rPh sb="4" eb="5">
      <t>ネン</t>
    </rPh>
    <rPh sb="5" eb="7">
      <t>コウテイ</t>
    </rPh>
    <rPh sb="7" eb="9">
      <t>ケンサ</t>
    </rPh>
    <rPh sb="9" eb="12">
      <t>フテキゴウ</t>
    </rPh>
    <rPh sb="12" eb="13">
      <t>リツ</t>
    </rPh>
    <rPh sb="13" eb="15">
      <t>ルイケイ</t>
    </rPh>
    <phoneticPr fontId="26"/>
  </si>
  <si>
    <t>当月検査数</t>
    <rPh sb="0" eb="2">
      <t>トウゲツ</t>
    </rPh>
    <rPh sb="2" eb="4">
      <t>ケンサ</t>
    </rPh>
    <rPh sb="4" eb="5">
      <t>スウ</t>
    </rPh>
    <phoneticPr fontId="26"/>
  </si>
  <si>
    <t>2024年生産達成率</t>
    <rPh sb="4" eb="5">
      <t>ネン</t>
    </rPh>
    <rPh sb="5" eb="10">
      <t>セイサンタッセイリツ</t>
    </rPh>
    <phoneticPr fontId="26"/>
  </si>
  <si>
    <t>当月達成率</t>
    <rPh sb="0" eb="2">
      <t>トウゲツ</t>
    </rPh>
    <rPh sb="2" eb="5">
      <t>タッセイリツ</t>
    </rPh>
    <phoneticPr fontId="26"/>
  </si>
  <si>
    <t>稼働率</t>
    <rPh sb="0" eb="3">
      <t>カドウリツ</t>
    </rPh>
    <phoneticPr fontId="8"/>
  </si>
  <si>
    <r>
      <t>ゲージR&amp;R（ネクシブ、デジマイクロ）は実施済。</t>
    </r>
    <r>
      <rPr>
        <sz val="11"/>
        <color rgb="FFFF0000"/>
        <rFont val="ＭＳ Ｐゴシック"/>
        <family val="3"/>
        <charset val="128"/>
      </rPr>
      <t>クロスタブは、今村係長に確認する。</t>
    </r>
    <rPh sb="20" eb="22">
      <t>ジッシ</t>
    </rPh>
    <rPh sb="22" eb="23">
      <t>スミ</t>
    </rPh>
    <rPh sb="31" eb="33">
      <t>イマムラ</t>
    </rPh>
    <rPh sb="33" eb="35">
      <t>カカリチョウ</t>
    </rPh>
    <rPh sb="36" eb="38">
      <t>カクニン</t>
    </rPh>
    <phoneticPr fontId="2"/>
  </si>
  <si>
    <t>文書番号</t>
    <rPh sb="0" eb="2">
      <t>ブンショ</t>
    </rPh>
    <rPh sb="2" eb="4">
      <t>バンゴウ</t>
    </rPh>
    <phoneticPr fontId="14"/>
  </si>
  <si>
    <t>HH-1002</t>
    <phoneticPr fontId="14"/>
  </si>
  <si>
    <t>測定システム解析手順書</t>
    <rPh sb="0" eb="2">
      <t>ソクテイ</t>
    </rPh>
    <rPh sb="6" eb="8">
      <t>カイセキ</t>
    </rPh>
    <rPh sb="8" eb="11">
      <t>テジュンショ</t>
    </rPh>
    <phoneticPr fontId="14"/>
  </si>
  <si>
    <t>承認</t>
    <rPh sb="0" eb="2">
      <t>ショウニン</t>
    </rPh>
    <phoneticPr fontId="14"/>
  </si>
  <si>
    <t>作成</t>
    <rPh sb="0" eb="2">
      <t>サクセイ</t>
    </rPh>
    <phoneticPr fontId="14"/>
  </si>
  <si>
    <t>制定日</t>
    <rPh sb="0" eb="3">
      <t>セイテイビ</t>
    </rPh>
    <phoneticPr fontId="14"/>
  </si>
  <si>
    <t>平野</t>
    <rPh sb="0" eb="2">
      <t>ヒラノ</t>
    </rPh>
    <phoneticPr fontId="14"/>
  </si>
  <si>
    <t>今村</t>
    <rPh sb="0" eb="2">
      <t>イマムラ</t>
    </rPh>
    <phoneticPr fontId="14"/>
  </si>
  <si>
    <t>1／4</t>
    <phoneticPr fontId="14"/>
  </si>
  <si>
    <t>目   次</t>
  </si>
  <si>
    <t>1．　　　目　的---------------------------------------    2</t>
    <phoneticPr fontId="14"/>
  </si>
  <si>
    <t>2．　　　適用範囲------------------------------------     2</t>
    <phoneticPr fontId="14"/>
  </si>
  <si>
    <t>3．　　　測定システムの変動の種類---------------------      2</t>
    <phoneticPr fontId="14"/>
  </si>
  <si>
    <t>4．　　　測定システム変動の測定結果への影響-----------      3</t>
    <phoneticPr fontId="14"/>
  </si>
  <si>
    <t>5．　　　測定システム解析の評価の種類-----------------      3</t>
    <phoneticPr fontId="14"/>
  </si>
  <si>
    <t>6．　　　測定システム解析の評価-----------------------      4</t>
    <phoneticPr fontId="14"/>
  </si>
  <si>
    <t>履　歴</t>
    <rPh sb="0" eb="1">
      <t>クツ</t>
    </rPh>
    <rPh sb="2" eb="3">
      <t>レキ</t>
    </rPh>
    <phoneticPr fontId="14"/>
  </si>
  <si>
    <t>年　月　日</t>
    <rPh sb="0" eb="1">
      <t>ネン</t>
    </rPh>
    <rPh sb="2" eb="3">
      <t>ツキ</t>
    </rPh>
    <rPh sb="4" eb="5">
      <t>ヒ</t>
    </rPh>
    <phoneticPr fontId="14"/>
  </si>
  <si>
    <t>変　更　内　容</t>
    <rPh sb="0" eb="1">
      <t>ヘン</t>
    </rPh>
    <rPh sb="2" eb="3">
      <t>サラ</t>
    </rPh>
    <rPh sb="4" eb="5">
      <t>ウチ</t>
    </rPh>
    <rPh sb="6" eb="7">
      <t>カタチ</t>
    </rPh>
    <phoneticPr fontId="14"/>
  </si>
  <si>
    <t>2022.11.06</t>
    <phoneticPr fontId="14"/>
  </si>
  <si>
    <t>IATF16949システム構築に伴い新規制定</t>
  </si>
  <si>
    <t>2／4</t>
    <phoneticPr fontId="14"/>
  </si>
  <si>
    <t>1． 目的</t>
    <phoneticPr fontId="14"/>
  </si>
  <si>
    <t>この手順書は、測定システムの全体の変動を統計的に評価し、測定システムが</t>
    <phoneticPr fontId="14"/>
  </si>
  <si>
    <t>プロセスの特性の評価に適しているかどうかを判定するための測定システムの解析要領を定める</t>
    <phoneticPr fontId="14"/>
  </si>
  <si>
    <t>ことにより、測定システムの信頼性を保証することを目的とする。</t>
    <phoneticPr fontId="14"/>
  </si>
  <si>
    <t>2． 適用範囲</t>
    <phoneticPr fontId="14"/>
  </si>
  <si>
    <t>この手順書は、当社のＱＣ工程図に引用されている測定システムのうち、以下の</t>
    <phoneticPr fontId="14"/>
  </si>
  <si>
    <t>製品及びプロセスの特性を測定する測定システムに適用する。</t>
    <phoneticPr fontId="14"/>
  </si>
  <si>
    <t>（１）顧客から特殊特性の指定があり、ＱＣ工程図に特殊特性の指示がある品質特性</t>
    <phoneticPr fontId="14"/>
  </si>
  <si>
    <t>（２）顧客から特殊特性の指定がある品目で、当社がその特殊特性を管理するために</t>
    <phoneticPr fontId="14"/>
  </si>
  <si>
    <t>管理が必要と判断したパラメータ</t>
    <phoneticPr fontId="14"/>
  </si>
  <si>
    <t>（３）組付け品の合いなど、当社が寸法公差の管理が必要と判断した品質特性</t>
  </si>
  <si>
    <t>（４）顧客からのクレームで顧客から管理が要求された品質特性</t>
  </si>
  <si>
    <t>3． 測定システムの変動の種類</t>
    <phoneticPr fontId="14"/>
  </si>
  <si>
    <t>測定システムの変動の種類としては、以下のものがある。</t>
  </si>
  <si>
    <t>測定システムの変動(バラツキ）</t>
  </si>
  <si>
    <t>位置（中心位置）の変動</t>
    <phoneticPr fontId="14"/>
  </si>
  <si>
    <t>偏り bias</t>
  </si>
  <si>
    <t>測定値の平均値と基準値（真の値）との差</t>
  </si>
  <si>
    <t>安定性 stability</t>
    <phoneticPr fontId="14"/>
  </si>
  <si>
    <t>一人の測定者が、同一製品の同一特性を、同じ       測定器を使って、ある程度の時間間隔をおいて         測定したときの測定値の平均の差</t>
    <phoneticPr fontId="14"/>
  </si>
  <si>
    <t>直線性 linearity</t>
  </si>
  <si>
    <t>測定器の使用（測定）範囲全体にわたる偏りの変化</t>
    <phoneticPr fontId="14"/>
  </si>
  <si>
    <t>幅（広がり）の変動</t>
  </si>
  <si>
    <t>繰返し性 repeatability</t>
  </si>
  <si>
    <t>一人の測定者が、同一製品の同一特性を同じ測定器を使って、数回にわたって測定したときの測定値の    変動。                                                                    装置変動（equipment variation：ＥＶ）ともいわれる。</t>
    <phoneticPr fontId="14"/>
  </si>
  <si>
    <t>再現性 reproducibility</t>
  </si>
  <si>
    <t>異なる測定者が、同一製品の同一特性を同じ測定器を使って、何回か測定したときの各測定者ごとの平均値の変動。　　　　　　　                                         測定者変動（appraiser variation：ＡＶ）ともいわれる。</t>
    <phoneticPr fontId="14"/>
  </si>
  <si>
    <t>3／4</t>
    <phoneticPr fontId="14"/>
  </si>
  <si>
    <t>4． 測定システム変動の測定結果への影響</t>
    <phoneticPr fontId="14"/>
  </si>
  <si>
    <t>5． 測定システム解析(MSA)の評価を下記により実施する。</t>
    <rPh sb="20" eb="22">
      <t>カキ</t>
    </rPh>
    <rPh sb="25" eb="27">
      <t>ジッシ</t>
    </rPh>
    <phoneticPr fontId="14"/>
  </si>
  <si>
    <t>5-1. 測定システムの新規導入時</t>
    <phoneticPr fontId="14"/>
  </si>
  <si>
    <t>5-2. 測定システムに変化点が生じた時（測定結果に影響する修理・調整を行った後）</t>
    <phoneticPr fontId="14"/>
  </si>
  <si>
    <t xml:space="preserve">5-3. 測定システムの定期点検時 </t>
    <phoneticPr fontId="14"/>
  </si>
  <si>
    <t>定期点検の評価頻度</t>
    <rPh sb="0" eb="4">
      <t>テイキテンケン</t>
    </rPh>
    <rPh sb="5" eb="7">
      <t>ヒョウカ</t>
    </rPh>
    <rPh sb="7" eb="9">
      <t>ヒンド</t>
    </rPh>
    <phoneticPr fontId="14"/>
  </si>
  <si>
    <t>計測器評価頻度：1回/2年</t>
    <phoneticPr fontId="14"/>
  </si>
  <si>
    <t>外観検査員　　  ：1回/1年</t>
    <phoneticPr fontId="14"/>
  </si>
  <si>
    <t>寸法測定者　　  ：1回/1年</t>
    <phoneticPr fontId="14"/>
  </si>
  <si>
    <t>5-4. 部品の規格値や管理値を変更した時</t>
    <phoneticPr fontId="14"/>
  </si>
  <si>
    <t>6． 測定システム解析の評価の種類</t>
    <phoneticPr fontId="14"/>
  </si>
  <si>
    <t>測定システム解析の評価の種類としては、以下のものがある。</t>
    <phoneticPr fontId="14"/>
  </si>
  <si>
    <t>但し、当社においては、偏り、直線性、安定性については、ＪＣＳS校正制度によるデータの確認に</t>
    <phoneticPr fontId="14"/>
  </si>
  <si>
    <t>よって評価する。</t>
    <phoneticPr fontId="14"/>
  </si>
  <si>
    <t>4／4</t>
    <phoneticPr fontId="14"/>
  </si>
  <si>
    <t>解析評価の種類</t>
  </si>
  <si>
    <t>解析評価の内容</t>
  </si>
  <si>
    <t>計量値の評価</t>
    <rPh sb="0" eb="2">
      <t>ケイリョウ</t>
    </rPh>
    <rPh sb="2" eb="3">
      <t>チ</t>
    </rPh>
    <rPh sb="4" eb="6">
      <t>ヒョウカ</t>
    </rPh>
    <phoneticPr fontId="14"/>
  </si>
  <si>
    <t>安定性の評価</t>
  </si>
  <si>
    <t>サンプルの測定データからＸbar－R管理図を作成して管理外れの     状態かどうかを評価する。　　　　　　　　　　　　　　　　                          管理外れの状態でない場合は、測定システムは安定していると考えることができる。                                                                                     詳細は、コアーツールMSA参照。</t>
    <phoneticPr fontId="14"/>
  </si>
  <si>
    <t>偏りの評価</t>
  </si>
  <si>
    <t>安定性の評価と同様に、Ｘbar－R管理図のデータに基づいて、計算で求める。     　　　　　　　　　　　　　　　　　　　　　　　                               詳細は、コアーツールMSA参照。</t>
    <phoneticPr fontId="14"/>
  </si>
  <si>
    <t>直線性の評価</t>
  </si>
  <si>
    <t>直線性の評価の計算式で求める。　　　　　　　　　　　　　　                詳細は、コアーツールMSA参照。</t>
    <phoneticPr fontId="14"/>
  </si>
  <si>
    <t>繰返し・再現性
（ゲージR&amp;R）の評価</t>
    <phoneticPr fontId="14"/>
  </si>
  <si>
    <t>ゲージR&amp;Rのデータシートを使用し計算を行い報告書としてまとめる。　　　　　　　　　　　　　　　　　　　　　　　　　　                                      詳細は、コアーツールMSA参照。</t>
    <phoneticPr fontId="14"/>
  </si>
  <si>
    <t>計数値の評価</t>
  </si>
  <si>
    <t>計数値の場合は、クロスタブのデータシートを使用し計算を行い報告書としてまとめる。　　　　　　　　　　　　　　　　　　　　　　　　　                         詳細は、コアーツールMSA参照。</t>
    <phoneticPr fontId="14"/>
  </si>
  <si>
    <t>7． 測定システム解析の評価</t>
    <phoneticPr fontId="14"/>
  </si>
  <si>
    <r>
      <t>1.</t>
    </r>
    <r>
      <rPr>
        <sz val="7"/>
        <color theme="1"/>
        <rFont val="ＭＳ Ｐ明朝"/>
        <family val="1"/>
        <charset val="128"/>
      </rPr>
      <t xml:space="preserve">      </t>
    </r>
    <r>
      <rPr>
        <sz val="11"/>
        <color theme="1"/>
        <rFont val="ＭＳ Ｐ明朝"/>
        <family val="1"/>
        <charset val="128"/>
      </rPr>
      <t>測定システム解析の評価は、以下による。</t>
    </r>
    <phoneticPr fontId="14"/>
  </si>
  <si>
    <t>（１）繰返し・再現性（ゲージＲ＆Ｒ）の評価は「KH035ゲージＲ＆Ｒ評価記録」による。</t>
    <phoneticPr fontId="14"/>
  </si>
  <si>
    <r>
      <t>(ア)</t>
    </r>
    <r>
      <rPr>
        <sz val="7"/>
        <color theme="1"/>
        <rFont val="ＭＳ Ｐ明朝"/>
        <family val="1"/>
        <charset val="128"/>
      </rPr>
      <t xml:space="preserve"> </t>
    </r>
    <r>
      <rPr>
        <sz val="11"/>
        <color theme="1"/>
        <rFont val="ＭＳ Ｐ明朝"/>
        <family val="1"/>
        <charset val="128"/>
      </rPr>
      <t>評価基準は、下表による。</t>
    </r>
  </si>
  <si>
    <r>
      <rPr>
        <sz val="11"/>
        <color rgb="FFFF0000"/>
        <rFont val="ＭＳ Ｐ明朝"/>
        <family val="1"/>
        <charset val="128"/>
      </rPr>
      <t>2</t>
    </r>
    <r>
      <rPr>
        <sz val="11"/>
        <color theme="1"/>
        <rFont val="ＭＳ Ｐ明朝"/>
        <family val="1"/>
        <charset val="128"/>
      </rPr>
      <t>. 変動の程度</t>
    </r>
    <phoneticPr fontId="14"/>
  </si>
  <si>
    <r>
      <rPr>
        <sz val="11"/>
        <color rgb="FFFF0000"/>
        <rFont val="ＭＳ Ｐ明朝"/>
        <family val="1"/>
        <charset val="128"/>
      </rPr>
      <t>3</t>
    </r>
    <r>
      <rPr>
        <sz val="11"/>
        <color theme="1"/>
        <rFont val="ＭＳ Ｐ明朝"/>
        <family val="1"/>
        <charset val="128"/>
      </rPr>
      <t>. 評価基準</t>
    </r>
    <phoneticPr fontId="14"/>
  </si>
  <si>
    <r>
      <rPr>
        <sz val="11"/>
        <color rgb="FFFF0000"/>
        <rFont val="ＭＳ Ｐ明朝"/>
        <family val="1"/>
        <charset val="128"/>
      </rPr>
      <t>4</t>
    </r>
    <r>
      <rPr>
        <sz val="11"/>
        <color theme="1"/>
        <rFont val="ＭＳ Ｐ明朝"/>
        <family val="1"/>
        <charset val="128"/>
      </rPr>
      <t>. ％ＧＲＲ</t>
    </r>
    <phoneticPr fontId="14"/>
  </si>
  <si>
    <r>
      <rPr>
        <sz val="11"/>
        <color rgb="FFFF0000"/>
        <rFont val="ＭＳ Ｐ明朝"/>
        <family val="1"/>
        <charset val="128"/>
      </rPr>
      <t>5</t>
    </r>
    <r>
      <rPr>
        <sz val="11"/>
        <color theme="1"/>
        <rFont val="ＭＳ Ｐ明朝"/>
        <family val="1"/>
        <charset val="128"/>
      </rPr>
      <t>. ％ＧＲＲ&lt;10％</t>
    </r>
    <phoneticPr fontId="14"/>
  </si>
  <si>
    <r>
      <rPr>
        <sz val="11"/>
        <color rgb="FFFF0000"/>
        <rFont val="ＭＳ Ｐ明朝"/>
        <family val="1"/>
        <charset val="128"/>
      </rPr>
      <t>6</t>
    </r>
    <r>
      <rPr>
        <sz val="11"/>
        <color theme="1"/>
        <rFont val="ＭＳ Ｐ明朝"/>
        <family val="1"/>
        <charset val="128"/>
      </rPr>
      <t>. 合格</t>
    </r>
    <phoneticPr fontId="14"/>
  </si>
  <si>
    <r>
      <rPr>
        <sz val="11"/>
        <color rgb="FFFF0000"/>
        <rFont val="ＭＳ Ｐ明朝"/>
        <family val="1"/>
        <charset val="128"/>
      </rPr>
      <t>7</t>
    </r>
    <r>
      <rPr>
        <sz val="11"/>
        <color theme="1"/>
        <rFont val="ＭＳ Ｐ明朝"/>
        <family val="1"/>
        <charset val="128"/>
      </rPr>
      <t>. 10％≦％ＧＲＲ≦30％</t>
    </r>
    <phoneticPr fontId="14"/>
  </si>
  <si>
    <r>
      <rPr>
        <sz val="11"/>
        <color rgb="FFFF0000"/>
        <rFont val="ＭＳ Ｐ明朝"/>
        <family val="1"/>
        <charset val="128"/>
      </rPr>
      <t>8</t>
    </r>
    <r>
      <rPr>
        <sz val="11"/>
        <color theme="1"/>
        <rFont val="ＭＳ Ｐ明朝"/>
        <family val="1"/>
        <charset val="128"/>
      </rPr>
      <t>. 条件付き合格</t>
    </r>
    <phoneticPr fontId="14"/>
  </si>
  <si>
    <r>
      <rPr>
        <sz val="11"/>
        <color rgb="FFFF0000"/>
        <rFont val="ＭＳ Ｐ明朝"/>
        <family val="1"/>
        <charset val="128"/>
      </rPr>
      <t>9</t>
    </r>
    <r>
      <rPr>
        <sz val="11"/>
        <color theme="1"/>
        <rFont val="ＭＳ Ｐ明朝"/>
        <family val="1"/>
        <charset val="128"/>
      </rPr>
      <t>. 30％&lt;％ＧＲＲ</t>
    </r>
    <phoneticPr fontId="14"/>
  </si>
  <si>
    <r>
      <rPr>
        <sz val="11"/>
        <color rgb="FFFF0000"/>
        <rFont val="ＭＳ Ｐ明朝"/>
        <family val="1"/>
        <charset val="128"/>
      </rPr>
      <t>10</t>
    </r>
    <r>
      <rPr>
        <sz val="11"/>
        <color theme="1"/>
        <rFont val="ＭＳ Ｐ明朝"/>
        <family val="1"/>
        <charset val="128"/>
      </rPr>
      <t>. 不合格</t>
    </r>
    <phoneticPr fontId="14"/>
  </si>
  <si>
    <r>
      <rPr>
        <sz val="11"/>
        <color rgb="FFFF0000"/>
        <rFont val="ＭＳ Ｐ明朝"/>
        <family val="1"/>
        <charset val="128"/>
      </rPr>
      <t>11</t>
    </r>
    <r>
      <rPr>
        <sz val="11"/>
        <color theme="1"/>
        <rFont val="ＭＳ Ｐ明朝"/>
        <family val="1"/>
        <charset val="128"/>
      </rPr>
      <t>. 知覚区分数ndc</t>
    </r>
    <phoneticPr fontId="14"/>
  </si>
  <si>
    <r>
      <rPr>
        <sz val="11"/>
        <color rgb="FFFF0000"/>
        <rFont val="ＭＳ Ｐ明朝"/>
        <family val="1"/>
        <charset val="128"/>
      </rPr>
      <t>12</t>
    </r>
    <r>
      <rPr>
        <sz val="11"/>
        <color theme="1"/>
        <rFont val="ＭＳ Ｐ明朝"/>
        <family val="1"/>
        <charset val="128"/>
      </rPr>
      <t>.  5以上</t>
    </r>
    <phoneticPr fontId="14"/>
  </si>
  <si>
    <t>（2）計数値の場合の評価は、「KH036計数値MSA報告書」による。</t>
    <phoneticPr fontId="14"/>
  </si>
  <si>
    <t>8． 測定システム解析で、条件付き合格、或いは不合格となった場合の処置</t>
    <rPh sb="3" eb="5">
      <t>ソクテイ</t>
    </rPh>
    <rPh sb="33" eb="35">
      <t>ショチ</t>
    </rPh>
    <phoneticPr fontId="14"/>
  </si>
  <si>
    <t xml:space="preserve">（1）重要な工程検査
</t>
    <phoneticPr fontId="14"/>
  </si>
  <si>
    <t xml:space="preserve">（2）特殊特性の製品の検査を除く
</t>
    <phoneticPr fontId="14"/>
  </si>
  <si>
    <t xml:space="preserve">（3）工程能力が低い製品の検査を除く
</t>
    <phoneticPr fontId="14"/>
  </si>
  <si>
    <t>／</t>
    <phoneticPr fontId="14"/>
  </si>
  <si>
    <t>1／</t>
    <phoneticPr fontId="14"/>
  </si>
  <si>
    <t>4</t>
    <phoneticPr fontId="14"/>
  </si>
  <si>
    <t>Rev.</t>
    <phoneticPr fontId="14"/>
  </si>
  <si>
    <t>2024.06.28</t>
    <phoneticPr fontId="14"/>
  </si>
  <si>
    <r>
      <t>2項、適用範囲の(1)記載内容を見直し及び</t>
    </r>
    <r>
      <rPr>
        <sz val="10"/>
        <color rgb="FFFF0000"/>
        <rFont val="ＭＳ Ｐ明朝"/>
        <family val="1"/>
        <charset val="128"/>
      </rPr>
      <t>3項に測定システムの評価対象</t>
    </r>
    <r>
      <rPr>
        <sz val="10"/>
        <color theme="1"/>
        <rFont val="ＭＳ Ｐ明朝"/>
        <family val="1"/>
        <charset val="128"/>
      </rPr>
      <t xml:space="preserve">を追加 </t>
    </r>
    <rPh sb="1" eb="2">
      <t>コウ</t>
    </rPh>
    <rPh sb="3" eb="5">
      <t>テキヨウ</t>
    </rPh>
    <rPh sb="5" eb="7">
      <t>ハンイ</t>
    </rPh>
    <rPh sb="11" eb="13">
      <t>キサイ</t>
    </rPh>
    <rPh sb="13" eb="15">
      <t>ナイヨウ</t>
    </rPh>
    <rPh sb="16" eb="18">
      <t>ミナオ</t>
    </rPh>
    <rPh sb="19" eb="20">
      <t>オヨ</t>
    </rPh>
    <rPh sb="22" eb="23">
      <t>コウ</t>
    </rPh>
    <rPh sb="24" eb="26">
      <t>ソクテイ</t>
    </rPh>
    <rPh sb="31" eb="33">
      <t>ヒョウカ</t>
    </rPh>
    <rPh sb="33" eb="35">
      <t>タイショウ</t>
    </rPh>
    <rPh sb="36" eb="38">
      <t>ツイカ</t>
    </rPh>
    <phoneticPr fontId="14"/>
  </si>
  <si>
    <t>2／</t>
    <phoneticPr fontId="14"/>
  </si>
  <si>
    <t>この手順書は、当社のコントロールプランに引用されている測定システムのうち、以下の</t>
    <phoneticPr fontId="14"/>
  </si>
  <si>
    <r>
      <t>（１）顧客から特殊特性の指定があり、</t>
    </r>
    <r>
      <rPr>
        <u/>
        <sz val="11"/>
        <color rgb="FFFF0000"/>
        <rFont val="ＭＳ Ｐ明朝"/>
        <family val="1"/>
        <charset val="128"/>
      </rPr>
      <t>コントロールプラン</t>
    </r>
    <r>
      <rPr>
        <sz val="11"/>
        <color rgb="FFFF0000"/>
        <rFont val="ＭＳ Ｐ明朝"/>
        <family val="1"/>
        <charset val="128"/>
      </rPr>
      <t>に特殊特性の指示がある品質特性</t>
    </r>
    <phoneticPr fontId="14"/>
  </si>
  <si>
    <t>3-1.測定システムの変動の種類としては、以下のものがある。</t>
    <phoneticPr fontId="14"/>
  </si>
  <si>
    <t>3／</t>
    <phoneticPr fontId="14"/>
  </si>
  <si>
    <t>3-2.測定システムの評価対象</t>
    <rPh sb="11" eb="13">
      <t>ヒョウカ</t>
    </rPh>
    <rPh sb="13" eb="15">
      <t>タイショウ</t>
    </rPh>
    <phoneticPr fontId="14"/>
  </si>
  <si>
    <t>測定システムとは、製品の特性（寸法、重量等）を評価するために使用する測定器、測定者、</t>
    <rPh sb="0" eb="2">
      <t>ソクテイ</t>
    </rPh>
    <rPh sb="9" eb="11">
      <t>セイヒン</t>
    </rPh>
    <rPh sb="12" eb="14">
      <t>トクセイ</t>
    </rPh>
    <rPh sb="15" eb="17">
      <t>スンポウ</t>
    </rPh>
    <rPh sb="18" eb="20">
      <t>ジュウリョウ</t>
    </rPh>
    <rPh sb="20" eb="21">
      <t>トウ</t>
    </rPh>
    <rPh sb="23" eb="25">
      <t>ヒョウカ</t>
    </rPh>
    <rPh sb="30" eb="32">
      <t>シヨウ</t>
    </rPh>
    <rPh sb="34" eb="37">
      <t>ソクテイキ</t>
    </rPh>
    <rPh sb="38" eb="41">
      <t>ソクテイシャ</t>
    </rPh>
    <phoneticPr fontId="14"/>
  </si>
  <si>
    <t>測定方法、測定環境等の測定結果に影響する要素の組合せをいう。</t>
    <rPh sb="0" eb="4">
      <t>ソクテイホウホウ</t>
    </rPh>
    <rPh sb="5" eb="10">
      <t>ソクテイカンキョウトウ</t>
    </rPh>
    <rPh sb="11" eb="15">
      <t>ソクテイケッカ</t>
    </rPh>
    <rPh sb="16" eb="18">
      <t>エイキョウ</t>
    </rPh>
    <rPh sb="20" eb="22">
      <t>ヨウソ</t>
    </rPh>
    <rPh sb="23" eb="25">
      <t>クミアワ</t>
    </rPh>
    <phoneticPr fontId="14"/>
  </si>
  <si>
    <t>尚、測定システム対象の測定器は「内部試験所管理機器一覧表」による。</t>
    <rPh sb="0" eb="1">
      <t>ナオ</t>
    </rPh>
    <rPh sb="2" eb="4">
      <t>ソクテイ</t>
    </rPh>
    <rPh sb="8" eb="10">
      <t>タイショウ</t>
    </rPh>
    <rPh sb="11" eb="14">
      <t>ソクテイキ</t>
    </rPh>
    <rPh sb="16" eb="18">
      <t>ナイブ</t>
    </rPh>
    <rPh sb="18" eb="20">
      <t>シケン</t>
    </rPh>
    <rPh sb="20" eb="21">
      <t>ショ</t>
    </rPh>
    <rPh sb="21" eb="27">
      <t>カンリキキイチラン</t>
    </rPh>
    <rPh sb="27" eb="28">
      <t>ヒョウ</t>
    </rPh>
    <phoneticPr fontId="14"/>
  </si>
  <si>
    <t>また、測定器は同一特性（例：測定範囲、精度等）でグループ化し、グループの代表として</t>
    <rPh sb="3" eb="6">
      <t>ソクテイキ</t>
    </rPh>
    <rPh sb="7" eb="9">
      <t>ドウイチ</t>
    </rPh>
    <rPh sb="9" eb="11">
      <t>トクセイ</t>
    </rPh>
    <rPh sb="12" eb="13">
      <t>レイ</t>
    </rPh>
    <rPh sb="14" eb="16">
      <t>ソクテイ</t>
    </rPh>
    <rPh sb="16" eb="18">
      <t>ハンイ</t>
    </rPh>
    <rPh sb="19" eb="21">
      <t>セイド</t>
    </rPh>
    <rPh sb="21" eb="22">
      <t>トウ</t>
    </rPh>
    <rPh sb="28" eb="29">
      <t>カ</t>
    </rPh>
    <rPh sb="36" eb="38">
      <t>ダイヒョウ</t>
    </rPh>
    <phoneticPr fontId="14"/>
  </si>
  <si>
    <t>解析することができる。</t>
    <phoneticPr fontId="14"/>
  </si>
  <si>
    <t>5-3. 測定システムの定期点検時 (1回/1年)</t>
    <rPh sb="20" eb="21">
      <t>カイ</t>
    </rPh>
    <rPh sb="23" eb="24">
      <t>ネン</t>
    </rPh>
    <phoneticPr fontId="14"/>
  </si>
  <si>
    <t>4／</t>
    <phoneticPr fontId="14"/>
  </si>
  <si>
    <t>解析評価の種類</t>
    <phoneticPr fontId="14"/>
  </si>
  <si>
    <t>安定性の評価</t>
    <phoneticPr fontId="14"/>
  </si>
  <si>
    <t>偏りの評価</t>
    <phoneticPr fontId="14"/>
  </si>
  <si>
    <t>直線性の評価</t>
    <phoneticPr fontId="14"/>
  </si>
  <si>
    <t>計数値の評価</t>
    <phoneticPr fontId="14"/>
  </si>
  <si>
    <t>変動の程度</t>
    <phoneticPr fontId="14"/>
  </si>
  <si>
    <t>評価基準</t>
    <phoneticPr fontId="14"/>
  </si>
  <si>
    <t xml:space="preserve"> ％ＧＲＲ</t>
    <phoneticPr fontId="14"/>
  </si>
  <si>
    <t>％ＧＲＲ&lt;10％</t>
    <phoneticPr fontId="14"/>
  </si>
  <si>
    <t>合格</t>
    <phoneticPr fontId="14"/>
  </si>
  <si>
    <t>10％≦％ＧＲＲ≦30％</t>
    <phoneticPr fontId="14"/>
  </si>
  <si>
    <t>条件付き合格</t>
    <phoneticPr fontId="14"/>
  </si>
  <si>
    <t>30％&lt;％ＧＲＲ</t>
    <phoneticPr fontId="14"/>
  </si>
  <si>
    <t>不合格</t>
    <phoneticPr fontId="14"/>
  </si>
  <si>
    <t>知覚区分数ndc</t>
    <phoneticPr fontId="14"/>
  </si>
  <si>
    <t>5以上</t>
    <phoneticPr fontId="14"/>
  </si>
  <si>
    <t>5／</t>
    <phoneticPr fontId="14"/>
  </si>
  <si>
    <t>測定システム解析手順書にて明確化しています。</t>
    <rPh sb="0" eb="2">
      <t>ソクテイ</t>
    </rPh>
    <rPh sb="6" eb="8">
      <t>カイセキ</t>
    </rPh>
    <rPh sb="8" eb="11">
      <t>テジュンショ</t>
    </rPh>
    <rPh sb="13" eb="16">
      <t>メイカクカ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</si>
</sst>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quot;¥&quot;\-#,##0"/>
    <numFmt numFmtId="176" formatCode="m/d;@"/>
    <numFmt numFmtId="177" formatCode="[$-F800]dddd\,\ mmmm\ dd\,\ yyyy"/>
    <numFmt numFmtId="178" formatCode="yyyy&quot;年&quot;m&quot;月&quot;d&quot;日&quot;;@"/>
    <numFmt numFmtId="179" formatCode="yyyy/m/d;@"/>
    <numFmt numFmtId="180" formatCode="#,##0_ "/>
    <numFmt numFmtId="181" formatCode="0.0%"/>
  </numFmts>
  <fonts count="53">
    <font>
      <sz val="11"/>
      <color theme="1"/>
      <name val="ＭＳ Ｐゴシック"/>
      <family val="2"/>
      <charset val="128"/>
    </font>
    <font>
      <sz val="11"/>
      <color theme="1"/>
      <name val="游ゴシック"/>
      <family val="2"/>
      <charset val="128"/>
      <scheme val="minor"/>
    </font>
    <font>
      <sz val="6"/>
      <name val="ＭＳ Ｐゴシック"/>
      <family val="2"/>
      <charset val="128"/>
    </font>
    <font>
      <sz val="16"/>
      <color theme="1"/>
      <name val="ＭＳ Ｐゴシック"/>
      <family val="2"/>
      <charset val="128"/>
    </font>
    <font>
      <sz val="9"/>
      <color theme="1"/>
      <name val="ＭＳ Ｐゴシック"/>
      <family val="2"/>
      <charset val="128"/>
    </font>
    <font>
      <sz val="9"/>
      <color theme="1"/>
      <name val="ＭＳ Ｐゴシック"/>
      <family val="3"/>
      <charset val="128"/>
    </font>
    <font>
      <sz val="11"/>
      <name val="ＭＳ Ｐゴシック"/>
      <family val="3"/>
      <charset val="128"/>
    </font>
    <font>
      <b/>
      <sz val="20"/>
      <color theme="1"/>
      <name val="ＭＳ ゴシック"/>
      <family val="3"/>
      <charset val="128"/>
    </font>
    <font>
      <sz val="6"/>
      <name val="ＭＳ Ｐゴシック"/>
      <family val="3"/>
      <charset val="128"/>
    </font>
    <font>
      <sz val="12"/>
      <color theme="1"/>
      <name val="ＭＳ ゴシック"/>
      <family val="3"/>
      <charset val="128"/>
    </font>
    <font>
      <sz val="10"/>
      <color theme="1"/>
      <name val="ＭＳ ゴシック"/>
      <family val="3"/>
      <charset val="128"/>
    </font>
    <font>
      <sz val="11"/>
      <color theme="1"/>
      <name val="ＭＳ ゴシック"/>
      <family val="3"/>
      <charset val="128"/>
    </font>
    <font>
      <b/>
      <sz val="12"/>
      <color theme="1"/>
      <name val="ＭＳ ゴシック"/>
      <family val="3"/>
      <charset val="128"/>
    </font>
    <font>
      <sz val="11"/>
      <color theme="1"/>
      <name val="ＭＳ Ｐゴシック"/>
      <family val="3"/>
      <charset val="128"/>
    </font>
    <font>
      <sz val="6"/>
      <name val="Meiryo UI"/>
      <family val="2"/>
      <charset val="128"/>
    </font>
    <font>
      <b/>
      <sz val="28"/>
      <color theme="1"/>
      <name val="ＭＳ ゴシック"/>
      <family val="3"/>
      <charset val="128"/>
    </font>
    <font>
      <b/>
      <sz val="26"/>
      <color theme="1"/>
      <name val="ＭＳ ゴシック"/>
      <family val="3"/>
      <charset val="128"/>
    </font>
    <font>
      <sz val="10"/>
      <color theme="1"/>
      <name val="Meiryo UI"/>
      <family val="2"/>
      <charset val="128"/>
    </font>
    <font>
      <sz val="16"/>
      <color theme="1"/>
      <name val="ＭＳ ゴシック"/>
      <family val="3"/>
      <charset val="128"/>
    </font>
    <font>
      <sz val="20"/>
      <color theme="1"/>
      <name val="ＭＳ ゴシック"/>
      <family val="3"/>
      <charset val="128"/>
    </font>
    <font>
      <u/>
      <sz val="10"/>
      <color theme="10"/>
      <name val="Meiryo UI"/>
      <family val="2"/>
      <charset val="128"/>
    </font>
    <font>
      <sz val="14"/>
      <name val="ＭＳ Ｐゴシック"/>
      <family val="3"/>
      <charset val="128"/>
    </font>
    <font>
      <sz val="26"/>
      <name val="ＭＳ Ｐゴシック"/>
      <family val="3"/>
      <charset val="128"/>
    </font>
    <font>
      <sz val="12"/>
      <name val="ＭＳ Ｐゴシック"/>
      <family val="3"/>
      <charset val="128"/>
    </font>
    <font>
      <b/>
      <sz val="16"/>
      <name val="ＭＳ Ｐゴシック"/>
      <family val="3"/>
      <charset val="128"/>
    </font>
    <font>
      <sz val="8"/>
      <color theme="1"/>
      <name val="游ゴシック"/>
      <family val="2"/>
      <charset val="128"/>
      <scheme val="minor"/>
    </font>
    <font>
      <sz val="6"/>
      <name val="游ゴシック"/>
      <family val="2"/>
      <charset val="128"/>
      <scheme val="minor"/>
    </font>
    <font>
      <sz val="8"/>
      <color theme="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5"/>
      <color theme="1"/>
      <name val="游ゴシック"/>
      <family val="2"/>
      <charset val="128"/>
      <scheme val="minor"/>
    </font>
    <font>
      <sz val="8"/>
      <name val="游ゴシック"/>
      <family val="2"/>
      <charset val="128"/>
      <scheme val="minor"/>
    </font>
    <font>
      <sz val="7"/>
      <color theme="1"/>
      <name val="游ゴシック"/>
      <family val="3"/>
      <charset val="128"/>
      <scheme val="minor"/>
    </font>
    <font>
      <sz val="11"/>
      <color rgb="FFFF0000"/>
      <name val="ＭＳ Ｐゴシック"/>
      <family val="3"/>
      <charset val="128"/>
    </font>
    <font>
      <b/>
      <sz val="11"/>
      <color theme="1"/>
      <name val="游ゴシック"/>
      <family val="3"/>
      <charset val="128"/>
      <scheme val="minor"/>
    </font>
    <font>
      <sz val="10.5"/>
      <name val="ＭＳ Ｐゴシック"/>
      <family val="3"/>
      <charset val="128"/>
    </font>
    <font>
      <b/>
      <sz val="9"/>
      <color indexed="81"/>
      <name val="MS P ゴシック"/>
      <family val="3"/>
      <charset val="128"/>
    </font>
    <font>
      <sz val="9"/>
      <color indexed="81"/>
      <name val="MS P ゴシック"/>
      <family val="3"/>
      <charset val="128"/>
    </font>
    <font>
      <u/>
      <sz val="11"/>
      <color theme="10"/>
      <name val="ＭＳ Ｐゴシック"/>
      <family val="2"/>
      <charset val="128"/>
    </font>
    <font>
      <sz val="10.5"/>
      <color theme="1"/>
      <name val="ＭＳ Ｐ明朝"/>
      <family val="1"/>
      <charset val="128"/>
    </font>
    <font>
      <sz val="18"/>
      <color theme="1"/>
      <name val="ＭＳ Ｐ明朝"/>
      <family val="1"/>
      <charset val="128"/>
    </font>
    <font>
      <sz val="14"/>
      <color theme="1"/>
      <name val="ＭＳ Ｐ明朝"/>
      <family val="1"/>
      <charset val="128"/>
    </font>
    <font>
      <sz val="12"/>
      <color theme="1"/>
      <name val="ＭＳ Ｐ明朝"/>
      <family val="1"/>
      <charset val="128"/>
    </font>
    <font>
      <sz val="10"/>
      <color theme="1"/>
      <name val="ＭＳ Ｐ明朝"/>
      <family val="1"/>
      <charset val="128"/>
    </font>
    <font>
      <sz val="11"/>
      <color theme="1"/>
      <name val="ＭＳ Ｐ明朝"/>
      <family val="1"/>
      <charset val="128"/>
    </font>
    <font>
      <sz val="11"/>
      <name val="ＭＳ Ｐ明朝"/>
      <family val="1"/>
      <charset val="128"/>
    </font>
    <font>
      <sz val="10.5"/>
      <name val="ＭＳ Ｐ明朝"/>
      <family val="1"/>
      <charset val="128"/>
    </font>
    <font>
      <sz val="10.5"/>
      <color rgb="FFFF0000"/>
      <name val="ＭＳ Ｐ明朝"/>
      <family val="1"/>
      <charset val="128"/>
    </font>
    <font>
      <sz val="7"/>
      <color theme="1"/>
      <name val="ＭＳ Ｐ明朝"/>
      <family val="1"/>
      <charset val="128"/>
    </font>
    <font>
      <sz val="11"/>
      <color rgb="FFFF0000"/>
      <name val="ＭＳ Ｐ明朝"/>
      <family val="1"/>
      <charset val="128"/>
    </font>
    <font>
      <sz val="10"/>
      <color rgb="FFFF0000"/>
      <name val="ＭＳ Ｐ明朝"/>
      <family val="1"/>
      <charset val="128"/>
    </font>
    <font>
      <u/>
      <sz val="11"/>
      <color rgb="FFFF0000"/>
      <name val="ＭＳ Ｐ明朝"/>
      <family val="1"/>
      <charset val="128"/>
    </font>
    <font>
      <sz val="11"/>
      <name val="ＭＳ Ｐゴシック"/>
      <family val="2"/>
      <charset val="128"/>
    </font>
  </fonts>
  <fills count="5">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theme="4" tint="0.79998168889431442"/>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
      <left/>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dotted">
        <color indexed="64"/>
      </bottom>
      <diagonal/>
    </border>
    <border>
      <left/>
      <right/>
      <top/>
      <bottom style="dotted">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top style="dotted">
        <color indexed="64"/>
      </top>
      <bottom/>
      <diagonal/>
    </border>
    <border>
      <left/>
      <right/>
      <top style="dotted">
        <color indexed="64"/>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6">
    <xf numFmtId="0" fontId="0" fillId="0" borderId="0">
      <alignment vertical="center"/>
    </xf>
    <xf numFmtId="0" fontId="6" fillId="0" borderId="0">
      <alignment vertical="center"/>
    </xf>
    <xf numFmtId="0" fontId="17" fillId="0" borderId="0">
      <alignment vertical="center"/>
    </xf>
    <xf numFmtId="0" fontId="20" fillId="0" borderId="0" applyNumberFormat="0" applyFill="0" applyBorder="0" applyAlignment="0" applyProtection="0">
      <alignment vertical="center"/>
    </xf>
    <xf numFmtId="0" fontId="1" fillId="0" borderId="0">
      <alignment vertical="center"/>
    </xf>
    <xf numFmtId="0" fontId="38" fillId="0" borderId="0" applyNumberFormat="0" applyFill="0" applyBorder="0" applyAlignment="0" applyProtection="0">
      <alignment vertical="center"/>
    </xf>
  </cellStyleXfs>
  <cellXfs count="709">
    <xf numFmtId="0" fontId="0" fillId="0" borderId="0" xfId="0">
      <alignment vertical="center"/>
    </xf>
    <xf numFmtId="0" fontId="0" fillId="0" borderId="0" xfId="0" applyAlignment="1">
      <alignment horizontal="center" vertical="center"/>
    </xf>
    <xf numFmtId="176" fontId="0" fillId="0" borderId="1" xfId="0" applyNumberFormat="1" applyBorder="1">
      <alignment vertical="center"/>
    </xf>
    <xf numFmtId="56" fontId="0" fillId="0" borderId="1" xfId="0" applyNumberFormat="1"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xf numFmtId="0" fontId="0" fillId="0" borderId="1" xfId="0" applyBorder="1">
      <alignment vertical="center"/>
    </xf>
    <xf numFmtId="0" fontId="9" fillId="0" borderId="0" xfId="1" applyFont="1" applyFill="1">
      <alignment vertical="center"/>
    </xf>
    <xf numFmtId="0" fontId="9" fillId="0" borderId="20" xfId="1" applyFont="1" applyFill="1" applyBorder="1" applyAlignment="1">
      <alignment horizontal="left" vertical="center"/>
    </xf>
    <xf numFmtId="0" fontId="9" fillId="0" borderId="18" xfId="1" applyFont="1" applyFill="1" applyBorder="1" applyAlignment="1">
      <alignment vertical="center"/>
    </xf>
    <xf numFmtId="0" fontId="9" fillId="0" borderId="18" xfId="1" quotePrefix="1" applyFont="1" applyFill="1" applyBorder="1" applyAlignment="1">
      <alignment vertical="center"/>
    </xf>
    <xf numFmtId="0" fontId="9" fillId="0" borderId="21" xfId="1" applyFont="1" applyFill="1" applyBorder="1" applyAlignment="1">
      <alignment vertical="center"/>
    </xf>
    <xf numFmtId="0" fontId="9" fillId="0" borderId="23" xfId="1" applyFont="1" applyFill="1" applyBorder="1" applyAlignment="1">
      <alignment vertical="center"/>
    </xf>
    <xf numFmtId="0" fontId="9" fillId="0" borderId="12" xfId="1" applyFont="1" applyFill="1" applyBorder="1" applyAlignment="1">
      <alignment vertical="center"/>
    </xf>
    <xf numFmtId="0" fontId="9" fillId="0" borderId="13" xfId="1" applyFont="1" applyFill="1" applyBorder="1" applyAlignment="1">
      <alignment vertical="center"/>
    </xf>
    <xf numFmtId="0" fontId="9" fillId="0" borderId="2" xfId="1" applyFont="1" applyFill="1" applyBorder="1" applyAlignment="1">
      <alignment horizontal="left" vertical="center"/>
    </xf>
    <xf numFmtId="0" fontId="9" fillId="0" borderId="4" xfId="1" applyFont="1" applyFill="1" applyBorder="1" applyAlignment="1">
      <alignment vertical="center"/>
    </xf>
    <xf numFmtId="0" fontId="9" fillId="0" borderId="4" xfId="1" quotePrefix="1" applyFont="1" applyFill="1" applyBorder="1" applyAlignment="1">
      <alignment vertical="center"/>
    </xf>
    <xf numFmtId="0" fontId="9" fillId="0" borderId="25" xfId="1" applyFont="1" applyFill="1" applyBorder="1" applyAlignment="1">
      <alignment vertical="center"/>
    </xf>
    <xf numFmtId="0" fontId="9" fillId="0" borderId="26" xfId="1" applyFont="1" applyFill="1" applyBorder="1" applyAlignment="1">
      <alignment vertical="center"/>
    </xf>
    <xf numFmtId="0" fontId="9" fillId="0" borderId="27" xfId="1" applyFont="1" applyFill="1" applyBorder="1" applyAlignment="1">
      <alignment vertical="center"/>
    </xf>
    <xf numFmtId="0" fontId="9" fillId="0" borderId="28" xfId="1" applyFont="1" applyFill="1" applyBorder="1" applyAlignment="1">
      <alignment vertical="center"/>
    </xf>
    <xf numFmtId="0" fontId="9" fillId="0" borderId="9" xfId="1" applyFont="1" applyFill="1" applyBorder="1" applyAlignment="1">
      <alignment horizontal="left" vertical="center"/>
    </xf>
    <xf numFmtId="0" fontId="9" fillId="0" borderId="0" xfId="1" applyFont="1" applyFill="1" applyBorder="1" applyAlignment="1">
      <alignment vertical="center"/>
    </xf>
    <xf numFmtId="0" fontId="9" fillId="0" borderId="0" xfId="1" quotePrefix="1" applyFont="1" applyFill="1" applyBorder="1" applyAlignment="1">
      <alignment vertical="center"/>
    </xf>
    <xf numFmtId="0" fontId="9" fillId="0" borderId="31" xfId="1" applyFont="1" applyFill="1" applyBorder="1" applyAlignment="1">
      <alignment vertical="center"/>
    </xf>
    <xf numFmtId="0" fontId="9" fillId="0" borderId="9" xfId="1" applyFont="1" applyFill="1" applyBorder="1" applyAlignment="1">
      <alignment vertical="center"/>
    </xf>
    <xf numFmtId="0" fontId="9" fillId="0" borderId="0" xfId="1" applyFont="1" applyFill="1" applyAlignment="1">
      <alignment vertical="center"/>
    </xf>
    <xf numFmtId="0" fontId="9" fillId="0" borderId="9" xfId="1" quotePrefix="1" applyFont="1" applyFill="1" applyBorder="1" applyAlignment="1">
      <alignment horizontal="left" vertical="center"/>
    </xf>
    <xf numFmtId="0" fontId="9" fillId="0" borderId="38" xfId="1" quotePrefix="1" applyFont="1" applyFill="1" applyBorder="1" applyAlignment="1">
      <alignment horizontal="left" vertical="center"/>
    </xf>
    <xf numFmtId="0" fontId="9" fillId="0" borderId="15" xfId="1" applyFont="1" applyFill="1" applyBorder="1" applyAlignment="1">
      <alignment vertical="center"/>
    </xf>
    <xf numFmtId="0" fontId="9" fillId="0" borderId="15" xfId="1" quotePrefix="1" applyFont="1" applyFill="1" applyBorder="1" applyAlignment="1">
      <alignment vertical="center"/>
    </xf>
    <xf numFmtId="0" fontId="9" fillId="0" borderId="16" xfId="1" applyFont="1" applyFill="1" applyBorder="1" applyAlignment="1">
      <alignment vertical="center"/>
    </xf>
    <xf numFmtId="0" fontId="9" fillId="0" borderId="7" xfId="1" applyFont="1" applyFill="1" applyBorder="1" applyAlignment="1">
      <alignment vertical="center"/>
    </xf>
    <xf numFmtId="0" fontId="9" fillId="0" borderId="33" xfId="1" applyFont="1" applyFill="1" applyBorder="1" applyAlignment="1">
      <alignment vertical="center"/>
    </xf>
    <xf numFmtId="0" fontId="9" fillId="0" borderId="43" xfId="1" applyFont="1" applyFill="1" applyBorder="1" applyAlignment="1">
      <alignment vertical="center"/>
    </xf>
    <xf numFmtId="0" fontId="9" fillId="0" borderId="44" xfId="1" applyFont="1" applyFill="1" applyBorder="1" applyAlignment="1">
      <alignment vertical="center"/>
    </xf>
    <xf numFmtId="0" fontId="9" fillId="0" borderId="45" xfId="1" applyFont="1" applyFill="1" applyBorder="1" applyAlignment="1">
      <alignment vertical="center"/>
    </xf>
    <xf numFmtId="0" fontId="9" fillId="0" borderId="45" xfId="1" applyFont="1" applyFill="1" applyBorder="1" applyAlignment="1">
      <alignment horizontal="left" vertical="center"/>
    </xf>
    <xf numFmtId="0" fontId="9" fillId="0" borderId="60" xfId="1" applyFont="1" applyFill="1" applyBorder="1" applyAlignment="1">
      <alignment horizontal="left" vertical="center"/>
    </xf>
    <xf numFmtId="0" fontId="9" fillId="0" borderId="61" xfId="1" applyFont="1" applyFill="1" applyBorder="1" applyAlignment="1">
      <alignment horizontal="center" vertical="center"/>
    </xf>
    <xf numFmtId="0" fontId="9" fillId="0" borderId="62" xfId="1" applyFont="1" applyFill="1" applyBorder="1" applyAlignment="1">
      <alignment horizontal="center" vertical="center"/>
    </xf>
    <xf numFmtId="0" fontId="9" fillId="0" borderId="23" xfId="1" applyFont="1" applyFill="1" applyBorder="1" applyAlignment="1">
      <alignment horizontal="left" vertical="center"/>
    </xf>
    <xf numFmtId="0" fontId="9" fillId="0" borderId="12" xfId="1" applyFont="1" applyFill="1" applyBorder="1" applyAlignment="1">
      <alignment horizontal="left" vertical="center"/>
    </xf>
    <xf numFmtId="0" fontId="9" fillId="0" borderId="22" xfId="1" applyFont="1" applyFill="1" applyBorder="1" applyAlignment="1">
      <alignment horizontal="left" vertical="center"/>
    </xf>
    <xf numFmtId="0" fontId="9" fillId="0" borderId="23" xfId="1" applyFont="1" applyFill="1" applyBorder="1" applyAlignment="1">
      <alignment horizontal="center" vertical="center"/>
    </xf>
    <xf numFmtId="0" fontId="9" fillId="0" borderId="12" xfId="1" applyFont="1" applyFill="1" applyBorder="1" applyAlignment="1">
      <alignment horizontal="center" vertical="center"/>
    </xf>
    <xf numFmtId="0" fontId="9" fillId="0" borderId="22" xfId="1" applyFont="1" applyFill="1" applyBorder="1" applyAlignment="1">
      <alignment horizontal="center" vertical="center"/>
    </xf>
    <xf numFmtId="0" fontId="9" fillId="0" borderId="32" xfId="1" applyFont="1" applyFill="1" applyBorder="1" applyAlignment="1">
      <alignment horizontal="center" vertical="center"/>
    </xf>
    <xf numFmtId="0" fontId="9" fillId="0" borderId="10" xfId="1" applyFont="1" applyFill="1" applyBorder="1" applyAlignment="1">
      <alignment horizontal="center" vertical="center"/>
    </xf>
    <xf numFmtId="0" fontId="9" fillId="0" borderId="0" xfId="1" applyFont="1" applyFill="1" applyBorder="1" applyAlignment="1">
      <alignment horizontal="center" vertical="center"/>
    </xf>
    <xf numFmtId="0" fontId="9" fillId="0" borderId="7" xfId="1" applyFont="1" applyFill="1" applyBorder="1" applyAlignment="1">
      <alignment horizontal="left" vertical="center"/>
    </xf>
    <xf numFmtId="0" fontId="9" fillId="0" borderId="33" xfId="1" applyFont="1" applyFill="1" applyBorder="1" applyAlignment="1">
      <alignment horizontal="left" vertical="center"/>
    </xf>
    <xf numFmtId="0" fontId="9" fillId="0" borderId="8" xfId="1" applyFont="1" applyFill="1" applyBorder="1" applyAlignment="1">
      <alignment horizontal="left" vertical="center"/>
    </xf>
    <xf numFmtId="0" fontId="9" fillId="0" borderId="33" xfId="1" applyFont="1" applyFill="1" applyBorder="1" applyAlignment="1">
      <alignment horizontal="center" vertical="center"/>
    </xf>
    <xf numFmtId="0" fontId="9" fillId="0" borderId="7" xfId="1" applyFont="1" applyFill="1" applyBorder="1" applyAlignment="1">
      <alignment horizontal="center" vertical="center"/>
    </xf>
    <xf numFmtId="0" fontId="9" fillId="0" borderId="8" xfId="1" applyFont="1" applyFill="1" applyBorder="1" applyAlignment="1">
      <alignment horizontal="center" vertical="center"/>
    </xf>
    <xf numFmtId="0" fontId="9" fillId="0" borderId="0" xfId="1" applyFont="1" applyFill="1" applyBorder="1" applyAlignment="1">
      <alignment horizontal="left" vertical="center"/>
    </xf>
    <xf numFmtId="0" fontId="9" fillId="0" borderId="10" xfId="1" applyFont="1" applyFill="1" applyBorder="1" applyAlignment="1">
      <alignment horizontal="left" vertical="center"/>
    </xf>
    <xf numFmtId="0" fontId="9" fillId="0" borderId="0" xfId="1" applyFont="1" applyFill="1" applyBorder="1" applyAlignment="1">
      <alignment horizontal="left" vertical="center" wrapText="1"/>
    </xf>
    <xf numFmtId="0" fontId="9" fillId="0" borderId="10" xfId="1" applyFont="1" applyFill="1" applyBorder="1" applyAlignment="1">
      <alignment horizontal="left" vertical="center" wrapText="1"/>
    </xf>
    <xf numFmtId="0" fontId="9" fillId="0" borderId="9" xfId="1" applyFont="1" applyFill="1" applyBorder="1" applyAlignment="1">
      <alignment horizontal="center" vertical="center"/>
    </xf>
    <xf numFmtId="0" fontId="9" fillId="0" borderId="42" xfId="1" applyFont="1" applyFill="1" applyBorder="1" applyAlignment="1">
      <alignment horizontal="center" vertical="center"/>
    </xf>
    <xf numFmtId="0" fontId="9" fillId="0" borderId="7" xfId="1" applyFont="1" applyFill="1" applyBorder="1" applyAlignment="1">
      <alignment horizontal="left" vertical="center" wrapText="1"/>
    </xf>
    <xf numFmtId="0" fontId="9" fillId="0" borderId="33" xfId="1" applyFont="1" applyFill="1" applyBorder="1" applyAlignment="1">
      <alignment horizontal="left" vertical="center" wrapText="1"/>
    </xf>
    <xf numFmtId="0" fontId="9" fillId="0" borderId="8" xfId="1" applyFont="1" applyFill="1" applyBorder="1" applyAlignment="1">
      <alignment horizontal="left" vertical="center" wrapText="1"/>
    </xf>
    <xf numFmtId="0" fontId="9" fillId="0" borderId="5" xfId="1" applyFont="1" applyFill="1" applyBorder="1" applyAlignment="1">
      <alignment horizontal="center" vertical="center"/>
    </xf>
    <xf numFmtId="0" fontId="9" fillId="0" borderId="30" xfId="1" applyFont="1" applyFill="1" applyBorder="1" applyAlignment="1">
      <alignment horizontal="center" vertical="center"/>
    </xf>
    <xf numFmtId="0" fontId="9" fillId="0" borderId="6" xfId="1" applyFont="1" applyFill="1" applyBorder="1" applyAlignment="1">
      <alignment horizontal="center" vertical="center"/>
    </xf>
    <xf numFmtId="0" fontId="9" fillId="0" borderId="5" xfId="1" applyFont="1" applyFill="1" applyBorder="1" applyAlignment="1">
      <alignment horizontal="left" vertical="center"/>
    </xf>
    <xf numFmtId="0" fontId="9" fillId="0" borderId="30" xfId="1" applyFont="1" applyFill="1" applyBorder="1" applyAlignment="1">
      <alignment horizontal="left" vertical="center"/>
    </xf>
    <xf numFmtId="0" fontId="9" fillId="0" borderId="6" xfId="1" applyFont="1" applyFill="1" applyBorder="1" applyAlignment="1">
      <alignment horizontal="left" vertical="center"/>
    </xf>
    <xf numFmtId="0" fontId="9" fillId="0" borderId="0" xfId="1" applyFont="1" applyFill="1" applyBorder="1" applyAlignment="1">
      <alignment horizontal="left" vertical="top"/>
    </xf>
    <xf numFmtId="0" fontId="9" fillId="0" borderId="0" xfId="1" applyFont="1" applyFill="1" applyBorder="1" applyAlignment="1">
      <alignment horizontal="left" vertical="top" wrapText="1" shrinkToFit="1"/>
    </xf>
    <xf numFmtId="0" fontId="9" fillId="0" borderId="0" xfId="1" applyFont="1" applyFill="1" applyBorder="1" applyAlignment="1">
      <alignment horizontal="left" vertical="top" wrapText="1"/>
    </xf>
    <xf numFmtId="0" fontId="9" fillId="0" borderId="0" xfId="1" applyFont="1" applyFill="1" applyBorder="1" applyAlignment="1">
      <alignment horizontal="right" vertical="center"/>
    </xf>
    <xf numFmtId="0" fontId="13" fillId="0" borderId="30" xfId="1" applyFont="1" applyFill="1" applyBorder="1" applyAlignment="1">
      <alignment horizontal="left" vertical="center"/>
    </xf>
    <xf numFmtId="0" fontId="13" fillId="0" borderId="6" xfId="1" applyFont="1" applyFill="1" applyBorder="1" applyAlignment="1">
      <alignment horizontal="left" vertical="center"/>
    </xf>
    <xf numFmtId="0" fontId="9" fillId="0" borderId="14" xfId="1" applyFont="1" applyFill="1" applyBorder="1" applyAlignment="1">
      <alignment horizontal="center" vertical="center"/>
    </xf>
    <xf numFmtId="0" fontId="9" fillId="0" borderId="37" xfId="1" applyFont="1" applyFill="1" applyBorder="1" applyAlignment="1">
      <alignment horizontal="center" vertical="center"/>
    </xf>
    <xf numFmtId="0" fontId="9" fillId="0" borderId="38" xfId="1" applyFont="1" applyFill="1" applyBorder="1" applyAlignment="1">
      <alignment horizontal="left" vertical="center"/>
    </xf>
    <xf numFmtId="0" fontId="9" fillId="0" borderId="15" xfId="1" applyFont="1" applyFill="1" applyBorder="1" applyAlignment="1">
      <alignment horizontal="center" vertical="center"/>
    </xf>
    <xf numFmtId="0" fontId="9" fillId="0" borderId="15" xfId="1" applyFont="1" applyFill="1" applyBorder="1" applyAlignment="1">
      <alignment horizontal="left" vertical="center"/>
    </xf>
    <xf numFmtId="0" fontId="9" fillId="0" borderId="37" xfId="1" applyFont="1" applyFill="1" applyBorder="1" applyAlignment="1">
      <alignment horizontal="left" vertical="center"/>
    </xf>
    <xf numFmtId="0" fontId="9" fillId="0" borderId="38" xfId="1" applyFont="1" applyFill="1" applyBorder="1" applyAlignment="1">
      <alignment horizontal="center" vertical="center"/>
    </xf>
    <xf numFmtId="0" fontId="9" fillId="0" borderId="32" xfId="1" applyFont="1" applyFill="1" applyBorder="1">
      <alignment vertical="center"/>
    </xf>
    <xf numFmtId="0" fontId="9" fillId="0" borderId="0" xfId="1" applyFont="1" applyFill="1" applyBorder="1">
      <alignment vertical="center"/>
    </xf>
    <xf numFmtId="0" fontId="9" fillId="0" borderId="31" xfId="1" applyFont="1" applyFill="1" applyBorder="1">
      <alignment vertical="center"/>
    </xf>
    <xf numFmtId="0" fontId="9" fillId="0" borderId="11" xfId="1" applyFont="1" applyFill="1" applyBorder="1" applyAlignment="1">
      <alignment horizontal="left" vertical="center"/>
    </xf>
    <xf numFmtId="0" fontId="9" fillId="0" borderId="13" xfId="1" applyFont="1" applyFill="1" applyBorder="1" applyAlignment="1">
      <alignment horizontal="left" vertical="center"/>
    </xf>
    <xf numFmtId="0" fontId="9" fillId="0" borderId="32" xfId="1" applyFont="1" applyFill="1" applyBorder="1" applyAlignment="1">
      <alignment horizontal="left" vertical="center"/>
    </xf>
    <xf numFmtId="0" fontId="9" fillId="0" borderId="31" xfId="1" applyFont="1" applyFill="1" applyBorder="1" applyAlignment="1">
      <alignment horizontal="left" vertical="center"/>
    </xf>
    <xf numFmtId="0" fontId="9" fillId="0" borderId="14" xfId="1" applyFont="1" applyFill="1" applyBorder="1" applyAlignment="1">
      <alignment horizontal="left" vertical="center"/>
    </xf>
    <xf numFmtId="0" fontId="9" fillId="0" borderId="16" xfId="1" applyFont="1" applyFill="1" applyBorder="1" applyAlignment="1">
      <alignment horizontal="left" vertical="center"/>
    </xf>
    <xf numFmtId="0" fontId="9" fillId="0" borderId="14" xfId="1" applyFont="1" applyFill="1" applyBorder="1">
      <alignment vertical="center"/>
    </xf>
    <xf numFmtId="0" fontId="9" fillId="0" borderId="15" xfId="1" applyFont="1" applyFill="1" applyBorder="1">
      <alignment vertical="center"/>
    </xf>
    <xf numFmtId="0" fontId="9" fillId="0" borderId="16" xfId="1" applyFont="1" applyFill="1" applyBorder="1">
      <alignment vertical="center"/>
    </xf>
    <xf numFmtId="0" fontId="9" fillId="0" borderId="32" xfId="1" applyFont="1" applyFill="1" applyBorder="1" applyAlignment="1">
      <alignment vertical="center"/>
    </xf>
    <xf numFmtId="0" fontId="11" fillId="0" borderId="0" xfId="1" applyFont="1" applyFill="1" applyBorder="1">
      <alignment vertical="center"/>
    </xf>
    <xf numFmtId="0" fontId="11" fillId="0" borderId="0" xfId="1" applyFont="1" applyFill="1" applyBorder="1" applyAlignment="1">
      <alignment horizontal="center" vertical="center"/>
    </xf>
    <xf numFmtId="0" fontId="15" fillId="0" borderId="0" xfId="1" applyFont="1" applyFill="1" applyBorder="1" applyAlignment="1">
      <alignment horizontal="center" vertical="center"/>
    </xf>
    <xf numFmtId="0" fontId="16" fillId="0" borderId="0" xfId="1" applyFont="1" applyFill="1" applyBorder="1" applyAlignment="1">
      <alignment horizontal="center" vertical="center"/>
    </xf>
    <xf numFmtId="0" fontId="11" fillId="0" borderId="0" xfId="1" applyFont="1" applyFill="1" applyBorder="1" applyAlignment="1">
      <alignment horizontal="center" vertical="center" shrinkToFit="1"/>
    </xf>
    <xf numFmtId="0" fontId="11" fillId="0" borderId="0" xfId="1" applyFont="1" applyFill="1" applyBorder="1" applyAlignment="1">
      <alignment vertical="center" shrinkToFit="1"/>
    </xf>
    <xf numFmtId="0" fontId="10" fillId="0" borderId="0" xfId="2" applyFont="1" applyFill="1">
      <alignment vertical="center"/>
    </xf>
    <xf numFmtId="0" fontId="18" fillId="0" borderId="1" xfId="1" applyFont="1" applyFill="1" applyBorder="1">
      <alignment vertical="center"/>
    </xf>
    <xf numFmtId="0" fontId="18" fillId="0" borderId="1" xfId="1" applyFont="1" applyFill="1" applyBorder="1" applyAlignment="1">
      <alignment horizontal="center" vertical="center"/>
    </xf>
    <xf numFmtId="0" fontId="19" fillId="0" borderId="0" xfId="1" applyFont="1" applyFill="1" applyBorder="1">
      <alignment vertical="center"/>
    </xf>
    <xf numFmtId="0" fontId="9" fillId="0" borderId="0" xfId="1" applyFont="1" applyFill="1" applyBorder="1" applyAlignment="1">
      <alignment horizontal="center" vertical="center" shrinkToFit="1"/>
    </xf>
    <xf numFmtId="0" fontId="11" fillId="0" borderId="33" xfId="1" applyFont="1" applyFill="1" applyBorder="1">
      <alignment vertical="center"/>
    </xf>
    <xf numFmtId="0" fontId="11" fillId="0" borderId="33" xfId="1" applyFont="1" applyFill="1" applyBorder="1" applyAlignment="1">
      <alignment horizontal="center" vertical="center"/>
    </xf>
    <xf numFmtId="0" fontId="11" fillId="0" borderId="33" xfId="1" applyFont="1" applyFill="1" applyBorder="1" applyAlignment="1">
      <alignment horizontal="center" vertical="center" shrinkToFit="1"/>
    </xf>
    <xf numFmtId="0" fontId="11" fillId="0" borderId="33" xfId="1" applyFont="1" applyFill="1" applyBorder="1" applyAlignment="1">
      <alignment vertical="center" shrinkToFit="1"/>
    </xf>
    <xf numFmtId="0" fontId="9" fillId="0" borderId="30" xfId="1" applyFont="1" applyFill="1" applyBorder="1" applyAlignment="1">
      <alignment horizontal="center" vertical="center" shrinkToFit="1"/>
    </xf>
    <xf numFmtId="49" fontId="9" fillId="0" borderId="7" xfId="1" applyNumberFormat="1" applyFont="1" applyFill="1" applyBorder="1" applyAlignment="1">
      <alignment horizontal="left" vertical="center"/>
    </xf>
    <xf numFmtId="49" fontId="9" fillId="0" borderId="33" xfId="1" applyNumberFormat="1" applyFont="1" applyFill="1" applyBorder="1" applyAlignment="1">
      <alignment horizontal="left" vertical="center"/>
    </xf>
    <xf numFmtId="178" fontId="9" fillId="0" borderId="33" xfId="1" applyNumberFormat="1" applyFont="1" applyFill="1" applyBorder="1" applyAlignment="1">
      <alignment horizontal="left" vertical="center"/>
    </xf>
    <xf numFmtId="179" fontId="9" fillId="0" borderId="30" xfId="1" applyNumberFormat="1" applyFont="1" applyFill="1" applyBorder="1" applyAlignment="1">
      <alignment horizontal="center" vertical="center"/>
    </xf>
    <xf numFmtId="0" fontId="9" fillId="0" borderId="80" xfId="1" applyFont="1" applyFill="1" applyBorder="1" applyAlignment="1">
      <alignment vertical="center"/>
    </xf>
    <xf numFmtId="0" fontId="9" fillId="0" borderId="5" xfId="1" applyFont="1" applyFill="1" applyBorder="1" applyAlignment="1">
      <alignment vertical="center"/>
    </xf>
    <xf numFmtId="0" fontId="9" fillId="0" borderId="30" xfId="1" applyFont="1" applyFill="1" applyBorder="1" applyAlignment="1">
      <alignment vertical="center"/>
    </xf>
    <xf numFmtId="0" fontId="9" fillId="0" borderId="6" xfId="1" applyFont="1" applyFill="1" applyBorder="1" applyAlignment="1">
      <alignment vertical="center"/>
    </xf>
    <xf numFmtId="49" fontId="9" fillId="0" borderId="7" xfId="1" applyNumberFormat="1" applyFont="1" applyFill="1" applyBorder="1" applyAlignment="1">
      <alignment horizontal="center" vertical="center"/>
    </xf>
    <xf numFmtId="49" fontId="9" fillId="0" borderId="33" xfId="1" applyNumberFormat="1" applyFont="1" applyFill="1" applyBorder="1" applyAlignment="1">
      <alignment horizontal="center" vertical="center"/>
    </xf>
    <xf numFmtId="0" fontId="11" fillId="0" borderId="0" xfId="1" applyFont="1" applyFill="1">
      <alignment vertical="center"/>
    </xf>
    <xf numFmtId="0" fontId="9" fillId="0" borderId="33" xfId="1" applyFont="1" applyFill="1" applyBorder="1" applyAlignment="1">
      <alignment horizontal="center" vertical="center" shrinkToFit="1"/>
    </xf>
    <xf numFmtId="0" fontId="9" fillId="0" borderId="1" xfId="1" applyFont="1" applyFill="1" applyBorder="1" applyAlignment="1">
      <alignment horizontal="center" vertical="center" shrinkToFit="1"/>
    </xf>
    <xf numFmtId="0" fontId="9" fillId="0" borderId="1" xfId="1" applyFont="1" applyFill="1" applyBorder="1" applyAlignment="1">
      <alignment horizontal="center" vertical="center" wrapText="1" shrinkToFit="1"/>
    </xf>
    <xf numFmtId="0" fontId="9" fillId="0" borderId="3" xfId="1" applyFont="1" applyFill="1" applyBorder="1" applyAlignment="1">
      <alignment horizontal="center" vertical="center" shrinkToFit="1"/>
    </xf>
    <xf numFmtId="0" fontId="9" fillId="0" borderId="80" xfId="1" applyFont="1" applyFill="1" applyBorder="1" applyAlignment="1">
      <alignment horizontal="left" vertical="center"/>
    </xf>
    <xf numFmtId="0" fontId="9" fillId="0" borderId="53" xfId="1" applyFont="1" applyFill="1" applyBorder="1" applyAlignment="1">
      <alignment horizontal="center" vertical="center"/>
    </xf>
    <xf numFmtId="0" fontId="9" fillId="0" borderId="74" xfId="1" applyFont="1" applyFill="1" applyBorder="1" applyAlignment="1">
      <alignment horizontal="left" vertical="center"/>
    </xf>
    <xf numFmtId="0" fontId="9" fillId="0" borderId="3" xfId="1" applyFont="1" applyFill="1" applyBorder="1" applyAlignment="1">
      <alignment horizontal="left" vertical="center" shrinkToFit="1"/>
    </xf>
    <xf numFmtId="0" fontId="9" fillId="0" borderId="1" xfId="1" applyFont="1" applyFill="1" applyBorder="1" applyAlignment="1">
      <alignment horizontal="left" vertical="center" shrinkToFit="1"/>
    </xf>
    <xf numFmtId="0" fontId="9" fillId="0" borderId="3" xfId="1" applyFont="1" applyFill="1" applyBorder="1" applyAlignment="1">
      <alignment horizontal="left" vertical="center" wrapText="1" shrinkToFit="1"/>
    </xf>
    <xf numFmtId="0" fontId="9" fillId="0" borderId="7" xfId="1" applyFont="1" applyFill="1" applyBorder="1" applyAlignment="1">
      <alignment horizontal="center" vertical="center" shrinkToFit="1"/>
    </xf>
    <xf numFmtId="0" fontId="9" fillId="0" borderId="0" xfId="1" applyFont="1" applyFill="1" applyBorder="1" applyAlignment="1">
      <alignment horizontal="center" vertical="center" wrapText="1"/>
    </xf>
    <xf numFmtId="0" fontId="11" fillId="0" borderId="0" xfId="1" applyFont="1" applyFill="1" applyAlignment="1">
      <alignment vertical="center"/>
    </xf>
    <xf numFmtId="0" fontId="9" fillId="0" borderId="0" xfId="1" quotePrefix="1" applyFont="1" applyFill="1" applyBorder="1" applyAlignment="1">
      <alignment horizontal="left" vertical="center"/>
    </xf>
    <xf numFmtId="0" fontId="9" fillId="0" borderId="0" xfId="1" quotePrefix="1" applyFont="1" applyFill="1" applyBorder="1" applyAlignment="1">
      <alignment horizontal="center" vertical="center"/>
    </xf>
    <xf numFmtId="0" fontId="10" fillId="0" borderId="0" xfId="2" applyFont="1" applyFill="1" applyAlignment="1">
      <alignment horizontal="center" vertical="center"/>
    </xf>
    <xf numFmtId="0" fontId="10" fillId="0" borderId="0" xfId="2" applyFont="1" applyFill="1" applyAlignment="1">
      <alignment horizontal="center" vertical="center" shrinkToFit="1"/>
    </xf>
    <xf numFmtId="0" fontId="10" fillId="0" borderId="0" xfId="2" applyFont="1" applyFill="1" applyAlignment="1">
      <alignment vertical="center" shrinkToFit="1"/>
    </xf>
    <xf numFmtId="0" fontId="1" fillId="0" borderId="0" xfId="4">
      <alignment vertical="center"/>
    </xf>
    <xf numFmtId="0" fontId="23" fillId="0" borderId="18" xfId="4" applyFont="1" applyBorder="1" applyAlignment="1">
      <alignment horizontal="center"/>
    </xf>
    <xf numFmtId="0" fontId="23" fillId="0" borderId="49" xfId="4" applyFont="1" applyBorder="1" applyAlignment="1">
      <alignment horizontal="center"/>
    </xf>
    <xf numFmtId="0" fontId="23" fillId="0" borderId="21" xfId="4" applyFont="1" applyBorder="1" applyAlignment="1">
      <alignment horizontal="center"/>
    </xf>
    <xf numFmtId="0" fontId="6" fillId="0" borderId="0" xfId="4" applyFont="1" applyAlignment="1"/>
    <xf numFmtId="0" fontId="1" fillId="0" borderId="32" xfId="4" applyFont="1" applyBorder="1">
      <alignment vertical="center"/>
    </xf>
    <xf numFmtId="0" fontId="25" fillId="0" borderId="0" xfId="4" applyFont="1" applyAlignment="1">
      <alignment horizontal="center" vertical="center"/>
    </xf>
    <xf numFmtId="0" fontId="1" fillId="0" borderId="31" xfId="4" applyBorder="1">
      <alignment vertical="center"/>
    </xf>
    <xf numFmtId="0" fontId="1" fillId="0" borderId="32" xfId="4" applyBorder="1">
      <alignment vertical="center"/>
    </xf>
    <xf numFmtId="0" fontId="28" fillId="0" borderId="0" xfId="4" applyFont="1">
      <alignment vertical="center"/>
    </xf>
    <xf numFmtId="0" fontId="1" fillId="0" borderId="0" xfId="4" applyAlignment="1">
      <alignment horizontal="center" vertical="center"/>
    </xf>
    <xf numFmtId="0" fontId="1" fillId="0" borderId="32" xfId="4" applyBorder="1" applyAlignment="1">
      <alignment horizontal="right" vertical="center" indent="1"/>
    </xf>
    <xf numFmtId="0" fontId="1" fillId="0" borderId="0" xfId="4" applyAlignment="1">
      <alignment horizontal="right" vertical="center" indent="1"/>
    </xf>
    <xf numFmtId="0" fontId="25" fillId="0" borderId="0" xfId="4" applyFont="1" applyAlignment="1">
      <alignment horizontal="center" vertical="center" shrinkToFit="1"/>
    </xf>
    <xf numFmtId="0" fontId="1" fillId="0" borderId="0" xfId="4" applyAlignment="1">
      <alignment horizontal="right" vertical="center"/>
    </xf>
    <xf numFmtId="0" fontId="25" fillId="0" borderId="0" xfId="4" applyFont="1" applyAlignment="1">
      <alignment vertical="center"/>
    </xf>
    <xf numFmtId="0" fontId="29" fillId="0" borderId="0" xfId="4" applyFont="1" applyAlignment="1">
      <alignment horizontal="center" vertical="center" shrinkToFit="1"/>
    </xf>
    <xf numFmtId="0" fontId="30" fillId="0" borderId="0" xfId="4" applyFont="1" applyAlignment="1">
      <alignment horizontal="center" vertical="top"/>
    </xf>
    <xf numFmtId="0" fontId="25" fillId="0" borderId="0" xfId="4" applyFont="1" applyAlignment="1">
      <alignment horizontal="center" vertical="center" wrapText="1"/>
    </xf>
    <xf numFmtId="0" fontId="31" fillId="0" borderId="0" xfId="4" applyFont="1" applyAlignment="1">
      <alignment horizontal="center" vertical="center"/>
    </xf>
    <xf numFmtId="0" fontId="27" fillId="0" borderId="0" xfId="4" applyFont="1" applyAlignment="1">
      <alignment horizontal="center" vertical="center"/>
    </xf>
    <xf numFmtId="0" fontId="25" fillId="0" borderId="0" xfId="4" applyFont="1" applyAlignment="1">
      <alignment horizontal="center" vertical="top"/>
    </xf>
    <xf numFmtId="0" fontId="29" fillId="0" borderId="0" xfId="4" applyFont="1" applyAlignment="1">
      <alignment horizontal="center" vertical="top"/>
    </xf>
    <xf numFmtId="0" fontId="25" fillId="0" borderId="0" xfId="4" applyFont="1">
      <alignment vertical="center"/>
    </xf>
    <xf numFmtId="0" fontId="25" fillId="0" borderId="0" xfId="4" applyFont="1" applyAlignment="1">
      <alignment horizontal="right" vertical="center" indent="1"/>
    </xf>
    <xf numFmtId="0" fontId="27" fillId="0" borderId="0" xfId="4" applyFont="1" applyAlignment="1">
      <alignment horizontal="right" vertical="center" indent="1"/>
    </xf>
    <xf numFmtId="0" fontId="1" fillId="0" borderId="14" xfId="4" applyBorder="1">
      <alignment vertical="center"/>
    </xf>
    <xf numFmtId="0" fontId="1" fillId="0" borderId="15" xfId="4" applyBorder="1">
      <alignment vertical="center"/>
    </xf>
    <xf numFmtId="0" fontId="1" fillId="0" borderId="16" xfId="4" applyBorder="1">
      <alignment vertical="center"/>
    </xf>
    <xf numFmtId="0" fontId="0" fillId="0" borderId="74" xfId="0" applyBorder="1">
      <alignment vertical="center"/>
    </xf>
    <xf numFmtId="0" fontId="0" fillId="0" borderId="81" xfId="0" applyBorder="1">
      <alignment vertical="center"/>
    </xf>
    <xf numFmtId="0" fontId="0" fillId="2" borderId="81" xfId="0" applyFill="1" applyBorder="1">
      <alignment vertical="center"/>
    </xf>
    <xf numFmtId="0" fontId="0" fillId="2" borderId="74" xfId="0" applyFill="1" applyBorder="1">
      <alignment vertical="center"/>
    </xf>
    <xf numFmtId="0" fontId="0" fillId="2" borderId="1" xfId="0" applyFill="1" applyBorder="1">
      <alignment vertical="center"/>
    </xf>
    <xf numFmtId="176" fontId="0" fillId="0" borderId="1" xfId="0" applyNumberFormat="1" applyBorder="1" applyAlignment="1">
      <alignment vertical="center" shrinkToFit="1"/>
    </xf>
    <xf numFmtId="0" fontId="0" fillId="0" borderId="81" xfId="0" applyBorder="1" applyAlignment="1">
      <alignment horizontal="center" vertical="center"/>
    </xf>
    <xf numFmtId="0" fontId="0" fillId="0" borderId="1" xfId="0" applyFill="1" applyBorder="1">
      <alignment vertical="center"/>
    </xf>
    <xf numFmtId="0" fontId="0" fillId="0" borderId="74" xfId="0" applyFill="1" applyBorder="1">
      <alignment vertical="center"/>
    </xf>
    <xf numFmtId="0" fontId="34" fillId="3" borderId="0" xfId="4" applyFont="1" applyFill="1">
      <alignment vertical="center"/>
    </xf>
    <xf numFmtId="0" fontId="1" fillId="0" borderId="5" xfId="4" applyBorder="1">
      <alignment vertical="center"/>
    </xf>
    <xf numFmtId="0" fontId="1" fillId="0" borderId="30" xfId="4" applyBorder="1">
      <alignment vertical="center"/>
    </xf>
    <xf numFmtId="0" fontId="1" fillId="0" borderId="6" xfId="4" applyBorder="1">
      <alignment vertical="center"/>
    </xf>
    <xf numFmtId="0" fontId="1" fillId="0" borderId="9" xfId="4" applyBorder="1">
      <alignment vertical="center"/>
    </xf>
    <xf numFmtId="0" fontId="1" fillId="0" borderId="0" xfId="4" applyBorder="1">
      <alignment vertical="center"/>
    </xf>
    <xf numFmtId="0" fontId="1" fillId="0" borderId="10" xfId="4" applyBorder="1">
      <alignment vertical="center"/>
    </xf>
    <xf numFmtId="180" fontId="1" fillId="0" borderId="0" xfId="4" applyNumberFormat="1" applyBorder="1" applyAlignment="1">
      <alignment vertical="center" shrinkToFit="1"/>
    </xf>
    <xf numFmtId="180" fontId="1" fillId="0" borderId="10" xfId="4" applyNumberFormat="1" applyBorder="1" applyAlignment="1">
      <alignment vertical="center" shrinkToFit="1"/>
    </xf>
    <xf numFmtId="10" fontId="35" fillId="0" borderId="0" xfId="1" applyNumberFormat="1" applyFont="1" applyBorder="1" applyAlignment="1">
      <alignment vertical="center"/>
    </xf>
    <xf numFmtId="10" fontId="35" fillId="0" borderId="10" xfId="1" applyNumberFormat="1" applyFont="1" applyBorder="1" applyAlignment="1">
      <alignment vertical="center"/>
    </xf>
    <xf numFmtId="0" fontId="1" fillId="0" borderId="7" xfId="4" applyBorder="1">
      <alignment vertical="center"/>
    </xf>
    <xf numFmtId="5" fontId="1" fillId="0" borderId="33" xfId="4" applyNumberFormat="1" applyBorder="1" applyAlignment="1">
      <alignment vertical="center" shrinkToFit="1"/>
    </xf>
    <xf numFmtId="5" fontId="1" fillId="0" borderId="8" xfId="4" applyNumberFormat="1" applyBorder="1" applyAlignment="1">
      <alignment vertical="center" shrinkToFit="1"/>
    </xf>
    <xf numFmtId="0" fontId="1" fillId="4" borderId="5" xfId="4" applyFont="1" applyFill="1" applyBorder="1">
      <alignment vertical="center"/>
    </xf>
    <xf numFmtId="0" fontId="1" fillId="4" borderId="30" xfId="4" applyFill="1" applyBorder="1">
      <alignment vertical="center"/>
    </xf>
    <xf numFmtId="0" fontId="1" fillId="4" borderId="6" xfId="4" applyFill="1" applyBorder="1">
      <alignment vertical="center"/>
    </xf>
    <xf numFmtId="0" fontId="1" fillId="4" borderId="9" xfId="4" applyFill="1" applyBorder="1">
      <alignment vertical="center"/>
    </xf>
    <xf numFmtId="0" fontId="1" fillId="4" borderId="0" xfId="4" applyFill="1" applyBorder="1">
      <alignment vertical="center"/>
    </xf>
    <xf numFmtId="0" fontId="1" fillId="4" borderId="10" xfId="4" applyFill="1" applyBorder="1">
      <alignment vertical="center"/>
    </xf>
    <xf numFmtId="0" fontId="1" fillId="4" borderId="9" xfId="4" applyFont="1" applyFill="1" applyBorder="1">
      <alignment vertical="center"/>
    </xf>
    <xf numFmtId="181" fontId="1" fillId="4" borderId="0" xfId="4" applyNumberFormat="1" applyFill="1" applyBorder="1" applyAlignment="1">
      <alignment vertical="center" shrinkToFit="1"/>
    </xf>
    <xf numFmtId="181" fontId="1" fillId="4" borderId="10" xfId="4" applyNumberFormat="1" applyFill="1" applyBorder="1" applyAlignment="1">
      <alignment vertical="center" shrinkToFit="1"/>
    </xf>
    <xf numFmtId="180" fontId="1" fillId="4" borderId="0" xfId="4" applyNumberFormat="1" applyFill="1" applyBorder="1" applyAlignment="1">
      <alignment vertical="center" shrinkToFit="1"/>
    </xf>
    <xf numFmtId="0" fontId="1" fillId="4" borderId="7" xfId="4" applyFill="1" applyBorder="1">
      <alignment vertical="center"/>
    </xf>
    <xf numFmtId="10" fontId="35" fillId="4" borderId="33" xfId="1" applyNumberFormat="1" applyFont="1" applyFill="1" applyBorder="1" applyAlignment="1">
      <alignment vertical="center"/>
    </xf>
    <xf numFmtId="10" fontId="35" fillId="4" borderId="8" xfId="1" applyNumberFormat="1" applyFont="1" applyFill="1" applyBorder="1" applyAlignment="1">
      <alignment vertical="center"/>
    </xf>
    <xf numFmtId="0" fontId="0" fillId="0" borderId="2" xfId="0" applyBorder="1">
      <alignment vertical="center"/>
    </xf>
    <xf numFmtId="0" fontId="0" fillId="0" borderId="3" xfId="0" applyBorder="1">
      <alignment vertical="center"/>
    </xf>
    <xf numFmtId="0" fontId="0" fillId="0" borderId="1" xfId="0" applyBorder="1" applyAlignment="1">
      <alignment vertical="top" wrapText="1"/>
    </xf>
    <xf numFmtId="0" fontId="0" fillId="0" borderId="1" xfId="0" applyBorder="1" applyAlignment="1">
      <alignment horizontal="center" vertical="center" wrapText="1"/>
    </xf>
    <xf numFmtId="0" fontId="0" fillId="0" borderId="2" xfId="0" applyBorder="1" applyAlignment="1">
      <alignment vertical="top" wrapText="1"/>
    </xf>
    <xf numFmtId="0" fontId="0" fillId="0" borderId="3" xfId="0" applyBorder="1" applyAlignment="1">
      <alignment vertical="top" wrapText="1"/>
    </xf>
    <xf numFmtId="0" fontId="13" fillId="0" borderId="2" xfId="0" applyFont="1" applyBorder="1" applyAlignment="1">
      <alignment vertical="center" wrapText="1"/>
    </xf>
    <xf numFmtId="0" fontId="0" fillId="0" borderId="3"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vertical="top"/>
    </xf>
    <xf numFmtId="0" fontId="0" fillId="0" borderId="3" xfId="0" applyBorder="1" applyAlignment="1">
      <alignment vertical="top"/>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3" fillId="0" borderId="0" xfId="0" applyFont="1" applyAlignment="1">
      <alignment horizontal="center" vertical="center"/>
    </xf>
    <xf numFmtId="177" fontId="0" fillId="0" borderId="2" xfId="0" applyNumberFormat="1" applyBorder="1" applyAlignment="1">
      <alignment horizontal="center" vertical="center"/>
    </xf>
    <xf numFmtId="177" fontId="0" fillId="0" borderId="4" xfId="0" applyNumberFormat="1" applyBorder="1" applyAlignment="1">
      <alignment horizontal="center" vertical="center"/>
    </xf>
    <xf numFmtId="177" fontId="0" fillId="0" borderId="3" xfId="0" applyNumberFormat="1" applyBorder="1" applyAlignment="1">
      <alignment horizontal="center" vertical="center"/>
    </xf>
    <xf numFmtId="0" fontId="7" fillId="0" borderId="11" xfId="1" applyFont="1" applyFill="1" applyBorder="1" applyAlignment="1">
      <alignment horizontal="center" vertical="center"/>
    </xf>
    <xf numFmtId="0" fontId="7" fillId="0" borderId="12" xfId="1" applyFont="1" applyFill="1" applyBorder="1" applyAlignment="1">
      <alignment horizontal="center" vertical="center"/>
    </xf>
    <xf numFmtId="0" fontId="7" fillId="0" borderId="13" xfId="1" applyFont="1" applyFill="1" applyBorder="1" applyAlignment="1">
      <alignment horizontal="center" vertical="center"/>
    </xf>
    <xf numFmtId="0" fontId="7" fillId="0" borderId="14" xfId="1" applyFont="1" applyFill="1" applyBorder="1" applyAlignment="1">
      <alignment horizontal="center" vertical="center"/>
    </xf>
    <xf numFmtId="0" fontId="7" fillId="0" borderId="15" xfId="1" applyFont="1" applyFill="1" applyBorder="1" applyAlignment="1">
      <alignment horizontal="center" vertical="center"/>
    </xf>
    <xf numFmtId="0" fontId="7" fillId="0" borderId="16" xfId="1" applyFont="1" applyFill="1" applyBorder="1" applyAlignment="1">
      <alignment horizontal="center" vertical="center"/>
    </xf>
    <xf numFmtId="0" fontId="9" fillId="0" borderId="17" xfId="1" applyFont="1" applyFill="1" applyBorder="1" applyAlignment="1">
      <alignment horizontal="center" vertical="center"/>
    </xf>
    <xf numFmtId="0" fontId="9" fillId="0" borderId="18" xfId="1" applyFont="1" applyFill="1" applyBorder="1" applyAlignment="1">
      <alignment horizontal="center" vertical="center"/>
    </xf>
    <xf numFmtId="0" fontId="9" fillId="0" borderId="19" xfId="1" applyFont="1" applyFill="1" applyBorder="1" applyAlignment="1">
      <alignment horizontal="center" vertical="center"/>
    </xf>
    <xf numFmtId="0" fontId="9" fillId="0" borderId="12" xfId="1" applyFont="1" applyFill="1" applyBorder="1" applyAlignment="1">
      <alignment horizontal="center" vertical="center"/>
    </xf>
    <xf numFmtId="0" fontId="9" fillId="0" borderId="22" xfId="1" applyFont="1" applyFill="1" applyBorder="1" applyAlignment="1">
      <alignment horizontal="center" vertical="center"/>
    </xf>
    <xf numFmtId="0" fontId="9" fillId="0" borderId="0" xfId="1" applyFont="1" applyFill="1" applyBorder="1" applyAlignment="1">
      <alignment horizontal="center" vertical="center"/>
    </xf>
    <xf numFmtId="0" fontId="9" fillId="0" borderId="10" xfId="1" applyFont="1" applyFill="1" applyBorder="1" applyAlignment="1">
      <alignment horizontal="center" vertical="center"/>
    </xf>
    <xf numFmtId="0" fontId="9" fillId="0" borderId="33" xfId="1" applyFont="1" applyFill="1" applyBorder="1" applyAlignment="1">
      <alignment horizontal="center" vertical="center"/>
    </xf>
    <xf numFmtId="0" fontId="9" fillId="0" borderId="8" xfId="1" applyFont="1" applyFill="1" applyBorder="1" applyAlignment="1">
      <alignment horizontal="center" vertical="center"/>
    </xf>
    <xf numFmtId="0" fontId="9" fillId="0" borderId="24" xfId="1" applyFont="1" applyFill="1" applyBorder="1" applyAlignment="1">
      <alignment horizontal="center" vertical="center"/>
    </xf>
    <xf numFmtId="0" fontId="9" fillId="0" borderId="4" xfId="1" applyFont="1" applyFill="1" applyBorder="1" applyAlignment="1">
      <alignment horizontal="center" vertical="center"/>
    </xf>
    <xf numFmtId="0" fontId="9" fillId="0" borderId="3" xfId="1" applyFont="1" applyFill="1" applyBorder="1" applyAlignment="1">
      <alignment horizontal="center" vertical="center"/>
    </xf>
    <xf numFmtId="0" fontId="9" fillId="0" borderId="29" xfId="1" applyFont="1" applyFill="1" applyBorder="1" applyAlignment="1">
      <alignment horizontal="center" vertical="center" shrinkToFit="1"/>
    </xf>
    <xf numFmtId="0" fontId="9" fillId="0" borderId="30" xfId="1" applyFont="1" applyFill="1" applyBorder="1" applyAlignment="1">
      <alignment horizontal="center" vertical="center" shrinkToFit="1"/>
    </xf>
    <xf numFmtId="0" fontId="9" fillId="0" borderId="6" xfId="1" applyFont="1" applyFill="1" applyBorder="1" applyAlignment="1">
      <alignment horizontal="center" vertical="center" shrinkToFit="1"/>
    </xf>
    <xf numFmtId="0" fontId="9" fillId="0" borderId="32" xfId="1" applyFont="1" applyFill="1" applyBorder="1" applyAlignment="1">
      <alignment horizontal="center" vertical="center" shrinkToFit="1"/>
    </xf>
    <xf numFmtId="0" fontId="9" fillId="0" borderId="0" xfId="1" applyFont="1" applyFill="1" applyBorder="1" applyAlignment="1">
      <alignment horizontal="center" vertical="center" shrinkToFit="1"/>
    </xf>
    <xf numFmtId="0" fontId="9" fillId="0" borderId="10" xfId="1" applyFont="1" applyFill="1" applyBorder="1" applyAlignment="1">
      <alignment horizontal="center" vertical="center" shrinkToFit="1"/>
    </xf>
    <xf numFmtId="0" fontId="9" fillId="0" borderId="14" xfId="1" applyFont="1" applyFill="1" applyBorder="1" applyAlignment="1">
      <alignment horizontal="center" vertical="center" shrinkToFit="1"/>
    </xf>
    <xf numFmtId="0" fontId="9" fillId="0" borderId="15" xfId="1" applyFont="1" applyFill="1" applyBorder="1" applyAlignment="1">
      <alignment horizontal="center" vertical="center" shrinkToFit="1"/>
    </xf>
    <xf numFmtId="0" fontId="9" fillId="0" borderId="37" xfId="1" applyFont="1" applyFill="1" applyBorder="1" applyAlignment="1">
      <alignment horizontal="center" vertical="center" shrinkToFit="1"/>
    </xf>
    <xf numFmtId="0" fontId="9" fillId="0" borderId="29" xfId="1" applyFont="1" applyFill="1" applyBorder="1" applyAlignment="1">
      <alignment horizontal="center" vertical="center"/>
    </xf>
    <xf numFmtId="0" fontId="9" fillId="0" borderId="30" xfId="1" applyFont="1" applyFill="1" applyBorder="1" applyAlignment="1">
      <alignment horizontal="center" vertical="center"/>
    </xf>
    <xf numFmtId="0" fontId="9" fillId="0" borderId="6" xfId="1" applyFont="1" applyFill="1" applyBorder="1" applyAlignment="1">
      <alignment horizontal="center" vertical="center"/>
    </xf>
    <xf numFmtId="0" fontId="9" fillId="0" borderId="32" xfId="1" applyFont="1" applyFill="1" applyBorder="1" applyAlignment="1">
      <alignment horizontal="center" vertical="center"/>
    </xf>
    <xf numFmtId="0" fontId="9" fillId="0" borderId="34" xfId="1" applyFont="1" applyFill="1" applyBorder="1" applyAlignment="1">
      <alignment vertical="center"/>
    </xf>
    <xf numFmtId="0" fontId="9" fillId="0" borderId="35" xfId="1" applyFont="1" applyFill="1" applyBorder="1" applyAlignment="1">
      <alignment vertical="center"/>
    </xf>
    <xf numFmtId="0" fontId="9" fillId="0" borderId="36" xfId="1" applyFont="1" applyFill="1" applyBorder="1" applyAlignment="1">
      <alignment vertical="center"/>
    </xf>
    <xf numFmtId="0" fontId="9" fillId="0" borderId="39" xfId="1" applyFont="1" applyFill="1" applyBorder="1" applyAlignment="1">
      <alignment vertical="center"/>
    </xf>
    <xf numFmtId="0" fontId="9" fillId="0" borderId="40" xfId="1" applyFont="1" applyFill="1" applyBorder="1" applyAlignment="1">
      <alignment vertical="center"/>
    </xf>
    <xf numFmtId="0" fontId="9" fillId="0" borderId="41" xfId="1" applyFont="1" applyFill="1" applyBorder="1" applyAlignment="1">
      <alignment vertical="center"/>
    </xf>
    <xf numFmtId="178" fontId="9" fillId="0" borderId="45" xfId="1" applyNumberFormat="1" applyFont="1" applyFill="1" applyBorder="1" applyAlignment="1">
      <alignment horizontal="left" vertical="center"/>
    </xf>
    <xf numFmtId="178" fontId="9" fillId="0" borderId="46" xfId="1" applyNumberFormat="1" applyFont="1" applyFill="1" applyBorder="1" applyAlignment="1">
      <alignment horizontal="left" vertical="center"/>
    </xf>
    <xf numFmtId="0" fontId="9" fillId="0" borderId="44" xfId="1" applyFont="1" applyFill="1" applyBorder="1" applyAlignment="1">
      <alignment horizontal="left" vertical="center"/>
    </xf>
    <xf numFmtId="0" fontId="9" fillId="0" borderId="45" xfId="1" applyFont="1" applyFill="1" applyBorder="1" applyAlignment="1">
      <alignment horizontal="left" vertical="center"/>
    </xf>
    <xf numFmtId="178" fontId="9" fillId="0" borderId="47" xfId="1" applyNumberFormat="1" applyFont="1" applyFill="1" applyBorder="1" applyAlignment="1">
      <alignment horizontal="left" vertical="center"/>
    </xf>
    <xf numFmtId="0" fontId="9" fillId="0" borderId="11" xfId="1" applyFont="1" applyFill="1" applyBorder="1" applyAlignment="1">
      <alignment horizontal="center" vertical="center"/>
    </xf>
    <xf numFmtId="0" fontId="9" fillId="0" borderId="14" xfId="1" applyFont="1" applyFill="1" applyBorder="1" applyAlignment="1">
      <alignment horizontal="center" vertical="center"/>
    </xf>
    <xf numFmtId="0" fontId="9" fillId="0" borderId="37" xfId="1" applyFont="1" applyFill="1" applyBorder="1" applyAlignment="1">
      <alignment horizontal="center" vertical="center"/>
    </xf>
    <xf numFmtId="0" fontId="9" fillId="0" borderId="23" xfId="1" applyFont="1" applyFill="1" applyBorder="1" applyAlignment="1">
      <alignment horizontal="center" vertical="center"/>
    </xf>
    <xf numFmtId="0" fontId="9" fillId="0" borderId="48" xfId="1" applyFont="1" applyFill="1" applyBorder="1" applyAlignment="1">
      <alignment horizontal="center" vertical="center"/>
    </xf>
    <xf numFmtId="0" fontId="9" fillId="0" borderId="53" xfId="1" applyFont="1" applyFill="1" applyBorder="1" applyAlignment="1">
      <alignment horizontal="center" vertical="center"/>
    </xf>
    <xf numFmtId="0" fontId="9" fillId="0" borderId="58" xfId="1" applyFont="1" applyFill="1" applyBorder="1" applyAlignment="1">
      <alignment horizontal="center" vertical="center"/>
    </xf>
    <xf numFmtId="0" fontId="9" fillId="0" borderId="23" xfId="1" applyFont="1" applyFill="1" applyBorder="1" applyAlignment="1">
      <alignment horizontal="center" vertical="center" textRotation="255" shrinkToFit="1"/>
    </xf>
    <xf numFmtId="0" fontId="9" fillId="0" borderId="12" xfId="1" applyFont="1" applyFill="1" applyBorder="1" applyAlignment="1">
      <alignment horizontal="center" vertical="center" textRotation="255" shrinkToFit="1"/>
    </xf>
    <xf numFmtId="0" fontId="9" fillId="0" borderId="22" xfId="1" applyFont="1" applyFill="1" applyBorder="1" applyAlignment="1">
      <alignment horizontal="center" vertical="center" textRotation="255" shrinkToFit="1"/>
    </xf>
    <xf numFmtId="0" fontId="9" fillId="0" borderId="9" xfId="1" applyFont="1" applyFill="1" applyBorder="1" applyAlignment="1">
      <alignment horizontal="center" vertical="center" textRotation="255" shrinkToFit="1"/>
    </xf>
    <xf numFmtId="0" fontId="9" fillId="0" borderId="0" xfId="1" applyFont="1" applyFill="1" applyBorder="1" applyAlignment="1">
      <alignment horizontal="center" vertical="center" textRotation="255" shrinkToFit="1"/>
    </xf>
    <xf numFmtId="0" fontId="9" fillId="0" borderId="10" xfId="1" applyFont="1" applyFill="1" applyBorder="1" applyAlignment="1">
      <alignment horizontal="center" vertical="center" textRotation="255" shrinkToFit="1"/>
    </xf>
    <xf numFmtId="0" fontId="9" fillId="0" borderId="38" xfId="1" applyFont="1" applyFill="1" applyBorder="1" applyAlignment="1">
      <alignment horizontal="center" vertical="center" textRotation="255" shrinkToFit="1"/>
    </xf>
    <xf numFmtId="0" fontId="9" fillId="0" borderId="15" xfId="1" applyFont="1" applyFill="1" applyBorder="1" applyAlignment="1">
      <alignment horizontal="center" vertical="center" textRotation="255" shrinkToFit="1"/>
    </xf>
    <xf numFmtId="0" fontId="9" fillId="0" borderId="37" xfId="1" applyFont="1" applyFill="1" applyBorder="1" applyAlignment="1">
      <alignment horizontal="center" vertical="center" textRotation="255" shrinkToFit="1"/>
    </xf>
    <xf numFmtId="0" fontId="9" fillId="0" borderId="23" xfId="1" applyFont="1" applyFill="1" applyBorder="1" applyAlignment="1">
      <alignment horizontal="center" vertical="center" textRotation="255" wrapText="1"/>
    </xf>
    <xf numFmtId="0" fontId="9" fillId="0" borderId="12" xfId="1" applyFont="1" applyFill="1" applyBorder="1" applyAlignment="1">
      <alignment horizontal="center" vertical="center" textRotation="255" wrapText="1"/>
    </xf>
    <xf numFmtId="0" fontId="9" fillId="0" borderId="22" xfId="1" applyFont="1" applyFill="1" applyBorder="1" applyAlignment="1">
      <alignment horizontal="center" vertical="center" textRotation="255" wrapText="1"/>
    </xf>
    <xf numFmtId="0" fontId="9" fillId="0" borderId="9" xfId="1" applyFont="1" applyFill="1" applyBorder="1" applyAlignment="1">
      <alignment horizontal="center" vertical="center" textRotation="255" wrapText="1"/>
    </xf>
    <xf numFmtId="0" fontId="9" fillId="0" borderId="0" xfId="1" applyFont="1" applyFill="1" applyBorder="1" applyAlignment="1">
      <alignment horizontal="center" vertical="center" textRotation="255" wrapText="1"/>
    </xf>
    <xf numFmtId="0" fontId="9" fillId="0" borderId="10" xfId="1" applyFont="1" applyFill="1" applyBorder="1" applyAlignment="1">
      <alignment horizontal="center" vertical="center" textRotation="255" wrapText="1"/>
    </xf>
    <xf numFmtId="0" fontId="9" fillId="0" borderId="38" xfId="1" applyFont="1" applyFill="1" applyBorder="1" applyAlignment="1">
      <alignment horizontal="center" vertical="center" textRotation="255" wrapText="1"/>
    </xf>
    <xf numFmtId="0" fontId="9" fillId="0" borderId="15" xfId="1" applyFont="1" applyFill="1" applyBorder="1" applyAlignment="1">
      <alignment horizontal="center" vertical="center" textRotation="255" wrapText="1"/>
    </xf>
    <xf numFmtId="0" fontId="9" fillId="0" borderId="37" xfId="1" applyFont="1" applyFill="1" applyBorder="1" applyAlignment="1">
      <alignment horizontal="center" vertical="center" textRotation="255" wrapText="1"/>
    </xf>
    <xf numFmtId="0" fontId="9" fillId="0" borderId="42" xfId="1" applyFont="1" applyFill="1" applyBorder="1" applyAlignment="1">
      <alignment horizontal="center" vertical="center"/>
    </xf>
    <xf numFmtId="0" fontId="9" fillId="0" borderId="20" xfId="1" applyFont="1" applyFill="1" applyBorder="1" applyAlignment="1">
      <alignment horizontal="left" vertical="center" wrapText="1"/>
    </xf>
    <xf numFmtId="0" fontId="9" fillId="0" borderId="18" xfId="1" applyFont="1" applyFill="1" applyBorder="1" applyAlignment="1">
      <alignment horizontal="left" vertical="center" wrapText="1"/>
    </xf>
    <xf numFmtId="0" fontId="9" fillId="0" borderId="19" xfId="1" applyFont="1" applyFill="1" applyBorder="1" applyAlignment="1">
      <alignment horizontal="left" vertical="center" wrapText="1"/>
    </xf>
    <xf numFmtId="0" fontId="9" fillId="0" borderId="5" xfId="1" applyFont="1" applyFill="1" applyBorder="1" applyAlignment="1">
      <alignment horizontal="center" vertical="center"/>
    </xf>
    <xf numFmtId="0" fontId="9" fillId="0" borderId="9" xfId="1" applyFont="1" applyFill="1" applyBorder="1" applyAlignment="1">
      <alignment horizontal="center" vertical="center"/>
    </xf>
    <xf numFmtId="0" fontId="9" fillId="0" borderId="7" xfId="1" applyFont="1" applyFill="1" applyBorder="1" applyAlignment="1">
      <alignment horizontal="center" vertical="center"/>
    </xf>
    <xf numFmtId="0" fontId="9" fillId="0" borderId="5" xfId="1" applyFont="1" applyFill="1" applyBorder="1" applyAlignment="1">
      <alignment horizontal="left" vertical="center" wrapText="1"/>
    </xf>
    <xf numFmtId="0" fontId="9" fillId="0" borderId="30" xfId="1" applyFont="1" applyFill="1" applyBorder="1" applyAlignment="1">
      <alignment horizontal="left" vertical="center" wrapText="1"/>
    </xf>
    <xf numFmtId="0" fontId="9" fillId="0" borderId="6" xfId="1" applyFont="1" applyFill="1" applyBorder="1" applyAlignment="1">
      <alignment horizontal="left" vertical="center" wrapText="1"/>
    </xf>
    <xf numFmtId="0" fontId="9" fillId="0" borderId="7" xfId="1" applyFont="1" applyFill="1" applyBorder="1" applyAlignment="1">
      <alignment horizontal="left" vertical="center" wrapText="1"/>
    </xf>
    <xf numFmtId="0" fontId="9" fillId="0" borderId="33" xfId="1" applyFont="1" applyFill="1" applyBorder="1" applyAlignment="1">
      <alignment horizontal="left" vertical="center" wrapText="1"/>
    </xf>
    <xf numFmtId="0" fontId="9" fillId="0" borderId="8" xfId="1" applyFont="1" applyFill="1" applyBorder="1" applyAlignment="1">
      <alignment horizontal="left" vertical="center" wrapText="1"/>
    </xf>
    <xf numFmtId="0" fontId="9" fillId="0" borderId="15" xfId="1" applyFont="1" applyFill="1" applyBorder="1" applyAlignment="1">
      <alignment horizontal="center" vertical="center"/>
    </xf>
    <xf numFmtId="0" fontId="9" fillId="0" borderId="5" xfId="1" applyFont="1" applyFill="1" applyBorder="1" applyAlignment="1">
      <alignment vertical="center"/>
    </xf>
    <xf numFmtId="0" fontId="9" fillId="0" borderId="30" xfId="1" applyFont="1" applyFill="1" applyBorder="1" applyAlignment="1">
      <alignment vertical="center"/>
    </xf>
    <xf numFmtId="0" fontId="9" fillId="0" borderId="38" xfId="1" applyFont="1" applyFill="1" applyBorder="1" applyAlignment="1">
      <alignment vertical="center"/>
    </xf>
    <xf numFmtId="0" fontId="9" fillId="0" borderId="15" xfId="1" applyFont="1" applyFill="1" applyBorder="1" applyAlignment="1">
      <alignment vertical="center"/>
    </xf>
    <xf numFmtId="0" fontId="9" fillId="0" borderId="2" xfId="1" applyFont="1" applyFill="1" applyBorder="1" applyAlignment="1">
      <alignment horizontal="center" vertical="center"/>
    </xf>
    <xf numFmtId="0" fontId="9" fillId="0" borderId="2" xfId="1" applyFont="1" applyFill="1" applyBorder="1" applyAlignment="1">
      <alignment horizontal="left" vertical="center"/>
    </xf>
    <xf numFmtId="0" fontId="9" fillId="0" borderId="4" xfId="1" applyFont="1" applyFill="1" applyBorder="1" applyAlignment="1">
      <alignment horizontal="left" vertical="center"/>
    </xf>
    <xf numFmtId="0" fontId="9" fillId="0" borderId="25" xfId="1" applyFont="1" applyFill="1" applyBorder="1" applyAlignment="1">
      <alignment horizontal="left" vertical="center"/>
    </xf>
    <xf numFmtId="0" fontId="9" fillId="0" borderId="44" xfId="1" applyFont="1" applyFill="1" applyBorder="1" applyAlignment="1">
      <alignment horizontal="center" vertical="center"/>
    </xf>
    <xf numFmtId="0" fontId="9" fillId="0" borderId="45" xfId="1" applyFont="1" applyFill="1" applyBorder="1" applyAlignment="1">
      <alignment horizontal="center" vertical="center"/>
    </xf>
    <xf numFmtId="0" fontId="9" fillId="0" borderId="46" xfId="1" applyFont="1" applyFill="1" applyBorder="1" applyAlignment="1">
      <alignment horizontal="center" vertical="center"/>
    </xf>
    <xf numFmtId="0" fontId="9" fillId="0" borderId="38" xfId="1" applyFont="1" applyFill="1" applyBorder="1" applyAlignment="1">
      <alignment horizontal="center" vertical="center"/>
    </xf>
    <xf numFmtId="0" fontId="9" fillId="0" borderId="23" xfId="1" applyFont="1" applyFill="1" applyBorder="1" applyAlignment="1">
      <alignment horizontal="left" vertical="top" wrapText="1"/>
    </xf>
    <xf numFmtId="0" fontId="9" fillId="0" borderId="12" xfId="1" applyFont="1" applyFill="1" applyBorder="1" applyAlignment="1">
      <alignment horizontal="left" vertical="top" wrapText="1"/>
    </xf>
    <xf numFmtId="0" fontId="9" fillId="0" borderId="22" xfId="1" applyFont="1" applyFill="1" applyBorder="1" applyAlignment="1">
      <alignment horizontal="left" vertical="top" wrapText="1"/>
    </xf>
    <xf numFmtId="0" fontId="9" fillId="0" borderId="9" xfId="1" applyFont="1" applyFill="1" applyBorder="1" applyAlignment="1">
      <alignment horizontal="left" vertical="top" wrapText="1"/>
    </xf>
    <xf numFmtId="0" fontId="9" fillId="0" borderId="0" xfId="1" applyFont="1" applyFill="1" applyBorder="1" applyAlignment="1">
      <alignment horizontal="left" vertical="top" wrapText="1"/>
    </xf>
    <xf numFmtId="0" fontId="9" fillId="0" borderId="10" xfId="1" applyFont="1" applyFill="1" applyBorder="1" applyAlignment="1">
      <alignment horizontal="left" vertical="top" wrapText="1"/>
    </xf>
    <xf numFmtId="0" fontId="13" fillId="0" borderId="9" xfId="1" applyFont="1" applyFill="1" applyBorder="1" applyAlignment="1">
      <alignment vertical="top" wrapText="1"/>
    </xf>
    <xf numFmtId="0" fontId="13" fillId="0" borderId="0" xfId="1" applyFont="1" applyFill="1" applyAlignment="1">
      <alignment vertical="top" wrapText="1"/>
    </xf>
    <xf numFmtId="0" fontId="13" fillId="0" borderId="10" xfId="1" applyFont="1" applyFill="1" applyBorder="1" applyAlignment="1">
      <alignment vertical="top" wrapText="1"/>
    </xf>
    <xf numFmtId="0" fontId="9" fillId="0" borderId="23" xfId="1" applyFont="1" applyFill="1" applyBorder="1" applyAlignment="1">
      <alignment horizontal="left" vertical="center" wrapText="1"/>
    </xf>
    <xf numFmtId="0" fontId="9" fillId="0" borderId="12" xfId="1" applyFont="1" applyFill="1" applyBorder="1" applyAlignment="1">
      <alignment horizontal="left" vertical="center" wrapText="1"/>
    </xf>
    <xf numFmtId="0" fontId="9" fillId="0" borderId="22" xfId="1" applyFont="1" applyFill="1" applyBorder="1" applyAlignment="1">
      <alignment horizontal="left" vertical="center" wrapText="1"/>
    </xf>
    <xf numFmtId="0" fontId="9" fillId="0" borderId="49" xfId="1" applyFont="1" applyFill="1" applyBorder="1" applyAlignment="1">
      <alignment horizontal="center" vertical="center" wrapText="1"/>
    </xf>
    <xf numFmtId="0" fontId="9" fillId="0" borderId="20" xfId="1" applyFont="1" applyFill="1" applyBorder="1" applyAlignment="1">
      <alignment horizontal="center" vertical="center" wrapText="1"/>
    </xf>
    <xf numFmtId="0" fontId="9" fillId="0" borderId="50" xfId="1" applyFont="1" applyFill="1" applyBorder="1" applyAlignment="1">
      <alignment horizontal="center" vertical="center" wrapText="1"/>
    </xf>
    <xf numFmtId="0" fontId="9" fillId="0" borderId="51" xfId="1" applyFont="1" applyFill="1" applyBorder="1" applyAlignment="1">
      <alignment horizontal="center" vertical="center"/>
    </xf>
    <xf numFmtId="0" fontId="9" fillId="0" borderId="52" xfId="1" applyFont="1" applyFill="1" applyBorder="1" applyAlignment="1">
      <alignment horizontal="center" vertical="center"/>
    </xf>
    <xf numFmtId="0" fontId="9" fillId="0" borderId="1" xfId="1" applyFont="1" applyFill="1" applyBorder="1" applyAlignment="1">
      <alignment horizontal="center" vertical="center" wrapText="1"/>
    </xf>
    <xf numFmtId="0" fontId="9" fillId="0" borderId="59" xfId="1" applyFont="1" applyFill="1" applyBorder="1" applyAlignment="1">
      <alignment horizontal="center" vertical="center" wrapText="1"/>
    </xf>
    <xf numFmtId="0" fontId="9" fillId="0" borderId="2" xfId="1" applyFont="1" applyFill="1" applyBorder="1" applyAlignment="1">
      <alignment horizontal="center" vertical="center" wrapText="1"/>
    </xf>
    <xf numFmtId="0" fontId="9" fillId="0" borderId="54" xfId="1" applyFont="1" applyFill="1" applyBorder="1" applyAlignment="1">
      <alignment horizontal="center" vertical="center" wrapText="1"/>
    </xf>
    <xf numFmtId="0" fontId="9" fillId="0" borderId="55" xfId="1" applyFont="1" applyFill="1" applyBorder="1" applyAlignment="1">
      <alignment horizontal="center" vertical="center"/>
    </xf>
    <xf numFmtId="0" fontId="9" fillId="0" borderId="56" xfId="1" applyFont="1" applyFill="1" applyBorder="1" applyAlignment="1">
      <alignment horizontal="center" vertical="center"/>
    </xf>
    <xf numFmtId="0" fontId="9" fillId="0" borderId="1" xfId="1" applyFont="1" applyFill="1" applyBorder="1" applyAlignment="1">
      <alignment horizontal="center" vertical="center"/>
    </xf>
    <xf numFmtId="0" fontId="9" fillId="0" borderId="59" xfId="1" applyFont="1" applyFill="1" applyBorder="1" applyAlignment="1">
      <alignment horizontal="center" vertical="center"/>
    </xf>
    <xf numFmtId="0" fontId="11" fillId="0" borderId="5" xfId="1" applyFont="1" applyFill="1" applyBorder="1" applyAlignment="1">
      <alignment horizontal="center" vertical="center" wrapText="1"/>
    </xf>
    <xf numFmtId="0" fontId="11" fillId="0" borderId="30"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11" fillId="0" borderId="38" xfId="1" applyFont="1" applyFill="1" applyBorder="1" applyAlignment="1">
      <alignment horizontal="center" vertical="center" wrapText="1"/>
    </xf>
    <xf numFmtId="0" fontId="11" fillId="0" borderId="15" xfId="1" applyFont="1" applyFill="1" applyBorder="1" applyAlignment="1">
      <alignment horizontal="center" vertical="center" wrapText="1"/>
    </xf>
    <xf numFmtId="0" fontId="11" fillId="0" borderId="37" xfId="1" applyFont="1" applyFill="1" applyBorder="1" applyAlignment="1">
      <alignment horizontal="center" vertical="center" wrapText="1"/>
    </xf>
    <xf numFmtId="0" fontId="9" fillId="0" borderId="5" xfId="1" applyFont="1" applyFill="1" applyBorder="1" applyAlignment="1">
      <alignment horizontal="center" vertical="center" wrapText="1"/>
    </xf>
    <xf numFmtId="0" fontId="9" fillId="0" borderId="30" xfId="1" applyFont="1" applyFill="1" applyBorder="1" applyAlignment="1">
      <alignment horizontal="center" vertical="center" wrapText="1"/>
    </xf>
    <xf numFmtId="0" fontId="9" fillId="0" borderId="6" xfId="1" applyFont="1" applyFill="1" applyBorder="1" applyAlignment="1">
      <alignment horizontal="center" vertical="center" wrapText="1"/>
    </xf>
    <xf numFmtId="0" fontId="9" fillId="0" borderId="38" xfId="1" applyFont="1" applyFill="1" applyBorder="1" applyAlignment="1">
      <alignment horizontal="center" vertical="center" wrapText="1"/>
    </xf>
    <xf numFmtId="0" fontId="9" fillId="0" borderId="15" xfId="1" applyFont="1" applyFill="1" applyBorder="1" applyAlignment="1">
      <alignment horizontal="center" vertical="center" wrapText="1"/>
    </xf>
    <xf numFmtId="0" fontId="9" fillId="0" borderId="37" xfId="1" applyFont="1" applyFill="1" applyBorder="1" applyAlignment="1">
      <alignment horizontal="center" vertical="center" wrapText="1"/>
    </xf>
    <xf numFmtId="0" fontId="9" fillId="0" borderId="49" xfId="1" applyFont="1" applyFill="1" applyBorder="1" applyAlignment="1">
      <alignment horizontal="center" vertical="center"/>
    </xf>
    <xf numFmtId="0" fontId="9" fillId="0" borderId="48" xfId="1" applyFont="1" applyFill="1" applyBorder="1" applyAlignment="1">
      <alignment horizontal="center" vertical="center" wrapText="1"/>
    </xf>
    <xf numFmtId="0" fontId="9" fillId="0" borderId="53" xfId="1" applyFont="1" applyFill="1" applyBorder="1" applyAlignment="1">
      <alignment horizontal="center" vertical="center" wrapText="1"/>
    </xf>
    <xf numFmtId="0" fontId="9" fillId="0" borderId="58" xfId="1" applyFont="1" applyFill="1" applyBorder="1" applyAlignment="1">
      <alignment horizontal="center" vertical="center" wrapText="1"/>
    </xf>
    <xf numFmtId="0" fontId="10" fillId="0" borderId="23" xfId="1" applyFont="1" applyFill="1" applyBorder="1" applyAlignment="1">
      <alignment horizontal="center" vertical="center" textRotation="255" wrapText="1"/>
    </xf>
    <xf numFmtId="0" fontId="10" fillId="0" borderId="12" xfId="1" applyFont="1" applyFill="1" applyBorder="1" applyAlignment="1">
      <alignment horizontal="center" vertical="center" textRotation="255" wrapText="1"/>
    </xf>
    <xf numFmtId="0" fontId="10" fillId="0" borderId="22" xfId="1" applyFont="1" applyFill="1" applyBorder="1" applyAlignment="1">
      <alignment horizontal="center" vertical="center" textRotation="255" wrapText="1"/>
    </xf>
    <xf numFmtId="0" fontId="10" fillId="0" borderId="9" xfId="1" applyFont="1" applyFill="1" applyBorder="1" applyAlignment="1">
      <alignment horizontal="center" vertical="center" textRotation="255" wrapText="1"/>
    </xf>
    <xf numFmtId="0" fontId="10" fillId="0" borderId="0" xfId="1" applyFont="1" applyFill="1" applyBorder="1" applyAlignment="1">
      <alignment horizontal="center" vertical="center" textRotation="255" wrapText="1"/>
    </xf>
    <xf numFmtId="0" fontId="10" fillId="0" borderId="10" xfId="1" applyFont="1" applyFill="1" applyBorder="1" applyAlignment="1">
      <alignment horizontal="center" vertical="center" textRotation="255" wrapText="1"/>
    </xf>
    <xf numFmtId="0" fontId="10" fillId="0" borderId="38" xfId="1" applyFont="1" applyFill="1" applyBorder="1" applyAlignment="1">
      <alignment horizontal="center" vertical="center" textRotation="255" wrapText="1"/>
    </xf>
    <xf numFmtId="0" fontId="10" fillId="0" borderId="15" xfId="1" applyFont="1" applyFill="1" applyBorder="1" applyAlignment="1">
      <alignment horizontal="center" vertical="center" textRotation="255" wrapText="1"/>
    </xf>
    <xf numFmtId="0" fontId="10" fillId="0" borderId="37" xfId="1" applyFont="1" applyFill="1" applyBorder="1" applyAlignment="1">
      <alignment horizontal="center" vertical="center" textRotation="255" wrapText="1"/>
    </xf>
    <xf numFmtId="0" fontId="9" fillId="0" borderId="13" xfId="1" applyFont="1" applyFill="1" applyBorder="1" applyAlignment="1">
      <alignment horizontal="center" vertical="center"/>
    </xf>
    <xf numFmtId="0" fontId="9" fillId="0" borderId="43" xfId="1" applyFont="1" applyFill="1" applyBorder="1" applyAlignment="1">
      <alignment horizontal="center" vertical="center"/>
    </xf>
    <xf numFmtId="0" fontId="9" fillId="0" borderId="31" xfId="1" applyFont="1" applyFill="1" applyBorder="1" applyAlignment="1">
      <alignment horizontal="center" vertical="center"/>
    </xf>
    <xf numFmtId="0" fontId="12" fillId="0" borderId="5" xfId="1" applyFont="1" applyFill="1" applyBorder="1" applyAlignment="1">
      <alignment horizontal="center" vertical="center"/>
    </xf>
    <xf numFmtId="0" fontId="12" fillId="0" borderId="30" xfId="1" applyFont="1" applyFill="1" applyBorder="1" applyAlignment="1">
      <alignment horizontal="center" vertical="center"/>
    </xf>
    <xf numFmtId="0" fontId="12" fillId="0" borderId="57" xfId="1" applyFont="1" applyFill="1" applyBorder="1" applyAlignment="1">
      <alignment horizontal="center" vertical="center"/>
    </xf>
    <xf numFmtId="0" fontId="12" fillId="0" borderId="38" xfId="1" applyFont="1" applyFill="1" applyBorder="1" applyAlignment="1">
      <alignment horizontal="center" vertical="center"/>
    </xf>
    <xf numFmtId="0" fontId="12" fillId="0" borderId="15" xfId="1" applyFont="1" applyFill="1" applyBorder="1" applyAlignment="1">
      <alignment horizontal="center" vertical="center"/>
    </xf>
    <xf numFmtId="0" fontId="12" fillId="0" borderId="16" xfId="1" applyFont="1" applyFill="1" applyBorder="1" applyAlignment="1">
      <alignment horizontal="center" vertical="center"/>
    </xf>
    <xf numFmtId="0" fontId="9" fillId="0" borderId="5" xfId="1" applyFont="1" applyFill="1" applyBorder="1" applyAlignment="1">
      <alignment horizontal="left" vertical="top" wrapText="1"/>
    </xf>
    <xf numFmtId="0" fontId="9" fillId="0" borderId="30" xfId="1" applyFont="1" applyFill="1" applyBorder="1" applyAlignment="1">
      <alignment horizontal="left" vertical="top" wrapText="1"/>
    </xf>
    <xf numFmtId="0" fontId="9" fillId="0" borderId="6" xfId="1" applyFont="1" applyFill="1" applyBorder="1" applyAlignment="1">
      <alignment horizontal="left" vertical="top" wrapText="1"/>
    </xf>
    <xf numFmtId="0" fontId="9" fillId="0" borderId="7" xfId="1" applyFont="1" applyFill="1" applyBorder="1" applyAlignment="1">
      <alignment horizontal="left" vertical="top" wrapText="1"/>
    </xf>
    <xf numFmtId="0" fontId="9" fillId="0" borderId="33" xfId="1" applyFont="1" applyFill="1" applyBorder="1" applyAlignment="1">
      <alignment horizontal="left" vertical="top" wrapText="1"/>
    </xf>
    <xf numFmtId="0" fontId="9" fillId="0" borderId="8" xfId="1" applyFont="1" applyFill="1" applyBorder="1" applyAlignment="1">
      <alignment horizontal="left" vertical="top" wrapText="1"/>
    </xf>
    <xf numFmtId="0" fontId="13" fillId="0" borderId="30" xfId="1" applyFont="1" applyFill="1" applyBorder="1" applyAlignment="1">
      <alignment horizontal="left" vertical="top" wrapText="1"/>
    </xf>
    <xf numFmtId="0" fontId="13" fillId="0" borderId="6" xfId="1" applyFont="1" applyFill="1" applyBorder="1" applyAlignment="1">
      <alignment horizontal="left" vertical="top" wrapText="1"/>
    </xf>
    <xf numFmtId="0" fontId="13" fillId="0" borderId="0" xfId="1" applyFont="1" applyFill="1" applyBorder="1" applyAlignment="1">
      <alignment horizontal="left" vertical="top" wrapText="1"/>
    </xf>
    <xf numFmtId="0" fontId="13" fillId="0" borderId="10" xfId="1" applyFont="1" applyFill="1" applyBorder="1" applyAlignment="1">
      <alignment horizontal="left" vertical="top" wrapText="1"/>
    </xf>
    <xf numFmtId="0" fontId="13" fillId="0" borderId="7" xfId="1" applyFont="1" applyFill="1" applyBorder="1" applyAlignment="1">
      <alignment horizontal="left" vertical="top" wrapText="1"/>
    </xf>
    <xf numFmtId="0" fontId="13" fillId="0" borderId="33" xfId="1" applyFont="1" applyFill="1" applyBorder="1" applyAlignment="1">
      <alignment horizontal="left" vertical="top" wrapText="1"/>
    </xf>
    <xf numFmtId="0" fontId="13" fillId="0" borderId="8" xfId="1" applyFont="1" applyFill="1" applyBorder="1" applyAlignment="1">
      <alignment horizontal="left" vertical="top" wrapText="1"/>
    </xf>
    <xf numFmtId="0" fontId="9" fillId="0" borderId="9" xfId="1" applyFont="1" applyFill="1" applyBorder="1" applyAlignment="1">
      <alignment horizontal="left" vertical="center" wrapText="1"/>
    </xf>
    <xf numFmtId="0" fontId="9" fillId="0" borderId="0" xfId="1" applyFont="1" applyFill="1" applyBorder="1" applyAlignment="1">
      <alignment horizontal="left" vertical="center" wrapText="1"/>
    </xf>
    <xf numFmtId="0" fontId="9" fillId="0" borderId="10" xfId="1" applyFont="1" applyFill="1" applyBorder="1" applyAlignment="1">
      <alignment horizontal="left" vertical="center" wrapText="1"/>
    </xf>
    <xf numFmtId="0" fontId="13" fillId="0" borderId="7" xfId="1" applyFont="1" applyFill="1" applyBorder="1" applyAlignment="1">
      <alignment horizontal="left" vertical="center" wrapText="1"/>
    </xf>
    <xf numFmtId="0" fontId="13" fillId="0" borderId="33" xfId="1" applyFont="1" applyFill="1" applyBorder="1" applyAlignment="1">
      <alignment horizontal="left" vertical="center" wrapText="1"/>
    </xf>
    <xf numFmtId="0" fontId="13" fillId="0" borderId="8" xfId="1" applyFont="1" applyFill="1" applyBorder="1" applyAlignment="1">
      <alignment horizontal="left" vertical="center" wrapText="1"/>
    </xf>
    <xf numFmtId="0" fontId="13" fillId="0" borderId="30" xfId="1" applyFont="1" applyFill="1" applyBorder="1" applyAlignment="1">
      <alignment horizontal="left" vertical="center" wrapText="1"/>
    </xf>
    <xf numFmtId="0" fontId="13" fillId="0" borderId="6" xfId="1" applyFont="1" applyFill="1" applyBorder="1" applyAlignment="1">
      <alignment horizontal="left" vertical="center" wrapText="1"/>
    </xf>
    <xf numFmtId="0" fontId="9" fillId="0" borderId="5" xfId="1" applyFont="1" applyFill="1" applyBorder="1" applyAlignment="1">
      <alignment horizontal="left" vertical="center" wrapText="1" shrinkToFit="1"/>
    </xf>
    <xf numFmtId="0" fontId="9" fillId="0" borderId="30" xfId="1" applyFont="1" applyFill="1" applyBorder="1" applyAlignment="1">
      <alignment horizontal="left" vertical="center" wrapText="1" shrinkToFit="1"/>
    </xf>
    <xf numFmtId="0" fontId="9" fillId="0" borderId="6" xfId="1" applyFont="1" applyFill="1" applyBorder="1" applyAlignment="1">
      <alignment horizontal="left" vertical="center" wrapText="1" shrinkToFit="1"/>
    </xf>
    <xf numFmtId="0" fontId="9" fillId="0" borderId="9" xfId="1" applyFont="1" applyFill="1" applyBorder="1" applyAlignment="1">
      <alignment horizontal="left" vertical="center" wrapText="1" shrinkToFit="1"/>
    </xf>
    <xf numFmtId="0" fontId="9" fillId="0" borderId="0" xfId="1" applyFont="1" applyFill="1" applyBorder="1" applyAlignment="1">
      <alignment horizontal="left" vertical="center" wrapText="1" shrinkToFit="1"/>
    </xf>
    <xf numFmtId="0" fontId="9" fillId="0" borderId="10" xfId="1" applyFont="1" applyFill="1" applyBorder="1" applyAlignment="1">
      <alignment horizontal="left" vertical="center" wrapText="1" shrinkToFit="1"/>
    </xf>
    <xf numFmtId="0" fontId="13" fillId="0" borderId="9" xfId="1" applyFont="1" applyFill="1" applyBorder="1" applyAlignment="1">
      <alignment horizontal="left" vertical="center" wrapText="1"/>
    </xf>
    <xf numFmtId="0" fontId="13" fillId="0" borderId="0" xfId="1" applyFont="1" applyFill="1" applyAlignment="1">
      <alignment horizontal="left" vertical="center" wrapText="1"/>
    </xf>
    <xf numFmtId="0" fontId="13" fillId="0" borderId="10" xfId="1" applyFont="1" applyFill="1" applyBorder="1" applyAlignment="1">
      <alignment horizontal="left" vertical="center" wrapText="1"/>
    </xf>
    <xf numFmtId="0" fontId="9" fillId="0" borderId="57" xfId="1" applyFont="1" applyFill="1" applyBorder="1" applyAlignment="1">
      <alignment horizontal="center" vertical="center"/>
    </xf>
    <xf numFmtId="0" fontId="13" fillId="0" borderId="0" xfId="1" applyFont="1" applyFill="1" applyBorder="1" applyAlignment="1">
      <alignment horizontal="left" vertical="center" wrapText="1"/>
    </xf>
    <xf numFmtId="0" fontId="13" fillId="0" borderId="9" xfId="1" applyFont="1" applyFill="1" applyBorder="1" applyAlignment="1">
      <alignment horizontal="left" vertical="top" wrapText="1"/>
    </xf>
    <xf numFmtId="0" fontId="13" fillId="0" borderId="0" xfId="1" applyFont="1" applyFill="1" applyAlignment="1">
      <alignment horizontal="left" vertical="top" wrapText="1"/>
    </xf>
    <xf numFmtId="0" fontId="13" fillId="0" borderId="12" xfId="1" applyFont="1" applyFill="1" applyBorder="1" applyAlignment="1">
      <alignment horizontal="left" vertical="center" wrapText="1"/>
    </xf>
    <xf numFmtId="0" fontId="13" fillId="0" borderId="22" xfId="1" applyFont="1" applyFill="1" applyBorder="1" applyAlignment="1">
      <alignment horizontal="left" vertical="center" wrapText="1"/>
    </xf>
    <xf numFmtId="0" fontId="13" fillId="0" borderId="30" xfId="1" applyFont="1" applyFill="1" applyBorder="1" applyAlignment="1">
      <alignment horizontal="left" vertical="center" wrapText="1" shrinkToFit="1"/>
    </xf>
    <xf numFmtId="0" fontId="13" fillId="0" borderId="6" xfId="1" applyFont="1" applyFill="1" applyBorder="1" applyAlignment="1">
      <alignment horizontal="left" vertical="center" wrapText="1" shrinkToFit="1"/>
    </xf>
    <xf numFmtId="0" fontId="13" fillId="0" borderId="7" xfId="1" applyFont="1" applyFill="1" applyBorder="1" applyAlignment="1">
      <alignment horizontal="left" vertical="center" wrapText="1" shrinkToFit="1"/>
    </xf>
    <xf numFmtId="0" fontId="13" fillId="0" borderId="33" xfId="1" applyFont="1" applyFill="1" applyBorder="1" applyAlignment="1">
      <alignment horizontal="left" vertical="center" wrapText="1" shrinkToFit="1"/>
    </xf>
    <xf numFmtId="0" fontId="13" fillId="0" borderId="8" xfId="1" applyFont="1" applyFill="1" applyBorder="1" applyAlignment="1">
      <alignment horizontal="left" vertical="center" wrapText="1" shrinkToFit="1"/>
    </xf>
    <xf numFmtId="0" fontId="9" fillId="0" borderId="7" xfId="1" applyFont="1" applyFill="1" applyBorder="1" applyAlignment="1">
      <alignment horizontal="left" vertical="center" shrinkToFit="1"/>
    </xf>
    <xf numFmtId="0" fontId="9" fillId="0" borderId="33" xfId="1" applyFont="1" applyFill="1" applyBorder="1" applyAlignment="1">
      <alignment horizontal="left" vertical="center" shrinkToFit="1"/>
    </xf>
    <xf numFmtId="0" fontId="9" fillId="0" borderId="8" xfId="1" applyFont="1" applyFill="1" applyBorder="1" applyAlignment="1">
      <alignment horizontal="left" vertical="center" shrinkToFit="1"/>
    </xf>
    <xf numFmtId="0" fontId="9" fillId="0" borderId="5" xfId="1" applyFont="1" applyFill="1" applyBorder="1" applyAlignment="1">
      <alignment vertical="center" wrapText="1" shrinkToFit="1"/>
    </xf>
    <xf numFmtId="0" fontId="9" fillId="0" borderId="30" xfId="1" applyFont="1" applyFill="1" applyBorder="1" applyAlignment="1">
      <alignment vertical="center" wrapText="1" shrinkToFit="1"/>
    </xf>
    <xf numFmtId="0" fontId="9" fillId="0" borderId="6" xfId="1" applyFont="1" applyFill="1" applyBorder="1" applyAlignment="1">
      <alignment vertical="center" wrapText="1" shrinkToFit="1"/>
    </xf>
    <xf numFmtId="0" fontId="13" fillId="0" borderId="7" xfId="1" applyFont="1" applyFill="1" applyBorder="1" applyAlignment="1">
      <alignment vertical="center" wrapText="1" shrinkToFit="1"/>
    </xf>
    <xf numFmtId="0" fontId="13" fillId="0" borderId="33" xfId="1" applyFont="1" applyFill="1" applyBorder="1" applyAlignment="1">
      <alignment vertical="center" wrapText="1" shrinkToFit="1"/>
    </xf>
    <xf numFmtId="0" fontId="13" fillId="0" borderId="8" xfId="1" applyFont="1" applyFill="1" applyBorder="1" applyAlignment="1">
      <alignment vertical="center" wrapText="1" shrinkToFit="1"/>
    </xf>
    <xf numFmtId="0" fontId="9" fillId="0" borderId="7" xfId="1" applyFont="1" applyFill="1" applyBorder="1" applyAlignment="1">
      <alignment horizontal="left" vertical="center" wrapText="1" shrinkToFit="1"/>
    </xf>
    <xf numFmtId="0" fontId="9" fillId="0" borderId="33" xfId="1" applyFont="1" applyFill="1" applyBorder="1" applyAlignment="1">
      <alignment horizontal="left" vertical="center" wrapText="1" shrinkToFit="1"/>
    </xf>
    <xf numFmtId="0" fontId="9" fillId="0" borderId="8" xfId="1" applyFont="1" applyFill="1" applyBorder="1" applyAlignment="1">
      <alignment horizontal="left" vertical="center" wrapText="1" shrinkToFit="1"/>
    </xf>
    <xf numFmtId="0" fontId="9" fillId="0" borderId="16" xfId="1" applyFont="1" applyFill="1" applyBorder="1" applyAlignment="1">
      <alignment horizontal="center" vertical="center"/>
    </xf>
    <xf numFmtId="0" fontId="9" fillId="0" borderId="73" xfId="1" applyFont="1" applyFill="1" applyBorder="1" applyAlignment="1">
      <alignment horizontal="center" vertical="center"/>
    </xf>
    <xf numFmtId="0" fontId="9" fillId="0" borderId="74" xfId="1" applyFont="1" applyFill="1" applyBorder="1" applyAlignment="1">
      <alignment horizontal="center" vertical="center"/>
    </xf>
    <xf numFmtId="178" fontId="9" fillId="0" borderId="74" xfId="1" applyNumberFormat="1" applyFont="1" applyFill="1" applyBorder="1" applyAlignment="1">
      <alignment horizontal="left" vertical="center"/>
    </xf>
    <xf numFmtId="178" fontId="9" fillId="0" borderId="7" xfId="1" applyNumberFormat="1" applyFont="1" applyFill="1" applyBorder="1" applyAlignment="1">
      <alignment horizontal="left" vertical="center"/>
    </xf>
    <xf numFmtId="0" fontId="9" fillId="0" borderId="75" xfId="1" applyFont="1" applyFill="1" applyBorder="1" applyAlignment="1">
      <alignment horizontal="left" vertical="center"/>
    </xf>
    <xf numFmtId="0" fontId="9" fillId="0" borderId="76" xfId="1" applyFont="1" applyFill="1" applyBorder="1" applyAlignment="1">
      <alignment horizontal="left" vertical="center"/>
    </xf>
    <xf numFmtId="0" fontId="9" fillId="0" borderId="77" xfId="1" applyFont="1" applyFill="1" applyBorder="1" applyAlignment="1">
      <alignment horizontal="left" vertical="center"/>
    </xf>
    <xf numFmtId="0" fontId="9" fillId="0" borderId="78" xfId="1" applyFont="1" applyFill="1" applyBorder="1" applyAlignment="1">
      <alignment horizontal="center" vertical="center"/>
    </xf>
    <xf numFmtId="178" fontId="9" fillId="0" borderId="1" xfId="1" applyNumberFormat="1" applyFont="1" applyFill="1" applyBorder="1" applyAlignment="1">
      <alignment horizontal="left" vertical="center"/>
    </xf>
    <xf numFmtId="178" fontId="9" fillId="0" borderId="2" xfId="1" applyNumberFormat="1" applyFont="1" applyFill="1" applyBorder="1" applyAlignment="1">
      <alignment horizontal="left" vertical="center"/>
    </xf>
    <xf numFmtId="0" fontId="9" fillId="0" borderId="3" xfId="1" applyFont="1" applyFill="1" applyBorder="1" applyAlignment="1">
      <alignment horizontal="left" vertical="center"/>
    </xf>
    <xf numFmtId="0" fontId="9" fillId="0" borderId="25" xfId="1" applyFont="1" applyFill="1" applyBorder="1" applyAlignment="1">
      <alignment horizontal="center" vertical="center"/>
    </xf>
    <xf numFmtId="0" fontId="9" fillId="0" borderId="21" xfId="1" applyFont="1" applyFill="1" applyBorder="1" applyAlignment="1">
      <alignment horizontal="center" vertical="center"/>
    </xf>
    <xf numFmtId="0" fontId="9" fillId="0" borderId="63" xfId="1" applyFont="1" applyFill="1" applyBorder="1" applyAlignment="1">
      <alignment horizontal="left" vertical="center"/>
    </xf>
    <xf numFmtId="0" fontId="9" fillId="0" borderId="64" xfId="1" applyFont="1" applyFill="1" applyBorder="1" applyAlignment="1">
      <alignment horizontal="left" vertical="center"/>
    </xf>
    <xf numFmtId="0" fontId="9" fillId="0" borderId="65" xfId="1" applyFont="1" applyFill="1" applyBorder="1" applyAlignment="1">
      <alignment horizontal="left" vertical="center"/>
    </xf>
    <xf numFmtId="0" fontId="9" fillId="0" borderId="66" xfId="1" applyFont="1" applyFill="1" applyBorder="1" applyAlignment="1">
      <alignment horizontal="center" vertical="center"/>
    </xf>
    <xf numFmtId="0" fontId="9" fillId="0" borderId="67" xfId="1" applyFont="1" applyFill="1" applyBorder="1" applyAlignment="1">
      <alignment horizontal="center" vertical="center"/>
    </xf>
    <xf numFmtId="0" fontId="9" fillId="0" borderId="68" xfId="1" applyFont="1" applyFill="1" applyBorder="1" applyAlignment="1">
      <alignment horizontal="center" vertical="center"/>
    </xf>
    <xf numFmtId="0" fontId="9" fillId="0" borderId="69" xfId="1" applyFont="1" applyFill="1" applyBorder="1" applyAlignment="1">
      <alignment horizontal="center" vertical="center"/>
    </xf>
    <xf numFmtId="0" fontId="9" fillId="0" borderId="70" xfId="1" applyFont="1" applyFill="1" applyBorder="1" applyAlignment="1">
      <alignment horizontal="center" vertical="center"/>
    </xf>
    <xf numFmtId="0" fontId="9" fillId="0" borderId="71" xfId="1" applyFont="1" applyFill="1" applyBorder="1" applyAlignment="1">
      <alignment horizontal="center" vertical="center"/>
    </xf>
    <xf numFmtId="0" fontId="9" fillId="0" borderId="72" xfId="1" applyFont="1" applyFill="1" applyBorder="1" applyAlignment="1">
      <alignment horizontal="center" vertical="center"/>
    </xf>
    <xf numFmtId="0" fontId="9" fillId="0" borderId="79" xfId="1" applyFont="1" applyFill="1" applyBorder="1" applyAlignment="1">
      <alignment horizontal="center" vertical="center"/>
    </xf>
    <xf numFmtId="178" fontId="9" fillId="0" borderId="44" xfId="1" applyNumberFormat="1" applyFont="1" applyFill="1" applyBorder="1" applyAlignment="1">
      <alignment horizontal="left" vertical="center"/>
    </xf>
    <xf numFmtId="0" fontId="9" fillId="0" borderId="46" xfId="1" applyFont="1" applyFill="1" applyBorder="1" applyAlignment="1">
      <alignment horizontal="left" vertical="center"/>
    </xf>
    <xf numFmtId="0" fontId="9" fillId="0" borderId="47" xfId="1" applyFont="1" applyFill="1" applyBorder="1" applyAlignment="1">
      <alignment horizontal="center" vertical="center"/>
    </xf>
    <xf numFmtId="0" fontId="9" fillId="0" borderId="33" xfId="1" applyFont="1" applyFill="1" applyBorder="1" applyAlignment="1">
      <alignment horizontal="left" vertical="center"/>
    </xf>
    <xf numFmtId="0" fontId="9" fillId="0" borderId="8" xfId="1" applyFont="1" applyFill="1" applyBorder="1" applyAlignment="1">
      <alignment horizontal="left" vertical="center"/>
    </xf>
    <xf numFmtId="178" fontId="9" fillId="0" borderId="33" xfId="1" applyNumberFormat="1" applyFont="1" applyFill="1" applyBorder="1" applyAlignment="1">
      <alignment horizontal="left" vertical="center"/>
    </xf>
    <xf numFmtId="178" fontId="9" fillId="0" borderId="8" xfId="1" applyNumberFormat="1" applyFont="1" applyFill="1" applyBorder="1" applyAlignment="1">
      <alignment horizontal="left" vertical="center"/>
    </xf>
    <xf numFmtId="0" fontId="16" fillId="0" borderId="0" xfId="1" applyFont="1" applyFill="1" applyBorder="1" applyAlignment="1">
      <alignment horizontal="center" vertical="center"/>
    </xf>
    <xf numFmtId="0" fontId="9" fillId="0" borderId="0" xfId="1" applyFont="1" applyFill="1" applyBorder="1" applyAlignment="1">
      <alignment horizontal="right" vertical="center"/>
    </xf>
    <xf numFmtId="0" fontId="9" fillId="0" borderId="9" xfId="1" applyFont="1" applyFill="1" applyBorder="1" applyAlignment="1">
      <alignment horizontal="center" vertical="center" wrapText="1"/>
    </xf>
    <xf numFmtId="0" fontId="9" fillId="0" borderId="10" xfId="1" applyFont="1" applyFill="1" applyBorder="1" applyAlignment="1">
      <alignment horizontal="center" vertical="center" wrapText="1"/>
    </xf>
    <xf numFmtId="0" fontId="9" fillId="0" borderId="7" xfId="1" applyFont="1" applyFill="1" applyBorder="1" applyAlignment="1">
      <alignment horizontal="center" vertical="center" wrapText="1"/>
    </xf>
    <xf numFmtId="0" fontId="9" fillId="0" borderId="8" xfId="1" applyFont="1" applyFill="1" applyBorder="1" applyAlignment="1">
      <alignment horizontal="center" vertical="center" wrapText="1"/>
    </xf>
    <xf numFmtId="0" fontId="9" fillId="0" borderId="0" xfId="1" applyFont="1" applyFill="1" applyBorder="1" applyAlignment="1">
      <alignment horizontal="center" vertical="center" wrapText="1"/>
    </xf>
    <xf numFmtId="0" fontId="9" fillId="0" borderId="33" xfId="1" applyFont="1" applyFill="1" applyBorder="1" applyAlignment="1">
      <alignment horizontal="center" vertical="center" wrapText="1"/>
    </xf>
    <xf numFmtId="0" fontId="9" fillId="0" borderId="2" xfId="1" applyFont="1" applyFill="1" applyBorder="1" applyAlignment="1">
      <alignment horizontal="center" vertical="center" shrinkToFit="1"/>
    </xf>
    <xf numFmtId="0" fontId="9" fillId="0" borderId="3" xfId="1" applyFont="1" applyFill="1" applyBorder="1" applyAlignment="1">
      <alignment horizontal="center" vertical="center" shrinkToFit="1"/>
    </xf>
    <xf numFmtId="0" fontId="9" fillId="0" borderId="1" xfId="1" applyFont="1" applyFill="1" applyBorder="1" applyAlignment="1">
      <alignment horizontal="left" vertical="center"/>
    </xf>
    <xf numFmtId="0" fontId="9" fillId="0" borderId="1" xfId="1" applyFont="1" applyFill="1" applyBorder="1" applyAlignment="1">
      <alignment horizontal="left" vertical="center" wrapText="1"/>
    </xf>
    <xf numFmtId="0" fontId="9" fillId="0" borderId="1" xfId="1" applyFont="1" applyFill="1" applyBorder="1" applyAlignment="1">
      <alignment horizontal="left" vertical="top" wrapText="1"/>
    </xf>
    <xf numFmtId="0" fontId="9" fillId="0" borderId="1" xfId="1" applyFont="1" applyFill="1" applyBorder="1" applyAlignment="1">
      <alignment horizontal="left" vertical="top"/>
    </xf>
    <xf numFmtId="0" fontId="9" fillId="0" borderId="1" xfId="1" applyFont="1" applyFill="1" applyBorder="1" applyAlignment="1">
      <alignment horizontal="left" vertical="center" shrinkToFit="1"/>
    </xf>
    <xf numFmtId="0" fontId="9" fillId="0" borderId="5" xfId="1" applyFont="1" applyFill="1" applyBorder="1" applyAlignment="1">
      <alignment horizontal="left" vertical="center"/>
    </xf>
    <xf numFmtId="0" fontId="9" fillId="0" borderId="30" xfId="1" applyFont="1" applyFill="1" applyBorder="1" applyAlignment="1">
      <alignment horizontal="left" vertical="center"/>
    </xf>
    <xf numFmtId="0" fontId="9" fillId="0" borderId="6" xfId="1" applyFont="1" applyFill="1" applyBorder="1" applyAlignment="1">
      <alignment horizontal="left" vertical="center"/>
    </xf>
    <xf numFmtId="0" fontId="9" fillId="0" borderId="9" xfId="1" applyFont="1" applyFill="1" applyBorder="1" applyAlignment="1">
      <alignment horizontal="left" vertical="center"/>
    </xf>
    <xf numFmtId="0" fontId="9" fillId="0" borderId="0" xfId="1" applyFont="1" applyFill="1" applyBorder="1" applyAlignment="1">
      <alignment horizontal="left" vertical="center"/>
    </xf>
    <xf numFmtId="0" fontId="9" fillId="0" borderId="10" xfId="1" applyFont="1" applyFill="1" applyBorder="1" applyAlignment="1">
      <alignment horizontal="left" vertical="center"/>
    </xf>
    <xf numFmtId="0" fontId="9" fillId="0" borderId="7" xfId="1" applyFont="1" applyFill="1" applyBorder="1" applyAlignment="1">
      <alignment horizontal="left" vertical="center"/>
    </xf>
    <xf numFmtId="0" fontId="9" fillId="0" borderId="2" xfId="1" applyFont="1" applyFill="1" applyBorder="1" applyAlignment="1">
      <alignment horizontal="left" vertical="center" wrapText="1"/>
    </xf>
    <xf numFmtId="0" fontId="9" fillId="0" borderId="4" xfId="1" applyFont="1" applyFill="1" applyBorder="1" applyAlignment="1">
      <alignment horizontal="left" vertical="center" wrapText="1"/>
    </xf>
    <xf numFmtId="0" fontId="9" fillId="0" borderId="3" xfId="1" applyFont="1" applyFill="1" applyBorder="1" applyAlignment="1">
      <alignment horizontal="left" vertical="center" wrapText="1"/>
    </xf>
    <xf numFmtId="0" fontId="9" fillId="0" borderId="80" xfId="1" applyFont="1" applyFill="1" applyBorder="1" applyAlignment="1">
      <alignment horizontal="center" vertical="center" wrapText="1" shrinkToFit="1"/>
    </xf>
    <xf numFmtId="0" fontId="9" fillId="0" borderId="53" xfId="1" applyFont="1" applyFill="1" applyBorder="1" applyAlignment="1">
      <alignment horizontal="center" vertical="center" wrapText="1" shrinkToFit="1"/>
    </xf>
    <xf numFmtId="0" fontId="9" fillId="0" borderId="74" xfId="1" applyFont="1" applyFill="1" applyBorder="1" applyAlignment="1">
      <alignment horizontal="center" vertical="center" wrapText="1" shrinkToFit="1"/>
    </xf>
    <xf numFmtId="0" fontId="9" fillId="0" borderId="53" xfId="1" applyFont="1" applyFill="1" applyBorder="1" applyAlignment="1">
      <alignment horizontal="left" vertical="center" wrapText="1"/>
    </xf>
    <xf numFmtId="0" fontId="9" fillId="0" borderId="53" xfId="1" applyFont="1" applyFill="1" applyBorder="1" applyAlignment="1">
      <alignment horizontal="left" vertical="center"/>
    </xf>
    <xf numFmtId="0" fontId="9" fillId="0" borderId="74" xfId="3" applyFont="1" applyFill="1" applyBorder="1" applyAlignment="1">
      <alignment horizontal="left" vertical="center" wrapText="1"/>
    </xf>
    <xf numFmtId="0" fontId="9" fillId="0" borderId="74" xfId="3" applyFont="1" applyFill="1" applyBorder="1" applyAlignment="1">
      <alignment horizontal="left" vertical="center"/>
    </xf>
    <xf numFmtId="0" fontId="9" fillId="0" borderId="5" xfId="1" applyFont="1" applyFill="1" applyBorder="1" applyAlignment="1">
      <alignment vertical="center" wrapText="1"/>
    </xf>
    <xf numFmtId="0" fontId="9" fillId="0" borderId="30" xfId="1" applyFont="1" applyFill="1" applyBorder="1" applyAlignment="1">
      <alignment vertical="center" wrapText="1"/>
    </xf>
    <xf numFmtId="0" fontId="9" fillId="0" borderId="6" xfId="1" applyFont="1" applyFill="1" applyBorder="1" applyAlignment="1">
      <alignment vertical="center" wrapText="1"/>
    </xf>
    <xf numFmtId="0" fontId="9" fillId="0" borderId="9" xfId="1" applyFont="1" applyFill="1" applyBorder="1" applyAlignment="1">
      <alignment vertical="center" wrapText="1"/>
    </xf>
    <xf numFmtId="0" fontId="9" fillId="0" borderId="0" xfId="1" applyFont="1" applyFill="1" applyBorder="1" applyAlignment="1">
      <alignment vertical="center" wrapText="1"/>
    </xf>
    <xf numFmtId="0" fontId="9" fillId="0" borderId="10" xfId="1" applyFont="1" applyFill="1" applyBorder="1" applyAlignment="1">
      <alignment vertical="center" wrapText="1"/>
    </xf>
    <xf numFmtId="0" fontId="9" fillId="0" borderId="7" xfId="1" applyFont="1" applyFill="1" applyBorder="1" applyAlignment="1">
      <alignment vertical="center" wrapText="1"/>
    </xf>
    <xf numFmtId="0" fontId="9" fillId="0" borderId="33" xfId="1" applyFont="1" applyFill="1" applyBorder="1" applyAlignment="1">
      <alignment vertical="center" wrapText="1"/>
    </xf>
    <xf numFmtId="0" fontId="9" fillId="0" borderId="8" xfId="1" applyFont="1" applyFill="1" applyBorder="1" applyAlignment="1">
      <alignment vertical="center" wrapText="1"/>
    </xf>
    <xf numFmtId="0" fontId="9" fillId="0" borderId="30" xfId="1" applyFont="1" applyFill="1" applyBorder="1" applyAlignment="1">
      <alignment horizontal="left" vertical="center" shrinkToFit="1"/>
    </xf>
    <xf numFmtId="0" fontId="9" fillId="0" borderId="6" xfId="1" applyFont="1" applyFill="1" applyBorder="1" applyAlignment="1">
      <alignment horizontal="left" vertical="center" shrinkToFit="1"/>
    </xf>
    <xf numFmtId="0" fontId="9" fillId="0" borderId="9" xfId="1" applyFont="1" applyFill="1" applyBorder="1" applyAlignment="1">
      <alignment horizontal="left" vertical="center" shrinkToFit="1"/>
    </xf>
    <xf numFmtId="0" fontId="9" fillId="0" borderId="0" xfId="1" applyFont="1" applyFill="1" applyBorder="1" applyAlignment="1">
      <alignment horizontal="left" vertical="center" shrinkToFit="1"/>
    </xf>
    <xf numFmtId="0" fontId="9" fillId="0" borderId="10" xfId="1" applyFont="1" applyFill="1" applyBorder="1" applyAlignment="1">
      <alignment horizontal="left" vertical="center" shrinkToFit="1"/>
    </xf>
    <xf numFmtId="0" fontId="9" fillId="0" borderId="80" xfId="1" applyFont="1" applyFill="1" applyBorder="1" applyAlignment="1">
      <alignment horizontal="center" vertical="center"/>
    </xf>
    <xf numFmtId="0" fontId="9" fillId="0" borderId="5" xfId="3" applyFont="1" applyFill="1" applyBorder="1" applyAlignment="1">
      <alignment horizontal="left" vertical="center" wrapText="1"/>
    </xf>
    <xf numFmtId="0" fontId="9" fillId="0" borderId="30" xfId="3" applyFont="1" applyFill="1" applyBorder="1" applyAlignment="1">
      <alignment horizontal="left" vertical="center" wrapText="1"/>
    </xf>
    <xf numFmtId="0" fontId="9" fillId="0" borderId="6" xfId="3" applyFont="1" applyFill="1" applyBorder="1" applyAlignment="1">
      <alignment horizontal="left" vertical="center" wrapText="1"/>
    </xf>
    <xf numFmtId="0" fontId="9" fillId="0" borderId="7" xfId="3" applyFont="1" applyFill="1" applyBorder="1" applyAlignment="1">
      <alignment horizontal="left" vertical="center" wrapText="1"/>
    </xf>
    <xf numFmtId="0" fontId="9" fillId="0" borderId="33" xfId="3" applyFont="1" applyFill="1" applyBorder="1" applyAlignment="1">
      <alignment horizontal="left" vertical="center" wrapText="1"/>
    </xf>
    <xf numFmtId="0" fontId="9" fillId="0" borderId="8" xfId="3" applyFont="1" applyFill="1" applyBorder="1" applyAlignment="1">
      <alignment horizontal="left" vertical="center" wrapText="1"/>
    </xf>
    <xf numFmtId="0" fontId="9" fillId="0" borderId="2" xfId="1" applyFont="1" applyFill="1" applyBorder="1" applyAlignment="1">
      <alignment vertical="center" wrapText="1"/>
    </xf>
    <xf numFmtId="0" fontId="9" fillId="0" borderId="4" xfId="1" applyFont="1" applyFill="1" applyBorder="1" applyAlignment="1">
      <alignment vertical="center" wrapText="1"/>
    </xf>
    <xf numFmtId="0" fontId="9" fillId="0" borderId="3" xfId="1" applyFont="1" applyFill="1" applyBorder="1" applyAlignment="1">
      <alignment vertical="center" wrapText="1"/>
    </xf>
    <xf numFmtId="0" fontId="9" fillId="0" borderId="80" xfId="1" applyFont="1" applyFill="1" applyBorder="1" applyAlignment="1">
      <alignment horizontal="center" vertical="center" shrinkToFit="1"/>
    </xf>
    <xf numFmtId="0" fontId="9" fillId="0" borderId="53" xfId="1" applyFont="1" applyFill="1" applyBorder="1" applyAlignment="1">
      <alignment horizontal="center" vertical="center" shrinkToFit="1"/>
    </xf>
    <xf numFmtId="0" fontId="9" fillId="0" borderId="74" xfId="1" applyFont="1" applyFill="1" applyBorder="1" applyAlignment="1">
      <alignment horizontal="center" vertical="center" shrinkToFit="1"/>
    </xf>
    <xf numFmtId="0" fontId="11" fillId="0" borderId="1" xfId="1" applyFont="1" applyFill="1" applyBorder="1" applyAlignment="1">
      <alignment horizontal="left" vertical="center" wrapText="1"/>
    </xf>
    <xf numFmtId="0" fontId="9" fillId="0" borderId="3" xfId="1" applyFont="1" applyFill="1" applyBorder="1" applyAlignment="1">
      <alignment horizontal="center" vertical="center" wrapText="1"/>
    </xf>
    <xf numFmtId="0" fontId="9" fillId="0" borderId="2" xfId="1" applyFont="1" applyFill="1" applyBorder="1" applyAlignment="1">
      <alignment horizontal="left" vertical="center" shrinkToFit="1"/>
    </xf>
    <xf numFmtId="0" fontId="9" fillId="0" borderId="4" xfId="1" applyFont="1" applyFill="1" applyBorder="1" applyAlignment="1">
      <alignment horizontal="left" vertical="center" shrinkToFit="1"/>
    </xf>
    <xf numFmtId="0" fontId="9" fillId="0" borderId="3" xfId="1" applyFont="1" applyFill="1" applyBorder="1" applyAlignment="1">
      <alignment horizontal="left" vertical="center" shrinkToFit="1"/>
    </xf>
    <xf numFmtId="0" fontId="9" fillId="0" borderId="5" xfId="1" applyFont="1" applyFill="1" applyBorder="1" applyAlignment="1">
      <alignment horizontal="left" vertical="center" shrinkToFit="1"/>
    </xf>
    <xf numFmtId="0" fontId="9" fillId="0" borderId="74" xfId="1" applyFont="1" applyFill="1" applyBorder="1" applyAlignment="1">
      <alignment horizontal="left" vertical="center"/>
    </xf>
    <xf numFmtId="0" fontId="9" fillId="0" borderId="1" xfId="1" applyFont="1" applyFill="1" applyBorder="1" applyAlignment="1">
      <alignment horizontal="left" vertical="center" wrapText="1" shrinkToFit="1"/>
    </xf>
    <xf numFmtId="0" fontId="9" fillId="0" borderId="4" xfId="1" applyFont="1" applyFill="1" applyBorder="1" applyAlignment="1">
      <alignment horizontal="center" vertical="center" wrapText="1"/>
    </xf>
    <xf numFmtId="0" fontId="9" fillId="0" borderId="2" xfId="1" applyFont="1" applyFill="1" applyBorder="1" applyAlignment="1">
      <alignment horizontal="center" vertical="center" wrapText="1" shrinkToFit="1"/>
    </xf>
    <xf numFmtId="0" fontId="9" fillId="0" borderId="3" xfId="1" applyFont="1" applyFill="1" applyBorder="1" applyAlignment="1">
      <alignment horizontal="center" vertical="center" wrapText="1" shrinkToFit="1"/>
    </xf>
    <xf numFmtId="0" fontId="12" fillId="0" borderId="4" xfId="1" applyFont="1" applyFill="1" applyBorder="1" applyAlignment="1">
      <alignment horizontal="left" vertical="center" wrapText="1"/>
    </xf>
    <xf numFmtId="0" fontId="12" fillId="0" borderId="3" xfId="1" applyFont="1" applyFill="1" applyBorder="1" applyAlignment="1">
      <alignment horizontal="left" vertical="center" wrapText="1"/>
    </xf>
    <xf numFmtId="0" fontId="9" fillId="0" borderId="2" xfId="1" applyFont="1" applyFill="1" applyBorder="1" applyAlignment="1">
      <alignment horizontal="left" vertical="center" wrapText="1" shrinkToFit="1"/>
    </xf>
    <xf numFmtId="0" fontId="9" fillId="0" borderId="1" xfId="1" applyFont="1" applyFill="1" applyBorder="1" applyAlignment="1">
      <alignment horizontal="center" vertical="center" shrinkToFit="1"/>
    </xf>
    <xf numFmtId="0" fontId="9" fillId="0" borderId="74" xfId="1" applyFont="1" applyFill="1" applyBorder="1" applyAlignment="1">
      <alignment horizontal="left" vertical="center" wrapText="1"/>
    </xf>
    <xf numFmtId="0" fontId="9" fillId="0" borderId="74" xfId="1" applyFont="1" applyFill="1" applyBorder="1" applyAlignment="1">
      <alignment horizontal="left" vertical="center" shrinkToFit="1"/>
    </xf>
    <xf numFmtId="0" fontId="9" fillId="0" borderId="0" xfId="1" applyFont="1" applyFill="1" applyBorder="1" applyAlignment="1">
      <alignment horizontal="left" vertical="top"/>
    </xf>
    <xf numFmtId="0" fontId="9" fillId="0" borderId="0" xfId="1" applyFont="1" applyFill="1" applyBorder="1" applyAlignment="1">
      <alignment horizontal="left" vertical="center" wrapText="1" indent="3"/>
    </xf>
    <xf numFmtId="0" fontId="6" fillId="0" borderId="57" xfId="4" applyFont="1" applyBorder="1" applyAlignment="1">
      <alignment horizontal="center"/>
    </xf>
    <xf numFmtId="0" fontId="6" fillId="0" borderId="31" xfId="4" applyFont="1" applyBorder="1" applyAlignment="1">
      <alignment horizontal="center"/>
    </xf>
    <xf numFmtId="0" fontId="6" fillId="0" borderId="16" xfId="4" applyFont="1" applyBorder="1" applyAlignment="1">
      <alignment horizontal="center"/>
    </xf>
    <xf numFmtId="0" fontId="23" fillId="0" borderId="24" xfId="4" applyFont="1" applyBorder="1" applyAlignment="1">
      <alignment horizontal="center" vertical="center"/>
    </xf>
    <xf numFmtId="0" fontId="23" fillId="0" borderId="4" xfId="4" applyFont="1" applyBorder="1" applyAlignment="1">
      <alignment horizontal="center" vertical="center"/>
    </xf>
    <xf numFmtId="0" fontId="23" fillId="0" borderId="25" xfId="4" applyFont="1" applyBorder="1" applyAlignment="1">
      <alignment horizontal="center" vertical="center"/>
    </xf>
    <xf numFmtId="0" fontId="24" fillId="0" borderId="32" xfId="4" applyFont="1" applyBorder="1" applyAlignment="1">
      <alignment horizontal="center" vertical="center" wrapText="1" shrinkToFit="1"/>
    </xf>
    <xf numFmtId="0" fontId="24" fillId="0" borderId="0" xfId="4" applyFont="1" applyAlignment="1">
      <alignment horizontal="center" vertical="center" shrinkToFit="1"/>
    </xf>
    <xf numFmtId="0" fontId="24" fillId="0" borderId="31" xfId="4" applyFont="1" applyBorder="1" applyAlignment="1">
      <alignment horizontal="center" vertical="center" shrinkToFit="1"/>
    </xf>
    <xf numFmtId="0" fontId="24" fillId="0" borderId="14" xfId="4" applyFont="1" applyBorder="1" applyAlignment="1">
      <alignment horizontal="center" vertical="center" shrinkToFit="1"/>
    </xf>
    <xf numFmtId="0" fontId="24" fillId="0" borderId="15" xfId="4" applyFont="1" applyBorder="1" applyAlignment="1">
      <alignment horizontal="center" vertical="center" shrinkToFit="1"/>
    </xf>
    <xf numFmtId="0" fontId="24" fillId="0" borderId="16" xfId="4" applyFont="1" applyBorder="1" applyAlignment="1">
      <alignment horizontal="center" vertical="center" shrinkToFit="1"/>
    </xf>
    <xf numFmtId="49" fontId="21" fillId="0" borderId="14" xfId="4" applyNumberFormat="1" applyFont="1" applyBorder="1" applyAlignment="1">
      <alignment horizontal="center" vertical="center"/>
    </xf>
    <xf numFmtId="49" fontId="21" fillId="0" borderId="15" xfId="4" applyNumberFormat="1" applyFont="1" applyBorder="1" applyAlignment="1">
      <alignment horizontal="center" vertical="center"/>
    </xf>
    <xf numFmtId="49" fontId="21" fillId="0" borderId="16" xfId="4" applyNumberFormat="1" applyFont="1" applyBorder="1" applyAlignment="1">
      <alignment horizontal="center" vertical="center"/>
    </xf>
    <xf numFmtId="0" fontId="21" fillId="0" borderId="11" xfId="4" applyFont="1" applyFill="1" applyBorder="1" applyAlignment="1">
      <alignment horizontal="center" vertical="center"/>
    </xf>
    <xf numFmtId="0" fontId="21" fillId="0" borderId="12" xfId="4" applyFont="1" applyFill="1" applyBorder="1" applyAlignment="1">
      <alignment horizontal="center" vertical="center"/>
    </xf>
    <xf numFmtId="0" fontId="22" fillId="0" borderId="11" xfId="4" applyFont="1" applyBorder="1" applyAlignment="1">
      <alignment horizontal="center" vertical="center"/>
    </xf>
    <xf numFmtId="0" fontId="22" fillId="0" borderId="12" xfId="4" applyFont="1" applyBorder="1" applyAlignment="1">
      <alignment horizontal="center" vertical="center"/>
    </xf>
    <xf numFmtId="0" fontId="22" fillId="0" borderId="13" xfId="4" applyFont="1" applyBorder="1" applyAlignment="1">
      <alignment horizontal="center" vertical="center"/>
    </xf>
    <xf numFmtId="0" fontId="22" fillId="0" borderId="32" xfId="4" applyFont="1" applyBorder="1" applyAlignment="1">
      <alignment horizontal="center" vertical="center"/>
    </xf>
    <xf numFmtId="0" fontId="22" fillId="0" borderId="0" xfId="4" applyFont="1" applyAlignment="1">
      <alignment horizontal="center" vertical="center"/>
    </xf>
    <xf numFmtId="0" fontId="22" fillId="0" borderId="31" xfId="4" applyFont="1" applyBorder="1" applyAlignment="1">
      <alignment horizontal="center" vertical="center"/>
    </xf>
    <xf numFmtId="0" fontId="21" fillId="0" borderId="42" xfId="4" quotePrefix="1" applyFont="1" applyFill="1" applyBorder="1" applyAlignment="1">
      <alignment horizontal="center" vertical="center" shrinkToFit="1"/>
    </xf>
    <xf numFmtId="0" fontId="21" fillId="0" borderId="33" xfId="4" applyFont="1" applyFill="1" applyBorder="1" applyAlignment="1">
      <alignment horizontal="center" vertical="center" shrinkToFit="1"/>
    </xf>
    <xf numFmtId="0" fontId="6" fillId="0" borderId="30" xfId="4" applyFont="1" applyBorder="1" applyAlignment="1">
      <alignment horizontal="center"/>
    </xf>
    <xf numFmtId="0" fontId="6" fillId="0" borderId="0" xfId="4" applyFont="1" applyAlignment="1">
      <alignment horizontal="center"/>
    </xf>
    <xf numFmtId="0" fontId="6" fillId="0" borderId="15" xfId="4" applyFont="1" applyBorder="1" applyAlignment="1">
      <alignment horizontal="center"/>
    </xf>
    <xf numFmtId="0" fontId="6" fillId="0" borderId="80" xfId="4" applyFont="1" applyBorder="1" applyAlignment="1">
      <alignment horizontal="center"/>
    </xf>
    <xf numFmtId="0" fontId="6" fillId="0" borderId="53" xfId="4" applyFont="1" applyBorder="1" applyAlignment="1">
      <alignment horizontal="center"/>
    </xf>
    <xf numFmtId="0" fontId="6" fillId="0" borderId="58" xfId="4" applyFont="1" applyBorder="1" applyAlignment="1">
      <alignment horizontal="center"/>
    </xf>
    <xf numFmtId="0" fontId="25" fillId="0" borderId="32" xfId="4" applyFont="1" applyBorder="1" applyAlignment="1">
      <alignment horizontal="right" vertical="center" indent="1"/>
    </xf>
    <xf numFmtId="0" fontId="27" fillId="0" borderId="0" xfId="4" applyFont="1" applyAlignment="1">
      <alignment horizontal="right" vertical="center" indent="1"/>
    </xf>
    <xf numFmtId="0" fontId="27" fillId="0" borderId="32" xfId="4" applyFont="1" applyBorder="1" applyAlignment="1">
      <alignment horizontal="right" vertical="center" indent="1"/>
    </xf>
    <xf numFmtId="0" fontId="25" fillId="0" borderId="0" xfId="4" applyFont="1" applyAlignment="1">
      <alignment horizontal="right" vertical="center" indent="1"/>
    </xf>
    <xf numFmtId="0" fontId="25" fillId="0" borderId="0" xfId="4" applyFont="1" applyAlignment="1">
      <alignment horizontal="right" indent="1"/>
    </xf>
    <xf numFmtId="0" fontId="27" fillId="0" borderId="0" xfId="4" applyFont="1" applyAlignment="1">
      <alignment horizontal="right" indent="1"/>
    </xf>
    <xf numFmtId="0" fontId="39" fillId="0" borderId="0" xfId="2" applyFont="1">
      <alignment vertical="center"/>
    </xf>
    <xf numFmtId="0" fontId="39" fillId="0" borderId="17" xfId="2" applyFont="1" applyBorder="1" applyAlignment="1">
      <alignment horizontal="center" vertical="center"/>
    </xf>
    <xf numFmtId="0" fontId="39" fillId="0" borderId="18" xfId="2" applyFont="1" applyBorder="1" applyAlignment="1">
      <alignment horizontal="center" vertical="center"/>
    </xf>
    <xf numFmtId="0" fontId="39" fillId="0" borderId="19" xfId="2" applyFont="1" applyBorder="1" applyAlignment="1">
      <alignment horizontal="center" vertical="center"/>
    </xf>
    <xf numFmtId="0" fontId="40" fillId="0" borderId="23" xfId="2" applyFont="1" applyBorder="1" applyAlignment="1">
      <alignment horizontal="center" vertical="center"/>
    </xf>
    <xf numFmtId="0" fontId="40" fillId="0" borderId="12" xfId="2" applyFont="1" applyBorder="1" applyAlignment="1">
      <alignment horizontal="center" vertical="center"/>
    </xf>
    <xf numFmtId="0" fontId="40" fillId="0" borderId="22" xfId="2" applyFont="1" applyBorder="1" applyAlignment="1">
      <alignment horizontal="center" vertical="center"/>
    </xf>
    <xf numFmtId="0" fontId="39" fillId="0" borderId="49" xfId="2" applyFont="1" applyBorder="1" applyAlignment="1">
      <alignment horizontal="center" vertical="center"/>
    </xf>
    <xf numFmtId="0" fontId="39" fillId="0" borderId="50" xfId="2" applyFont="1" applyBorder="1" applyAlignment="1">
      <alignment horizontal="center" vertical="center"/>
    </xf>
    <xf numFmtId="0" fontId="39" fillId="0" borderId="24" xfId="2" applyFont="1" applyBorder="1" applyAlignment="1">
      <alignment horizontal="center" vertical="center"/>
    </xf>
    <xf numFmtId="0" fontId="39" fillId="0" borderId="4" xfId="2" applyFont="1" applyBorder="1" applyAlignment="1">
      <alignment horizontal="center" vertical="center"/>
    </xf>
    <xf numFmtId="178" fontId="39" fillId="0" borderId="4" xfId="2" applyNumberFormat="1" applyFont="1" applyBorder="1" applyAlignment="1">
      <alignment horizontal="center" vertical="center" shrinkToFit="1"/>
    </xf>
    <xf numFmtId="178" fontId="39" fillId="0" borderId="3" xfId="2" applyNumberFormat="1" applyFont="1" applyBorder="1" applyAlignment="1">
      <alignment horizontal="center" vertical="center" shrinkToFit="1"/>
    </xf>
    <xf numFmtId="0" fontId="40" fillId="0" borderId="9" xfId="2" applyFont="1" applyBorder="1" applyAlignment="1">
      <alignment horizontal="center" vertical="center"/>
    </xf>
    <xf numFmtId="0" fontId="40" fillId="0" borderId="0" xfId="2" applyFont="1" applyBorder="1" applyAlignment="1">
      <alignment horizontal="center" vertical="center"/>
    </xf>
    <xf numFmtId="0" fontId="40" fillId="0" borderId="10" xfId="2" applyFont="1" applyBorder="1" applyAlignment="1">
      <alignment horizontal="center" vertical="center"/>
    </xf>
    <xf numFmtId="0" fontId="39" fillId="0" borderId="1" xfId="2" applyFont="1" applyBorder="1" applyAlignment="1">
      <alignment horizontal="center" vertical="center"/>
    </xf>
    <xf numFmtId="0" fontId="39" fillId="0" borderId="54" xfId="2" applyFont="1" applyBorder="1" applyAlignment="1">
      <alignment horizontal="center" vertical="center"/>
    </xf>
    <xf numFmtId="49" fontId="39" fillId="0" borderId="14" xfId="2" applyNumberFormat="1" applyFont="1" applyBorder="1" applyAlignment="1">
      <alignment horizontal="center" vertical="center"/>
    </xf>
    <xf numFmtId="49" fontId="39" fillId="0" borderId="15" xfId="2" applyNumberFormat="1" applyFont="1" applyBorder="1" applyAlignment="1">
      <alignment horizontal="center" vertical="center"/>
    </xf>
    <xf numFmtId="49" fontId="39" fillId="0" borderId="37" xfId="2" applyNumberFormat="1" applyFont="1" applyBorder="1" applyAlignment="1">
      <alignment horizontal="center" vertical="center"/>
    </xf>
    <xf numFmtId="0" fontId="40" fillId="0" borderId="38" xfId="2" applyFont="1" applyBorder="1" applyAlignment="1">
      <alignment horizontal="center" vertical="center"/>
    </xf>
    <xf numFmtId="0" fontId="40" fillId="0" borderId="15" xfId="2" applyFont="1" applyBorder="1" applyAlignment="1">
      <alignment horizontal="center" vertical="center"/>
    </xf>
    <xf numFmtId="0" fontId="40" fillId="0" borderId="37" xfId="2" applyFont="1" applyBorder="1" applyAlignment="1">
      <alignment horizontal="center" vertical="center"/>
    </xf>
    <xf numFmtId="0" fontId="39" fillId="0" borderId="59" xfId="2" applyFont="1" applyBorder="1" applyAlignment="1">
      <alignment horizontal="center" vertical="center"/>
    </xf>
    <xf numFmtId="0" fontId="39" fillId="0" borderId="82" xfId="2" applyFont="1" applyBorder="1" applyAlignment="1">
      <alignment horizontal="center" vertical="center"/>
    </xf>
    <xf numFmtId="0" fontId="39" fillId="0" borderId="32" xfId="2" applyFont="1" applyBorder="1">
      <alignment vertical="center"/>
    </xf>
    <xf numFmtId="0" fontId="39" fillId="0" borderId="0" xfId="2" applyFont="1" applyBorder="1">
      <alignment vertical="center"/>
    </xf>
    <xf numFmtId="0" fontId="39" fillId="0" borderId="31" xfId="2" applyFont="1" applyBorder="1">
      <alignment vertical="center"/>
    </xf>
    <xf numFmtId="0" fontId="41" fillId="0" borderId="0" xfId="2" applyFont="1" applyAlignment="1">
      <alignment horizontal="left" vertical="center"/>
    </xf>
    <xf numFmtId="0" fontId="42" fillId="0" borderId="0" xfId="2" applyFont="1" applyAlignment="1">
      <alignment horizontal="left" vertical="center"/>
    </xf>
    <xf numFmtId="0" fontId="39" fillId="0" borderId="29" xfId="2" applyFont="1" applyBorder="1" applyAlignment="1">
      <alignment horizontal="center" vertical="center" textRotation="255"/>
    </xf>
    <xf numFmtId="0" fontId="39" fillId="0" borderId="6" xfId="2" applyFont="1" applyBorder="1" applyAlignment="1">
      <alignment horizontal="center" vertical="center" textRotation="255"/>
    </xf>
    <xf numFmtId="0" fontId="39" fillId="0" borderId="32" xfId="2" applyFont="1" applyBorder="1" applyAlignment="1">
      <alignment horizontal="center" vertical="center" textRotation="255"/>
    </xf>
    <xf numFmtId="0" fontId="39" fillId="0" borderId="10" xfId="2" applyFont="1" applyBorder="1" applyAlignment="1">
      <alignment horizontal="center" vertical="center" textRotation="255"/>
    </xf>
    <xf numFmtId="178" fontId="43" fillId="0" borderId="1" xfId="2" applyNumberFormat="1" applyFont="1" applyBorder="1" applyAlignment="1">
      <alignment horizontal="center" vertical="center" shrinkToFit="1"/>
    </xf>
    <xf numFmtId="0" fontId="44" fillId="0" borderId="2" xfId="2" applyFont="1" applyBorder="1" applyAlignment="1">
      <alignment horizontal="center" vertical="center"/>
    </xf>
    <xf numFmtId="0" fontId="44" fillId="0" borderId="4" xfId="2" applyFont="1" applyBorder="1" applyAlignment="1">
      <alignment horizontal="center" vertical="center"/>
    </xf>
    <xf numFmtId="0" fontId="44" fillId="0" borderId="25" xfId="2" applyFont="1" applyBorder="1" applyAlignment="1">
      <alignment horizontal="center" vertical="center"/>
    </xf>
    <xf numFmtId="0" fontId="43" fillId="0" borderId="2" xfId="2" applyFont="1" applyBorder="1" applyAlignment="1">
      <alignment horizontal="center" vertical="center"/>
    </xf>
    <xf numFmtId="0" fontId="43" fillId="0" borderId="4" xfId="2" applyFont="1" applyBorder="1" applyAlignment="1">
      <alignment horizontal="center" vertical="center"/>
    </xf>
    <xf numFmtId="0" fontId="43" fillId="0" borderId="25" xfId="2" applyFont="1" applyBorder="1" applyAlignment="1">
      <alignment horizontal="center" vertical="center"/>
    </xf>
    <xf numFmtId="0" fontId="43" fillId="0" borderId="2" xfId="2" applyFont="1" applyBorder="1" applyAlignment="1">
      <alignment vertical="center"/>
    </xf>
    <xf numFmtId="0" fontId="43" fillId="0" borderId="4" xfId="2" applyFont="1" applyBorder="1" applyAlignment="1">
      <alignment vertical="center"/>
    </xf>
    <xf numFmtId="0" fontId="43" fillId="0" borderId="25" xfId="2" applyFont="1" applyBorder="1" applyAlignment="1">
      <alignment vertical="center"/>
    </xf>
    <xf numFmtId="0" fontId="39" fillId="0" borderId="14" xfId="2" applyFont="1" applyBorder="1" applyAlignment="1">
      <alignment horizontal="center" vertical="center" textRotation="255"/>
    </xf>
    <xf numFmtId="0" fontId="39" fillId="0" borderId="37" xfId="2" applyFont="1" applyBorder="1" applyAlignment="1">
      <alignment horizontal="center" vertical="center" textRotation="255"/>
    </xf>
    <xf numFmtId="178" fontId="43" fillId="0" borderId="59" xfId="2" applyNumberFormat="1" applyFont="1" applyBorder="1" applyAlignment="1">
      <alignment horizontal="center" vertical="center" shrinkToFit="1"/>
    </xf>
    <xf numFmtId="0" fontId="43" fillId="0" borderId="44" xfId="2" applyFont="1" applyBorder="1" applyAlignment="1">
      <alignment vertical="center"/>
    </xf>
    <xf numFmtId="0" fontId="43" fillId="0" borderId="45" xfId="2" applyFont="1" applyBorder="1" applyAlignment="1">
      <alignment vertical="center"/>
    </xf>
    <xf numFmtId="0" fontId="43" fillId="0" borderId="47" xfId="2" applyFont="1" applyBorder="1" applyAlignment="1">
      <alignment vertical="center"/>
    </xf>
    <xf numFmtId="0" fontId="39" fillId="0" borderId="12" xfId="2" applyFont="1" applyBorder="1" applyAlignment="1">
      <alignment horizontal="center" vertical="center"/>
    </xf>
    <xf numFmtId="0" fontId="39" fillId="0" borderId="13" xfId="2" applyFont="1" applyBorder="1" applyAlignment="1">
      <alignment horizontal="center" vertical="center"/>
    </xf>
    <xf numFmtId="0" fontId="39" fillId="0" borderId="0" xfId="2" applyFont="1" applyBorder="1" applyAlignment="1">
      <alignment horizontal="center" vertical="center"/>
    </xf>
    <xf numFmtId="0" fontId="39" fillId="0" borderId="31" xfId="2" applyFont="1" applyBorder="1" applyAlignment="1">
      <alignment horizontal="center" vertical="center"/>
    </xf>
    <xf numFmtId="0" fontId="39" fillId="0" borderId="15" xfId="2" applyFont="1" applyBorder="1" applyAlignment="1">
      <alignment horizontal="center" vertical="center"/>
    </xf>
    <xf numFmtId="0" fontId="39" fillId="0" borderId="16" xfId="2" applyFont="1" applyBorder="1" applyAlignment="1">
      <alignment horizontal="center" vertical="center"/>
    </xf>
    <xf numFmtId="0" fontId="44" fillId="0" borderId="0" xfId="2" applyFont="1" applyAlignment="1">
      <alignment horizontal="left" vertical="center"/>
    </xf>
    <xf numFmtId="0" fontId="39" fillId="0" borderId="0" xfId="2" applyFont="1" applyBorder="1" applyAlignment="1">
      <alignment horizontal="left" vertical="center"/>
    </xf>
    <xf numFmtId="0" fontId="44" fillId="0" borderId="1" xfId="2" applyFont="1" applyBorder="1" applyAlignment="1">
      <alignment horizontal="center" vertical="center" textRotation="255"/>
    </xf>
    <xf numFmtId="0" fontId="39" fillId="0" borderId="1" xfId="2" applyFont="1" applyBorder="1" applyAlignment="1">
      <alignment horizontal="center" vertical="center" wrapText="1"/>
    </xf>
    <xf numFmtId="0" fontId="44" fillId="0" borderId="1" xfId="2" applyFont="1" applyBorder="1" applyAlignment="1">
      <alignment horizontal="center" vertical="center"/>
    </xf>
    <xf numFmtId="0" fontId="44" fillId="0" borderId="1" xfId="2" applyFont="1" applyBorder="1" applyAlignment="1">
      <alignment horizontal="center" vertical="center" wrapText="1"/>
    </xf>
    <xf numFmtId="0" fontId="44" fillId="0" borderId="1" xfId="2" applyFont="1" applyBorder="1" applyAlignment="1">
      <alignment horizontal="left" vertical="center" wrapText="1"/>
    </xf>
    <xf numFmtId="0" fontId="39" fillId="0" borderId="32" xfId="2" applyFont="1" applyBorder="1" applyAlignment="1">
      <alignment horizontal="center" vertical="center" textRotation="255"/>
    </xf>
    <xf numFmtId="0" fontId="39" fillId="0" borderId="31" xfId="2" applyFont="1" applyBorder="1" applyAlignment="1">
      <alignment horizontal="center" vertical="center"/>
    </xf>
    <xf numFmtId="0" fontId="39" fillId="0" borderId="31" xfId="2" applyFont="1" applyBorder="1" applyAlignment="1">
      <alignment vertical="center"/>
    </xf>
    <xf numFmtId="0" fontId="39" fillId="0" borderId="0" xfId="2" applyFont="1" applyBorder="1" applyAlignment="1">
      <alignment horizontal="center" vertical="center" textRotation="255"/>
    </xf>
    <xf numFmtId="178" fontId="39" fillId="0" borderId="0" xfId="2" applyNumberFormat="1" applyFont="1" applyBorder="1" applyAlignment="1">
      <alignment horizontal="center" vertical="center"/>
    </xf>
    <xf numFmtId="0" fontId="39" fillId="0" borderId="0" xfId="2" applyFont="1" applyBorder="1" applyAlignment="1">
      <alignment vertical="center"/>
    </xf>
    <xf numFmtId="0" fontId="39" fillId="0" borderId="14" xfId="2" applyFont="1" applyBorder="1">
      <alignment vertical="center"/>
    </xf>
    <xf numFmtId="0" fontId="39" fillId="0" borderId="15" xfId="2" applyFont="1" applyBorder="1">
      <alignment vertical="center"/>
    </xf>
    <xf numFmtId="0" fontId="39" fillId="0" borderId="16" xfId="2" applyFont="1" applyBorder="1">
      <alignment vertical="center"/>
    </xf>
    <xf numFmtId="0" fontId="45" fillId="0" borderId="0" xfId="2" applyFont="1" applyAlignment="1">
      <alignment horizontal="left" vertical="center"/>
    </xf>
    <xf numFmtId="0" fontId="46" fillId="0" borderId="0" xfId="2" applyFont="1">
      <alignment vertical="center"/>
    </xf>
    <xf numFmtId="0" fontId="46" fillId="0" borderId="0" xfId="2" applyFont="1" applyBorder="1">
      <alignment vertical="center"/>
    </xf>
    <xf numFmtId="0" fontId="47" fillId="0" borderId="0" xfId="2" applyFont="1" applyBorder="1">
      <alignment vertical="center"/>
    </xf>
    <xf numFmtId="0" fontId="47" fillId="0" borderId="0" xfId="2" applyFont="1">
      <alignment vertical="center"/>
    </xf>
    <xf numFmtId="0" fontId="45" fillId="0" borderId="0" xfId="2" applyFont="1">
      <alignment vertical="center"/>
    </xf>
    <xf numFmtId="0" fontId="44" fillId="0" borderId="9" xfId="2" applyFont="1" applyBorder="1" applyAlignment="1">
      <alignment horizontal="center" vertical="center" textRotation="255"/>
    </xf>
    <xf numFmtId="0" fontId="44" fillId="0" borderId="10" xfId="2" applyFont="1" applyBorder="1" applyAlignment="1">
      <alignment horizontal="center" vertical="center" textRotation="255"/>
    </xf>
    <xf numFmtId="0" fontId="39" fillId="0" borderId="74" xfId="2" applyFont="1" applyBorder="1" applyAlignment="1">
      <alignment horizontal="center" vertical="center"/>
    </xf>
    <xf numFmtId="0" fontId="39" fillId="0" borderId="74" xfId="2" applyFont="1" applyBorder="1" applyAlignment="1">
      <alignment horizontal="left" vertical="center" wrapText="1"/>
    </xf>
    <xf numFmtId="0" fontId="39" fillId="0" borderId="1" xfId="2" applyFont="1" applyBorder="1" applyAlignment="1">
      <alignment horizontal="left" vertical="center" wrapText="1"/>
    </xf>
    <xf numFmtId="0" fontId="39" fillId="0" borderId="5" xfId="2" applyFont="1" applyBorder="1" applyAlignment="1">
      <alignment horizontal="left" vertical="center" wrapText="1"/>
    </xf>
    <xf numFmtId="0" fontId="39" fillId="0" borderId="30" xfId="2" applyFont="1" applyBorder="1" applyAlignment="1">
      <alignment horizontal="left" vertical="center" wrapText="1"/>
    </xf>
    <xf numFmtId="0" fontId="39" fillId="0" borderId="6" xfId="2" applyFont="1" applyBorder="1" applyAlignment="1">
      <alignment horizontal="left" vertical="center" wrapText="1"/>
    </xf>
    <xf numFmtId="0" fontId="39" fillId="0" borderId="9" xfId="2" applyFont="1" applyBorder="1" applyAlignment="1">
      <alignment horizontal="left" vertical="center" wrapText="1"/>
    </xf>
    <xf numFmtId="0" fontId="39" fillId="0" borderId="0" xfId="2" applyFont="1" applyBorder="1" applyAlignment="1">
      <alignment horizontal="left" vertical="center" wrapText="1"/>
    </xf>
    <xf numFmtId="0" fontId="39" fillId="0" borderId="10" xfId="2" applyFont="1" applyBorder="1" applyAlignment="1">
      <alignment horizontal="left" vertical="center" wrapText="1"/>
    </xf>
    <xf numFmtId="0" fontId="39" fillId="0" borderId="7" xfId="2" applyFont="1" applyBorder="1" applyAlignment="1">
      <alignment horizontal="left" vertical="center" wrapText="1"/>
    </xf>
    <xf numFmtId="0" fontId="39" fillId="0" borderId="33" xfId="2" applyFont="1" applyBorder="1" applyAlignment="1">
      <alignment horizontal="left" vertical="center" wrapText="1"/>
    </xf>
    <xf numFmtId="0" fontId="39" fillId="0" borderId="8" xfId="2" applyFont="1" applyBorder="1" applyAlignment="1">
      <alignment horizontal="left" vertical="center" wrapText="1"/>
    </xf>
    <xf numFmtId="0" fontId="39" fillId="0" borderId="80" xfId="2" applyFont="1" applyBorder="1" applyAlignment="1">
      <alignment horizontal="center" vertical="center" wrapText="1"/>
    </xf>
    <xf numFmtId="0" fontId="39" fillId="0" borderId="80" xfId="2" applyFont="1" applyBorder="1" applyAlignment="1">
      <alignment horizontal="left" vertical="center" wrapText="1"/>
    </xf>
    <xf numFmtId="0" fontId="39" fillId="0" borderId="0" xfId="2" applyFont="1" applyAlignment="1">
      <alignment vertical="center"/>
    </xf>
    <xf numFmtId="49" fontId="39" fillId="0" borderId="83" xfId="2" applyNumberFormat="1" applyFont="1" applyBorder="1" applyAlignment="1">
      <alignment horizontal="right" vertical="center"/>
    </xf>
    <xf numFmtId="49" fontId="39" fillId="0" borderId="45" xfId="2" applyNumberFormat="1" applyFont="1" applyBorder="1" applyAlignment="1">
      <alignment horizontal="right" vertical="center"/>
    </xf>
    <xf numFmtId="49" fontId="39" fillId="0" borderId="45" xfId="2" applyNumberFormat="1" applyFont="1" applyBorder="1" applyAlignment="1">
      <alignment horizontal="left" vertical="center"/>
    </xf>
    <xf numFmtId="49" fontId="39" fillId="0" borderId="46" xfId="2" applyNumberFormat="1" applyFont="1" applyBorder="1" applyAlignment="1">
      <alignment horizontal="left" vertical="center"/>
    </xf>
    <xf numFmtId="0" fontId="39" fillId="0" borderId="2" xfId="2" applyFont="1" applyBorder="1" applyAlignment="1">
      <alignment horizontal="center" vertical="center"/>
    </xf>
    <xf numFmtId="0" fontId="39" fillId="0" borderId="3" xfId="2" applyFont="1" applyBorder="1" applyAlignment="1">
      <alignment horizontal="center" vertical="center"/>
    </xf>
    <xf numFmtId="0" fontId="39" fillId="0" borderId="1" xfId="2" applyFont="1" applyBorder="1" applyAlignment="1">
      <alignment horizontal="center" vertical="center" textRotation="255"/>
    </xf>
    <xf numFmtId="178" fontId="43" fillId="0" borderId="4" xfId="2" applyNumberFormat="1" applyFont="1" applyBorder="1" applyAlignment="1">
      <alignment horizontal="center" vertical="center" shrinkToFit="1"/>
    </xf>
    <xf numFmtId="178" fontId="43" fillId="0" borderId="3" xfId="2" applyNumberFormat="1" applyFont="1" applyBorder="1" applyAlignment="1">
      <alignment horizontal="center" vertical="center" shrinkToFit="1"/>
    </xf>
    <xf numFmtId="178" fontId="43" fillId="0" borderId="2" xfId="2" applyNumberFormat="1" applyFont="1" applyBorder="1" applyAlignment="1">
      <alignment horizontal="center" vertical="center" shrinkToFit="1"/>
    </xf>
    <xf numFmtId="0" fontId="39" fillId="0" borderId="44" xfId="2" applyFont="1" applyBorder="1" applyAlignment="1">
      <alignment horizontal="center" vertical="center" textRotation="255"/>
    </xf>
    <xf numFmtId="0" fontId="39" fillId="0" borderId="46" xfId="2" applyFont="1" applyBorder="1" applyAlignment="1">
      <alignment horizontal="center" vertical="center" textRotation="255"/>
    </xf>
    <xf numFmtId="178" fontId="43" fillId="0" borderId="45" xfId="2" applyNumberFormat="1" applyFont="1" applyBorder="1" applyAlignment="1">
      <alignment horizontal="center" vertical="center" shrinkToFit="1"/>
    </xf>
    <xf numFmtId="178" fontId="43" fillId="0" borderId="46" xfId="2" applyNumberFormat="1" applyFont="1" applyBorder="1" applyAlignment="1">
      <alignment horizontal="center" vertical="center" shrinkToFit="1"/>
    </xf>
    <xf numFmtId="0" fontId="39" fillId="0" borderId="45" xfId="2" applyNumberFormat="1" applyFont="1" applyBorder="1" applyAlignment="1">
      <alignment horizontal="left" vertical="center"/>
    </xf>
    <xf numFmtId="0" fontId="39" fillId="0" borderId="46" xfId="2" applyNumberFormat="1" applyFont="1" applyBorder="1" applyAlignment="1">
      <alignment horizontal="left" vertical="center"/>
    </xf>
    <xf numFmtId="0" fontId="49" fillId="0" borderId="0" xfId="2" applyFont="1" applyAlignment="1">
      <alignment horizontal="left" vertical="center"/>
    </xf>
    <xf numFmtId="0" fontId="47" fillId="0" borderId="0" xfId="2" applyFont="1" applyBorder="1" applyAlignment="1">
      <alignment vertical="center"/>
    </xf>
    <xf numFmtId="0" fontId="46" fillId="3" borderId="0" xfId="2" applyFont="1" applyFill="1">
      <alignment vertical="center"/>
    </xf>
    <xf numFmtId="0" fontId="47" fillId="0" borderId="0" xfId="2" applyFont="1" applyBorder="1" applyAlignment="1">
      <alignment vertical="center" wrapText="1"/>
    </xf>
    <xf numFmtId="0" fontId="52" fillId="0" borderId="2" xfId="0" applyFont="1" applyBorder="1" applyAlignment="1">
      <alignment horizontal="left" vertical="top"/>
    </xf>
    <xf numFmtId="0" fontId="6" fillId="0" borderId="3" xfId="0" applyFont="1" applyBorder="1" applyAlignment="1">
      <alignment horizontal="left" vertical="top"/>
    </xf>
  </cellXfs>
  <cellStyles count="6">
    <cellStyle name="ハイパーリンク" xfId="3" builtinId="8"/>
    <cellStyle name="ハイパーリンク 2" xfId="5"/>
    <cellStyle name="標準" xfId="0" builtinId="0"/>
    <cellStyle name="標準 2" xfId="1"/>
    <cellStyle name="標準 3" xfId="2"/>
    <cellStyle name="標準 3 2" xfId="4"/>
  </cellStyles>
  <dxfs count="0"/>
  <tableStyles count="0" defaultTableStyle="TableStyleMedium2" defaultPivotStyle="PivotStyleLight16"/>
  <colors>
    <mruColors>
      <color rgb="FFCCFFFF"/>
      <color rgb="FFFFCCFF"/>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10</xdr:col>
      <xdr:colOff>76200</xdr:colOff>
      <xdr:row>12</xdr:row>
      <xdr:rowOff>0</xdr:rowOff>
    </xdr:from>
    <xdr:to>
      <xdr:col>10</xdr:col>
      <xdr:colOff>389306</xdr:colOff>
      <xdr:row>12</xdr:row>
      <xdr:rowOff>326956</xdr:rowOff>
    </xdr:to>
    <xdr:grpSp>
      <xdr:nvGrpSpPr>
        <xdr:cNvPr id="2" name="グループ化 1"/>
        <xdr:cNvGrpSpPr/>
      </xdr:nvGrpSpPr>
      <xdr:grpSpPr>
        <a:xfrm>
          <a:off x="5867400" y="2819400"/>
          <a:ext cx="313106" cy="326956"/>
          <a:chOff x="1390650" y="1336533"/>
          <a:chExt cx="419100" cy="398658"/>
        </a:xfrm>
      </xdr:grpSpPr>
      <xdr:sp macro="" textlink="">
        <xdr:nvSpPr>
          <xdr:cNvPr id="3" name="Rectangle 4"/>
          <xdr:cNvSpPr>
            <a:spLocks noChangeArrowheads="1"/>
          </xdr:cNvSpPr>
        </xdr:nvSpPr>
        <xdr:spPr bwMode="auto">
          <a:xfrm>
            <a:off x="1533523" y="1336533"/>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1600" b="0" i="0" u="none" strike="noStrike" baseline="0">
                <a:solidFill>
                  <a:srgbClr val="000000"/>
                </a:solidFill>
                <a:latin typeface="Calibri"/>
                <a:cs typeface="Calibri"/>
              </a:rPr>
              <a:t>R</a:t>
            </a:r>
            <a:endParaRPr lang="ja-JP" altLang="en-US" sz="1600" b="0" i="0" u="none" strike="noStrike" baseline="0">
              <a:solidFill>
                <a:srgbClr val="000000"/>
              </a:solidFill>
              <a:latin typeface="Calibri"/>
              <a:cs typeface="Calibri"/>
            </a:endParaRPr>
          </a:p>
        </xdr:txBody>
      </xdr:sp>
      <xdr:sp macro="" textlink="">
        <xdr:nvSpPr>
          <xdr:cNvPr id="4" name="二等辺三角形 3"/>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76200</xdr:colOff>
      <xdr:row>13</xdr:row>
      <xdr:rowOff>0</xdr:rowOff>
    </xdr:from>
    <xdr:to>
      <xdr:col>10</xdr:col>
      <xdr:colOff>389306</xdr:colOff>
      <xdr:row>13</xdr:row>
      <xdr:rowOff>326956</xdr:rowOff>
    </xdr:to>
    <xdr:grpSp>
      <xdr:nvGrpSpPr>
        <xdr:cNvPr id="5" name="グループ化 4"/>
        <xdr:cNvGrpSpPr/>
      </xdr:nvGrpSpPr>
      <xdr:grpSpPr>
        <a:xfrm>
          <a:off x="5867400" y="3688080"/>
          <a:ext cx="313106" cy="326956"/>
          <a:chOff x="1390650" y="1336533"/>
          <a:chExt cx="419100" cy="398658"/>
        </a:xfrm>
      </xdr:grpSpPr>
      <xdr:sp macro="" textlink="">
        <xdr:nvSpPr>
          <xdr:cNvPr id="6" name="Rectangle 4"/>
          <xdr:cNvSpPr>
            <a:spLocks noChangeArrowheads="1"/>
          </xdr:cNvSpPr>
        </xdr:nvSpPr>
        <xdr:spPr bwMode="auto">
          <a:xfrm>
            <a:off x="1533523" y="1336533"/>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1600" b="0" i="0" u="none" strike="noStrike" baseline="0">
                <a:solidFill>
                  <a:srgbClr val="000000"/>
                </a:solidFill>
                <a:latin typeface="Calibri"/>
                <a:cs typeface="Calibri"/>
              </a:rPr>
              <a:t>R</a:t>
            </a:r>
            <a:endParaRPr lang="ja-JP" altLang="en-US" sz="1600" b="0" i="0" u="none" strike="noStrike" baseline="0">
              <a:solidFill>
                <a:srgbClr val="000000"/>
              </a:solidFill>
              <a:latin typeface="Calibri"/>
              <a:cs typeface="Calibri"/>
            </a:endParaRPr>
          </a:p>
        </xdr:txBody>
      </xdr:sp>
      <xdr:sp macro="" textlink="">
        <xdr:nvSpPr>
          <xdr:cNvPr id="7" name="二等辺三角形 6"/>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mc:AlternateContent xmlns:mc="http://schemas.openxmlformats.org/markup-compatibility/2006">
    <mc:Choice xmlns:a14="http://schemas.microsoft.com/office/drawing/2010/main" Requires="a14">
      <xdr:twoCellAnchor editAs="oneCell">
        <xdr:from>
          <xdr:col>17</xdr:col>
          <xdr:colOff>0</xdr:colOff>
          <xdr:row>17</xdr:row>
          <xdr:rowOff>0</xdr:rowOff>
        </xdr:from>
        <xdr:to>
          <xdr:col>18</xdr:col>
          <xdr:colOff>304800</xdr:colOff>
          <xdr:row>18</xdr:row>
          <xdr:rowOff>7620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17</xdr:row>
          <xdr:rowOff>0</xdr:rowOff>
        </xdr:from>
        <xdr:to>
          <xdr:col>20</xdr:col>
          <xdr:colOff>327660</xdr:colOff>
          <xdr:row>18</xdr:row>
          <xdr:rowOff>7620</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10</xdr:col>
      <xdr:colOff>434341</xdr:colOff>
      <xdr:row>18</xdr:row>
      <xdr:rowOff>510540</xdr:rowOff>
    </xdr:from>
    <xdr:to>
      <xdr:col>11</xdr:col>
      <xdr:colOff>3977640</xdr:colOff>
      <xdr:row>18</xdr:row>
      <xdr:rowOff>1413699</xdr:rowOff>
    </xdr:to>
    <xdr:pic>
      <xdr:nvPicPr>
        <xdr:cNvPr id="10" name="図 9"/>
        <xdr:cNvPicPr>
          <a:picLocks noChangeAspect="1"/>
        </xdr:cNvPicPr>
      </xdr:nvPicPr>
      <xdr:blipFill>
        <a:blip xmlns:r="http://schemas.openxmlformats.org/officeDocument/2006/relationships" r:embed="rId1"/>
        <a:stretch>
          <a:fillRect/>
        </a:stretch>
      </xdr:blipFill>
      <xdr:spPr>
        <a:xfrm>
          <a:off x="6225541" y="8138160"/>
          <a:ext cx="4152899" cy="903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35</xdr:col>
      <xdr:colOff>103188</xdr:colOff>
      <xdr:row>26</xdr:row>
      <xdr:rowOff>63500</xdr:rowOff>
    </xdr:from>
    <xdr:to>
      <xdr:col>37</xdr:col>
      <xdr:colOff>89722</xdr:colOff>
      <xdr:row>27</xdr:row>
      <xdr:rowOff>172742</xdr:rowOff>
    </xdr:to>
    <xdr:grpSp>
      <xdr:nvGrpSpPr>
        <xdr:cNvPr id="2" name="グループ化 1"/>
        <xdr:cNvGrpSpPr/>
      </xdr:nvGrpSpPr>
      <xdr:grpSpPr>
        <a:xfrm>
          <a:off x="5839959" y="5811157"/>
          <a:ext cx="313106" cy="326956"/>
          <a:chOff x="1390650" y="1336533"/>
          <a:chExt cx="419100" cy="398658"/>
        </a:xfrm>
      </xdr:grpSpPr>
      <xdr:sp macro="" textlink="">
        <xdr:nvSpPr>
          <xdr:cNvPr id="3" name="Rectangle 4"/>
          <xdr:cNvSpPr>
            <a:spLocks noChangeArrowheads="1"/>
          </xdr:cNvSpPr>
        </xdr:nvSpPr>
        <xdr:spPr bwMode="auto">
          <a:xfrm>
            <a:off x="1533523" y="1336533"/>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1600" b="0" i="0" u="none" strike="noStrike" baseline="0">
                <a:solidFill>
                  <a:srgbClr val="000000"/>
                </a:solidFill>
                <a:latin typeface="Calibri"/>
                <a:cs typeface="Calibri"/>
              </a:rPr>
              <a:t>R</a:t>
            </a:r>
            <a:endParaRPr lang="ja-JP" altLang="en-US" sz="1600" b="0" i="0" u="none" strike="noStrike" baseline="0">
              <a:solidFill>
                <a:srgbClr val="000000"/>
              </a:solidFill>
              <a:latin typeface="Calibri"/>
              <a:cs typeface="Calibri"/>
            </a:endParaRPr>
          </a:p>
        </xdr:txBody>
      </xdr:sp>
      <xdr:sp macro="" textlink="">
        <xdr:nvSpPr>
          <xdr:cNvPr id="4" name="二等辺三角形 3"/>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35</xdr:col>
      <xdr:colOff>103187</xdr:colOff>
      <xdr:row>74</xdr:row>
      <xdr:rowOff>39688</xdr:rowOff>
    </xdr:from>
    <xdr:to>
      <xdr:col>37</xdr:col>
      <xdr:colOff>89721</xdr:colOff>
      <xdr:row>75</xdr:row>
      <xdr:rowOff>148930</xdr:rowOff>
    </xdr:to>
    <xdr:grpSp>
      <xdr:nvGrpSpPr>
        <xdr:cNvPr id="5" name="グループ化 4"/>
        <xdr:cNvGrpSpPr/>
      </xdr:nvGrpSpPr>
      <xdr:grpSpPr>
        <a:xfrm>
          <a:off x="5839958" y="16237631"/>
          <a:ext cx="313106" cy="326956"/>
          <a:chOff x="1390650" y="1336533"/>
          <a:chExt cx="419100" cy="398658"/>
        </a:xfrm>
      </xdr:grpSpPr>
      <xdr:sp macro="" textlink="">
        <xdr:nvSpPr>
          <xdr:cNvPr id="6" name="Rectangle 4"/>
          <xdr:cNvSpPr>
            <a:spLocks noChangeArrowheads="1"/>
          </xdr:cNvSpPr>
        </xdr:nvSpPr>
        <xdr:spPr bwMode="auto">
          <a:xfrm>
            <a:off x="1533523" y="1336533"/>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1600" b="0" i="0" u="none" strike="noStrike" baseline="0">
                <a:solidFill>
                  <a:srgbClr val="000000"/>
                </a:solidFill>
                <a:latin typeface="Calibri"/>
                <a:cs typeface="Calibri"/>
              </a:rPr>
              <a:t>R</a:t>
            </a:r>
            <a:endParaRPr lang="ja-JP" altLang="en-US" sz="1600" b="0" i="0" u="none" strike="noStrike" baseline="0">
              <a:solidFill>
                <a:srgbClr val="000000"/>
              </a:solidFill>
              <a:latin typeface="Calibri"/>
              <a:cs typeface="Calibri"/>
            </a:endParaRPr>
          </a:p>
        </xdr:txBody>
      </xdr:sp>
      <xdr:sp macro="" textlink="">
        <xdr:nvSpPr>
          <xdr:cNvPr id="7" name="二等辺三角形 6"/>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35</xdr:col>
      <xdr:colOff>103188</xdr:colOff>
      <xdr:row>93</xdr:row>
      <xdr:rowOff>31750</xdr:rowOff>
    </xdr:from>
    <xdr:to>
      <xdr:col>37</xdr:col>
      <xdr:colOff>89722</xdr:colOff>
      <xdr:row>94</xdr:row>
      <xdr:rowOff>140993</xdr:rowOff>
    </xdr:to>
    <xdr:grpSp>
      <xdr:nvGrpSpPr>
        <xdr:cNvPr id="8" name="グループ化 7"/>
        <xdr:cNvGrpSpPr/>
      </xdr:nvGrpSpPr>
      <xdr:grpSpPr>
        <a:xfrm>
          <a:off x="5839959" y="20366264"/>
          <a:ext cx="313106" cy="326958"/>
          <a:chOff x="1390650" y="1336533"/>
          <a:chExt cx="419100" cy="398658"/>
        </a:xfrm>
      </xdr:grpSpPr>
      <xdr:sp macro="" textlink="">
        <xdr:nvSpPr>
          <xdr:cNvPr id="9" name="Rectangle 4"/>
          <xdr:cNvSpPr>
            <a:spLocks noChangeArrowheads="1"/>
          </xdr:cNvSpPr>
        </xdr:nvSpPr>
        <xdr:spPr bwMode="auto">
          <a:xfrm>
            <a:off x="1533523" y="1336533"/>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1600" b="0" i="0" u="none" strike="noStrike" baseline="0">
                <a:solidFill>
                  <a:srgbClr val="000000"/>
                </a:solidFill>
                <a:latin typeface="Calibri"/>
                <a:cs typeface="Calibri"/>
              </a:rPr>
              <a:t>R</a:t>
            </a:r>
            <a:endParaRPr lang="ja-JP" altLang="en-US" sz="1600" b="0" i="0" u="none" strike="noStrike" baseline="0">
              <a:solidFill>
                <a:srgbClr val="000000"/>
              </a:solidFill>
              <a:latin typeface="Calibri"/>
              <a:cs typeface="Calibri"/>
            </a:endParaRPr>
          </a:p>
        </xdr:txBody>
      </xdr:sp>
      <xdr:sp macro="" textlink="">
        <xdr:nvSpPr>
          <xdr:cNvPr id="10" name="二等辺三角形 9"/>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35</xdr:col>
      <xdr:colOff>103188</xdr:colOff>
      <xdr:row>97</xdr:row>
      <xdr:rowOff>31750</xdr:rowOff>
    </xdr:from>
    <xdr:to>
      <xdr:col>37</xdr:col>
      <xdr:colOff>89722</xdr:colOff>
      <xdr:row>98</xdr:row>
      <xdr:rowOff>140993</xdr:rowOff>
    </xdr:to>
    <xdr:grpSp>
      <xdr:nvGrpSpPr>
        <xdr:cNvPr id="11" name="グループ化 10"/>
        <xdr:cNvGrpSpPr/>
      </xdr:nvGrpSpPr>
      <xdr:grpSpPr>
        <a:xfrm>
          <a:off x="5839959" y="21237121"/>
          <a:ext cx="313106" cy="326958"/>
          <a:chOff x="1390650" y="1336533"/>
          <a:chExt cx="419100" cy="398658"/>
        </a:xfrm>
      </xdr:grpSpPr>
      <xdr:sp macro="" textlink="">
        <xdr:nvSpPr>
          <xdr:cNvPr id="12" name="Rectangle 4"/>
          <xdr:cNvSpPr>
            <a:spLocks noChangeArrowheads="1"/>
          </xdr:cNvSpPr>
        </xdr:nvSpPr>
        <xdr:spPr bwMode="auto">
          <a:xfrm>
            <a:off x="1533523" y="1336533"/>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1600" b="0" i="0" u="none" strike="noStrike" baseline="0">
                <a:solidFill>
                  <a:srgbClr val="000000"/>
                </a:solidFill>
                <a:latin typeface="Calibri"/>
                <a:cs typeface="Calibri"/>
              </a:rPr>
              <a:t>R</a:t>
            </a:r>
            <a:endParaRPr lang="ja-JP" altLang="en-US" sz="1600" b="0" i="0" u="none" strike="noStrike" baseline="0">
              <a:solidFill>
                <a:srgbClr val="000000"/>
              </a:solidFill>
              <a:latin typeface="Calibri"/>
              <a:cs typeface="Calibri"/>
            </a:endParaRPr>
          </a:p>
        </xdr:txBody>
      </xdr:sp>
      <xdr:sp macro="" textlink="">
        <xdr:nvSpPr>
          <xdr:cNvPr id="13" name="二等辺三角形 12"/>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200025</xdr:colOff>
      <xdr:row>21</xdr:row>
      <xdr:rowOff>133350</xdr:rowOff>
    </xdr:from>
    <xdr:to>
      <xdr:col>21</xdr:col>
      <xdr:colOff>190500</xdr:colOff>
      <xdr:row>21</xdr:row>
      <xdr:rowOff>515991</xdr:rowOff>
    </xdr:to>
    <xdr:grpSp>
      <xdr:nvGrpSpPr>
        <xdr:cNvPr id="2" name="グループ化 1"/>
        <xdr:cNvGrpSpPr/>
      </xdr:nvGrpSpPr>
      <xdr:grpSpPr>
        <a:xfrm>
          <a:off x="7959725" y="8540750"/>
          <a:ext cx="460375" cy="382641"/>
          <a:chOff x="1390650" y="1352550"/>
          <a:chExt cx="419100" cy="382641"/>
        </a:xfrm>
      </xdr:grpSpPr>
      <xdr:sp macro="" textlink="">
        <xdr:nvSpPr>
          <xdr:cNvPr id="3"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4" name="二等辺三角形 3"/>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20</xdr:col>
      <xdr:colOff>219075</xdr:colOff>
      <xdr:row>33</xdr:row>
      <xdr:rowOff>285750</xdr:rowOff>
    </xdr:from>
    <xdr:to>
      <xdr:col>21</xdr:col>
      <xdr:colOff>209550</xdr:colOff>
      <xdr:row>33</xdr:row>
      <xdr:rowOff>668391</xdr:rowOff>
    </xdr:to>
    <xdr:grpSp>
      <xdr:nvGrpSpPr>
        <xdr:cNvPr id="5" name="グループ化 4"/>
        <xdr:cNvGrpSpPr/>
      </xdr:nvGrpSpPr>
      <xdr:grpSpPr>
        <a:xfrm>
          <a:off x="7978775" y="13658850"/>
          <a:ext cx="460375" cy="382641"/>
          <a:chOff x="1390650" y="1352550"/>
          <a:chExt cx="419100" cy="382641"/>
        </a:xfrm>
      </xdr:grpSpPr>
      <xdr:sp macro="" textlink="">
        <xdr:nvSpPr>
          <xdr:cNvPr id="6"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7" name="二等辺三角形 6"/>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20</xdr:col>
      <xdr:colOff>238125</xdr:colOff>
      <xdr:row>36</xdr:row>
      <xdr:rowOff>722319</xdr:rowOff>
    </xdr:from>
    <xdr:to>
      <xdr:col>21</xdr:col>
      <xdr:colOff>228600</xdr:colOff>
      <xdr:row>36</xdr:row>
      <xdr:rowOff>1104960</xdr:rowOff>
    </xdr:to>
    <xdr:grpSp>
      <xdr:nvGrpSpPr>
        <xdr:cNvPr id="8" name="グループ化 7"/>
        <xdr:cNvGrpSpPr/>
      </xdr:nvGrpSpPr>
      <xdr:grpSpPr>
        <a:xfrm>
          <a:off x="7997825" y="17968919"/>
          <a:ext cx="460375" cy="382641"/>
          <a:chOff x="1390650" y="1352550"/>
          <a:chExt cx="419100" cy="382641"/>
        </a:xfrm>
      </xdr:grpSpPr>
      <xdr:sp macro="" textlink="">
        <xdr:nvSpPr>
          <xdr:cNvPr id="9"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10" name="二等辺三角形 9"/>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20</xdr:col>
      <xdr:colOff>200025</xdr:colOff>
      <xdr:row>21</xdr:row>
      <xdr:rowOff>85725</xdr:rowOff>
    </xdr:from>
    <xdr:to>
      <xdr:col>21</xdr:col>
      <xdr:colOff>209550</xdr:colOff>
      <xdr:row>22</xdr:row>
      <xdr:rowOff>1</xdr:rowOff>
    </xdr:to>
    <xdr:sp macro="" textlink="">
      <xdr:nvSpPr>
        <xdr:cNvPr id="11" name="AutoShape 2"/>
        <xdr:cNvSpPr>
          <a:spLocks noChangeAspect="1" noChangeArrowheads="1"/>
        </xdr:cNvSpPr>
      </xdr:nvSpPr>
      <xdr:spPr bwMode="auto">
        <a:xfrm>
          <a:off x="7919085" y="8422005"/>
          <a:ext cx="474345" cy="54673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20</xdr:col>
      <xdr:colOff>219075</xdr:colOff>
      <xdr:row>35</xdr:row>
      <xdr:rowOff>594179</xdr:rowOff>
    </xdr:from>
    <xdr:to>
      <xdr:col>21</xdr:col>
      <xdr:colOff>209550</xdr:colOff>
      <xdr:row>35</xdr:row>
      <xdr:rowOff>976820</xdr:rowOff>
    </xdr:to>
    <xdr:grpSp>
      <xdr:nvGrpSpPr>
        <xdr:cNvPr id="12" name="グループ化 11"/>
        <xdr:cNvGrpSpPr/>
      </xdr:nvGrpSpPr>
      <xdr:grpSpPr>
        <a:xfrm>
          <a:off x="7978775" y="16316779"/>
          <a:ext cx="460375" cy="382641"/>
          <a:chOff x="1390650" y="1352550"/>
          <a:chExt cx="419100" cy="382641"/>
        </a:xfrm>
      </xdr:grpSpPr>
      <xdr:sp macro="" textlink="">
        <xdr:nvSpPr>
          <xdr:cNvPr id="13"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14" name="二等辺三角形 13"/>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45</xdr:col>
      <xdr:colOff>0</xdr:colOff>
      <xdr:row>15</xdr:row>
      <xdr:rowOff>499246</xdr:rowOff>
    </xdr:from>
    <xdr:to>
      <xdr:col>60</xdr:col>
      <xdr:colOff>330388</xdr:colOff>
      <xdr:row>23</xdr:row>
      <xdr:rowOff>64242</xdr:rowOff>
    </xdr:to>
    <xdr:pic>
      <xdr:nvPicPr>
        <xdr:cNvPr id="15" name="図 14"/>
        <xdr:cNvPicPr>
          <a:picLocks noChangeAspect="1"/>
        </xdr:cNvPicPr>
      </xdr:nvPicPr>
      <xdr:blipFill rotWithShape="1">
        <a:blip xmlns:r="http://schemas.openxmlformats.org/officeDocument/2006/relationships" r:embed="rId1"/>
        <a:srcRect t="775"/>
        <a:stretch/>
      </xdr:blipFill>
      <xdr:spPr>
        <a:xfrm>
          <a:off x="21496020" y="5528446"/>
          <a:ext cx="11646088" cy="4136996"/>
        </a:xfrm>
        <a:prstGeom prst="rect">
          <a:avLst/>
        </a:prstGeom>
        <a:ln w="25400">
          <a:solidFill>
            <a:srgbClr val="0000FF"/>
          </a:solidFill>
        </a:ln>
      </xdr:spPr>
    </xdr:pic>
    <xdr:clientData/>
  </xdr:twoCellAnchor>
  <xdr:twoCellAnchor editAs="oneCell">
    <xdr:from>
      <xdr:col>45</xdr:col>
      <xdr:colOff>0</xdr:colOff>
      <xdr:row>5</xdr:row>
      <xdr:rowOff>92926</xdr:rowOff>
    </xdr:from>
    <xdr:to>
      <xdr:col>61</xdr:col>
      <xdr:colOff>381119</xdr:colOff>
      <xdr:row>15</xdr:row>
      <xdr:rowOff>308721</xdr:rowOff>
    </xdr:to>
    <xdr:pic>
      <xdr:nvPicPr>
        <xdr:cNvPr id="16" name="図 15"/>
        <xdr:cNvPicPr>
          <a:picLocks noChangeAspect="1"/>
        </xdr:cNvPicPr>
      </xdr:nvPicPr>
      <xdr:blipFill rotWithShape="1">
        <a:blip xmlns:r="http://schemas.openxmlformats.org/officeDocument/2006/relationships" r:embed="rId2"/>
        <a:srcRect t="69" b="1"/>
        <a:stretch/>
      </xdr:blipFill>
      <xdr:spPr>
        <a:xfrm>
          <a:off x="21496020" y="1426426"/>
          <a:ext cx="12451199" cy="3911495"/>
        </a:xfrm>
        <a:prstGeom prst="rect">
          <a:avLst/>
        </a:prstGeom>
        <a:ln w="25400">
          <a:solidFill>
            <a:srgbClr val="00B05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510744</xdr:colOff>
      <xdr:row>20</xdr:row>
      <xdr:rowOff>22679</xdr:rowOff>
    </xdr:from>
    <xdr:to>
      <xdr:col>2</xdr:col>
      <xdr:colOff>509766</xdr:colOff>
      <xdr:row>22</xdr:row>
      <xdr:rowOff>68398</xdr:rowOff>
    </xdr:to>
    <xdr:sp macro="" textlink="">
      <xdr:nvSpPr>
        <xdr:cNvPr id="2" name="フローチャート: 処理 134">
          <a:extLst>
            <a:ext uri="{FF2B5EF4-FFF2-40B4-BE49-F238E27FC236}">
              <a16:creationId xmlns:a16="http://schemas.microsoft.com/office/drawing/2014/main" id="{00000000-0008-0000-0500-000005000000}"/>
            </a:ext>
          </a:extLst>
        </xdr:cNvPr>
        <xdr:cNvSpPr/>
      </xdr:nvSpPr>
      <xdr:spPr>
        <a:xfrm>
          <a:off x="1074624" y="3672659"/>
          <a:ext cx="562902" cy="502919"/>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12</xdr:row>
      <xdr:rowOff>4671</xdr:rowOff>
    </xdr:from>
    <xdr:to>
      <xdr:col>3</xdr:col>
      <xdr:colOff>9072</xdr:colOff>
      <xdr:row>14</xdr:row>
      <xdr:rowOff>47664</xdr:rowOff>
    </xdr:to>
    <xdr:sp macro="" textlink="">
      <xdr:nvSpPr>
        <xdr:cNvPr id="3" name="フローチャート : 結合子 18">
          <a:extLst>
            <a:ext uri="{FF2B5EF4-FFF2-40B4-BE49-F238E27FC236}">
              <a16:creationId xmlns:a16="http://schemas.microsoft.com/office/drawing/2014/main" id="{00000000-0008-0000-0500-000006000000}"/>
            </a:ext>
          </a:extLst>
        </xdr:cNvPr>
        <xdr:cNvSpPr/>
      </xdr:nvSpPr>
      <xdr:spPr>
        <a:xfrm>
          <a:off x="1127760" y="2313531"/>
          <a:ext cx="572952" cy="500193"/>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16</xdr:row>
      <xdr:rowOff>1</xdr:rowOff>
    </xdr:from>
    <xdr:to>
      <xdr:col>3</xdr:col>
      <xdr:colOff>9072</xdr:colOff>
      <xdr:row>18</xdr:row>
      <xdr:rowOff>47542</xdr:rowOff>
    </xdr:to>
    <xdr:sp macro="" textlink="">
      <xdr:nvSpPr>
        <xdr:cNvPr id="4" name="フローチャート : 結合子 18">
          <a:extLst>
            <a:ext uri="{FF2B5EF4-FFF2-40B4-BE49-F238E27FC236}">
              <a16:creationId xmlns:a16="http://schemas.microsoft.com/office/drawing/2014/main" id="{00000000-0008-0000-0500-000007000000}"/>
            </a:ext>
          </a:extLst>
        </xdr:cNvPr>
        <xdr:cNvSpPr/>
      </xdr:nvSpPr>
      <xdr:spPr>
        <a:xfrm>
          <a:off x="1127760" y="2979421"/>
          <a:ext cx="572952" cy="504741"/>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24</xdr:row>
      <xdr:rowOff>1</xdr:rowOff>
    </xdr:from>
    <xdr:to>
      <xdr:col>3</xdr:col>
      <xdr:colOff>9072</xdr:colOff>
      <xdr:row>26</xdr:row>
      <xdr:rowOff>108843</xdr:rowOff>
    </xdr:to>
    <xdr:sp macro="" textlink="">
      <xdr:nvSpPr>
        <xdr:cNvPr id="5" name="フローチャート : 結合子 18">
          <a:extLst>
            <a:ext uri="{FF2B5EF4-FFF2-40B4-BE49-F238E27FC236}">
              <a16:creationId xmlns:a16="http://schemas.microsoft.com/office/drawing/2014/main" id="{00000000-0008-0000-0500-000009000000}"/>
            </a:ext>
          </a:extLst>
        </xdr:cNvPr>
        <xdr:cNvSpPr/>
      </xdr:nvSpPr>
      <xdr:spPr>
        <a:xfrm>
          <a:off x="1127760" y="4320541"/>
          <a:ext cx="572952" cy="505082"/>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28</xdr:row>
      <xdr:rowOff>1</xdr:rowOff>
    </xdr:from>
    <xdr:to>
      <xdr:col>3</xdr:col>
      <xdr:colOff>9072</xdr:colOff>
      <xdr:row>30</xdr:row>
      <xdr:rowOff>47543</xdr:rowOff>
    </xdr:to>
    <xdr:sp macro="" textlink="">
      <xdr:nvSpPr>
        <xdr:cNvPr id="6" name="フローチャート : 結合子 18">
          <a:extLst>
            <a:ext uri="{FF2B5EF4-FFF2-40B4-BE49-F238E27FC236}">
              <a16:creationId xmlns:a16="http://schemas.microsoft.com/office/drawing/2014/main" id="{00000000-0008-0000-0500-00000A000000}"/>
            </a:ext>
          </a:extLst>
        </xdr:cNvPr>
        <xdr:cNvSpPr/>
      </xdr:nvSpPr>
      <xdr:spPr>
        <a:xfrm>
          <a:off x="1127760" y="4991101"/>
          <a:ext cx="572952" cy="504742"/>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6</xdr:col>
      <xdr:colOff>17194</xdr:colOff>
      <xdr:row>8</xdr:row>
      <xdr:rowOff>5604</xdr:rowOff>
    </xdr:from>
    <xdr:to>
      <xdr:col>7</xdr:col>
      <xdr:colOff>3469</xdr:colOff>
      <xdr:row>10</xdr:row>
      <xdr:rowOff>53145</xdr:rowOff>
    </xdr:to>
    <xdr:sp macro="" textlink="">
      <xdr:nvSpPr>
        <xdr:cNvPr id="7" name="フローチャート : 結合子 18">
          <a:extLst>
            <a:ext uri="{FF2B5EF4-FFF2-40B4-BE49-F238E27FC236}">
              <a16:creationId xmlns:a16="http://schemas.microsoft.com/office/drawing/2014/main" id="{00000000-0008-0000-0500-00000D000000}"/>
            </a:ext>
          </a:extLst>
        </xdr:cNvPr>
        <xdr:cNvSpPr/>
      </xdr:nvSpPr>
      <xdr:spPr>
        <a:xfrm>
          <a:off x="3400474" y="1643904"/>
          <a:ext cx="573015" cy="504741"/>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6</xdr:col>
      <xdr:colOff>19104</xdr:colOff>
      <xdr:row>8</xdr:row>
      <xdr:rowOff>2976</xdr:rowOff>
    </xdr:from>
    <xdr:to>
      <xdr:col>7</xdr:col>
      <xdr:colOff>11864</xdr:colOff>
      <xdr:row>10</xdr:row>
      <xdr:rowOff>49315</xdr:rowOff>
    </xdr:to>
    <xdr:sp macro="" textlink="">
      <xdr:nvSpPr>
        <xdr:cNvPr id="8" name="フローチャート: 処理 7">
          <a:extLst>
            <a:ext uri="{FF2B5EF4-FFF2-40B4-BE49-F238E27FC236}">
              <a16:creationId xmlns:a16="http://schemas.microsoft.com/office/drawing/2014/main" id="{00000000-0008-0000-0500-00001C000000}"/>
            </a:ext>
          </a:extLst>
        </xdr:cNvPr>
        <xdr:cNvSpPr/>
      </xdr:nvSpPr>
      <xdr:spPr>
        <a:xfrm>
          <a:off x="3402384" y="1641276"/>
          <a:ext cx="579500" cy="503539"/>
        </a:xfrm>
        <a:prstGeom prst="flowChartProcess">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1</xdr:col>
      <xdr:colOff>509525</xdr:colOff>
      <xdr:row>28</xdr:row>
      <xdr:rowOff>10166</xdr:rowOff>
    </xdr:from>
    <xdr:to>
      <xdr:col>3</xdr:col>
      <xdr:colOff>2131</xdr:colOff>
      <xdr:row>30</xdr:row>
      <xdr:rowOff>55888</xdr:rowOff>
    </xdr:to>
    <xdr:sp macro="" textlink="">
      <xdr:nvSpPr>
        <xdr:cNvPr id="9" name="フローチャート: 処理 134">
          <a:extLst>
            <a:ext uri="{FF2B5EF4-FFF2-40B4-BE49-F238E27FC236}">
              <a16:creationId xmlns:a16="http://schemas.microsoft.com/office/drawing/2014/main" id="{00000000-0008-0000-0500-00001E000000}"/>
            </a:ext>
          </a:extLst>
        </xdr:cNvPr>
        <xdr:cNvSpPr/>
      </xdr:nvSpPr>
      <xdr:spPr>
        <a:xfrm>
          <a:off x="1073405" y="5001266"/>
          <a:ext cx="620366" cy="502922"/>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2</xdr:col>
      <xdr:colOff>260633</xdr:colOff>
      <xdr:row>15</xdr:row>
      <xdr:rowOff>0</xdr:rowOff>
    </xdr:from>
    <xdr:to>
      <xdr:col>2</xdr:col>
      <xdr:colOff>260633</xdr:colOff>
      <xdr:row>15</xdr:row>
      <xdr:rowOff>167641</xdr:rowOff>
    </xdr:to>
    <xdr:cxnSp macro="">
      <xdr:nvCxnSpPr>
        <xdr:cNvPr id="10" name="直線コネクタ 9">
          <a:extLst>
            <a:ext uri="{FF2B5EF4-FFF2-40B4-BE49-F238E27FC236}">
              <a16:creationId xmlns:a16="http://schemas.microsoft.com/office/drawing/2014/main" id="{00000000-0008-0000-0500-000020000000}"/>
            </a:ext>
          </a:extLst>
        </xdr:cNvPr>
        <xdr:cNvCxnSpPr>
          <a:stCxn id="3" idx="4"/>
          <a:endCxn id="4" idx="0"/>
        </xdr:cNvCxnSpPr>
      </xdr:nvCxnSpPr>
      <xdr:spPr>
        <a:xfrm>
          <a:off x="1388393" y="2811780"/>
          <a:ext cx="0" cy="167641"/>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19</xdr:row>
      <xdr:rowOff>1822</xdr:rowOff>
    </xdr:from>
    <xdr:to>
      <xdr:col>2</xdr:col>
      <xdr:colOff>254224</xdr:colOff>
      <xdr:row>19</xdr:row>
      <xdr:rowOff>182518</xdr:rowOff>
    </xdr:to>
    <xdr:cxnSp macro="">
      <xdr:nvCxnSpPr>
        <xdr:cNvPr id="11" name="直線コネクタ 10">
          <a:extLst>
            <a:ext uri="{FF2B5EF4-FFF2-40B4-BE49-F238E27FC236}">
              <a16:creationId xmlns:a16="http://schemas.microsoft.com/office/drawing/2014/main" id="{00000000-0008-0000-0500-000021000000}"/>
            </a:ext>
          </a:extLst>
        </xdr:cNvPr>
        <xdr:cNvCxnSpPr/>
      </xdr:nvCxnSpPr>
      <xdr:spPr>
        <a:xfrm>
          <a:off x="1381984" y="3484162"/>
          <a:ext cx="0" cy="180696"/>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23</xdr:row>
      <xdr:rowOff>16199</xdr:rowOff>
    </xdr:from>
    <xdr:to>
      <xdr:col>2</xdr:col>
      <xdr:colOff>254224</xdr:colOff>
      <xdr:row>23</xdr:row>
      <xdr:rowOff>167641</xdr:rowOff>
    </xdr:to>
    <xdr:cxnSp macro="">
      <xdr:nvCxnSpPr>
        <xdr:cNvPr id="12" name="直線コネクタ 11">
          <a:extLst>
            <a:ext uri="{FF2B5EF4-FFF2-40B4-BE49-F238E27FC236}">
              <a16:creationId xmlns:a16="http://schemas.microsoft.com/office/drawing/2014/main" id="{00000000-0008-0000-0500-000022000000}"/>
            </a:ext>
          </a:extLst>
        </xdr:cNvPr>
        <xdr:cNvCxnSpPr/>
      </xdr:nvCxnSpPr>
      <xdr:spPr>
        <a:xfrm>
          <a:off x="1381984" y="4169099"/>
          <a:ext cx="0" cy="151442"/>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256557</xdr:colOff>
      <xdr:row>27</xdr:row>
      <xdr:rowOff>2162</xdr:rowOff>
    </xdr:from>
    <xdr:to>
      <xdr:col>2</xdr:col>
      <xdr:colOff>256557</xdr:colOff>
      <xdr:row>27</xdr:row>
      <xdr:rowOff>168773</xdr:rowOff>
    </xdr:to>
    <xdr:cxnSp macro="">
      <xdr:nvCxnSpPr>
        <xdr:cNvPr id="13" name="直線コネクタ 12">
          <a:extLst>
            <a:ext uri="{FF2B5EF4-FFF2-40B4-BE49-F238E27FC236}">
              <a16:creationId xmlns:a16="http://schemas.microsoft.com/office/drawing/2014/main" id="{00000000-0008-0000-0500-000023000000}"/>
            </a:ext>
          </a:extLst>
        </xdr:cNvPr>
        <xdr:cNvCxnSpPr/>
      </xdr:nvCxnSpPr>
      <xdr:spPr>
        <a:xfrm>
          <a:off x="1384317" y="4825622"/>
          <a:ext cx="0" cy="166611"/>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31</xdr:row>
      <xdr:rowOff>1822</xdr:rowOff>
    </xdr:from>
    <xdr:to>
      <xdr:col>2</xdr:col>
      <xdr:colOff>254224</xdr:colOff>
      <xdr:row>31</xdr:row>
      <xdr:rowOff>169542</xdr:rowOff>
    </xdr:to>
    <xdr:cxnSp macro="">
      <xdr:nvCxnSpPr>
        <xdr:cNvPr id="14" name="直線コネクタ 13">
          <a:extLst>
            <a:ext uri="{FF2B5EF4-FFF2-40B4-BE49-F238E27FC236}">
              <a16:creationId xmlns:a16="http://schemas.microsoft.com/office/drawing/2014/main" id="{00000000-0008-0000-0500-000024000000}"/>
            </a:ext>
          </a:extLst>
        </xdr:cNvPr>
        <xdr:cNvCxnSpPr/>
      </xdr:nvCxnSpPr>
      <xdr:spPr>
        <a:xfrm>
          <a:off x="1381984" y="5495842"/>
          <a:ext cx="0" cy="16772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35</xdr:row>
      <xdr:rowOff>1822</xdr:rowOff>
    </xdr:from>
    <xdr:to>
      <xdr:col>2</xdr:col>
      <xdr:colOff>254224</xdr:colOff>
      <xdr:row>35</xdr:row>
      <xdr:rowOff>167641</xdr:rowOff>
    </xdr:to>
    <xdr:cxnSp macro="">
      <xdr:nvCxnSpPr>
        <xdr:cNvPr id="15" name="直線コネクタ 14">
          <a:extLst>
            <a:ext uri="{FF2B5EF4-FFF2-40B4-BE49-F238E27FC236}">
              <a16:creationId xmlns:a16="http://schemas.microsoft.com/office/drawing/2014/main" id="{00000000-0008-0000-0500-000025000000}"/>
            </a:ext>
          </a:extLst>
        </xdr:cNvPr>
        <xdr:cNvCxnSpPr/>
      </xdr:nvCxnSpPr>
      <xdr:spPr>
        <a:xfrm>
          <a:off x="1381984" y="6166402"/>
          <a:ext cx="0" cy="165819"/>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262814</xdr:colOff>
      <xdr:row>49</xdr:row>
      <xdr:rowOff>7683</xdr:rowOff>
    </xdr:from>
    <xdr:to>
      <xdr:col>4</xdr:col>
      <xdr:colOff>5121</xdr:colOff>
      <xdr:row>49</xdr:row>
      <xdr:rowOff>7683</xdr:rowOff>
    </xdr:to>
    <xdr:cxnSp macro="">
      <xdr:nvCxnSpPr>
        <xdr:cNvPr id="16" name="直線コネクタ 15">
          <a:extLst>
            <a:ext uri="{FF2B5EF4-FFF2-40B4-BE49-F238E27FC236}">
              <a16:creationId xmlns:a16="http://schemas.microsoft.com/office/drawing/2014/main" id="{00000000-0008-0000-0500-000038000000}"/>
            </a:ext>
          </a:extLst>
        </xdr:cNvPr>
        <xdr:cNvCxnSpPr/>
      </xdr:nvCxnSpPr>
      <xdr:spPr>
        <a:xfrm flipH="1">
          <a:off x="1390574" y="8587803"/>
          <a:ext cx="870067" cy="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0</xdr:colOff>
      <xdr:row>75</xdr:row>
      <xdr:rowOff>86797</xdr:rowOff>
    </xdr:from>
    <xdr:to>
      <xdr:col>6</xdr:col>
      <xdr:colOff>2246</xdr:colOff>
      <xdr:row>79</xdr:row>
      <xdr:rowOff>177616</xdr:rowOff>
    </xdr:to>
    <xdr:cxnSp macro="">
      <xdr:nvCxnSpPr>
        <xdr:cNvPr id="17" name="直線コネクタ 16">
          <a:extLst>
            <a:ext uri="{FF2B5EF4-FFF2-40B4-BE49-F238E27FC236}">
              <a16:creationId xmlns:a16="http://schemas.microsoft.com/office/drawing/2014/main" id="{00000000-0008-0000-0500-00003D000000}"/>
            </a:ext>
          </a:extLst>
        </xdr:cNvPr>
        <xdr:cNvCxnSpPr/>
      </xdr:nvCxnSpPr>
      <xdr:spPr>
        <a:xfrm>
          <a:off x="3383280" y="13033177"/>
          <a:ext cx="2246" cy="10052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2246</xdr:colOff>
      <xdr:row>81</xdr:row>
      <xdr:rowOff>84979</xdr:rowOff>
    </xdr:from>
    <xdr:to>
      <xdr:col>7</xdr:col>
      <xdr:colOff>231166</xdr:colOff>
      <xdr:row>81</xdr:row>
      <xdr:rowOff>84979</xdr:rowOff>
    </xdr:to>
    <xdr:cxnSp macro="">
      <xdr:nvCxnSpPr>
        <xdr:cNvPr id="18" name="直線コネクタ 17">
          <a:extLst>
            <a:ext uri="{FF2B5EF4-FFF2-40B4-BE49-F238E27FC236}">
              <a16:creationId xmlns:a16="http://schemas.microsoft.com/office/drawing/2014/main" id="{00000000-0008-0000-0500-00003E000000}"/>
            </a:ext>
          </a:extLst>
        </xdr:cNvPr>
        <xdr:cNvCxnSpPr/>
      </xdr:nvCxnSpPr>
      <xdr:spPr>
        <a:xfrm flipH="1">
          <a:off x="3385526" y="14037199"/>
          <a:ext cx="81566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255270</xdr:colOff>
      <xdr:row>10</xdr:row>
      <xdr:rowOff>167640</xdr:rowOff>
    </xdr:from>
    <xdr:to>
      <xdr:col>2</xdr:col>
      <xdr:colOff>255270</xdr:colOff>
      <xdr:row>11</xdr:row>
      <xdr:rowOff>167640</xdr:rowOff>
    </xdr:to>
    <xdr:cxnSp macro="">
      <xdr:nvCxnSpPr>
        <xdr:cNvPr id="19" name="直線コネクタ 18">
          <a:extLst>
            <a:ext uri="{FF2B5EF4-FFF2-40B4-BE49-F238E27FC236}">
              <a16:creationId xmlns:a16="http://schemas.microsoft.com/office/drawing/2014/main" id="{00000000-0008-0000-0500-000045000000}"/>
            </a:ext>
          </a:extLst>
        </xdr:cNvPr>
        <xdr:cNvCxnSpPr/>
      </xdr:nvCxnSpPr>
      <xdr:spPr>
        <a:xfrm flipV="1">
          <a:off x="1383030" y="2141220"/>
          <a:ext cx="0" cy="16764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260104</xdr:colOff>
      <xdr:row>39</xdr:row>
      <xdr:rowOff>1347</xdr:rowOff>
    </xdr:from>
    <xdr:to>
      <xdr:col>2</xdr:col>
      <xdr:colOff>260104</xdr:colOff>
      <xdr:row>39</xdr:row>
      <xdr:rowOff>173243</xdr:rowOff>
    </xdr:to>
    <xdr:cxnSp macro="">
      <xdr:nvCxnSpPr>
        <xdr:cNvPr id="20" name="直線コネクタ 19">
          <a:extLst>
            <a:ext uri="{FF2B5EF4-FFF2-40B4-BE49-F238E27FC236}">
              <a16:creationId xmlns:a16="http://schemas.microsoft.com/office/drawing/2014/main" id="{00000000-0008-0000-0500-000046000000}"/>
            </a:ext>
          </a:extLst>
        </xdr:cNvPr>
        <xdr:cNvCxnSpPr/>
      </xdr:nvCxnSpPr>
      <xdr:spPr>
        <a:xfrm>
          <a:off x="1387864" y="6836487"/>
          <a:ext cx="0" cy="164276"/>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264123</xdr:colOff>
      <xdr:row>46</xdr:row>
      <xdr:rowOff>109361</xdr:rowOff>
    </xdr:from>
    <xdr:to>
      <xdr:col>2</xdr:col>
      <xdr:colOff>264123</xdr:colOff>
      <xdr:row>49</xdr:row>
      <xdr:rowOff>7680</xdr:rowOff>
    </xdr:to>
    <xdr:cxnSp macro="">
      <xdr:nvCxnSpPr>
        <xdr:cNvPr id="21" name="直線コネクタ 20">
          <a:extLst>
            <a:ext uri="{FF2B5EF4-FFF2-40B4-BE49-F238E27FC236}">
              <a16:creationId xmlns:a16="http://schemas.microsoft.com/office/drawing/2014/main" id="{00000000-0008-0000-0500-000074000000}"/>
            </a:ext>
          </a:extLst>
        </xdr:cNvPr>
        <xdr:cNvCxnSpPr/>
      </xdr:nvCxnSpPr>
      <xdr:spPr>
        <a:xfrm>
          <a:off x="1391883" y="8186561"/>
          <a:ext cx="0" cy="401239"/>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38878</xdr:colOff>
      <xdr:row>54</xdr:row>
      <xdr:rowOff>145790</xdr:rowOff>
    </xdr:from>
    <xdr:to>
      <xdr:col>6</xdr:col>
      <xdr:colOff>186208</xdr:colOff>
      <xdr:row>55</xdr:row>
      <xdr:rowOff>100357</xdr:rowOff>
    </xdr:to>
    <xdr:pic>
      <xdr:nvPicPr>
        <xdr:cNvPr id="22" name="図 21">
          <a:extLst>
            <a:ext uri="{FF2B5EF4-FFF2-40B4-BE49-F238E27FC236}">
              <a16:creationId xmlns:a16="http://schemas.microsoft.com/office/drawing/2014/main" id="{00000000-0008-0000-0500-00007A000000}"/>
            </a:ext>
          </a:extLst>
        </xdr:cNvPr>
        <xdr:cNvPicPr>
          <a:picLocks noChangeAspect="1"/>
        </xdr:cNvPicPr>
      </xdr:nvPicPr>
      <xdr:blipFill>
        <a:blip xmlns:r="http://schemas.openxmlformats.org/officeDocument/2006/relationships" r:embed="rId1"/>
        <a:stretch>
          <a:fillRect/>
        </a:stretch>
      </xdr:blipFill>
      <xdr:spPr>
        <a:xfrm>
          <a:off x="38878" y="9564110"/>
          <a:ext cx="3530610" cy="183167"/>
        </a:xfrm>
        <a:prstGeom prst="rect">
          <a:avLst/>
        </a:prstGeom>
      </xdr:spPr>
    </xdr:pic>
    <xdr:clientData/>
  </xdr:twoCellAnchor>
  <xdr:oneCellAnchor>
    <xdr:from>
      <xdr:col>6</xdr:col>
      <xdr:colOff>273491</xdr:colOff>
      <xdr:row>7</xdr:row>
      <xdr:rowOff>0</xdr:rowOff>
    </xdr:from>
    <xdr:ext cx="0" cy="177384"/>
    <xdr:cxnSp macro="">
      <xdr:nvCxnSpPr>
        <xdr:cNvPr id="23" name="直線コネクタ 22">
          <a:extLst>
            <a:ext uri="{FF2B5EF4-FFF2-40B4-BE49-F238E27FC236}">
              <a16:creationId xmlns:a16="http://schemas.microsoft.com/office/drawing/2014/main" id="{00000000-0008-0000-0500-000088000000}"/>
            </a:ext>
          </a:extLst>
        </xdr:cNvPr>
        <xdr:cNvCxnSpPr/>
      </xdr:nvCxnSpPr>
      <xdr:spPr>
        <a:xfrm>
          <a:off x="3656771" y="1470660"/>
          <a:ext cx="0" cy="177384"/>
        </a:xfrm>
        <a:prstGeom prst="line">
          <a:avLst/>
        </a:prstGeom>
        <a:ln w="9525"/>
      </xdr:spPr>
      <xdr:style>
        <a:lnRef idx="1">
          <a:schemeClr val="dk1"/>
        </a:lnRef>
        <a:fillRef idx="0">
          <a:schemeClr val="dk1"/>
        </a:fillRef>
        <a:effectRef idx="0">
          <a:schemeClr val="dk1"/>
        </a:effectRef>
        <a:fontRef idx="minor">
          <a:schemeClr val="tx1"/>
        </a:fontRef>
      </xdr:style>
    </xdr:cxnSp>
    <xdr:clientData/>
  </xdr:oneCellAnchor>
  <xdr:twoCellAnchor>
    <xdr:from>
      <xdr:col>3</xdr:col>
      <xdr:colOff>513707</xdr:colOff>
      <xdr:row>6</xdr:row>
      <xdr:rowOff>163871</xdr:rowOff>
    </xdr:from>
    <xdr:to>
      <xdr:col>3</xdr:col>
      <xdr:colOff>513707</xdr:colOff>
      <xdr:row>49</xdr:row>
      <xdr:rowOff>2561</xdr:rowOff>
    </xdr:to>
    <xdr:cxnSp macro="">
      <xdr:nvCxnSpPr>
        <xdr:cNvPr id="24" name="直線コネクタ 23">
          <a:extLst>
            <a:ext uri="{FF2B5EF4-FFF2-40B4-BE49-F238E27FC236}">
              <a16:creationId xmlns:a16="http://schemas.microsoft.com/office/drawing/2014/main" id="{00000000-0008-0000-0500-000089000000}"/>
            </a:ext>
          </a:extLst>
        </xdr:cNvPr>
        <xdr:cNvCxnSpPr/>
      </xdr:nvCxnSpPr>
      <xdr:spPr>
        <a:xfrm>
          <a:off x="2205347" y="1466891"/>
          <a:ext cx="0" cy="711579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4716</xdr:colOff>
      <xdr:row>7</xdr:row>
      <xdr:rowOff>0</xdr:rowOff>
    </xdr:from>
    <xdr:to>
      <xdr:col>6</xdr:col>
      <xdr:colOff>273490</xdr:colOff>
      <xdr:row>7</xdr:row>
      <xdr:rowOff>0</xdr:rowOff>
    </xdr:to>
    <xdr:cxnSp macro="">
      <xdr:nvCxnSpPr>
        <xdr:cNvPr id="25" name="直線コネクタ 24">
          <a:extLst>
            <a:ext uri="{FF2B5EF4-FFF2-40B4-BE49-F238E27FC236}">
              <a16:creationId xmlns:a16="http://schemas.microsoft.com/office/drawing/2014/main" id="{00000000-0008-0000-0500-00008F000000}"/>
            </a:ext>
          </a:extLst>
        </xdr:cNvPr>
        <xdr:cNvCxnSpPr/>
      </xdr:nvCxnSpPr>
      <xdr:spPr>
        <a:xfrm>
          <a:off x="2260236" y="1470660"/>
          <a:ext cx="1396534" cy="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1670</xdr:colOff>
      <xdr:row>8</xdr:row>
      <xdr:rowOff>620</xdr:rowOff>
    </xdr:from>
    <xdr:to>
      <xdr:col>3</xdr:col>
      <xdr:colOff>9082</xdr:colOff>
      <xdr:row>10</xdr:row>
      <xdr:rowOff>45923</xdr:rowOff>
    </xdr:to>
    <xdr:sp macro="" textlink="">
      <xdr:nvSpPr>
        <xdr:cNvPr id="26" name="フローチャート : 結合子 18">
          <a:extLst>
            <a:ext uri="{FF2B5EF4-FFF2-40B4-BE49-F238E27FC236}">
              <a16:creationId xmlns:a16="http://schemas.microsoft.com/office/drawing/2014/main" id="{00000000-0008-0000-0500-00004C000000}"/>
            </a:ext>
          </a:extLst>
        </xdr:cNvPr>
        <xdr:cNvSpPr/>
      </xdr:nvSpPr>
      <xdr:spPr>
        <a:xfrm>
          <a:off x="1129430" y="1638920"/>
          <a:ext cx="571292" cy="502503"/>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2</xdr:col>
      <xdr:colOff>0</xdr:colOff>
      <xdr:row>8</xdr:row>
      <xdr:rowOff>0</xdr:rowOff>
    </xdr:from>
    <xdr:to>
      <xdr:col>3</xdr:col>
      <xdr:colOff>13772</xdr:colOff>
      <xdr:row>10</xdr:row>
      <xdr:rowOff>46340</xdr:rowOff>
    </xdr:to>
    <xdr:sp macro="" textlink="">
      <xdr:nvSpPr>
        <xdr:cNvPr id="27" name="フローチャート: 処理 26">
          <a:extLst>
            <a:ext uri="{FF2B5EF4-FFF2-40B4-BE49-F238E27FC236}">
              <a16:creationId xmlns:a16="http://schemas.microsoft.com/office/drawing/2014/main" id="{00000000-0008-0000-0500-00004D000000}"/>
            </a:ext>
          </a:extLst>
        </xdr:cNvPr>
        <xdr:cNvSpPr/>
      </xdr:nvSpPr>
      <xdr:spPr>
        <a:xfrm>
          <a:off x="1127760" y="1638300"/>
          <a:ext cx="577652" cy="503540"/>
        </a:xfrm>
        <a:prstGeom prst="flowChartProcess">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8</xdr:col>
      <xdr:colOff>152400</xdr:colOff>
      <xdr:row>2</xdr:row>
      <xdr:rowOff>126999</xdr:rowOff>
    </xdr:from>
    <xdr:to>
      <xdr:col>8</xdr:col>
      <xdr:colOff>619125</xdr:colOff>
      <xdr:row>4</xdr:row>
      <xdr:rowOff>60324</xdr:rowOff>
    </xdr:to>
    <xdr:pic>
      <xdr:nvPicPr>
        <xdr:cNvPr id="28" name="図 27">
          <a:extLst>
            <a:ext uri="{FF2B5EF4-FFF2-40B4-BE49-F238E27FC236}">
              <a16:creationId xmlns:a16="http://schemas.microsoft.com/office/drawing/2014/main" id="{00000000-0008-0000-0500-00005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86300" y="515619"/>
          <a:ext cx="466725" cy="466725"/>
        </a:xfrm>
        <a:prstGeom prst="rect">
          <a:avLst/>
        </a:prstGeom>
      </xdr:spPr>
    </xdr:pic>
    <xdr:clientData/>
  </xdr:twoCellAnchor>
  <xdr:twoCellAnchor editAs="oneCell">
    <xdr:from>
      <xdr:col>10</xdr:col>
      <xdr:colOff>76200</xdr:colOff>
      <xdr:row>2</xdr:row>
      <xdr:rowOff>110673</xdr:rowOff>
    </xdr:from>
    <xdr:to>
      <xdr:col>10</xdr:col>
      <xdr:colOff>627180</xdr:colOff>
      <xdr:row>4</xdr:row>
      <xdr:rowOff>82551</xdr:rowOff>
    </xdr:to>
    <xdr:pic>
      <xdr:nvPicPr>
        <xdr:cNvPr id="29" name="図 28">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6210300" y="499293"/>
          <a:ext cx="550980" cy="505278"/>
        </a:xfrm>
        <a:prstGeom prst="rect">
          <a:avLst/>
        </a:prstGeom>
      </xdr:spPr>
    </xdr:pic>
    <xdr:clientData/>
  </xdr:twoCellAnchor>
  <xdr:twoCellAnchor editAs="oneCell">
    <xdr:from>
      <xdr:col>1</xdr:col>
      <xdr:colOff>503922</xdr:colOff>
      <xdr:row>32</xdr:row>
      <xdr:rowOff>641</xdr:rowOff>
    </xdr:from>
    <xdr:to>
      <xdr:col>2</xdr:col>
      <xdr:colOff>511999</xdr:colOff>
      <xdr:row>34</xdr:row>
      <xdr:rowOff>46362</xdr:rowOff>
    </xdr:to>
    <xdr:sp macro="" textlink="">
      <xdr:nvSpPr>
        <xdr:cNvPr id="30" name="フローチャート: 処理 134">
          <a:extLst>
            <a:ext uri="{FF2B5EF4-FFF2-40B4-BE49-F238E27FC236}">
              <a16:creationId xmlns:a16="http://schemas.microsoft.com/office/drawing/2014/main" id="{00000000-0008-0000-0500-000057000000}"/>
            </a:ext>
          </a:extLst>
        </xdr:cNvPr>
        <xdr:cNvSpPr/>
      </xdr:nvSpPr>
      <xdr:spPr>
        <a:xfrm>
          <a:off x="1067802" y="5662301"/>
          <a:ext cx="571957" cy="502921"/>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oneCellAnchor>
    <xdr:from>
      <xdr:col>6</xdr:col>
      <xdr:colOff>83367</xdr:colOff>
      <xdr:row>16</xdr:row>
      <xdr:rowOff>77553</xdr:rowOff>
    </xdr:from>
    <xdr:ext cx="382099" cy="361713"/>
    <xdr:sp macro="" textlink="">
      <xdr:nvSpPr>
        <xdr:cNvPr id="31" name="フローチャート : 結合子 18">
          <a:extLst>
            <a:ext uri="{FF2B5EF4-FFF2-40B4-BE49-F238E27FC236}">
              <a16:creationId xmlns:a16="http://schemas.microsoft.com/office/drawing/2014/main" id="{00000000-0008-0000-0500-000050000000}"/>
            </a:ext>
          </a:extLst>
        </xdr:cNvPr>
        <xdr:cNvSpPr/>
      </xdr:nvSpPr>
      <xdr:spPr>
        <a:xfrm>
          <a:off x="3466647" y="3056973"/>
          <a:ext cx="382099" cy="361713"/>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oneCellAnchor>
  <xdr:twoCellAnchor editAs="oneCell">
    <xdr:from>
      <xdr:col>6</xdr:col>
      <xdr:colOff>19707</xdr:colOff>
      <xdr:row>12</xdr:row>
      <xdr:rowOff>6569</xdr:rowOff>
    </xdr:from>
    <xdr:to>
      <xdr:col>7</xdr:col>
      <xdr:colOff>14590</xdr:colOff>
      <xdr:row>14</xdr:row>
      <xdr:rowOff>53298</xdr:rowOff>
    </xdr:to>
    <xdr:sp macro="" textlink="">
      <xdr:nvSpPr>
        <xdr:cNvPr id="32" name="フローチャート : 結合子 18">
          <a:extLst>
            <a:ext uri="{FF2B5EF4-FFF2-40B4-BE49-F238E27FC236}">
              <a16:creationId xmlns:a16="http://schemas.microsoft.com/office/drawing/2014/main" id="{00000000-0008-0000-0500-00000E000000}"/>
            </a:ext>
          </a:extLst>
        </xdr:cNvPr>
        <xdr:cNvSpPr/>
      </xdr:nvSpPr>
      <xdr:spPr>
        <a:xfrm>
          <a:off x="3402987" y="2315429"/>
          <a:ext cx="581623" cy="503929"/>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xdr:col>
      <xdr:colOff>492674</xdr:colOff>
      <xdr:row>35</xdr:row>
      <xdr:rowOff>164224</xdr:rowOff>
    </xdr:from>
    <xdr:to>
      <xdr:col>3</xdr:col>
      <xdr:colOff>26277</xdr:colOff>
      <xdr:row>37</xdr:row>
      <xdr:rowOff>219929</xdr:rowOff>
    </xdr:to>
    <xdr:sp macro="" textlink="">
      <xdr:nvSpPr>
        <xdr:cNvPr id="33" name="フローチャート : 結合子 18">
          <a:extLst>
            <a:ext uri="{FF2B5EF4-FFF2-40B4-BE49-F238E27FC236}">
              <a16:creationId xmlns:a16="http://schemas.microsoft.com/office/drawing/2014/main" id="{00000000-0008-0000-0500-00000E000000}"/>
            </a:ext>
          </a:extLst>
        </xdr:cNvPr>
        <xdr:cNvSpPr/>
      </xdr:nvSpPr>
      <xdr:spPr>
        <a:xfrm>
          <a:off x="1056554" y="6328804"/>
          <a:ext cx="661363" cy="512905"/>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438</xdr:colOff>
      <xdr:row>40</xdr:row>
      <xdr:rowOff>6569</xdr:rowOff>
    </xdr:from>
    <xdr:to>
      <xdr:col>3</xdr:col>
      <xdr:colOff>8516</xdr:colOff>
      <xdr:row>42</xdr:row>
      <xdr:rowOff>52289</xdr:rowOff>
    </xdr:to>
    <xdr:sp macro="" textlink="">
      <xdr:nvSpPr>
        <xdr:cNvPr id="34" name="フローチャート: 処理 134">
          <a:extLst>
            <a:ext uri="{FF2B5EF4-FFF2-40B4-BE49-F238E27FC236}">
              <a16:creationId xmlns:a16="http://schemas.microsoft.com/office/drawing/2014/main" id="{00000000-0008-0000-0500-000057000000}"/>
            </a:ext>
          </a:extLst>
        </xdr:cNvPr>
        <xdr:cNvSpPr/>
      </xdr:nvSpPr>
      <xdr:spPr>
        <a:xfrm>
          <a:off x="1128198" y="7009349"/>
          <a:ext cx="571958" cy="502920"/>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xdr:from>
      <xdr:col>6</xdr:col>
      <xdr:colOff>275896</xdr:colOff>
      <xdr:row>11</xdr:row>
      <xdr:rowOff>0</xdr:rowOff>
    </xdr:from>
    <xdr:to>
      <xdr:col>6</xdr:col>
      <xdr:colOff>275896</xdr:colOff>
      <xdr:row>12</xdr:row>
      <xdr:rowOff>1</xdr:rowOff>
    </xdr:to>
    <xdr:cxnSp macro="">
      <xdr:nvCxnSpPr>
        <xdr:cNvPr id="35" name="直線コネクタ 34">
          <a:extLst>
            <a:ext uri="{FF2B5EF4-FFF2-40B4-BE49-F238E27FC236}">
              <a16:creationId xmlns:a16="http://schemas.microsoft.com/office/drawing/2014/main" id="{00000000-0008-0000-0500-000045000000}"/>
            </a:ext>
          </a:extLst>
        </xdr:cNvPr>
        <xdr:cNvCxnSpPr/>
      </xdr:nvCxnSpPr>
      <xdr:spPr>
        <a:xfrm flipV="1">
          <a:off x="3659176" y="2141220"/>
          <a:ext cx="0" cy="167641"/>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9</xdr:col>
      <xdr:colOff>158750</xdr:colOff>
      <xdr:row>2</xdr:row>
      <xdr:rowOff>165573</xdr:rowOff>
    </xdr:from>
    <xdr:to>
      <xdr:col>9</xdr:col>
      <xdr:colOff>615950</xdr:colOff>
      <xdr:row>4</xdr:row>
      <xdr:rowOff>72339</xdr:rowOff>
    </xdr:to>
    <xdr:pic>
      <xdr:nvPicPr>
        <xdr:cNvPr id="36" name="図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92750" y="554193"/>
          <a:ext cx="457200" cy="44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260104</xdr:colOff>
      <xdr:row>43</xdr:row>
      <xdr:rowOff>1347</xdr:rowOff>
    </xdr:from>
    <xdr:to>
      <xdr:col>2</xdr:col>
      <xdr:colOff>260104</xdr:colOff>
      <xdr:row>44</xdr:row>
      <xdr:rowOff>10241</xdr:rowOff>
    </xdr:to>
    <xdr:cxnSp macro="">
      <xdr:nvCxnSpPr>
        <xdr:cNvPr id="37" name="直線コネクタ 36">
          <a:extLst>
            <a:ext uri="{FF2B5EF4-FFF2-40B4-BE49-F238E27FC236}">
              <a16:creationId xmlns:a16="http://schemas.microsoft.com/office/drawing/2014/main" id="{00000000-0008-0000-0500-000046000000}"/>
            </a:ext>
          </a:extLst>
        </xdr:cNvPr>
        <xdr:cNvCxnSpPr/>
      </xdr:nvCxnSpPr>
      <xdr:spPr>
        <a:xfrm>
          <a:off x="1387864" y="7507047"/>
          <a:ext cx="0" cy="176534"/>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1462</xdr:colOff>
      <xdr:row>44</xdr:row>
      <xdr:rowOff>12919</xdr:rowOff>
    </xdr:from>
    <xdr:ext cx="522428" cy="495301"/>
    <xdr:sp macro="" textlink="">
      <xdr:nvSpPr>
        <xdr:cNvPr id="38" name="フローチャート: 処理 134">
          <a:extLst>
            <a:ext uri="{FF2B5EF4-FFF2-40B4-BE49-F238E27FC236}">
              <a16:creationId xmlns:a16="http://schemas.microsoft.com/office/drawing/2014/main" id="{00000000-0008-0000-0500-000057000000}"/>
            </a:ext>
          </a:extLst>
        </xdr:cNvPr>
        <xdr:cNvSpPr/>
      </xdr:nvSpPr>
      <xdr:spPr>
        <a:xfrm>
          <a:off x="1129222" y="7686259"/>
          <a:ext cx="522428" cy="495301"/>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oneCellAnchor>
  <xdr:twoCellAnchor>
    <xdr:from>
      <xdr:col>6</xdr:col>
      <xdr:colOff>276443</xdr:colOff>
      <xdr:row>15</xdr:row>
      <xdr:rowOff>5474</xdr:rowOff>
    </xdr:from>
    <xdr:to>
      <xdr:col>6</xdr:col>
      <xdr:colOff>276443</xdr:colOff>
      <xdr:row>16</xdr:row>
      <xdr:rowOff>76638</xdr:rowOff>
    </xdr:to>
    <xdr:cxnSp macro="">
      <xdr:nvCxnSpPr>
        <xdr:cNvPr id="39" name="直線コネクタ 38">
          <a:extLst>
            <a:ext uri="{FF2B5EF4-FFF2-40B4-BE49-F238E27FC236}">
              <a16:creationId xmlns:a16="http://schemas.microsoft.com/office/drawing/2014/main" id="{00000000-0008-0000-0500-000045000000}"/>
            </a:ext>
          </a:extLst>
        </xdr:cNvPr>
        <xdr:cNvCxnSpPr/>
      </xdr:nvCxnSpPr>
      <xdr:spPr>
        <a:xfrm flipV="1">
          <a:off x="3659723" y="2817254"/>
          <a:ext cx="0" cy="238804"/>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505409</xdr:colOff>
      <xdr:row>20</xdr:row>
      <xdr:rowOff>22679</xdr:rowOff>
    </xdr:from>
    <xdr:to>
      <xdr:col>3</xdr:col>
      <xdr:colOff>132</xdr:colOff>
      <xdr:row>22</xdr:row>
      <xdr:rowOff>70220</xdr:rowOff>
    </xdr:to>
    <xdr:sp macro="" textlink="">
      <xdr:nvSpPr>
        <xdr:cNvPr id="40" name="フローチャート : 結合子 18">
          <a:extLst>
            <a:ext uri="{FF2B5EF4-FFF2-40B4-BE49-F238E27FC236}">
              <a16:creationId xmlns:a16="http://schemas.microsoft.com/office/drawing/2014/main" id="{00000000-0008-0000-0500-000007000000}"/>
            </a:ext>
          </a:extLst>
        </xdr:cNvPr>
        <xdr:cNvSpPr/>
      </xdr:nvSpPr>
      <xdr:spPr>
        <a:xfrm>
          <a:off x="1069289" y="3672659"/>
          <a:ext cx="622483" cy="504741"/>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103</xdr:row>
      <xdr:rowOff>0</xdr:rowOff>
    </xdr:from>
    <xdr:to>
      <xdr:col>8</xdr:col>
      <xdr:colOff>114300</xdr:colOff>
      <xdr:row>106</xdr:row>
      <xdr:rowOff>9525</xdr:rowOff>
    </xdr:to>
    <xdr:sp macro="" textlink="">
      <xdr:nvSpPr>
        <xdr:cNvPr id="2" name="Rectangle 2"/>
        <xdr:cNvSpPr>
          <a:spLocks noChangeArrowheads="1"/>
        </xdr:cNvSpPr>
      </xdr:nvSpPr>
      <xdr:spPr bwMode="auto">
        <a:xfrm>
          <a:off x="891540" y="20794980"/>
          <a:ext cx="1150620" cy="603885"/>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r>
            <a:rPr lang="ja-JP" altLang="en-US" sz="1000" b="0" i="0" u="none" strike="noStrike" baseline="0">
              <a:solidFill>
                <a:srgbClr val="000000"/>
              </a:solidFill>
              <a:latin typeface="ＭＳ 明朝"/>
              <a:ea typeface="ＭＳ 明朝"/>
            </a:rPr>
            <a:t>製品特性の変動（実際の値）</a:t>
          </a:r>
          <a:endParaRPr lang="ja-JP" altLang="en-US" sz="1200" b="0" i="0" u="none" strike="noStrike" baseline="0">
            <a:solidFill>
              <a:srgbClr val="000000"/>
            </a:solidFill>
            <a:latin typeface="Times New Roman"/>
            <a:cs typeface="Times New Roman"/>
          </a:endParaRPr>
        </a:p>
      </xdr:txBody>
    </xdr:sp>
    <xdr:clientData/>
  </xdr:twoCellAnchor>
  <xdr:twoCellAnchor>
    <xdr:from>
      <xdr:col>12</xdr:col>
      <xdr:colOff>0</xdr:colOff>
      <xdr:row>103</xdr:row>
      <xdr:rowOff>0</xdr:rowOff>
    </xdr:from>
    <xdr:to>
      <xdr:col>16</xdr:col>
      <xdr:colOff>123825</xdr:colOff>
      <xdr:row>106</xdr:row>
      <xdr:rowOff>19050</xdr:rowOff>
    </xdr:to>
    <xdr:sp macro="" textlink="">
      <xdr:nvSpPr>
        <xdr:cNvPr id="3" name="Rectangle 5"/>
        <xdr:cNvSpPr>
          <a:spLocks noChangeArrowheads="1"/>
        </xdr:cNvSpPr>
      </xdr:nvSpPr>
      <xdr:spPr bwMode="auto">
        <a:xfrm>
          <a:off x="2964180" y="20794980"/>
          <a:ext cx="1160145" cy="613410"/>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r>
            <a:rPr lang="ja-JP" altLang="en-US" sz="1000" b="0" i="0" u="none" strike="noStrike" baseline="0">
              <a:solidFill>
                <a:srgbClr val="000000"/>
              </a:solidFill>
              <a:latin typeface="ＭＳ 明朝"/>
              <a:ea typeface="ＭＳ 明朝"/>
            </a:rPr>
            <a:t>測定システムの変動</a:t>
          </a:r>
          <a:endParaRPr lang="ja-JP" altLang="en-US" sz="1200" b="0" i="0" u="none" strike="noStrike" baseline="0">
            <a:solidFill>
              <a:srgbClr val="000000"/>
            </a:solidFill>
            <a:latin typeface="Times New Roman"/>
            <a:cs typeface="Times New Roman"/>
          </a:endParaRPr>
        </a:p>
      </xdr:txBody>
    </xdr:sp>
    <xdr:clientData/>
  </xdr:twoCellAnchor>
  <xdr:twoCellAnchor>
    <xdr:from>
      <xdr:col>20</xdr:col>
      <xdr:colOff>9525</xdr:colOff>
      <xdr:row>103</xdr:row>
      <xdr:rowOff>0</xdr:rowOff>
    </xdr:from>
    <xdr:to>
      <xdr:col>24</xdr:col>
      <xdr:colOff>133350</xdr:colOff>
      <xdr:row>106</xdr:row>
      <xdr:rowOff>19050</xdr:rowOff>
    </xdr:to>
    <xdr:sp macro="" textlink="">
      <xdr:nvSpPr>
        <xdr:cNvPr id="4" name="Rectangle 6"/>
        <xdr:cNvSpPr>
          <a:spLocks noChangeArrowheads="1"/>
        </xdr:cNvSpPr>
      </xdr:nvSpPr>
      <xdr:spPr bwMode="auto">
        <a:xfrm>
          <a:off x="5046345" y="20794980"/>
          <a:ext cx="1160145" cy="613410"/>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r>
            <a:rPr lang="ja-JP" altLang="en-US" sz="1000" b="0" i="0" u="none" strike="noStrike" baseline="0">
              <a:solidFill>
                <a:srgbClr val="000000"/>
              </a:solidFill>
              <a:latin typeface="ＭＳ 明朝"/>
              <a:ea typeface="ＭＳ 明朝"/>
            </a:rPr>
            <a:t>測定結果の変動（測定値）</a:t>
          </a:r>
          <a:endParaRPr lang="ja-JP" altLang="en-US" sz="1200" b="0" i="0" u="none" strike="noStrike" baseline="0">
            <a:solidFill>
              <a:srgbClr val="000000"/>
            </a:solidFill>
            <a:latin typeface="Times New Roman"/>
            <a:cs typeface="Times New Roman"/>
          </a:endParaRPr>
        </a:p>
      </xdr:txBody>
    </xdr:sp>
    <xdr:clientData/>
  </xdr:twoCellAnchor>
  <xdr:twoCellAnchor>
    <xdr:from>
      <xdr:col>9</xdr:col>
      <xdr:colOff>171450</xdr:colOff>
      <xdr:row>103</xdr:row>
      <xdr:rowOff>180975</xdr:rowOff>
    </xdr:from>
    <xdr:to>
      <xdr:col>10</xdr:col>
      <xdr:colOff>180975</xdr:colOff>
      <xdr:row>104</xdr:row>
      <xdr:rowOff>190500</xdr:rowOff>
    </xdr:to>
    <xdr:sp macro="" textlink="">
      <xdr:nvSpPr>
        <xdr:cNvPr id="5" name="AutoShape 11"/>
        <xdr:cNvSpPr>
          <a:spLocks noChangeArrowheads="1"/>
        </xdr:cNvSpPr>
      </xdr:nvSpPr>
      <xdr:spPr bwMode="auto">
        <a:xfrm>
          <a:off x="2358390" y="20975955"/>
          <a:ext cx="268605" cy="207645"/>
        </a:xfrm>
        <a:prstGeom prst="plus">
          <a:avLst>
            <a:gd name="adj" fmla="val 25000"/>
          </a:avLst>
        </a:prstGeom>
        <a:solidFill>
          <a:srgbClr val="FFFFFF"/>
        </a:solidFill>
        <a:ln w="9525">
          <a:solidFill>
            <a:srgbClr val="000000"/>
          </a:solidFill>
          <a:miter lim="800000"/>
          <a:headEnd/>
          <a:tailEnd/>
        </a:ln>
      </xdr:spPr>
    </xdr:sp>
    <xdr:clientData/>
  </xdr:twoCellAnchor>
  <xdr:twoCellAnchor>
    <xdr:from>
      <xdr:col>17</xdr:col>
      <xdr:colOff>95250</xdr:colOff>
      <xdr:row>104</xdr:row>
      <xdr:rowOff>9525</xdr:rowOff>
    </xdr:from>
    <xdr:to>
      <xdr:col>18</xdr:col>
      <xdr:colOff>152400</xdr:colOff>
      <xdr:row>104</xdr:row>
      <xdr:rowOff>190500</xdr:rowOff>
    </xdr:to>
    <xdr:sp macro="" textlink="">
      <xdr:nvSpPr>
        <xdr:cNvPr id="6" name="AutoShape 12"/>
        <xdr:cNvSpPr>
          <a:spLocks noChangeArrowheads="1"/>
        </xdr:cNvSpPr>
      </xdr:nvSpPr>
      <xdr:spPr bwMode="auto">
        <a:xfrm>
          <a:off x="4354830" y="21002625"/>
          <a:ext cx="316230" cy="180975"/>
        </a:xfrm>
        <a:prstGeom prst="rightArrow">
          <a:avLst>
            <a:gd name="adj1" fmla="val 50000"/>
            <a:gd name="adj2" fmla="val 40072"/>
          </a:avLst>
        </a:prstGeom>
        <a:solidFill>
          <a:srgbClr val="FFFFFF"/>
        </a:solidFill>
        <a:ln w="9525">
          <a:solidFill>
            <a:srgbClr val="000000"/>
          </a:solidFill>
          <a:miter lim="800000"/>
          <a:headEnd/>
          <a:tailEnd/>
        </a:ln>
      </xdr:spPr>
    </xdr:sp>
    <xdr:clientData/>
  </xdr:twoCellAnchor>
  <xdr:twoCellAnchor>
    <xdr:from>
      <xdr:col>13</xdr:col>
      <xdr:colOff>152400</xdr:colOff>
      <xdr:row>106</xdr:row>
      <xdr:rowOff>152400</xdr:rowOff>
    </xdr:from>
    <xdr:to>
      <xdr:col>14</xdr:col>
      <xdr:colOff>114300</xdr:colOff>
      <xdr:row>107</xdr:row>
      <xdr:rowOff>180975</xdr:rowOff>
    </xdr:to>
    <xdr:sp macro="" textlink="">
      <xdr:nvSpPr>
        <xdr:cNvPr id="7" name="AutoShape 9"/>
        <xdr:cNvSpPr>
          <a:spLocks noChangeArrowheads="1"/>
        </xdr:cNvSpPr>
      </xdr:nvSpPr>
      <xdr:spPr bwMode="auto">
        <a:xfrm>
          <a:off x="3375660" y="21541740"/>
          <a:ext cx="220980" cy="226695"/>
        </a:xfrm>
        <a:prstGeom prst="upArrow">
          <a:avLst>
            <a:gd name="adj1" fmla="val 50000"/>
            <a:gd name="adj2" fmla="val 28974"/>
          </a:avLst>
        </a:prstGeom>
        <a:solidFill>
          <a:srgbClr val="FFFFFF"/>
        </a:solidFill>
        <a:ln w="9525">
          <a:solidFill>
            <a:srgbClr val="000000"/>
          </a:solidFill>
          <a:miter lim="800000"/>
          <a:headEnd/>
          <a:tailEnd/>
        </a:ln>
      </xdr:spPr>
    </xdr:sp>
    <xdr:clientData/>
  </xdr:twoCellAnchor>
  <xdr:twoCellAnchor>
    <xdr:from>
      <xdr:col>10</xdr:col>
      <xdr:colOff>180975</xdr:colOff>
      <xdr:row>108</xdr:row>
      <xdr:rowOff>66676</xdr:rowOff>
    </xdr:from>
    <xdr:to>
      <xdr:col>17</xdr:col>
      <xdr:colOff>133350</xdr:colOff>
      <xdr:row>112</xdr:row>
      <xdr:rowOff>114300</xdr:rowOff>
    </xdr:to>
    <xdr:sp macro="" textlink="">
      <xdr:nvSpPr>
        <xdr:cNvPr id="8" name="正方形/長方形 7"/>
        <xdr:cNvSpPr/>
      </xdr:nvSpPr>
      <xdr:spPr>
        <a:xfrm>
          <a:off x="2626995" y="21852256"/>
          <a:ext cx="1765935" cy="8401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050">
              <a:solidFill>
                <a:sysClr val="windowText" lastClr="000000"/>
              </a:solidFill>
              <a:latin typeface="ＭＳ 明朝" pitchFamily="17" charset="-128"/>
              <a:ea typeface="ＭＳ 明朝" pitchFamily="17" charset="-128"/>
            </a:rPr>
            <a:t>    変動の要因</a:t>
          </a:r>
          <a:endParaRPr kumimoji="1" lang="en-US" altLang="ja-JP" sz="1050">
            <a:solidFill>
              <a:sysClr val="windowText" lastClr="000000"/>
            </a:solidFill>
            <a:latin typeface="ＭＳ 明朝" pitchFamily="17" charset="-128"/>
            <a:ea typeface="ＭＳ 明朝" pitchFamily="17" charset="-128"/>
          </a:endParaRPr>
        </a:p>
        <a:p>
          <a:pPr algn="l"/>
          <a:r>
            <a:rPr kumimoji="1" lang="ja-JP" altLang="en-US" sz="1050">
              <a:solidFill>
                <a:sysClr val="windowText" lastClr="000000"/>
              </a:solidFill>
              <a:latin typeface="ＭＳ 明朝" pitchFamily="17" charset="-128"/>
              <a:ea typeface="ＭＳ 明朝" pitchFamily="17" charset="-128"/>
            </a:rPr>
            <a:t>・測定機　・測定標準</a:t>
          </a:r>
          <a:endParaRPr kumimoji="1" lang="en-US" altLang="ja-JP" sz="1050">
            <a:solidFill>
              <a:sysClr val="windowText" lastClr="000000"/>
            </a:solidFill>
            <a:latin typeface="ＭＳ 明朝" pitchFamily="17" charset="-128"/>
            <a:ea typeface="ＭＳ 明朝" pitchFamily="17" charset="-128"/>
          </a:endParaRPr>
        </a:p>
        <a:p>
          <a:pPr algn="l"/>
          <a:r>
            <a:rPr kumimoji="1" lang="ja-JP" altLang="en-US" sz="1050">
              <a:solidFill>
                <a:sysClr val="windowText" lastClr="000000"/>
              </a:solidFill>
              <a:latin typeface="ＭＳ 明朝" pitchFamily="17" charset="-128"/>
              <a:ea typeface="ＭＳ 明朝" pitchFamily="17" charset="-128"/>
            </a:rPr>
            <a:t>・測定者　・測定方法　　　　　　</a:t>
          </a:r>
          <a:r>
            <a:rPr kumimoji="1" lang="en-US" altLang="ja-JP" sz="1050">
              <a:solidFill>
                <a:sysClr val="windowText" lastClr="000000"/>
              </a:solidFill>
              <a:latin typeface="ＭＳ 明朝" pitchFamily="17" charset="-128"/>
              <a:ea typeface="ＭＳ 明朝" pitchFamily="17" charset="-128"/>
            </a:rPr>
            <a:t/>
          </a:r>
          <a:br>
            <a:rPr kumimoji="1" lang="en-US" altLang="ja-JP" sz="1050">
              <a:solidFill>
                <a:sysClr val="windowText" lastClr="000000"/>
              </a:solidFill>
              <a:latin typeface="ＭＳ 明朝" pitchFamily="17" charset="-128"/>
              <a:ea typeface="ＭＳ 明朝" pitchFamily="17" charset="-128"/>
            </a:rPr>
          </a:br>
          <a:r>
            <a:rPr kumimoji="1" lang="ja-JP" altLang="en-US" sz="1050">
              <a:solidFill>
                <a:sysClr val="windowText" lastClr="000000"/>
              </a:solidFill>
              <a:latin typeface="ＭＳ 明朝" pitchFamily="17" charset="-128"/>
              <a:ea typeface="ＭＳ 明朝" pitchFamily="17" charset="-128"/>
            </a:rPr>
            <a:t>・測定環境</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112</xdr:row>
      <xdr:rowOff>0</xdr:rowOff>
    </xdr:from>
    <xdr:to>
      <xdr:col>8</xdr:col>
      <xdr:colOff>114300</xdr:colOff>
      <xdr:row>115</xdr:row>
      <xdr:rowOff>9525</xdr:rowOff>
    </xdr:to>
    <xdr:sp macro="" textlink="">
      <xdr:nvSpPr>
        <xdr:cNvPr id="2" name="Rectangle 2"/>
        <xdr:cNvSpPr>
          <a:spLocks noChangeArrowheads="1"/>
        </xdr:cNvSpPr>
      </xdr:nvSpPr>
      <xdr:spPr bwMode="auto">
        <a:xfrm>
          <a:off x="891540" y="22578060"/>
          <a:ext cx="1150620" cy="603885"/>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r>
            <a:rPr lang="ja-JP" altLang="en-US" sz="1000" b="0" i="0" u="none" strike="noStrike" baseline="0">
              <a:solidFill>
                <a:srgbClr val="000000"/>
              </a:solidFill>
              <a:latin typeface="ＭＳ 明朝"/>
              <a:ea typeface="ＭＳ 明朝"/>
            </a:rPr>
            <a:t>製品特性の変動（実際の値）</a:t>
          </a:r>
          <a:endParaRPr lang="ja-JP" altLang="en-US" sz="1200" b="0" i="0" u="none" strike="noStrike" baseline="0">
            <a:solidFill>
              <a:srgbClr val="000000"/>
            </a:solidFill>
            <a:latin typeface="Times New Roman"/>
            <a:cs typeface="Times New Roman"/>
          </a:endParaRPr>
        </a:p>
      </xdr:txBody>
    </xdr:sp>
    <xdr:clientData/>
  </xdr:twoCellAnchor>
  <xdr:twoCellAnchor>
    <xdr:from>
      <xdr:col>12</xdr:col>
      <xdr:colOff>0</xdr:colOff>
      <xdr:row>112</xdr:row>
      <xdr:rowOff>0</xdr:rowOff>
    </xdr:from>
    <xdr:to>
      <xdr:col>16</xdr:col>
      <xdr:colOff>123825</xdr:colOff>
      <xdr:row>115</xdr:row>
      <xdr:rowOff>19050</xdr:rowOff>
    </xdr:to>
    <xdr:sp macro="" textlink="">
      <xdr:nvSpPr>
        <xdr:cNvPr id="3" name="Rectangle 5"/>
        <xdr:cNvSpPr>
          <a:spLocks noChangeArrowheads="1"/>
        </xdr:cNvSpPr>
      </xdr:nvSpPr>
      <xdr:spPr bwMode="auto">
        <a:xfrm>
          <a:off x="2964180" y="22578060"/>
          <a:ext cx="1160145" cy="613410"/>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r>
            <a:rPr lang="ja-JP" altLang="en-US" sz="1000" b="0" i="0" u="none" strike="noStrike" baseline="0">
              <a:solidFill>
                <a:srgbClr val="000000"/>
              </a:solidFill>
              <a:latin typeface="ＭＳ 明朝"/>
              <a:ea typeface="ＭＳ 明朝"/>
            </a:rPr>
            <a:t>測定システムの変動</a:t>
          </a:r>
          <a:endParaRPr lang="ja-JP" altLang="en-US" sz="1200" b="0" i="0" u="none" strike="noStrike" baseline="0">
            <a:solidFill>
              <a:srgbClr val="000000"/>
            </a:solidFill>
            <a:latin typeface="Times New Roman"/>
            <a:cs typeface="Times New Roman"/>
          </a:endParaRPr>
        </a:p>
      </xdr:txBody>
    </xdr:sp>
    <xdr:clientData/>
  </xdr:twoCellAnchor>
  <xdr:twoCellAnchor>
    <xdr:from>
      <xdr:col>20</xdr:col>
      <xdr:colOff>9525</xdr:colOff>
      <xdr:row>112</xdr:row>
      <xdr:rowOff>0</xdr:rowOff>
    </xdr:from>
    <xdr:to>
      <xdr:col>24</xdr:col>
      <xdr:colOff>133350</xdr:colOff>
      <xdr:row>115</xdr:row>
      <xdr:rowOff>19050</xdr:rowOff>
    </xdr:to>
    <xdr:sp macro="" textlink="">
      <xdr:nvSpPr>
        <xdr:cNvPr id="4" name="Rectangle 6"/>
        <xdr:cNvSpPr>
          <a:spLocks noChangeArrowheads="1"/>
        </xdr:cNvSpPr>
      </xdr:nvSpPr>
      <xdr:spPr bwMode="auto">
        <a:xfrm>
          <a:off x="5046345" y="22578060"/>
          <a:ext cx="1160145" cy="613410"/>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r>
            <a:rPr lang="ja-JP" altLang="en-US" sz="1000" b="0" i="0" u="none" strike="noStrike" baseline="0">
              <a:solidFill>
                <a:srgbClr val="000000"/>
              </a:solidFill>
              <a:latin typeface="ＭＳ 明朝"/>
              <a:ea typeface="ＭＳ 明朝"/>
            </a:rPr>
            <a:t>測定結果の変動（測定値）</a:t>
          </a:r>
          <a:endParaRPr lang="ja-JP" altLang="en-US" sz="1200" b="0" i="0" u="none" strike="noStrike" baseline="0">
            <a:solidFill>
              <a:srgbClr val="000000"/>
            </a:solidFill>
            <a:latin typeface="Times New Roman"/>
            <a:cs typeface="Times New Roman"/>
          </a:endParaRPr>
        </a:p>
      </xdr:txBody>
    </xdr:sp>
    <xdr:clientData/>
  </xdr:twoCellAnchor>
  <xdr:twoCellAnchor>
    <xdr:from>
      <xdr:col>9</xdr:col>
      <xdr:colOff>171450</xdr:colOff>
      <xdr:row>112</xdr:row>
      <xdr:rowOff>180975</xdr:rowOff>
    </xdr:from>
    <xdr:to>
      <xdr:col>10</xdr:col>
      <xdr:colOff>180975</xdr:colOff>
      <xdr:row>113</xdr:row>
      <xdr:rowOff>190500</xdr:rowOff>
    </xdr:to>
    <xdr:sp macro="" textlink="">
      <xdr:nvSpPr>
        <xdr:cNvPr id="5" name="AutoShape 11"/>
        <xdr:cNvSpPr>
          <a:spLocks noChangeArrowheads="1"/>
        </xdr:cNvSpPr>
      </xdr:nvSpPr>
      <xdr:spPr bwMode="auto">
        <a:xfrm>
          <a:off x="2358390" y="22759035"/>
          <a:ext cx="268605" cy="207645"/>
        </a:xfrm>
        <a:prstGeom prst="plus">
          <a:avLst>
            <a:gd name="adj" fmla="val 25000"/>
          </a:avLst>
        </a:prstGeom>
        <a:solidFill>
          <a:srgbClr val="FFFFFF"/>
        </a:solidFill>
        <a:ln w="9525">
          <a:solidFill>
            <a:srgbClr val="000000"/>
          </a:solidFill>
          <a:miter lim="800000"/>
          <a:headEnd/>
          <a:tailEnd/>
        </a:ln>
      </xdr:spPr>
    </xdr:sp>
    <xdr:clientData/>
  </xdr:twoCellAnchor>
  <xdr:twoCellAnchor>
    <xdr:from>
      <xdr:col>17</xdr:col>
      <xdr:colOff>95250</xdr:colOff>
      <xdr:row>113</xdr:row>
      <xdr:rowOff>9525</xdr:rowOff>
    </xdr:from>
    <xdr:to>
      <xdr:col>18</xdr:col>
      <xdr:colOff>152400</xdr:colOff>
      <xdr:row>113</xdr:row>
      <xdr:rowOff>190500</xdr:rowOff>
    </xdr:to>
    <xdr:sp macro="" textlink="">
      <xdr:nvSpPr>
        <xdr:cNvPr id="6" name="AutoShape 12"/>
        <xdr:cNvSpPr>
          <a:spLocks noChangeArrowheads="1"/>
        </xdr:cNvSpPr>
      </xdr:nvSpPr>
      <xdr:spPr bwMode="auto">
        <a:xfrm>
          <a:off x="4354830" y="22785705"/>
          <a:ext cx="316230" cy="180975"/>
        </a:xfrm>
        <a:prstGeom prst="rightArrow">
          <a:avLst>
            <a:gd name="adj1" fmla="val 50000"/>
            <a:gd name="adj2" fmla="val 40072"/>
          </a:avLst>
        </a:prstGeom>
        <a:solidFill>
          <a:srgbClr val="FFFFFF"/>
        </a:solidFill>
        <a:ln w="9525">
          <a:solidFill>
            <a:srgbClr val="000000"/>
          </a:solidFill>
          <a:miter lim="800000"/>
          <a:headEnd/>
          <a:tailEnd/>
        </a:ln>
      </xdr:spPr>
    </xdr:sp>
    <xdr:clientData/>
  </xdr:twoCellAnchor>
  <xdr:twoCellAnchor>
    <xdr:from>
      <xdr:col>13</xdr:col>
      <xdr:colOff>152400</xdr:colOff>
      <xdr:row>115</xdr:row>
      <xdr:rowOff>152400</xdr:rowOff>
    </xdr:from>
    <xdr:to>
      <xdr:col>14</xdr:col>
      <xdr:colOff>114300</xdr:colOff>
      <xdr:row>116</xdr:row>
      <xdr:rowOff>180975</xdr:rowOff>
    </xdr:to>
    <xdr:sp macro="" textlink="">
      <xdr:nvSpPr>
        <xdr:cNvPr id="7" name="AutoShape 9"/>
        <xdr:cNvSpPr>
          <a:spLocks noChangeArrowheads="1"/>
        </xdr:cNvSpPr>
      </xdr:nvSpPr>
      <xdr:spPr bwMode="auto">
        <a:xfrm>
          <a:off x="3375660" y="23324820"/>
          <a:ext cx="220980" cy="226695"/>
        </a:xfrm>
        <a:prstGeom prst="upArrow">
          <a:avLst>
            <a:gd name="adj1" fmla="val 50000"/>
            <a:gd name="adj2" fmla="val 28974"/>
          </a:avLst>
        </a:prstGeom>
        <a:solidFill>
          <a:srgbClr val="FFFFFF"/>
        </a:solidFill>
        <a:ln w="9525">
          <a:solidFill>
            <a:srgbClr val="000000"/>
          </a:solidFill>
          <a:miter lim="800000"/>
          <a:headEnd/>
          <a:tailEnd/>
        </a:ln>
      </xdr:spPr>
    </xdr:sp>
    <xdr:clientData/>
  </xdr:twoCellAnchor>
  <xdr:twoCellAnchor>
    <xdr:from>
      <xdr:col>10</xdr:col>
      <xdr:colOff>180975</xdr:colOff>
      <xdr:row>117</xdr:row>
      <xdr:rowOff>66676</xdr:rowOff>
    </xdr:from>
    <xdr:to>
      <xdr:col>17</xdr:col>
      <xdr:colOff>133350</xdr:colOff>
      <xdr:row>121</xdr:row>
      <xdr:rowOff>114300</xdr:rowOff>
    </xdr:to>
    <xdr:sp macro="" textlink="">
      <xdr:nvSpPr>
        <xdr:cNvPr id="8" name="正方形/長方形 7"/>
        <xdr:cNvSpPr/>
      </xdr:nvSpPr>
      <xdr:spPr>
        <a:xfrm>
          <a:off x="2626995" y="23635336"/>
          <a:ext cx="1765935" cy="8401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050">
              <a:solidFill>
                <a:sysClr val="windowText" lastClr="000000"/>
              </a:solidFill>
              <a:latin typeface="ＭＳ 明朝" pitchFamily="17" charset="-128"/>
              <a:ea typeface="ＭＳ 明朝" pitchFamily="17" charset="-128"/>
            </a:rPr>
            <a:t>    変動の要因</a:t>
          </a:r>
          <a:endParaRPr kumimoji="1" lang="en-US" altLang="ja-JP" sz="1050">
            <a:solidFill>
              <a:sysClr val="windowText" lastClr="000000"/>
            </a:solidFill>
            <a:latin typeface="ＭＳ 明朝" pitchFamily="17" charset="-128"/>
            <a:ea typeface="ＭＳ 明朝" pitchFamily="17" charset="-128"/>
          </a:endParaRPr>
        </a:p>
        <a:p>
          <a:pPr algn="l"/>
          <a:r>
            <a:rPr kumimoji="1" lang="ja-JP" altLang="en-US" sz="1050">
              <a:solidFill>
                <a:sysClr val="windowText" lastClr="000000"/>
              </a:solidFill>
              <a:latin typeface="ＭＳ 明朝" pitchFamily="17" charset="-128"/>
              <a:ea typeface="ＭＳ 明朝" pitchFamily="17" charset="-128"/>
            </a:rPr>
            <a:t>・測定機　・測定標準</a:t>
          </a:r>
          <a:endParaRPr kumimoji="1" lang="en-US" altLang="ja-JP" sz="1050">
            <a:solidFill>
              <a:sysClr val="windowText" lastClr="000000"/>
            </a:solidFill>
            <a:latin typeface="ＭＳ 明朝" pitchFamily="17" charset="-128"/>
            <a:ea typeface="ＭＳ 明朝" pitchFamily="17" charset="-128"/>
          </a:endParaRPr>
        </a:p>
        <a:p>
          <a:pPr algn="l"/>
          <a:r>
            <a:rPr kumimoji="1" lang="ja-JP" altLang="en-US" sz="1050">
              <a:solidFill>
                <a:sysClr val="windowText" lastClr="000000"/>
              </a:solidFill>
              <a:latin typeface="ＭＳ 明朝" pitchFamily="17" charset="-128"/>
              <a:ea typeface="ＭＳ 明朝" pitchFamily="17" charset="-128"/>
            </a:rPr>
            <a:t>・測定者　・測定方法　　　　　　</a:t>
          </a:r>
          <a:r>
            <a:rPr kumimoji="1" lang="en-US" altLang="ja-JP" sz="1050">
              <a:solidFill>
                <a:sysClr val="windowText" lastClr="000000"/>
              </a:solidFill>
              <a:latin typeface="ＭＳ 明朝" pitchFamily="17" charset="-128"/>
              <a:ea typeface="ＭＳ 明朝" pitchFamily="17" charset="-128"/>
            </a:rPr>
            <a:t/>
          </a:r>
          <a:br>
            <a:rPr kumimoji="1" lang="en-US" altLang="ja-JP" sz="1050">
              <a:solidFill>
                <a:sysClr val="windowText" lastClr="000000"/>
              </a:solidFill>
              <a:latin typeface="ＭＳ 明朝" pitchFamily="17" charset="-128"/>
              <a:ea typeface="ＭＳ 明朝" pitchFamily="17" charset="-128"/>
            </a:rPr>
          </a:br>
          <a:r>
            <a:rPr kumimoji="1" lang="ja-JP" altLang="en-US" sz="1050">
              <a:solidFill>
                <a:sysClr val="windowText" lastClr="000000"/>
              </a:solidFill>
              <a:latin typeface="ＭＳ 明朝" pitchFamily="17" charset="-128"/>
              <a:ea typeface="ＭＳ 明朝" pitchFamily="17" charset="-128"/>
            </a:rPr>
            <a:t>・測定環境</a:t>
          </a:r>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Microsoft_Excel_97-2003_______1.xls"/><Relationship Id="rId5" Type="http://schemas.openxmlformats.org/officeDocument/2006/relationships/image" Target="../media/image1.emf"/><Relationship Id="rId4" Type="http://schemas.openxmlformats.org/officeDocument/2006/relationships/oleObject" Target="../embeddings/Microsoft_Excel_97-2003_______.xls"/></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1"/>
  <sheetViews>
    <sheetView tabSelected="1" view="pageBreakPreview" zoomScale="50" zoomScaleNormal="80" zoomScaleSheetLayoutView="50" workbookViewId="0">
      <selection activeCell="B16" sqref="B16:J16"/>
    </sheetView>
  </sheetViews>
  <sheetFormatPr defaultRowHeight="13.2"/>
  <cols>
    <col min="1" max="1" width="4.44140625" customWidth="1"/>
    <col min="12" max="12" width="71.33203125" customWidth="1"/>
    <col min="14" max="14" width="5" style="1" customWidth="1"/>
    <col min="16" max="16" width="5" style="1" customWidth="1"/>
  </cols>
  <sheetData>
    <row r="1" spans="1:18">
      <c r="A1" s="1"/>
      <c r="B1" s="1"/>
      <c r="C1" s="1"/>
      <c r="D1" s="1"/>
      <c r="L1" t="s">
        <v>28</v>
      </c>
    </row>
    <row r="2" spans="1:18" ht="13.2" customHeight="1">
      <c r="A2" s="235" t="s">
        <v>16</v>
      </c>
      <c r="B2" s="235"/>
      <c r="C2" s="235"/>
      <c r="D2" s="235"/>
      <c r="E2" s="235"/>
      <c r="F2" s="235"/>
      <c r="G2" s="235"/>
      <c r="H2" s="235"/>
      <c r="I2" s="235"/>
      <c r="J2" s="235"/>
      <c r="K2" s="235"/>
      <c r="L2" s="235"/>
      <c r="M2" s="235"/>
      <c r="N2" s="235"/>
    </row>
    <row r="3" spans="1:18" ht="13.2" customHeight="1">
      <c r="A3" s="235"/>
      <c r="B3" s="235"/>
      <c r="C3" s="235"/>
      <c r="D3" s="235"/>
      <c r="E3" s="235"/>
      <c r="F3" s="235"/>
      <c r="G3" s="235"/>
      <c r="H3" s="235"/>
      <c r="I3" s="235"/>
      <c r="J3" s="235"/>
      <c r="K3" s="235"/>
      <c r="L3" s="235"/>
      <c r="M3" s="235"/>
      <c r="N3" s="235"/>
      <c r="O3" s="222" t="s">
        <v>12</v>
      </c>
      <c r="P3" s="223"/>
    </row>
    <row r="4" spans="1:18">
      <c r="A4" s="224" t="s">
        <v>6</v>
      </c>
      <c r="B4" s="225"/>
      <c r="C4" s="226"/>
      <c r="D4" s="227" t="s">
        <v>2</v>
      </c>
      <c r="E4" s="227"/>
      <c r="F4" s="227"/>
      <c r="G4" s="213" t="s">
        <v>7</v>
      </c>
      <c r="H4" s="213"/>
      <c r="I4" s="228" t="s">
        <v>27</v>
      </c>
      <c r="J4" s="228"/>
      <c r="K4" s="228"/>
      <c r="N4" s="4"/>
      <c r="O4" s="223"/>
      <c r="P4" s="223"/>
    </row>
    <row r="5" spans="1:18">
      <c r="A5" s="227" t="s">
        <v>3</v>
      </c>
      <c r="B5" s="227"/>
      <c r="C5" s="6" t="s">
        <v>30</v>
      </c>
      <c r="D5" s="228"/>
      <c r="E5" s="228"/>
      <c r="F5" s="228"/>
      <c r="G5" s="213"/>
      <c r="H5" s="213"/>
      <c r="I5" s="228"/>
      <c r="J5" s="228"/>
      <c r="K5" s="228"/>
      <c r="O5" s="229" t="s">
        <v>445</v>
      </c>
      <c r="P5" s="230"/>
      <c r="R5" s="7" t="s">
        <v>29</v>
      </c>
    </row>
    <row r="6" spans="1:18">
      <c r="A6" s="227" t="s">
        <v>4</v>
      </c>
      <c r="B6" s="227"/>
      <c r="C6" s="5" t="s">
        <v>29</v>
      </c>
      <c r="D6" s="228" t="s">
        <v>19</v>
      </c>
      <c r="E6" s="228"/>
      <c r="F6" s="228"/>
      <c r="G6" s="213" t="s">
        <v>9</v>
      </c>
      <c r="H6" s="227"/>
      <c r="I6" s="228" t="s">
        <v>26</v>
      </c>
      <c r="J6" s="228"/>
      <c r="K6" s="228"/>
      <c r="N6"/>
      <c r="O6" s="231"/>
      <c r="P6" s="232"/>
      <c r="R6" s="7" t="s">
        <v>30</v>
      </c>
    </row>
    <row r="7" spans="1:18">
      <c r="A7" s="227" t="s">
        <v>5</v>
      </c>
      <c r="B7" s="227"/>
      <c r="C7" s="6" t="s">
        <v>30</v>
      </c>
      <c r="D7" s="228"/>
      <c r="E7" s="228"/>
      <c r="F7" s="228"/>
      <c r="G7" s="227"/>
      <c r="H7" s="227"/>
      <c r="I7" s="228"/>
      <c r="J7" s="228"/>
      <c r="K7" s="228"/>
      <c r="N7"/>
      <c r="O7" s="231"/>
      <c r="P7" s="232"/>
    </row>
    <row r="8" spans="1:18">
      <c r="A8" s="1"/>
      <c r="B8" s="1"/>
      <c r="C8" s="1"/>
      <c r="G8" s="1"/>
      <c r="H8" s="1"/>
      <c r="N8"/>
      <c r="O8" s="233"/>
      <c r="P8" s="234"/>
    </row>
    <row r="9" spans="1:18" ht="13.2" customHeight="1">
      <c r="A9" s="227" t="s">
        <v>10</v>
      </c>
      <c r="B9" s="227"/>
      <c r="C9" s="227"/>
      <c r="D9" s="227"/>
      <c r="E9" s="227"/>
      <c r="F9" s="227"/>
      <c r="G9" s="227"/>
      <c r="H9" s="227"/>
      <c r="I9" s="227"/>
      <c r="J9" s="227"/>
      <c r="K9" s="227" t="s">
        <v>15</v>
      </c>
      <c r="L9" s="227"/>
      <c r="M9" s="227"/>
      <c r="N9" s="227"/>
      <c r="O9" s="227"/>
      <c r="P9" s="227"/>
    </row>
    <row r="10" spans="1:18" ht="13.2" customHeight="1">
      <c r="A10" s="224" t="s">
        <v>11</v>
      </c>
      <c r="B10" s="225"/>
      <c r="C10" s="226"/>
      <c r="D10" s="236">
        <v>45653</v>
      </c>
      <c r="E10" s="237"/>
      <c r="F10" s="237"/>
      <c r="G10" s="237"/>
      <c r="H10" s="237"/>
      <c r="I10" s="237"/>
      <c r="J10" s="238"/>
      <c r="K10" s="5" t="s">
        <v>11</v>
      </c>
      <c r="L10" s="237">
        <v>45349</v>
      </c>
      <c r="M10" s="237"/>
      <c r="N10" s="237"/>
      <c r="O10" s="237"/>
      <c r="P10" s="238"/>
    </row>
    <row r="11" spans="1:18" ht="26.7" customHeight="1">
      <c r="A11" s="5" t="s">
        <v>0</v>
      </c>
      <c r="B11" s="227" t="s">
        <v>14</v>
      </c>
      <c r="C11" s="227"/>
      <c r="D11" s="227"/>
      <c r="E11" s="227"/>
      <c r="F11" s="227"/>
      <c r="G11" s="227"/>
      <c r="H11" s="227"/>
      <c r="I11" s="227"/>
      <c r="J11" s="227"/>
      <c r="K11" s="224" t="s">
        <v>13</v>
      </c>
      <c r="L11" s="226"/>
      <c r="M11" s="218" t="s">
        <v>1</v>
      </c>
      <c r="N11" s="219"/>
      <c r="O11" s="213" t="s">
        <v>8</v>
      </c>
      <c r="P11" s="213"/>
    </row>
    <row r="12" spans="1:18" ht="63.6" customHeight="1">
      <c r="A12" s="5">
        <v>1</v>
      </c>
      <c r="B12" s="212" t="s">
        <v>20</v>
      </c>
      <c r="C12" s="212"/>
      <c r="D12" s="212"/>
      <c r="E12" s="212"/>
      <c r="F12" s="212"/>
      <c r="G12" s="212"/>
      <c r="H12" s="212"/>
      <c r="I12" s="212"/>
      <c r="J12" s="212"/>
      <c r="K12" s="214" t="s">
        <v>464</v>
      </c>
      <c r="L12" s="215"/>
      <c r="M12" s="179">
        <v>45349</v>
      </c>
      <c r="N12" s="3" t="str">
        <f t="shared" ref="N12:P31" si="0">IF(M12="","","("&amp;TEXT(M12,"aaa")&amp;")")</f>
        <v>(火)</v>
      </c>
      <c r="O12" s="179">
        <v>45349</v>
      </c>
      <c r="P12" s="3" t="str">
        <f t="shared" si="0"/>
        <v>(火)</v>
      </c>
    </row>
    <row r="13" spans="1:18" ht="67.95" customHeight="1">
      <c r="A13" s="5">
        <v>2</v>
      </c>
      <c r="B13" s="212" t="s">
        <v>21</v>
      </c>
      <c r="C13" s="212"/>
      <c r="D13" s="212"/>
      <c r="E13" s="212"/>
      <c r="F13" s="212"/>
      <c r="G13" s="212"/>
      <c r="H13" s="212"/>
      <c r="I13" s="212"/>
      <c r="J13" s="212"/>
      <c r="K13" s="220" t="s">
        <v>467</v>
      </c>
      <c r="L13" s="221"/>
      <c r="M13" s="179">
        <v>45349</v>
      </c>
      <c r="N13" s="3" t="str">
        <f t="shared" si="0"/>
        <v>(火)</v>
      </c>
      <c r="O13" s="179">
        <v>45349</v>
      </c>
      <c r="P13" s="3" t="str">
        <f t="shared" si="0"/>
        <v>(火)</v>
      </c>
    </row>
    <row r="14" spans="1:18" ht="51" customHeight="1">
      <c r="A14" s="5">
        <v>3</v>
      </c>
      <c r="B14" s="212" t="s">
        <v>22</v>
      </c>
      <c r="C14" s="212"/>
      <c r="D14" s="212"/>
      <c r="E14" s="212"/>
      <c r="F14" s="212"/>
      <c r="G14" s="212"/>
      <c r="H14" s="212"/>
      <c r="I14" s="212"/>
      <c r="J14" s="212"/>
      <c r="K14" s="220" t="s">
        <v>467</v>
      </c>
      <c r="L14" s="221"/>
      <c r="M14" s="179">
        <v>45349</v>
      </c>
      <c r="N14" s="3" t="str">
        <f t="shared" si="0"/>
        <v>(火)</v>
      </c>
      <c r="O14" s="179">
        <v>45349</v>
      </c>
      <c r="P14" s="3" t="str">
        <f t="shared" si="0"/>
        <v>(火)</v>
      </c>
    </row>
    <row r="15" spans="1:18" ht="82.2" customHeight="1">
      <c r="A15" s="5">
        <v>4</v>
      </c>
      <c r="B15" s="212" t="s">
        <v>17</v>
      </c>
      <c r="C15" s="212"/>
      <c r="D15" s="212"/>
      <c r="E15" s="212"/>
      <c r="F15" s="212"/>
      <c r="G15" s="212"/>
      <c r="H15" s="212"/>
      <c r="I15" s="212"/>
      <c r="J15" s="212"/>
      <c r="K15" s="210" t="s">
        <v>469</v>
      </c>
      <c r="L15" s="211"/>
      <c r="M15" s="179">
        <v>45349</v>
      </c>
      <c r="N15" s="3" t="str">
        <f t="shared" si="0"/>
        <v>(火)</v>
      </c>
      <c r="O15" s="179">
        <v>45349</v>
      </c>
      <c r="P15" s="3" t="str">
        <f t="shared" si="0"/>
        <v>(火)</v>
      </c>
    </row>
    <row r="16" spans="1:18" ht="55.2" customHeight="1">
      <c r="A16" s="5">
        <v>5</v>
      </c>
      <c r="B16" s="212" t="s">
        <v>23</v>
      </c>
      <c r="C16" s="212"/>
      <c r="D16" s="212"/>
      <c r="E16" s="212"/>
      <c r="F16" s="212"/>
      <c r="G16" s="212"/>
      <c r="H16" s="212"/>
      <c r="I16" s="212"/>
      <c r="J16" s="212"/>
      <c r="K16" s="210" t="s">
        <v>469</v>
      </c>
      <c r="L16" s="211"/>
      <c r="M16" s="179">
        <v>45349</v>
      </c>
      <c r="N16" s="3" t="str">
        <f t="shared" si="0"/>
        <v>(火)</v>
      </c>
      <c r="O16" s="179">
        <v>45349</v>
      </c>
      <c r="P16" s="3" t="str">
        <f t="shared" si="0"/>
        <v>(火)</v>
      </c>
    </row>
    <row r="17" spans="1:16" ht="69" customHeight="1">
      <c r="A17" s="5">
        <v>6</v>
      </c>
      <c r="B17" s="212" t="s">
        <v>24</v>
      </c>
      <c r="C17" s="212"/>
      <c r="D17" s="212"/>
      <c r="E17" s="212"/>
      <c r="F17" s="212"/>
      <c r="G17" s="212"/>
      <c r="H17" s="212"/>
      <c r="I17" s="212"/>
      <c r="J17" s="212"/>
      <c r="K17" s="216" t="s">
        <v>470</v>
      </c>
      <c r="L17" s="217"/>
      <c r="M17" s="2">
        <v>45317</v>
      </c>
      <c r="N17" s="3" t="str">
        <f t="shared" si="0"/>
        <v>(金)</v>
      </c>
      <c r="O17" s="2">
        <v>45317</v>
      </c>
      <c r="P17" s="3" t="str">
        <f t="shared" si="0"/>
        <v>(金)</v>
      </c>
    </row>
    <row r="18" spans="1:16" ht="53.4" customHeight="1">
      <c r="A18" s="5">
        <v>7</v>
      </c>
      <c r="B18" s="212" t="s">
        <v>25</v>
      </c>
      <c r="C18" s="212"/>
      <c r="D18" s="212"/>
      <c r="E18" s="212"/>
      <c r="F18" s="212"/>
      <c r="G18" s="212"/>
      <c r="H18" s="212"/>
      <c r="I18" s="212"/>
      <c r="J18" s="212"/>
      <c r="K18" s="210" t="s">
        <v>494</v>
      </c>
      <c r="L18" s="211"/>
      <c r="M18" s="2">
        <v>45254</v>
      </c>
      <c r="N18" s="3" t="str">
        <f t="shared" si="0"/>
        <v>(金)</v>
      </c>
      <c r="O18" s="2">
        <v>45254</v>
      </c>
      <c r="P18" s="3" t="str">
        <f t="shared" si="0"/>
        <v>(金)</v>
      </c>
    </row>
    <row r="19" spans="1:16" ht="118.2" customHeight="1">
      <c r="A19" s="5">
        <v>8</v>
      </c>
      <c r="B19" s="212" t="s">
        <v>18</v>
      </c>
      <c r="C19" s="212"/>
      <c r="D19" s="212"/>
      <c r="E19" s="212"/>
      <c r="F19" s="212"/>
      <c r="G19" s="212"/>
      <c r="H19" s="212"/>
      <c r="I19" s="212"/>
      <c r="J19" s="212"/>
      <c r="K19" s="707" t="s">
        <v>629</v>
      </c>
      <c r="L19" s="708"/>
      <c r="M19" s="2">
        <v>45236</v>
      </c>
      <c r="N19" s="3" t="str">
        <f t="shared" si="0"/>
        <v>(月)</v>
      </c>
      <c r="O19" s="2">
        <v>45236</v>
      </c>
      <c r="P19" s="3" t="str">
        <f t="shared" si="0"/>
        <v>(月)</v>
      </c>
    </row>
    <row r="20" spans="1:16">
      <c r="A20" s="5">
        <v>9</v>
      </c>
      <c r="B20" s="212"/>
      <c r="C20" s="212"/>
      <c r="D20" s="212"/>
      <c r="E20" s="212"/>
      <c r="F20" s="212"/>
      <c r="G20" s="212"/>
      <c r="H20" s="212"/>
      <c r="I20" s="212"/>
      <c r="J20" s="212"/>
      <c r="K20" s="210"/>
      <c r="L20" s="211"/>
      <c r="M20" s="2"/>
      <c r="N20" s="3" t="str">
        <f t="shared" si="0"/>
        <v/>
      </c>
      <c r="O20" s="2"/>
      <c r="P20" s="3" t="str">
        <f t="shared" ref="P20:P31" si="1">IF(O20="","","("&amp;TEXT(O20,"aaa")&amp;")")</f>
        <v/>
      </c>
    </row>
    <row r="21" spans="1:16">
      <c r="A21" s="5">
        <v>10</v>
      </c>
      <c r="B21" s="212"/>
      <c r="C21" s="212"/>
      <c r="D21" s="212"/>
      <c r="E21" s="212"/>
      <c r="F21" s="212"/>
      <c r="G21" s="212"/>
      <c r="H21" s="212"/>
      <c r="I21" s="212"/>
      <c r="J21" s="212"/>
      <c r="K21" s="210"/>
      <c r="L21" s="211"/>
      <c r="M21" s="2"/>
      <c r="N21" s="3" t="str">
        <f t="shared" si="0"/>
        <v/>
      </c>
      <c r="O21" s="2"/>
      <c r="P21" s="3" t="str">
        <f t="shared" si="1"/>
        <v/>
      </c>
    </row>
    <row r="22" spans="1:16">
      <c r="A22" s="5">
        <v>11</v>
      </c>
      <c r="B22" s="212"/>
      <c r="C22" s="212"/>
      <c r="D22" s="212"/>
      <c r="E22" s="212"/>
      <c r="F22" s="212"/>
      <c r="G22" s="212"/>
      <c r="H22" s="212"/>
      <c r="I22" s="212"/>
      <c r="J22" s="212"/>
      <c r="K22" s="210"/>
      <c r="L22" s="211"/>
      <c r="M22" s="2"/>
      <c r="N22" s="3" t="str">
        <f t="shared" si="0"/>
        <v/>
      </c>
      <c r="O22" s="2"/>
      <c r="P22" s="3" t="str">
        <f t="shared" si="1"/>
        <v/>
      </c>
    </row>
    <row r="23" spans="1:16">
      <c r="A23" s="5">
        <v>12</v>
      </c>
      <c r="B23" s="212"/>
      <c r="C23" s="212"/>
      <c r="D23" s="212"/>
      <c r="E23" s="212"/>
      <c r="F23" s="212"/>
      <c r="G23" s="212"/>
      <c r="H23" s="212"/>
      <c r="I23" s="212"/>
      <c r="J23" s="212"/>
      <c r="K23" s="210"/>
      <c r="L23" s="211"/>
      <c r="M23" s="2"/>
      <c r="N23" s="3" t="str">
        <f t="shared" si="0"/>
        <v/>
      </c>
      <c r="O23" s="2"/>
      <c r="P23" s="3" t="str">
        <f t="shared" si="1"/>
        <v/>
      </c>
    </row>
    <row r="24" spans="1:16">
      <c r="A24" s="5">
        <v>13</v>
      </c>
      <c r="B24" s="212"/>
      <c r="C24" s="212"/>
      <c r="D24" s="212"/>
      <c r="E24" s="212"/>
      <c r="F24" s="212"/>
      <c r="G24" s="212"/>
      <c r="H24" s="212"/>
      <c r="I24" s="212"/>
      <c r="J24" s="212"/>
      <c r="K24" s="210"/>
      <c r="L24" s="211"/>
      <c r="M24" s="2"/>
      <c r="N24" s="3" t="str">
        <f t="shared" si="0"/>
        <v/>
      </c>
      <c r="O24" s="2"/>
      <c r="P24" s="3" t="str">
        <f t="shared" si="1"/>
        <v/>
      </c>
    </row>
    <row r="25" spans="1:16">
      <c r="A25" s="5">
        <v>14</v>
      </c>
      <c r="B25" s="212"/>
      <c r="C25" s="212"/>
      <c r="D25" s="212"/>
      <c r="E25" s="212"/>
      <c r="F25" s="212"/>
      <c r="G25" s="212"/>
      <c r="H25" s="212"/>
      <c r="I25" s="212"/>
      <c r="J25" s="212"/>
      <c r="K25" s="210"/>
      <c r="L25" s="211"/>
      <c r="M25" s="2"/>
      <c r="N25" s="3" t="str">
        <f t="shared" si="0"/>
        <v/>
      </c>
      <c r="O25" s="2"/>
      <c r="P25" s="3" t="str">
        <f t="shared" si="1"/>
        <v/>
      </c>
    </row>
    <row r="26" spans="1:16">
      <c r="A26" s="5">
        <v>15</v>
      </c>
      <c r="B26" s="212"/>
      <c r="C26" s="212"/>
      <c r="D26" s="212"/>
      <c r="E26" s="212"/>
      <c r="F26" s="212"/>
      <c r="G26" s="212"/>
      <c r="H26" s="212"/>
      <c r="I26" s="212"/>
      <c r="J26" s="212"/>
      <c r="K26" s="210"/>
      <c r="L26" s="211"/>
      <c r="M26" s="2"/>
      <c r="N26" s="3" t="str">
        <f t="shared" si="0"/>
        <v/>
      </c>
      <c r="O26" s="2"/>
      <c r="P26" s="3" t="str">
        <f t="shared" si="1"/>
        <v/>
      </c>
    </row>
    <row r="27" spans="1:16">
      <c r="A27" s="5">
        <v>16</v>
      </c>
      <c r="B27" s="212"/>
      <c r="C27" s="212"/>
      <c r="D27" s="212"/>
      <c r="E27" s="212"/>
      <c r="F27" s="212"/>
      <c r="G27" s="212"/>
      <c r="H27" s="212"/>
      <c r="I27" s="212"/>
      <c r="J27" s="212"/>
      <c r="K27" s="210"/>
      <c r="L27" s="211"/>
      <c r="M27" s="2"/>
      <c r="N27" s="3" t="str">
        <f t="shared" si="0"/>
        <v/>
      </c>
      <c r="O27" s="2"/>
      <c r="P27" s="3" t="str">
        <f t="shared" si="1"/>
        <v/>
      </c>
    </row>
    <row r="28" spans="1:16">
      <c r="A28" s="5">
        <v>17</v>
      </c>
      <c r="B28" s="212"/>
      <c r="C28" s="212"/>
      <c r="D28" s="212"/>
      <c r="E28" s="212"/>
      <c r="F28" s="212"/>
      <c r="G28" s="212"/>
      <c r="H28" s="212"/>
      <c r="I28" s="212"/>
      <c r="J28" s="212"/>
      <c r="K28" s="210"/>
      <c r="L28" s="211"/>
      <c r="M28" s="2"/>
      <c r="N28" s="3" t="str">
        <f t="shared" si="0"/>
        <v/>
      </c>
      <c r="O28" s="2"/>
      <c r="P28" s="3" t="str">
        <f t="shared" si="1"/>
        <v/>
      </c>
    </row>
    <row r="29" spans="1:16">
      <c r="A29" s="5">
        <v>18</v>
      </c>
      <c r="B29" s="212"/>
      <c r="C29" s="212"/>
      <c r="D29" s="212"/>
      <c r="E29" s="212"/>
      <c r="F29" s="212"/>
      <c r="G29" s="212"/>
      <c r="H29" s="212"/>
      <c r="I29" s="212"/>
      <c r="J29" s="212"/>
      <c r="K29" s="210"/>
      <c r="L29" s="211"/>
      <c r="M29" s="2"/>
      <c r="N29" s="3" t="str">
        <f t="shared" si="0"/>
        <v/>
      </c>
      <c r="O29" s="2"/>
      <c r="P29" s="3" t="str">
        <f t="shared" si="1"/>
        <v/>
      </c>
    </row>
    <row r="30" spans="1:16">
      <c r="A30" s="5">
        <v>19</v>
      </c>
      <c r="B30" s="212"/>
      <c r="C30" s="212"/>
      <c r="D30" s="212"/>
      <c r="E30" s="212"/>
      <c r="F30" s="212"/>
      <c r="G30" s="212"/>
      <c r="H30" s="212"/>
      <c r="I30" s="212"/>
      <c r="J30" s="212"/>
      <c r="K30" s="210"/>
      <c r="L30" s="211"/>
      <c r="M30" s="2"/>
      <c r="N30" s="3" t="str">
        <f t="shared" si="0"/>
        <v/>
      </c>
      <c r="O30" s="2"/>
      <c r="P30" s="3" t="str">
        <f t="shared" si="1"/>
        <v/>
      </c>
    </row>
    <row r="31" spans="1:16">
      <c r="A31" s="5">
        <v>20</v>
      </c>
      <c r="B31" s="212"/>
      <c r="C31" s="212"/>
      <c r="D31" s="212"/>
      <c r="E31" s="212"/>
      <c r="F31" s="212"/>
      <c r="G31" s="212"/>
      <c r="H31" s="212"/>
      <c r="I31" s="212"/>
      <c r="J31" s="212"/>
      <c r="K31" s="210"/>
      <c r="L31" s="211"/>
      <c r="M31" s="2"/>
      <c r="N31" s="3" t="str">
        <f t="shared" si="0"/>
        <v/>
      </c>
      <c r="O31" s="2"/>
      <c r="P31" s="3" t="str">
        <f t="shared" si="1"/>
        <v/>
      </c>
    </row>
  </sheetData>
  <mergeCells count="64">
    <mergeCell ref="B18:J18"/>
    <mergeCell ref="K18:L18"/>
    <mergeCell ref="B19:J19"/>
    <mergeCell ref="K30:L30"/>
    <mergeCell ref="B25:J25"/>
    <mergeCell ref="K25:L25"/>
    <mergeCell ref="B26:J26"/>
    <mergeCell ref="K26:L26"/>
    <mergeCell ref="B20:J20"/>
    <mergeCell ref="K20:L20"/>
    <mergeCell ref="B21:J21"/>
    <mergeCell ref="K21:L21"/>
    <mergeCell ref="B24:J24"/>
    <mergeCell ref="K24:L24"/>
    <mergeCell ref="B22:J22"/>
    <mergeCell ref="B31:J31"/>
    <mergeCell ref="K31:L31"/>
    <mergeCell ref="B27:J27"/>
    <mergeCell ref="K27:L27"/>
    <mergeCell ref="B28:J28"/>
    <mergeCell ref="K28:L28"/>
    <mergeCell ref="B29:J29"/>
    <mergeCell ref="K29:L29"/>
    <mergeCell ref="B30:J30"/>
    <mergeCell ref="K15:L15"/>
    <mergeCell ref="A9:J9"/>
    <mergeCell ref="K9:P9"/>
    <mergeCell ref="A10:C10"/>
    <mergeCell ref="D10:J10"/>
    <mergeCell ref="L10:P10"/>
    <mergeCell ref="B11:J11"/>
    <mergeCell ref="K11:L11"/>
    <mergeCell ref="B15:J15"/>
    <mergeCell ref="O3:P4"/>
    <mergeCell ref="A4:C4"/>
    <mergeCell ref="D4:F4"/>
    <mergeCell ref="G4:H5"/>
    <mergeCell ref="I4:K5"/>
    <mergeCell ref="A5:B5"/>
    <mergeCell ref="D5:F5"/>
    <mergeCell ref="O5:P8"/>
    <mergeCell ref="A6:B6"/>
    <mergeCell ref="D6:F6"/>
    <mergeCell ref="G6:H7"/>
    <mergeCell ref="I6:K7"/>
    <mergeCell ref="A7:B7"/>
    <mergeCell ref="D7:F7"/>
    <mergeCell ref="A2:N3"/>
    <mergeCell ref="K19:L19"/>
    <mergeCell ref="K22:L22"/>
    <mergeCell ref="B23:J23"/>
    <mergeCell ref="K23:L23"/>
    <mergeCell ref="O11:P11"/>
    <mergeCell ref="B12:J12"/>
    <mergeCell ref="K12:L12"/>
    <mergeCell ref="B16:J16"/>
    <mergeCell ref="K16:L16"/>
    <mergeCell ref="B17:J17"/>
    <mergeCell ref="K17:L17"/>
    <mergeCell ref="M11:N11"/>
    <mergeCell ref="B13:J13"/>
    <mergeCell ref="K13:L13"/>
    <mergeCell ref="B14:J14"/>
    <mergeCell ref="K14:L14"/>
  </mergeCells>
  <phoneticPr fontId="2"/>
  <dataValidations count="1">
    <dataValidation type="list" allowBlank="1" showInputMessage="1" showErrorMessage="1" sqref="C5:C7">
      <formula1>$R$5:$R$6</formula1>
    </dataValidation>
  </dataValidations>
  <pageMargins left="0.7" right="0.7" top="0.75" bottom="0.75" header="0.3" footer="0.3"/>
  <pageSetup paperSize="8" scale="87" orientation="landscape" r:id="rId1"/>
  <drawing r:id="rId2"/>
  <legacyDrawing r:id="rId3"/>
  <oleObjects>
    <mc:AlternateContent xmlns:mc="http://schemas.openxmlformats.org/markup-compatibility/2006">
      <mc:Choice Requires="x14">
        <oleObject progId="ワークシート" dvAspect="DVASPECT_ICON" shapeId="1033" r:id="rId4">
          <objectPr defaultSize="0" r:id="rId5">
            <anchor moveWithCells="1">
              <from>
                <xdr:col>17</xdr:col>
                <xdr:colOff>0</xdr:colOff>
                <xdr:row>17</xdr:row>
                <xdr:rowOff>0</xdr:rowOff>
              </from>
              <to>
                <xdr:col>18</xdr:col>
                <xdr:colOff>304800</xdr:colOff>
                <xdr:row>18</xdr:row>
                <xdr:rowOff>7620</xdr:rowOff>
              </to>
            </anchor>
          </objectPr>
        </oleObject>
      </mc:Choice>
      <mc:Fallback>
        <oleObject progId="ワークシート" dvAspect="DVASPECT_ICON" shapeId="1033" r:id="rId4"/>
      </mc:Fallback>
    </mc:AlternateContent>
    <mc:AlternateContent xmlns:mc="http://schemas.openxmlformats.org/markup-compatibility/2006">
      <mc:Choice Requires="x14">
        <oleObject progId="ワークシート" dvAspect="DVASPECT_ICON" shapeId="1034" r:id="rId6">
          <objectPr defaultSize="0" r:id="rId7">
            <anchor moveWithCells="1">
              <from>
                <xdr:col>19</xdr:col>
                <xdr:colOff>22860</xdr:colOff>
                <xdr:row>17</xdr:row>
                <xdr:rowOff>0</xdr:rowOff>
              </from>
              <to>
                <xdr:col>20</xdr:col>
                <xdr:colOff>327660</xdr:colOff>
                <xdr:row>18</xdr:row>
                <xdr:rowOff>7620</xdr:rowOff>
              </to>
            </anchor>
          </objectPr>
        </oleObject>
      </mc:Choice>
      <mc:Fallback>
        <oleObject progId="ワークシート" dvAspect="DVASPECT_ICON" shapeId="1034"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FF"/>
  </sheetPr>
  <dimension ref="B1:DO195"/>
  <sheetViews>
    <sheetView topLeftCell="A91" zoomScale="70" zoomScaleNormal="70" zoomScaleSheetLayoutView="70" workbookViewId="0">
      <selection activeCell="AV33" sqref="AV33:BE34"/>
    </sheetView>
  </sheetViews>
  <sheetFormatPr defaultColWidth="2.44140625" defaultRowHeight="17.25" customHeight="1"/>
  <cols>
    <col min="1" max="21" width="2.44140625" style="9" customWidth="1"/>
    <col min="22" max="22" width="2.6640625" style="9" customWidth="1"/>
    <col min="23" max="59" width="2.44140625" style="9" customWidth="1"/>
    <col min="60" max="60" width="2.77734375" style="9" customWidth="1"/>
    <col min="61" max="61" width="3" style="9" customWidth="1"/>
    <col min="62" max="62" width="2" style="9" customWidth="1"/>
    <col min="63" max="69" width="2.44140625" style="9" customWidth="1"/>
    <col min="70" max="70" width="2.6640625" style="9" customWidth="1"/>
    <col min="71" max="109" width="2.44140625" style="9" customWidth="1"/>
    <col min="110" max="113" width="2.88671875" style="9" customWidth="1"/>
    <col min="114" max="16384" width="2.44140625" style="9"/>
  </cols>
  <sheetData>
    <row r="1" spans="2:114" ht="17.25" customHeight="1">
      <c r="B1" s="239" t="s">
        <v>31</v>
      </c>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c r="AI1" s="240"/>
      <c r="AJ1" s="240"/>
      <c r="AK1" s="240"/>
      <c r="AL1" s="240"/>
      <c r="AM1" s="240"/>
      <c r="AN1" s="240"/>
      <c r="AO1" s="240"/>
      <c r="AP1" s="240"/>
      <c r="AQ1" s="240"/>
      <c r="AR1" s="240"/>
      <c r="AS1" s="240"/>
      <c r="AT1" s="240"/>
      <c r="AU1" s="240"/>
      <c r="AV1" s="240"/>
      <c r="AW1" s="240"/>
      <c r="AX1" s="240"/>
      <c r="AY1" s="240"/>
      <c r="AZ1" s="240"/>
      <c r="BA1" s="240"/>
      <c r="BB1" s="240"/>
      <c r="BC1" s="240"/>
      <c r="BD1" s="240"/>
      <c r="BE1" s="240"/>
      <c r="BF1" s="240"/>
      <c r="BG1" s="240"/>
      <c r="BH1" s="240"/>
      <c r="BI1" s="240"/>
      <c r="BJ1" s="240"/>
      <c r="BK1" s="240"/>
      <c r="BL1" s="240"/>
      <c r="BM1" s="240"/>
      <c r="BN1" s="240"/>
      <c r="BO1" s="240"/>
      <c r="BP1" s="240"/>
      <c r="BQ1" s="240"/>
      <c r="BR1" s="240"/>
      <c r="BS1" s="240"/>
      <c r="BT1" s="240"/>
      <c r="BU1" s="240"/>
      <c r="BV1" s="240"/>
      <c r="BW1" s="240"/>
      <c r="BX1" s="240"/>
      <c r="BY1" s="240"/>
      <c r="BZ1" s="240"/>
      <c r="CA1" s="240"/>
      <c r="CB1" s="240"/>
      <c r="CC1" s="240"/>
      <c r="CD1" s="240"/>
      <c r="CE1" s="240"/>
      <c r="CF1" s="240"/>
      <c r="CG1" s="240"/>
      <c r="CH1" s="240"/>
      <c r="CI1" s="240"/>
      <c r="CJ1" s="240"/>
      <c r="CK1" s="240"/>
      <c r="CL1" s="240"/>
      <c r="CM1" s="240"/>
      <c r="CN1" s="240"/>
      <c r="CO1" s="240"/>
      <c r="CP1" s="240"/>
      <c r="CQ1" s="240"/>
      <c r="CR1" s="240"/>
      <c r="CS1" s="240"/>
      <c r="CT1" s="240"/>
      <c r="CU1" s="240"/>
      <c r="CV1" s="240"/>
      <c r="CW1" s="240"/>
      <c r="CX1" s="240"/>
      <c r="CY1" s="240"/>
      <c r="CZ1" s="240"/>
      <c r="DA1" s="240"/>
      <c r="DB1" s="240"/>
      <c r="DC1" s="240"/>
      <c r="DD1" s="240"/>
      <c r="DE1" s="240"/>
      <c r="DF1" s="240"/>
      <c r="DG1" s="240"/>
      <c r="DH1" s="240"/>
      <c r="DI1" s="240"/>
      <c r="DJ1" s="241"/>
    </row>
    <row r="2" spans="2:114" ht="17.25" customHeight="1" thickBot="1">
      <c r="B2" s="242"/>
      <c r="C2" s="243"/>
      <c r="D2" s="243"/>
      <c r="E2" s="243"/>
      <c r="F2" s="243"/>
      <c r="G2" s="243"/>
      <c r="H2" s="243"/>
      <c r="I2" s="243"/>
      <c r="J2" s="243"/>
      <c r="K2" s="243"/>
      <c r="L2" s="243"/>
      <c r="M2" s="243"/>
      <c r="N2" s="243"/>
      <c r="O2" s="243"/>
      <c r="P2" s="243"/>
      <c r="Q2" s="243"/>
      <c r="R2" s="243"/>
      <c r="S2" s="243"/>
      <c r="T2" s="243"/>
      <c r="U2" s="243"/>
      <c r="V2" s="243"/>
      <c r="W2" s="243"/>
      <c r="X2" s="243"/>
      <c r="Y2" s="243"/>
      <c r="Z2" s="243"/>
      <c r="AA2" s="243"/>
      <c r="AB2" s="243"/>
      <c r="AC2" s="243"/>
      <c r="AD2" s="243"/>
      <c r="AE2" s="243"/>
      <c r="AF2" s="243"/>
      <c r="AG2" s="243"/>
      <c r="AH2" s="243"/>
      <c r="AI2" s="243"/>
      <c r="AJ2" s="243"/>
      <c r="AK2" s="243"/>
      <c r="AL2" s="243"/>
      <c r="AM2" s="243"/>
      <c r="AN2" s="243"/>
      <c r="AO2" s="243"/>
      <c r="AP2" s="243"/>
      <c r="AQ2" s="243"/>
      <c r="AR2" s="243"/>
      <c r="AS2" s="243"/>
      <c r="AT2" s="243"/>
      <c r="AU2" s="243"/>
      <c r="AV2" s="243"/>
      <c r="AW2" s="243"/>
      <c r="AX2" s="243"/>
      <c r="AY2" s="243"/>
      <c r="AZ2" s="243"/>
      <c r="BA2" s="243"/>
      <c r="BB2" s="243"/>
      <c r="BC2" s="243"/>
      <c r="BD2" s="243"/>
      <c r="BE2" s="243"/>
      <c r="BF2" s="243"/>
      <c r="BG2" s="243"/>
      <c r="BH2" s="243"/>
      <c r="BI2" s="243"/>
      <c r="BJ2" s="243"/>
      <c r="BK2" s="243"/>
      <c r="BL2" s="243"/>
      <c r="BM2" s="243"/>
      <c r="BN2" s="243"/>
      <c r="BO2" s="243"/>
      <c r="BP2" s="243"/>
      <c r="BQ2" s="243"/>
      <c r="BR2" s="243"/>
      <c r="BS2" s="243"/>
      <c r="BT2" s="243"/>
      <c r="BU2" s="243"/>
      <c r="BV2" s="243"/>
      <c r="BW2" s="243"/>
      <c r="BX2" s="243"/>
      <c r="BY2" s="243"/>
      <c r="BZ2" s="243"/>
      <c r="CA2" s="243"/>
      <c r="CB2" s="243"/>
      <c r="CC2" s="243"/>
      <c r="CD2" s="243"/>
      <c r="CE2" s="243"/>
      <c r="CF2" s="243"/>
      <c r="CG2" s="243"/>
      <c r="CH2" s="243"/>
      <c r="CI2" s="243"/>
      <c r="CJ2" s="243"/>
      <c r="CK2" s="243"/>
      <c r="CL2" s="243"/>
      <c r="CM2" s="243"/>
      <c r="CN2" s="243"/>
      <c r="CO2" s="243"/>
      <c r="CP2" s="243"/>
      <c r="CQ2" s="243"/>
      <c r="CR2" s="243"/>
      <c r="CS2" s="243"/>
      <c r="CT2" s="243"/>
      <c r="CU2" s="243"/>
      <c r="CV2" s="243"/>
      <c r="CW2" s="243"/>
      <c r="CX2" s="243"/>
      <c r="CY2" s="243"/>
      <c r="CZ2" s="243"/>
      <c r="DA2" s="243"/>
      <c r="DB2" s="243"/>
      <c r="DC2" s="243"/>
      <c r="DD2" s="243"/>
      <c r="DE2" s="243"/>
      <c r="DF2" s="243"/>
      <c r="DG2" s="243"/>
      <c r="DH2" s="243"/>
      <c r="DI2" s="243"/>
      <c r="DJ2" s="244"/>
    </row>
    <row r="3" spans="2:114" ht="17.25" customHeight="1">
      <c r="B3" s="245" t="s">
        <v>32</v>
      </c>
      <c r="C3" s="246"/>
      <c r="D3" s="246"/>
      <c r="E3" s="246"/>
      <c r="F3" s="246"/>
      <c r="G3" s="246"/>
      <c r="H3" s="246"/>
      <c r="I3" s="247"/>
      <c r="J3" s="10" t="s">
        <v>33</v>
      </c>
      <c r="K3" s="11"/>
      <c r="L3" s="11"/>
      <c r="M3" s="11"/>
      <c r="N3" s="11"/>
      <c r="O3" s="11"/>
      <c r="P3" s="11"/>
      <c r="Q3" s="11"/>
      <c r="R3" s="11"/>
      <c r="S3" s="11"/>
      <c r="T3" s="11"/>
      <c r="U3" s="11"/>
      <c r="V3" s="11"/>
      <c r="W3" s="11"/>
      <c r="X3" s="11"/>
      <c r="Y3" s="11"/>
      <c r="Z3" s="11"/>
      <c r="AA3" s="12"/>
      <c r="AB3" s="11"/>
      <c r="AC3" s="11"/>
      <c r="AD3" s="12"/>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3"/>
      <c r="CA3" s="248" t="s">
        <v>34</v>
      </c>
      <c r="CB3" s="248"/>
      <c r="CC3" s="248"/>
      <c r="CD3" s="248"/>
      <c r="CE3" s="248"/>
      <c r="CF3" s="248"/>
      <c r="CG3" s="248"/>
      <c r="CH3" s="248"/>
      <c r="CI3" s="248"/>
      <c r="CJ3" s="249"/>
      <c r="CK3" s="14" t="s">
        <v>35</v>
      </c>
      <c r="CL3" s="15"/>
      <c r="CM3" s="15"/>
      <c r="CN3" s="15"/>
      <c r="CO3" s="15"/>
      <c r="CP3" s="15"/>
      <c r="CQ3" s="15"/>
      <c r="CR3" s="15"/>
      <c r="CS3" s="15"/>
      <c r="CT3" s="15"/>
      <c r="CU3" s="15"/>
      <c r="CV3" s="15"/>
      <c r="CW3" s="15"/>
      <c r="CX3" s="15"/>
      <c r="CY3" s="15"/>
      <c r="CZ3" s="15"/>
      <c r="DA3" s="15"/>
      <c r="DB3" s="15"/>
      <c r="DC3" s="15"/>
      <c r="DD3" s="15"/>
      <c r="DE3" s="15"/>
      <c r="DF3" s="15"/>
      <c r="DG3" s="15"/>
      <c r="DH3" s="15"/>
      <c r="DI3" s="15"/>
      <c r="DJ3" s="16"/>
    </row>
    <row r="4" spans="2:114" ht="17.25" customHeight="1">
      <c r="B4" s="254" t="s">
        <v>36</v>
      </c>
      <c r="C4" s="255"/>
      <c r="D4" s="255"/>
      <c r="E4" s="255"/>
      <c r="F4" s="255"/>
      <c r="G4" s="255"/>
      <c r="H4" s="255"/>
      <c r="I4" s="256"/>
      <c r="J4" s="17" t="s">
        <v>37</v>
      </c>
      <c r="K4" s="18"/>
      <c r="L4" s="18"/>
      <c r="M4" s="18"/>
      <c r="N4" s="18"/>
      <c r="O4" s="18"/>
      <c r="P4" s="18"/>
      <c r="Q4" s="18"/>
      <c r="R4" s="18"/>
      <c r="S4" s="18"/>
      <c r="T4" s="18"/>
      <c r="U4" s="18"/>
      <c r="V4" s="18"/>
      <c r="W4" s="18"/>
      <c r="X4" s="18"/>
      <c r="Y4" s="18"/>
      <c r="Z4" s="18"/>
      <c r="AA4" s="18"/>
      <c r="AB4" s="18"/>
      <c r="AC4" s="18"/>
      <c r="AD4" s="19"/>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20"/>
      <c r="CA4" s="250"/>
      <c r="CB4" s="250"/>
      <c r="CC4" s="250"/>
      <c r="CD4" s="250"/>
      <c r="CE4" s="250"/>
      <c r="CF4" s="250"/>
      <c r="CG4" s="250"/>
      <c r="CH4" s="250"/>
      <c r="CI4" s="250"/>
      <c r="CJ4" s="251"/>
      <c r="CK4" s="21" t="s">
        <v>38</v>
      </c>
      <c r="CL4" s="22"/>
      <c r="CM4" s="22"/>
      <c r="CN4" s="22"/>
      <c r="CO4" s="22"/>
      <c r="CP4" s="22"/>
      <c r="CQ4" s="22"/>
      <c r="CR4" s="22"/>
      <c r="CS4" s="22"/>
      <c r="CT4" s="22"/>
      <c r="CU4" s="22"/>
      <c r="CV4" s="22"/>
      <c r="CW4" s="22"/>
      <c r="CX4" s="22"/>
      <c r="CY4" s="22"/>
      <c r="CZ4" s="22"/>
      <c r="DA4" s="22"/>
      <c r="DB4" s="22"/>
      <c r="DC4" s="22"/>
      <c r="DD4" s="22"/>
      <c r="DE4" s="22"/>
      <c r="DF4" s="22"/>
      <c r="DG4" s="22"/>
      <c r="DH4" s="22"/>
      <c r="DI4" s="22"/>
      <c r="DJ4" s="23"/>
    </row>
    <row r="5" spans="2:114" ht="17.25" customHeight="1">
      <c r="B5" s="257" t="s">
        <v>39</v>
      </c>
      <c r="C5" s="258"/>
      <c r="D5" s="258"/>
      <c r="E5" s="258"/>
      <c r="F5" s="258"/>
      <c r="G5" s="258"/>
      <c r="H5" s="258"/>
      <c r="I5" s="259"/>
      <c r="J5" s="24" t="s">
        <v>40</v>
      </c>
      <c r="K5" s="25"/>
      <c r="L5" s="25"/>
      <c r="M5" s="25"/>
      <c r="N5" s="25"/>
      <c r="O5" s="25"/>
      <c r="P5" s="25"/>
      <c r="Q5" s="25"/>
      <c r="R5" s="25"/>
      <c r="S5" s="25"/>
      <c r="T5" s="25"/>
      <c r="U5" s="25"/>
      <c r="V5" s="25"/>
      <c r="W5" s="25"/>
      <c r="X5" s="25"/>
      <c r="Y5" s="25"/>
      <c r="Z5" s="25"/>
      <c r="AA5" s="25"/>
      <c r="AB5" s="25"/>
      <c r="AC5" s="25"/>
      <c r="AD5" s="26"/>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7"/>
      <c r="CA5" s="250"/>
      <c r="CB5" s="250"/>
      <c r="CC5" s="250"/>
      <c r="CD5" s="250"/>
      <c r="CE5" s="250"/>
      <c r="CF5" s="250"/>
      <c r="CG5" s="250"/>
      <c r="CH5" s="250"/>
      <c r="CI5" s="250"/>
      <c r="CJ5" s="251"/>
      <c r="CK5" s="28" t="s">
        <v>41</v>
      </c>
      <c r="CL5" s="29"/>
      <c r="CM5" s="29"/>
      <c r="CN5" s="29"/>
      <c r="CO5" s="29"/>
      <c r="CP5" s="29"/>
      <c r="CQ5" s="29"/>
      <c r="CR5" s="29"/>
      <c r="CS5" s="29"/>
      <c r="CT5" s="29"/>
      <c r="CU5" s="29"/>
      <c r="CV5" s="29"/>
      <c r="CW5" s="29"/>
      <c r="CX5" s="29"/>
      <c r="CY5" s="29"/>
      <c r="CZ5" s="29"/>
      <c r="DA5" s="29"/>
      <c r="DB5" s="29"/>
      <c r="DC5" s="29"/>
      <c r="DD5" s="29"/>
      <c r="DE5" s="29"/>
      <c r="DF5" s="29"/>
      <c r="DG5" s="29"/>
      <c r="DH5" s="29"/>
      <c r="DI5" s="29"/>
      <c r="DJ5" s="27"/>
    </row>
    <row r="6" spans="2:114" ht="17.25" customHeight="1">
      <c r="B6" s="260"/>
      <c r="C6" s="261"/>
      <c r="D6" s="261"/>
      <c r="E6" s="261"/>
      <c r="F6" s="261"/>
      <c r="G6" s="261"/>
      <c r="H6" s="261"/>
      <c r="I6" s="262"/>
      <c r="J6" s="24"/>
      <c r="K6" s="25"/>
      <c r="L6" s="25"/>
      <c r="M6" s="25"/>
      <c r="N6" s="25"/>
      <c r="O6" s="25"/>
      <c r="P6" s="25"/>
      <c r="Q6" s="25"/>
      <c r="R6" s="25"/>
      <c r="S6" s="25"/>
      <c r="T6" s="25"/>
      <c r="U6" s="25"/>
      <c r="V6" s="25"/>
      <c r="W6" s="25"/>
      <c r="X6" s="25"/>
      <c r="Y6" s="25"/>
      <c r="Z6" s="25"/>
      <c r="AA6" s="25"/>
      <c r="AB6" s="25"/>
      <c r="AC6" s="25"/>
      <c r="AD6" s="26"/>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7"/>
      <c r="CA6" s="252"/>
      <c r="CB6" s="252"/>
      <c r="CC6" s="252"/>
      <c r="CD6" s="252"/>
      <c r="CE6" s="252"/>
      <c r="CF6" s="252"/>
      <c r="CG6" s="252"/>
      <c r="CH6" s="252"/>
      <c r="CI6" s="252"/>
      <c r="CJ6" s="253"/>
      <c r="CK6" s="28" t="s">
        <v>42</v>
      </c>
      <c r="CL6" s="29"/>
      <c r="CM6" s="29"/>
      <c r="CN6" s="29"/>
      <c r="CO6" s="29"/>
      <c r="CP6" s="29"/>
      <c r="CQ6" s="29"/>
      <c r="CR6" s="29"/>
      <c r="CS6" s="29"/>
      <c r="CT6" s="29"/>
      <c r="CU6" s="29"/>
      <c r="CV6" s="29"/>
      <c r="CW6" s="29"/>
      <c r="CX6" s="29"/>
      <c r="CY6" s="29"/>
      <c r="CZ6" s="29"/>
      <c r="DA6" s="29"/>
      <c r="DB6" s="29"/>
      <c r="DC6" s="29"/>
      <c r="DD6" s="29"/>
      <c r="DE6" s="29"/>
      <c r="DF6" s="29"/>
      <c r="DG6" s="29"/>
      <c r="DH6" s="29"/>
      <c r="DI6" s="29"/>
      <c r="DJ6" s="27"/>
    </row>
    <row r="7" spans="2:114" ht="17.25" customHeight="1">
      <c r="B7" s="260"/>
      <c r="C7" s="261"/>
      <c r="D7" s="261"/>
      <c r="E7" s="261"/>
      <c r="F7" s="261"/>
      <c r="G7" s="261"/>
      <c r="H7" s="261"/>
      <c r="I7" s="262"/>
      <c r="J7" s="30"/>
      <c r="K7" s="25"/>
      <c r="L7" s="25"/>
      <c r="M7" s="25"/>
      <c r="N7" s="25"/>
      <c r="O7" s="25"/>
      <c r="P7" s="25"/>
      <c r="Q7" s="25"/>
      <c r="R7" s="25"/>
      <c r="S7" s="25"/>
      <c r="T7" s="25"/>
      <c r="U7" s="25"/>
      <c r="V7" s="25"/>
      <c r="W7" s="25"/>
      <c r="X7" s="25"/>
      <c r="Y7" s="25"/>
      <c r="Z7" s="25"/>
      <c r="AA7" s="25"/>
      <c r="AB7" s="25"/>
      <c r="AC7" s="25"/>
      <c r="AD7" s="26"/>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7"/>
      <c r="CA7" s="266" t="s">
        <v>43</v>
      </c>
      <c r="CB7" s="267"/>
      <c r="CC7" s="267"/>
      <c r="CD7" s="267"/>
      <c r="CE7" s="267"/>
      <c r="CF7" s="267"/>
      <c r="CG7" s="267"/>
      <c r="CH7" s="267"/>
      <c r="CI7" s="267"/>
      <c r="CJ7" s="268"/>
      <c r="CK7" s="270" t="s">
        <v>44</v>
      </c>
      <c r="CL7" s="271"/>
      <c r="CM7" s="271"/>
      <c r="CN7" s="271"/>
      <c r="CO7" s="271"/>
      <c r="CP7" s="271"/>
      <c r="CQ7" s="271"/>
      <c r="CR7" s="271"/>
      <c r="CS7" s="271"/>
      <c r="CT7" s="271"/>
      <c r="CU7" s="271"/>
      <c r="CV7" s="271"/>
      <c r="CW7" s="271"/>
      <c r="CX7" s="271"/>
      <c r="CY7" s="271"/>
      <c r="CZ7" s="271"/>
      <c r="DA7" s="271"/>
      <c r="DB7" s="271"/>
      <c r="DC7" s="271"/>
      <c r="DD7" s="271"/>
      <c r="DE7" s="271"/>
      <c r="DF7" s="271"/>
      <c r="DG7" s="271"/>
      <c r="DH7" s="271"/>
      <c r="DI7" s="271"/>
      <c r="DJ7" s="272"/>
    </row>
    <row r="8" spans="2:114" ht="17.25" customHeight="1" thickBot="1">
      <c r="B8" s="263"/>
      <c r="C8" s="264"/>
      <c r="D8" s="264"/>
      <c r="E8" s="264"/>
      <c r="F8" s="264"/>
      <c r="G8" s="264"/>
      <c r="H8" s="264"/>
      <c r="I8" s="265"/>
      <c r="J8" s="31"/>
      <c r="K8" s="32"/>
      <c r="L8" s="32"/>
      <c r="M8" s="32"/>
      <c r="N8" s="32"/>
      <c r="O8" s="32"/>
      <c r="P8" s="32"/>
      <c r="Q8" s="32"/>
      <c r="R8" s="32"/>
      <c r="S8" s="32"/>
      <c r="T8" s="32"/>
      <c r="U8" s="32"/>
      <c r="V8" s="32"/>
      <c r="W8" s="32"/>
      <c r="X8" s="32"/>
      <c r="Y8" s="32"/>
      <c r="Z8" s="32"/>
      <c r="AA8" s="32"/>
      <c r="AB8" s="32"/>
      <c r="AC8" s="32"/>
      <c r="AD8" s="33"/>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4"/>
      <c r="CA8" s="269"/>
      <c r="CB8" s="250"/>
      <c r="CC8" s="250"/>
      <c r="CD8" s="250"/>
      <c r="CE8" s="250"/>
      <c r="CF8" s="250"/>
      <c r="CG8" s="250"/>
      <c r="CH8" s="250"/>
      <c r="CI8" s="250"/>
      <c r="CJ8" s="251"/>
      <c r="CK8" s="273" t="s">
        <v>45</v>
      </c>
      <c r="CL8" s="274"/>
      <c r="CM8" s="274"/>
      <c r="CN8" s="274"/>
      <c r="CO8" s="274"/>
      <c r="CP8" s="274"/>
      <c r="CQ8" s="274"/>
      <c r="CR8" s="274"/>
      <c r="CS8" s="274"/>
      <c r="CT8" s="274"/>
      <c r="CU8" s="274"/>
      <c r="CV8" s="274"/>
      <c r="CW8" s="274"/>
      <c r="CX8" s="274"/>
      <c r="CY8" s="274"/>
      <c r="CZ8" s="274"/>
      <c r="DA8" s="274"/>
      <c r="DB8" s="274"/>
      <c r="DC8" s="274"/>
      <c r="DD8" s="274"/>
      <c r="DE8" s="274"/>
      <c r="DF8" s="274"/>
      <c r="DG8" s="274"/>
      <c r="DH8" s="274"/>
      <c r="DI8" s="274"/>
      <c r="DJ8" s="275"/>
    </row>
    <row r="9" spans="2:114" ht="17.25" customHeight="1">
      <c r="B9" s="306" t="s">
        <v>46</v>
      </c>
      <c r="C9" s="252"/>
      <c r="D9" s="252"/>
      <c r="E9" s="252"/>
      <c r="F9" s="252"/>
      <c r="G9" s="252"/>
      <c r="H9" s="252"/>
      <c r="I9" s="253"/>
      <c r="J9" s="307" t="s">
        <v>47</v>
      </c>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8"/>
      <c r="AL9" s="308"/>
      <c r="AM9" s="308"/>
      <c r="AN9" s="308"/>
      <c r="AO9" s="308"/>
      <c r="AP9" s="308"/>
      <c r="AQ9" s="308"/>
      <c r="AR9" s="308"/>
      <c r="AS9" s="308"/>
      <c r="AT9" s="308"/>
      <c r="AU9" s="308"/>
      <c r="AV9" s="308"/>
      <c r="AW9" s="308"/>
      <c r="AX9" s="308"/>
      <c r="AY9" s="308"/>
      <c r="AZ9" s="308"/>
      <c r="BA9" s="308"/>
      <c r="BB9" s="308"/>
      <c r="BC9" s="308"/>
      <c r="BD9" s="308"/>
      <c r="BE9" s="308"/>
      <c r="BF9" s="308"/>
      <c r="BG9" s="308"/>
      <c r="BH9" s="308"/>
      <c r="BI9" s="308"/>
      <c r="BJ9" s="308"/>
      <c r="BK9" s="308"/>
      <c r="BL9" s="308"/>
      <c r="BM9" s="308"/>
      <c r="BN9" s="308"/>
      <c r="BO9" s="308"/>
      <c r="BP9" s="308"/>
      <c r="BQ9" s="308"/>
      <c r="BR9" s="308"/>
      <c r="BS9" s="308"/>
      <c r="BT9" s="308"/>
      <c r="BU9" s="308"/>
      <c r="BV9" s="308"/>
      <c r="BW9" s="308"/>
      <c r="BX9" s="308"/>
      <c r="BY9" s="308"/>
      <c r="BZ9" s="309"/>
      <c r="CA9" s="310" t="s">
        <v>48</v>
      </c>
      <c r="CB9" s="267"/>
      <c r="CC9" s="267"/>
      <c r="CD9" s="267"/>
      <c r="CE9" s="267"/>
      <c r="CF9" s="267"/>
      <c r="CG9" s="267"/>
      <c r="CH9" s="267"/>
      <c r="CI9" s="267"/>
      <c r="CJ9" s="268"/>
      <c r="CK9" s="28"/>
      <c r="CL9" s="29"/>
      <c r="CM9" s="29"/>
      <c r="CN9" s="29"/>
      <c r="CO9" s="29"/>
      <c r="CP9" s="29"/>
      <c r="CQ9" s="29"/>
      <c r="CR9" s="29"/>
      <c r="CS9" s="29"/>
      <c r="CT9" s="29"/>
      <c r="CU9" s="29"/>
      <c r="CV9" s="29"/>
      <c r="CW9" s="29"/>
      <c r="CX9" s="29"/>
      <c r="CY9" s="29"/>
      <c r="CZ9" s="29"/>
      <c r="DA9" s="29"/>
      <c r="DB9" s="29"/>
      <c r="DC9" s="29"/>
      <c r="DD9" s="29"/>
      <c r="DE9" s="29"/>
      <c r="DF9" s="29"/>
      <c r="DG9" s="29"/>
      <c r="DH9" s="29"/>
      <c r="DI9" s="29"/>
      <c r="DJ9" s="27"/>
    </row>
    <row r="10" spans="2:114" ht="19.05" customHeight="1">
      <c r="B10" s="266" t="s">
        <v>49</v>
      </c>
      <c r="C10" s="267"/>
      <c r="D10" s="267"/>
      <c r="E10" s="267"/>
      <c r="F10" s="267"/>
      <c r="G10" s="267"/>
      <c r="H10" s="267"/>
      <c r="I10" s="268"/>
      <c r="J10" s="313" t="s">
        <v>50</v>
      </c>
      <c r="K10" s="314"/>
      <c r="L10" s="314"/>
      <c r="M10" s="314"/>
      <c r="N10" s="314"/>
      <c r="O10" s="314"/>
      <c r="P10" s="314"/>
      <c r="Q10" s="314"/>
      <c r="R10" s="314"/>
      <c r="S10" s="314"/>
      <c r="T10" s="314"/>
      <c r="U10" s="314"/>
      <c r="V10" s="314"/>
      <c r="W10" s="314"/>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314"/>
      <c r="BO10" s="314"/>
      <c r="BP10" s="314"/>
      <c r="BQ10" s="314"/>
      <c r="BR10" s="314"/>
      <c r="BS10" s="314"/>
      <c r="BT10" s="314"/>
      <c r="BU10" s="314"/>
      <c r="BV10" s="314"/>
      <c r="BW10" s="314"/>
      <c r="BX10" s="314"/>
      <c r="BY10" s="314"/>
      <c r="BZ10" s="315"/>
      <c r="CA10" s="311"/>
      <c r="CB10" s="250"/>
      <c r="CC10" s="250"/>
      <c r="CD10" s="250"/>
      <c r="CE10" s="250"/>
      <c r="CF10" s="250"/>
      <c r="CG10" s="250"/>
      <c r="CH10" s="250"/>
      <c r="CI10" s="250"/>
      <c r="CJ10" s="251"/>
      <c r="CK10" s="28" t="s">
        <v>51</v>
      </c>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7"/>
    </row>
    <row r="11" spans="2:114" ht="19.05" customHeight="1">
      <c r="B11" s="306"/>
      <c r="C11" s="252"/>
      <c r="D11" s="252"/>
      <c r="E11" s="252"/>
      <c r="F11" s="252"/>
      <c r="G11" s="252"/>
      <c r="H11" s="252"/>
      <c r="I11" s="253"/>
      <c r="J11" s="316"/>
      <c r="K11" s="317"/>
      <c r="L11" s="317"/>
      <c r="M11" s="317"/>
      <c r="N11" s="317"/>
      <c r="O11" s="317"/>
      <c r="P11" s="317"/>
      <c r="Q11" s="317"/>
      <c r="R11" s="317"/>
      <c r="S11" s="317"/>
      <c r="T11" s="317"/>
      <c r="U11" s="317"/>
      <c r="V11" s="317"/>
      <c r="W11" s="317"/>
      <c r="X11" s="317"/>
      <c r="Y11" s="317"/>
      <c r="Z11" s="317"/>
      <c r="AA11" s="317"/>
      <c r="AB11" s="317"/>
      <c r="AC11" s="317"/>
      <c r="AD11" s="317"/>
      <c r="AE11" s="317"/>
      <c r="AF11" s="317"/>
      <c r="AG11" s="317"/>
      <c r="AH11" s="317"/>
      <c r="AI11" s="317"/>
      <c r="AJ11" s="317"/>
      <c r="AK11" s="317"/>
      <c r="AL11" s="317"/>
      <c r="AM11" s="317"/>
      <c r="AN11" s="317"/>
      <c r="AO11" s="317"/>
      <c r="AP11" s="317"/>
      <c r="AQ11" s="317"/>
      <c r="AR11" s="317"/>
      <c r="AS11" s="317"/>
      <c r="AT11" s="317"/>
      <c r="AU11" s="317"/>
      <c r="AV11" s="317"/>
      <c r="AW11" s="317"/>
      <c r="AX11" s="317"/>
      <c r="AY11" s="317"/>
      <c r="AZ11" s="317"/>
      <c r="BA11" s="317"/>
      <c r="BB11" s="317"/>
      <c r="BC11" s="317"/>
      <c r="BD11" s="317"/>
      <c r="BE11" s="317"/>
      <c r="BF11" s="317"/>
      <c r="BG11" s="317"/>
      <c r="BH11" s="317"/>
      <c r="BI11" s="317"/>
      <c r="BJ11" s="317"/>
      <c r="BK11" s="317"/>
      <c r="BL11" s="317"/>
      <c r="BM11" s="317"/>
      <c r="BN11" s="317"/>
      <c r="BO11" s="317"/>
      <c r="BP11" s="317"/>
      <c r="BQ11" s="317"/>
      <c r="BR11" s="317"/>
      <c r="BS11" s="317"/>
      <c r="BT11" s="317"/>
      <c r="BU11" s="317"/>
      <c r="BV11" s="317"/>
      <c r="BW11" s="317"/>
      <c r="BX11" s="317"/>
      <c r="BY11" s="317"/>
      <c r="BZ11" s="318"/>
      <c r="CA11" s="312"/>
      <c r="CB11" s="252"/>
      <c r="CC11" s="252"/>
      <c r="CD11" s="252"/>
      <c r="CE11" s="252"/>
      <c r="CF11" s="252"/>
      <c r="CG11" s="252"/>
      <c r="CH11" s="252"/>
      <c r="CI11" s="252"/>
      <c r="CJ11" s="253"/>
      <c r="CK11" s="35"/>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7"/>
    </row>
    <row r="12" spans="2:114" ht="19.05" customHeight="1">
      <c r="B12" s="266" t="s">
        <v>52</v>
      </c>
      <c r="C12" s="267"/>
      <c r="D12" s="267"/>
      <c r="E12" s="267"/>
      <c r="F12" s="267"/>
      <c r="G12" s="267"/>
      <c r="H12" s="267"/>
      <c r="I12" s="268"/>
      <c r="J12" s="320"/>
      <c r="K12" s="321"/>
      <c r="L12" s="321"/>
      <c r="M12" s="321"/>
      <c r="N12" s="321"/>
      <c r="O12" s="321"/>
      <c r="P12" s="321"/>
      <c r="Q12" s="321"/>
      <c r="R12" s="321"/>
      <c r="S12" s="321"/>
      <c r="T12" s="321"/>
      <c r="U12" s="321"/>
      <c r="V12" s="321"/>
      <c r="W12" s="321"/>
      <c r="X12" s="321"/>
      <c r="Y12" s="321"/>
      <c r="Z12" s="321"/>
      <c r="AA12" s="321"/>
      <c r="AB12" s="321"/>
      <c r="AC12" s="321"/>
      <c r="AD12" s="321"/>
      <c r="AE12" s="321"/>
      <c r="AF12" s="321"/>
      <c r="AG12" s="321"/>
      <c r="AH12" s="321"/>
      <c r="AI12" s="321"/>
      <c r="AJ12" s="321"/>
      <c r="AK12" s="321"/>
      <c r="AL12" s="321"/>
      <c r="AM12" s="321"/>
      <c r="AN12" s="321"/>
      <c r="AO12" s="321"/>
      <c r="AP12" s="321"/>
      <c r="AQ12" s="321"/>
      <c r="AR12" s="321"/>
      <c r="AS12" s="321"/>
      <c r="AT12" s="321"/>
      <c r="AU12" s="321"/>
      <c r="AV12" s="321"/>
      <c r="AW12" s="321"/>
      <c r="AX12" s="321"/>
      <c r="AY12" s="321"/>
      <c r="AZ12" s="321"/>
      <c r="BA12" s="321"/>
      <c r="BB12" s="321"/>
      <c r="BC12" s="321"/>
      <c r="BD12" s="321"/>
      <c r="BE12" s="321"/>
      <c r="BF12" s="324" t="s">
        <v>53</v>
      </c>
      <c r="BG12" s="255"/>
      <c r="BH12" s="255"/>
      <c r="BI12" s="255"/>
      <c r="BJ12" s="255"/>
      <c r="BK12" s="255"/>
      <c r="BL12" s="255"/>
      <c r="BM12" s="256"/>
      <c r="BN12" s="325" t="s">
        <v>54</v>
      </c>
      <c r="BO12" s="326"/>
      <c r="BP12" s="326"/>
      <c r="BQ12" s="326"/>
      <c r="BR12" s="326"/>
      <c r="BS12" s="326"/>
      <c r="BT12" s="326"/>
      <c r="BU12" s="326"/>
      <c r="BV12" s="326"/>
      <c r="BW12" s="326"/>
      <c r="BX12" s="326"/>
      <c r="BY12" s="326"/>
      <c r="BZ12" s="326"/>
      <c r="CA12" s="326"/>
      <c r="CB12" s="326"/>
      <c r="CC12" s="326"/>
      <c r="CD12" s="326"/>
      <c r="CE12" s="326"/>
      <c r="CF12" s="326"/>
      <c r="CG12" s="326"/>
      <c r="CH12" s="326"/>
      <c r="CI12" s="326"/>
      <c r="CJ12" s="326"/>
      <c r="CK12" s="326"/>
      <c r="CL12" s="326"/>
      <c r="CM12" s="326"/>
      <c r="CN12" s="326"/>
      <c r="CO12" s="326"/>
      <c r="CP12" s="326"/>
      <c r="CQ12" s="326"/>
      <c r="CR12" s="326"/>
      <c r="CS12" s="326"/>
      <c r="CT12" s="326"/>
      <c r="CU12" s="326"/>
      <c r="CV12" s="326"/>
      <c r="CW12" s="326"/>
      <c r="CX12" s="326"/>
      <c r="CY12" s="326"/>
      <c r="CZ12" s="326"/>
      <c r="DA12" s="326"/>
      <c r="DB12" s="326"/>
      <c r="DC12" s="326"/>
      <c r="DD12" s="326"/>
      <c r="DE12" s="326"/>
      <c r="DF12" s="326"/>
      <c r="DG12" s="326"/>
      <c r="DH12" s="326"/>
      <c r="DI12" s="326"/>
      <c r="DJ12" s="327"/>
    </row>
    <row r="13" spans="2:114" ht="19.05" customHeight="1" thickBot="1">
      <c r="B13" s="282"/>
      <c r="C13" s="319"/>
      <c r="D13" s="319"/>
      <c r="E13" s="319"/>
      <c r="F13" s="319"/>
      <c r="G13" s="319"/>
      <c r="H13" s="319"/>
      <c r="I13" s="283"/>
      <c r="J13" s="322"/>
      <c r="K13" s="323"/>
      <c r="L13" s="323"/>
      <c r="M13" s="323"/>
      <c r="N13" s="323"/>
      <c r="O13" s="323"/>
      <c r="P13" s="323"/>
      <c r="Q13" s="323"/>
      <c r="R13" s="323"/>
      <c r="S13" s="323"/>
      <c r="T13" s="323"/>
      <c r="U13" s="323"/>
      <c r="V13" s="323"/>
      <c r="W13" s="323"/>
      <c r="X13" s="323"/>
      <c r="Y13" s="323"/>
      <c r="Z13" s="323"/>
      <c r="AA13" s="323"/>
      <c r="AB13" s="323"/>
      <c r="AC13" s="323"/>
      <c r="AD13" s="323"/>
      <c r="AE13" s="323"/>
      <c r="AF13" s="323"/>
      <c r="AG13" s="323"/>
      <c r="AH13" s="323"/>
      <c r="AI13" s="323"/>
      <c r="AJ13" s="323"/>
      <c r="AK13" s="323"/>
      <c r="AL13" s="323"/>
      <c r="AM13" s="323"/>
      <c r="AN13" s="323"/>
      <c r="AO13" s="323"/>
      <c r="AP13" s="323"/>
      <c r="AQ13" s="323"/>
      <c r="AR13" s="323"/>
      <c r="AS13" s="323"/>
      <c r="AT13" s="323"/>
      <c r="AU13" s="323"/>
      <c r="AV13" s="323"/>
      <c r="AW13" s="323"/>
      <c r="AX13" s="323"/>
      <c r="AY13" s="323"/>
      <c r="AZ13" s="323"/>
      <c r="BA13" s="323"/>
      <c r="BB13" s="323"/>
      <c r="BC13" s="323"/>
      <c r="BD13" s="323"/>
      <c r="BE13" s="323"/>
      <c r="BF13" s="328" t="s">
        <v>55</v>
      </c>
      <c r="BG13" s="329"/>
      <c r="BH13" s="329"/>
      <c r="BI13" s="329"/>
      <c r="BJ13" s="329"/>
      <c r="BK13" s="329"/>
      <c r="BL13" s="329"/>
      <c r="BM13" s="330"/>
      <c r="BN13" s="38" t="s">
        <v>56</v>
      </c>
      <c r="BO13" s="39"/>
      <c r="BP13" s="39"/>
      <c r="BQ13" s="39"/>
      <c r="BR13" s="276">
        <v>44004</v>
      </c>
      <c r="BS13" s="276"/>
      <c r="BT13" s="276"/>
      <c r="BU13" s="276"/>
      <c r="BV13" s="276"/>
      <c r="BW13" s="276"/>
      <c r="BX13" s="276"/>
      <c r="BY13" s="276"/>
      <c r="BZ13" s="276"/>
      <c r="CA13" s="276"/>
      <c r="CB13" s="276"/>
      <c r="CC13" s="276"/>
      <c r="CD13" s="276"/>
      <c r="CE13" s="276"/>
      <c r="CF13" s="276"/>
      <c r="CG13" s="276"/>
      <c r="CH13" s="276"/>
      <c r="CI13" s="276"/>
      <c r="CJ13" s="277"/>
      <c r="CK13" s="278" t="s">
        <v>57</v>
      </c>
      <c r="CL13" s="279"/>
      <c r="CM13" s="279"/>
      <c r="CN13" s="279"/>
      <c r="CO13" s="40"/>
      <c r="CP13" s="276">
        <f>E127</f>
        <v>45349</v>
      </c>
      <c r="CQ13" s="276"/>
      <c r="CR13" s="276"/>
      <c r="CS13" s="276"/>
      <c r="CT13" s="276"/>
      <c r="CU13" s="276"/>
      <c r="CV13" s="276"/>
      <c r="CW13" s="276"/>
      <c r="CX13" s="276"/>
      <c r="CY13" s="276"/>
      <c r="CZ13" s="276"/>
      <c r="DA13" s="276"/>
      <c r="DB13" s="276"/>
      <c r="DC13" s="276"/>
      <c r="DD13" s="276"/>
      <c r="DE13" s="276"/>
      <c r="DF13" s="276"/>
      <c r="DG13" s="276"/>
      <c r="DH13" s="276"/>
      <c r="DI13" s="276"/>
      <c r="DJ13" s="280"/>
    </row>
    <row r="14" spans="2:114" ht="17.25" customHeight="1">
      <c r="B14" s="281" t="s">
        <v>58</v>
      </c>
      <c r="C14" s="249"/>
      <c r="D14" s="284" t="s">
        <v>59</v>
      </c>
      <c r="E14" s="248"/>
      <c r="F14" s="248"/>
      <c r="G14" s="248"/>
      <c r="H14" s="248"/>
      <c r="I14" s="248"/>
      <c r="J14" s="248"/>
      <c r="K14" s="248"/>
      <c r="L14" s="285" t="s">
        <v>60</v>
      </c>
      <c r="M14" s="285"/>
      <c r="N14" s="285"/>
      <c r="O14" s="285"/>
      <c r="P14" s="285"/>
      <c r="Q14" s="285"/>
      <c r="R14" s="285"/>
      <c r="S14" s="285" t="s">
        <v>61</v>
      </c>
      <c r="T14" s="285"/>
      <c r="U14" s="285"/>
      <c r="V14" s="285"/>
      <c r="W14" s="285"/>
      <c r="X14" s="285"/>
      <c r="Y14" s="285"/>
      <c r="Z14" s="285" t="s">
        <v>62</v>
      </c>
      <c r="AA14" s="285"/>
      <c r="AB14" s="285"/>
      <c r="AC14" s="285"/>
      <c r="AD14" s="285"/>
      <c r="AE14" s="285"/>
      <c r="AF14" s="285"/>
      <c r="AG14" s="288" t="s">
        <v>63</v>
      </c>
      <c r="AH14" s="289"/>
      <c r="AI14" s="290"/>
      <c r="AJ14" s="297" t="s">
        <v>64</v>
      </c>
      <c r="AK14" s="298"/>
      <c r="AL14" s="299"/>
      <c r="AM14" s="284" t="s">
        <v>65</v>
      </c>
      <c r="AN14" s="248"/>
      <c r="AO14" s="248"/>
      <c r="AP14" s="248"/>
      <c r="AQ14" s="248"/>
      <c r="AR14" s="248"/>
      <c r="AS14" s="248"/>
      <c r="AT14" s="248"/>
      <c r="AU14" s="249"/>
      <c r="AV14" s="369" t="s">
        <v>66</v>
      </c>
      <c r="AW14" s="369"/>
      <c r="AX14" s="369"/>
      <c r="AY14" s="369"/>
      <c r="AZ14" s="369"/>
      <c r="BA14" s="369"/>
      <c r="BB14" s="369"/>
      <c r="BC14" s="369"/>
      <c r="BD14" s="369"/>
      <c r="BE14" s="369"/>
      <c r="BF14" s="369"/>
      <c r="BG14" s="369"/>
      <c r="BH14" s="369"/>
      <c r="BI14" s="369"/>
      <c r="BJ14" s="369"/>
      <c r="BK14" s="369"/>
      <c r="BL14" s="369"/>
      <c r="BM14" s="369"/>
      <c r="BN14" s="369"/>
      <c r="BO14" s="369"/>
      <c r="BP14" s="369"/>
      <c r="BQ14" s="369"/>
      <c r="BR14" s="369"/>
      <c r="BS14" s="370" t="s">
        <v>67</v>
      </c>
      <c r="BT14" s="370"/>
      <c r="BU14" s="370"/>
      <c r="BV14" s="370"/>
      <c r="BW14" s="373" t="s">
        <v>68</v>
      </c>
      <c r="BX14" s="374"/>
      <c r="BY14" s="375"/>
      <c r="BZ14" s="285" t="s">
        <v>69</v>
      </c>
      <c r="CA14" s="285"/>
      <c r="CB14" s="285"/>
      <c r="CC14" s="285"/>
      <c r="CD14" s="285"/>
      <c r="CE14" s="285"/>
      <c r="CF14" s="285"/>
      <c r="CG14" s="370" t="s">
        <v>70</v>
      </c>
      <c r="CH14" s="370"/>
      <c r="CI14" s="370"/>
      <c r="CJ14" s="370"/>
      <c r="CK14" s="370"/>
      <c r="CL14" s="344" t="s">
        <v>71</v>
      </c>
      <c r="CM14" s="344"/>
      <c r="CN14" s="344"/>
      <c r="CO14" s="344"/>
      <c r="CP14" s="344"/>
      <c r="CQ14" s="344"/>
      <c r="CR14" s="344"/>
      <c r="CS14" s="344"/>
      <c r="CT14" s="344"/>
      <c r="CU14" s="344"/>
      <c r="CV14" s="344"/>
      <c r="CW14" s="344"/>
      <c r="CX14" s="344"/>
      <c r="CY14" s="344"/>
      <c r="CZ14" s="344"/>
      <c r="DA14" s="344"/>
      <c r="DB14" s="344"/>
      <c r="DC14" s="344"/>
      <c r="DD14" s="344"/>
      <c r="DE14" s="344"/>
      <c r="DF14" s="344"/>
      <c r="DG14" s="345"/>
      <c r="DH14" s="345"/>
      <c r="DI14" s="345"/>
      <c r="DJ14" s="346"/>
    </row>
    <row r="15" spans="2:114" ht="17.25" customHeight="1">
      <c r="B15" s="269"/>
      <c r="C15" s="251"/>
      <c r="D15" s="347" t="s">
        <v>72</v>
      </c>
      <c r="E15" s="348"/>
      <c r="F15" s="348"/>
      <c r="G15" s="348"/>
      <c r="H15" s="348"/>
      <c r="I15" s="348"/>
      <c r="J15" s="348"/>
      <c r="K15" s="348"/>
      <c r="L15" s="286"/>
      <c r="M15" s="286"/>
      <c r="N15" s="286"/>
      <c r="O15" s="286"/>
      <c r="P15" s="286"/>
      <c r="Q15" s="286"/>
      <c r="R15" s="286"/>
      <c r="S15" s="286"/>
      <c r="T15" s="286"/>
      <c r="U15" s="286"/>
      <c r="V15" s="286"/>
      <c r="W15" s="286"/>
      <c r="X15" s="286"/>
      <c r="Y15" s="286"/>
      <c r="Z15" s="286"/>
      <c r="AA15" s="286"/>
      <c r="AB15" s="286"/>
      <c r="AC15" s="286"/>
      <c r="AD15" s="286"/>
      <c r="AE15" s="286"/>
      <c r="AF15" s="286"/>
      <c r="AG15" s="291"/>
      <c r="AH15" s="292"/>
      <c r="AI15" s="293"/>
      <c r="AJ15" s="300"/>
      <c r="AK15" s="301"/>
      <c r="AL15" s="302"/>
      <c r="AM15" s="311"/>
      <c r="AN15" s="250"/>
      <c r="AO15" s="250"/>
      <c r="AP15" s="250"/>
      <c r="AQ15" s="250"/>
      <c r="AR15" s="250"/>
      <c r="AS15" s="250"/>
      <c r="AT15" s="250"/>
      <c r="AU15" s="251"/>
      <c r="AV15" s="355"/>
      <c r="AW15" s="355"/>
      <c r="AX15" s="355"/>
      <c r="AY15" s="355"/>
      <c r="AZ15" s="355"/>
      <c r="BA15" s="355"/>
      <c r="BB15" s="355"/>
      <c r="BC15" s="355"/>
      <c r="BD15" s="355"/>
      <c r="BE15" s="355"/>
      <c r="BF15" s="355"/>
      <c r="BG15" s="355"/>
      <c r="BH15" s="355"/>
      <c r="BI15" s="355"/>
      <c r="BJ15" s="355"/>
      <c r="BK15" s="355"/>
      <c r="BL15" s="355"/>
      <c r="BM15" s="355"/>
      <c r="BN15" s="355"/>
      <c r="BO15" s="355"/>
      <c r="BP15" s="355"/>
      <c r="BQ15" s="355"/>
      <c r="BR15" s="355"/>
      <c r="BS15" s="371"/>
      <c r="BT15" s="371"/>
      <c r="BU15" s="371"/>
      <c r="BV15" s="371"/>
      <c r="BW15" s="376"/>
      <c r="BX15" s="377"/>
      <c r="BY15" s="378"/>
      <c r="BZ15" s="286"/>
      <c r="CA15" s="286"/>
      <c r="CB15" s="286"/>
      <c r="CC15" s="286"/>
      <c r="CD15" s="286"/>
      <c r="CE15" s="286"/>
      <c r="CF15" s="286"/>
      <c r="CG15" s="371"/>
      <c r="CH15" s="371"/>
      <c r="CI15" s="371"/>
      <c r="CJ15" s="371"/>
      <c r="CK15" s="371"/>
      <c r="CL15" s="349" t="s">
        <v>73</v>
      </c>
      <c r="CM15" s="349"/>
      <c r="CN15" s="349"/>
      <c r="CO15" s="349"/>
      <c r="CP15" s="349"/>
      <c r="CQ15" s="349"/>
      <c r="CR15" s="349"/>
      <c r="CS15" s="349"/>
      <c r="CT15" s="349"/>
      <c r="CU15" s="349" t="s">
        <v>74</v>
      </c>
      <c r="CV15" s="349"/>
      <c r="CW15" s="349"/>
      <c r="CX15" s="349"/>
      <c r="CY15" s="349"/>
      <c r="CZ15" s="349"/>
      <c r="DA15" s="349"/>
      <c r="DB15" s="349"/>
      <c r="DC15" s="349"/>
      <c r="DD15" s="349"/>
      <c r="DE15" s="349"/>
      <c r="DF15" s="349"/>
      <c r="DG15" s="351"/>
      <c r="DH15" s="351"/>
      <c r="DI15" s="351"/>
      <c r="DJ15" s="352"/>
    </row>
    <row r="16" spans="2:114" ht="17.25" customHeight="1">
      <c r="B16" s="269"/>
      <c r="C16" s="251"/>
      <c r="D16" s="353" t="s">
        <v>75</v>
      </c>
      <c r="E16" s="354"/>
      <c r="F16" s="354"/>
      <c r="G16" s="354"/>
      <c r="H16" s="354"/>
      <c r="I16" s="354"/>
      <c r="J16" s="354"/>
      <c r="K16" s="354"/>
      <c r="L16" s="286"/>
      <c r="M16" s="286"/>
      <c r="N16" s="286"/>
      <c r="O16" s="286"/>
      <c r="P16" s="286"/>
      <c r="Q16" s="286"/>
      <c r="R16" s="286"/>
      <c r="S16" s="286"/>
      <c r="T16" s="286"/>
      <c r="U16" s="286"/>
      <c r="V16" s="286"/>
      <c r="W16" s="286"/>
      <c r="X16" s="286"/>
      <c r="Y16" s="286"/>
      <c r="Z16" s="286"/>
      <c r="AA16" s="286"/>
      <c r="AB16" s="286"/>
      <c r="AC16" s="286"/>
      <c r="AD16" s="286"/>
      <c r="AE16" s="286"/>
      <c r="AF16" s="286"/>
      <c r="AG16" s="291"/>
      <c r="AH16" s="292"/>
      <c r="AI16" s="293"/>
      <c r="AJ16" s="300"/>
      <c r="AK16" s="301"/>
      <c r="AL16" s="302"/>
      <c r="AM16" s="311"/>
      <c r="AN16" s="250"/>
      <c r="AO16" s="250"/>
      <c r="AP16" s="250"/>
      <c r="AQ16" s="250"/>
      <c r="AR16" s="250"/>
      <c r="AS16" s="250"/>
      <c r="AT16" s="250"/>
      <c r="AU16" s="251"/>
      <c r="AV16" s="355" t="s">
        <v>76</v>
      </c>
      <c r="AW16" s="355"/>
      <c r="AX16" s="355"/>
      <c r="AY16" s="355"/>
      <c r="AZ16" s="355"/>
      <c r="BA16" s="355"/>
      <c r="BB16" s="355"/>
      <c r="BC16" s="355"/>
      <c r="BD16" s="355"/>
      <c r="BE16" s="355"/>
      <c r="BF16" s="357" t="s">
        <v>77</v>
      </c>
      <c r="BG16" s="358"/>
      <c r="BH16" s="359"/>
      <c r="BI16" s="355" t="s">
        <v>78</v>
      </c>
      <c r="BJ16" s="355"/>
      <c r="BK16" s="355"/>
      <c r="BL16" s="355"/>
      <c r="BM16" s="355"/>
      <c r="BN16" s="355"/>
      <c r="BO16" s="355"/>
      <c r="BP16" s="363" t="s">
        <v>79</v>
      </c>
      <c r="BQ16" s="364"/>
      <c r="BR16" s="365"/>
      <c r="BS16" s="371"/>
      <c r="BT16" s="371"/>
      <c r="BU16" s="371"/>
      <c r="BV16" s="371"/>
      <c r="BW16" s="376"/>
      <c r="BX16" s="377"/>
      <c r="BY16" s="378"/>
      <c r="BZ16" s="286"/>
      <c r="CA16" s="286"/>
      <c r="CB16" s="286"/>
      <c r="CC16" s="286"/>
      <c r="CD16" s="286"/>
      <c r="CE16" s="286"/>
      <c r="CF16" s="286"/>
      <c r="CG16" s="371"/>
      <c r="CH16" s="371"/>
      <c r="CI16" s="371"/>
      <c r="CJ16" s="371"/>
      <c r="CK16" s="371"/>
      <c r="CL16" s="349"/>
      <c r="CM16" s="349"/>
      <c r="CN16" s="349"/>
      <c r="CO16" s="349"/>
      <c r="CP16" s="349"/>
      <c r="CQ16" s="349"/>
      <c r="CR16" s="349"/>
      <c r="CS16" s="349"/>
      <c r="CT16" s="349"/>
      <c r="CU16" s="355" t="s">
        <v>80</v>
      </c>
      <c r="CV16" s="355"/>
      <c r="CW16" s="355"/>
      <c r="CX16" s="355" t="s">
        <v>81</v>
      </c>
      <c r="CY16" s="355"/>
      <c r="CZ16" s="355"/>
      <c r="DA16" s="355" t="s">
        <v>82</v>
      </c>
      <c r="DB16" s="355"/>
      <c r="DC16" s="355"/>
      <c r="DD16" s="310" t="s">
        <v>83</v>
      </c>
      <c r="DE16" s="267"/>
      <c r="DF16" s="267"/>
      <c r="DG16" s="268"/>
      <c r="DH16" s="385" t="s">
        <v>84</v>
      </c>
      <c r="DI16" s="386"/>
      <c r="DJ16" s="387"/>
    </row>
    <row r="17" spans="2:119" ht="17.25" customHeight="1" thickBot="1">
      <c r="B17" s="282"/>
      <c r="C17" s="283"/>
      <c r="D17" s="331" t="s">
        <v>85</v>
      </c>
      <c r="E17" s="319"/>
      <c r="F17" s="319"/>
      <c r="G17" s="319"/>
      <c r="H17" s="319"/>
      <c r="I17" s="319"/>
      <c r="J17" s="319"/>
      <c r="K17" s="319"/>
      <c r="L17" s="287"/>
      <c r="M17" s="287"/>
      <c r="N17" s="287"/>
      <c r="O17" s="287"/>
      <c r="P17" s="287"/>
      <c r="Q17" s="287"/>
      <c r="R17" s="287"/>
      <c r="S17" s="287"/>
      <c r="T17" s="287"/>
      <c r="U17" s="287"/>
      <c r="V17" s="287"/>
      <c r="W17" s="287"/>
      <c r="X17" s="287"/>
      <c r="Y17" s="287"/>
      <c r="Z17" s="287"/>
      <c r="AA17" s="287"/>
      <c r="AB17" s="287"/>
      <c r="AC17" s="287"/>
      <c r="AD17" s="287"/>
      <c r="AE17" s="287"/>
      <c r="AF17" s="287"/>
      <c r="AG17" s="294"/>
      <c r="AH17" s="295"/>
      <c r="AI17" s="296"/>
      <c r="AJ17" s="303"/>
      <c r="AK17" s="304"/>
      <c r="AL17" s="305"/>
      <c r="AM17" s="331"/>
      <c r="AN17" s="319"/>
      <c r="AO17" s="319"/>
      <c r="AP17" s="319"/>
      <c r="AQ17" s="319"/>
      <c r="AR17" s="319"/>
      <c r="AS17" s="319"/>
      <c r="AT17" s="319"/>
      <c r="AU17" s="283"/>
      <c r="AV17" s="356"/>
      <c r="AW17" s="356"/>
      <c r="AX17" s="356"/>
      <c r="AY17" s="356"/>
      <c r="AZ17" s="356"/>
      <c r="BA17" s="356"/>
      <c r="BB17" s="356"/>
      <c r="BC17" s="356"/>
      <c r="BD17" s="356"/>
      <c r="BE17" s="356"/>
      <c r="BF17" s="360"/>
      <c r="BG17" s="361"/>
      <c r="BH17" s="362"/>
      <c r="BI17" s="356"/>
      <c r="BJ17" s="356"/>
      <c r="BK17" s="356"/>
      <c r="BL17" s="356"/>
      <c r="BM17" s="356"/>
      <c r="BN17" s="356"/>
      <c r="BO17" s="356"/>
      <c r="BP17" s="366"/>
      <c r="BQ17" s="367"/>
      <c r="BR17" s="368"/>
      <c r="BS17" s="372"/>
      <c r="BT17" s="372"/>
      <c r="BU17" s="372"/>
      <c r="BV17" s="372"/>
      <c r="BW17" s="379"/>
      <c r="BX17" s="380"/>
      <c r="BY17" s="381"/>
      <c r="BZ17" s="287"/>
      <c r="CA17" s="287"/>
      <c r="CB17" s="287"/>
      <c r="CC17" s="287"/>
      <c r="CD17" s="287"/>
      <c r="CE17" s="287"/>
      <c r="CF17" s="287"/>
      <c r="CG17" s="372"/>
      <c r="CH17" s="372"/>
      <c r="CI17" s="372"/>
      <c r="CJ17" s="372"/>
      <c r="CK17" s="372"/>
      <c r="CL17" s="350"/>
      <c r="CM17" s="350"/>
      <c r="CN17" s="350"/>
      <c r="CO17" s="350"/>
      <c r="CP17" s="350"/>
      <c r="CQ17" s="350"/>
      <c r="CR17" s="350"/>
      <c r="CS17" s="350"/>
      <c r="CT17" s="350"/>
      <c r="CU17" s="356"/>
      <c r="CV17" s="356"/>
      <c r="CW17" s="356"/>
      <c r="CX17" s="356"/>
      <c r="CY17" s="356"/>
      <c r="CZ17" s="356"/>
      <c r="DA17" s="356"/>
      <c r="DB17" s="356"/>
      <c r="DC17" s="356"/>
      <c r="DD17" s="331"/>
      <c r="DE17" s="319"/>
      <c r="DF17" s="319"/>
      <c r="DG17" s="283"/>
      <c r="DH17" s="388"/>
      <c r="DI17" s="389"/>
      <c r="DJ17" s="390"/>
    </row>
    <row r="18" spans="2:119" ht="17.25" customHeight="1">
      <c r="B18" s="281">
        <v>1</v>
      </c>
      <c r="C18" s="249"/>
      <c r="D18" s="41" t="s">
        <v>450</v>
      </c>
      <c r="E18" s="42"/>
      <c r="F18" s="42"/>
      <c r="G18" s="42"/>
      <c r="H18" s="42"/>
      <c r="I18" s="42"/>
      <c r="J18" s="42"/>
      <c r="K18" s="43"/>
      <c r="L18" s="332" t="s">
        <v>86</v>
      </c>
      <c r="M18" s="333"/>
      <c r="N18" s="333"/>
      <c r="O18" s="333"/>
      <c r="P18" s="333"/>
      <c r="Q18" s="333"/>
      <c r="R18" s="334"/>
      <c r="S18" s="44" t="s">
        <v>87</v>
      </c>
      <c r="T18" s="45"/>
      <c r="U18" s="45"/>
      <c r="V18" s="45"/>
      <c r="W18" s="45"/>
      <c r="X18" s="45"/>
      <c r="Y18" s="46"/>
      <c r="Z18" s="44" t="s">
        <v>88</v>
      </c>
      <c r="AA18" s="45"/>
      <c r="AB18" s="45"/>
      <c r="AC18" s="45"/>
      <c r="AD18" s="45"/>
      <c r="AE18" s="45"/>
      <c r="AF18" s="46"/>
      <c r="AG18" s="284">
        <v>8</v>
      </c>
      <c r="AH18" s="248"/>
      <c r="AI18" s="249"/>
      <c r="AJ18" s="47"/>
      <c r="AK18" s="48"/>
      <c r="AL18" s="49"/>
      <c r="AM18" s="44" t="s">
        <v>89</v>
      </c>
      <c r="AN18" s="45"/>
      <c r="AO18" s="45"/>
      <c r="AP18" s="45"/>
      <c r="AQ18" s="45"/>
      <c r="AR18" s="45"/>
      <c r="AS18" s="45"/>
      <c r="AT18" s="45"/>
      <c r="AU18" s="46"/>
      <c r="AV18" s="341" t="s">
        <v>90</v>
      </c>
      <c r="AW18" s="342"/>
      <c r="AX18" s="342"/>
      <c r="AY18" s="342"/>
      <c r="AZ18" s="342"/>
      <c r="BA18" s="342"/>
      <c r="BB18" s="342"/>
      <c r="BC18" s="342"/>
      <c r="BD18" s="342"/>
      <c r="BE18" s="343"/>
      <c r="BF18" s="284">
        <v>1</v>
      </c>
      <c r="BG18" s="248"/>
      <c r="BH18" s="249"/>
      <c r="BI18" s="44" t="s">
        <v>91</v>
      </c>
      <c r="BJ18" s="45"/>
      <c r="BK18" s="45"/>
      <c r="BL18" s="45"/>
      <c r="BM18" s="45"/>
      <c r="BN18" s="45"/>
      <c r="BO18" s="46"/>
      <c r="BP18" s="284">
        <v>8</v>
      </c>
      <c r="BQ18" s="248"/>
      <c r="BR18" s="249"/>
      <c r="BS18" s="284">
        <f>AG18*BF18*BP18</f>
        <v>64</v>
      </c>
      <c r="BT18" s="248"/>
      <c r="BU18" s="248"/>
      <c r="BV18" s="248"/>
      <c r="BW18" s="284" t="s">
        <v>92</v>
      </c>
      <c r="BX18" s="248"/>
      <c r="BY18" s="249"/>
      <c r="BZ18" s="44" t="s">
        <v>93</v>
      </c>
      <c r="CA18" s="45"/>
      <c r="CB18" s="45"/>
      <c r="CC18" s="45"/>
      <c r="CD18" s="45"/>
      <c r="CE18" s="45"/>
      <c r="CF18" s="46"/>
      <c r="CG18" s="284" t="s">
        <v>94</v>
      </c>
      <c r="CH18" s="248"/>
      <c r="CI18" s="248"/>
      <c r="CJ18" s="248"/>
      <c r="CK18" s="249"/>
      <c r="CL18" s="284" t="s">
        <v>95</v>
      </c>
      <c r="CM18" s="248"/>
      <c r="CN18" s="248"/>
      <c r="CO18" s="248"/>
      <c r="CP18" s="248"/>
      <c r="CQ18" s="248"/>
      <c r="CR18" s="248"/>
      <c r="CS18" s="248"/>
      <c r="CT18" s="249"/>
      <c r="CU18" s="284">
        <v>8</v>
      </c>
      <c r="CV18" s="248"/>
      <c r="CW18" s="249"/>
      <c r="CX18" s="284">
        <v>1</v>
      </c>
      <c r="CY18" s="248"/>
      <c r="CZ18" s="249"/>
      <c r="DA18" s="284">
        <v>1</v>
      </c>
      <c r="DB18" s="248"/>
      <c r="DC18" s="249"/>
      <c r="DD18" s="284">
        <f>CU18*CX18*DA18</f>
        <v>8</v>
      </c>
      <c r="DE18" s="248"/>
      <c r="DF18" s="248"/>
      <c r="DG18" s="249"/>
      <c r="DH18" s="284" t="s">
        <v>96</v>
      </c>
      <c r="DI18" s="248"/>
      <c r="DJ18" s="382"/>
      <c r="DO18" s="9" t="s">
        <v>97</v>
      </c>
    </row>
    <row r="19" spans="2:119" ht="17.25" customHeight="1">
      <c r="B19" s="50"/>
      <c r="C19" s="51"/>
      <c r="D19" s="24"/>
      <c r="E19" s="52"/>
      <c r="F19" s="52"/>
      <c r="G19" s="52"/>
      <c r="H19" s="52"/>
      <c r="I19" s="52"/>
      <c r="J19" s="52"/>
      <c r="K19" s="52"/>
      <c r="L19" s="335"/>
      <c r="M19" s="336"/>
      <c r="N19" s="336"/>
      <c r="O19" s="336"/>
      <c r="P19" s="336"/>
      <c r="Q19" s="336"/>
      <c r="R19" s="337"/>
      <c r="S19" s="53"/>
      <c r="T19" s="54"/>
      <c r="U19" s="54"/>
      <c r="V19" s="54"/>
      <c r="W19" s="54"/>
      <c r="X19" s="54"/>
      <c r="Y19" s="55"/>
      <c r="Z19" s="53"/>
      <c r="AA19" s="54"/>
      <c r="AB19" s="54"/>
      <c r="AC19" s="54"/>
      <c r="AD19" s="54"/>
      <c r="AE19" s="54"/>
      <c r="AF19" s="55"/>
      <c r="AG19" s="56"/>
      <c r="AH19" s="56"/>
      <c r="AI19" s="56"/>
      <c r="AJ19" s="57"/>
      <c r="AK19" s="56"/>
      <c r="AL19" s="58"/>
      <c r="AM19" s="53"/>
      <c r="AN19" s="54"/>
      <c r="AO19" s="54"/>
      <c r="AP19" s="54"/>
      <c r="AQ19" s="54"/>
      <c r="AR19" s="54"/>
      <c r="AS19" s="54"/>
      <c r="AT19" s="54"/>
      <c r="AU19" s="55"/>
      <c r="AV19" s="316"/>
      <c r="AW19" s="317"/>
      <c r="AX19" s="317"/>
      <c r="AY19" s="317"/>
      <c r="AZ19" s="317"/>
      <c r="BA19" s="317"/>
      <c r="BB19" s="317"/>
      <c r="BC19" s="317"/>
      <c r="BD19" s="317"/>
      <c r="BE19" s="318"/>
      <c r="BF19" s="57"/>
      <c r="BG19" s="56"/>
      <c r="BH19" s="58"/>
      <c r="BI19" s="53"/>
      <c r="BJ19" s="54"/>
      <c r="BK19" s="54"/>
      <c r="BL19" s="54"/>
      <c r="BM19" s="54"/>
      <c r="BN19" s="54"/>
      <c r="BO19" s="55"/>
      <c r="BP19" s="57"/>
      <c r="BQ19" s="56"/>
      <c r="BR19" s="58"/>
      <c r="BS19" s="56"/>
      <c r="BT19" s="56"/>
      <c r="BU19" s="56"/>
      <c r="BV19" s="56"/>
      <c r="BW19" s="312"/>
      <c r="BX19" s="252"/>
      <c r="BY19" s="253"/>
      <c r="BZ19" s="53"/>
      <c r="CA19" s="54"/>
      <c r="CB19" s="54"/>
      <c r="CC19" s="54"/>
      <c r="CD19" s="54"/>
      <c r="CE19" s="54"/>
      <c r="CF19" s="55"/>
      <c r="CG19" s="57"/>
      <c r="CH19" s="56"/>
      <c r="CI19" s="56"/>
      <c r="CJ19" s="56"/>
      <c r="CK19" s="58"/>
      <c r="CL19" s="53"/>
      <c r="CM19" s="54"/>
      <c r="CN19" s="54"/>
      <c r="CO19" s="54"/>
      <c r="CP19" s="54"/>
      <c r="CQ19" s="54"/>
      <c r="CR19" s="54"/>
      <c r="CS19" s="54"/>
      <c r="CT19" s="54"/>
      <c r="CU19" s="57"/>
      <c r="CV19" s="56"/>
      <c r="CW19" s="58"/>
      <c r="CX19" s="57"/>
      <c r="CY19" s="56"/>
      <c r="CZ19" s="58"/>
      <c r="DA19" s="57"/>
      <c r="DB19" s="56"/>
      <c r="DC19" s="56"/>
      <c r="DD19" s="57"/>
      <c r="DE19" s="56"/>
      <c r="DF19" s="56"/>
      <c r="DG19" s="58"/>
      <c r="DH19" s="312"/>
      <c r="DI19" s="252"/>
      <c r="DJ19" s="383"/>
      <c r="DO19" s="9" t="s">
        <v>98</v>
      </c>
    </row>
    <row r="20" spans="2:119" ht="17.25" customHeight="1">
      <c r="B20" s="50"/>
      <c r="C20" s="51"/>
      <c r="D20" s="24"/>
      <c r="E20" s="52"/>
      <c r="F20" s="52"/>
      <c r="G20" s="52"/>
      <c r="H20" s="52"/>
      <c r="I20" s="52"/>
      <c r="J20" s="52"/>
      <c r="K20" s="51"/>
      <c r="L20" s="338"/>
      <c r="M20" s="339"/>
      <c r="N20" s="339"/>
      <c r="O20" s="339"/>
      <c r="P20" s="339"/>
      <c r="Q20" s="339"/>
      <c r="R20" s="340"/>
      <c r="S20" s="24" t="s">
        <v>99</v>
      </c>
      <c r="T20" s="59"/>
      <c r="U20" s="59"/>
      <c r="V20" s="59"/>
      <c r="W20" s="59"/>
      <c r="X20" s="59"/>
      <c r="Y20" s="60"/>
      <c r="Z20" s="24" t="s">
        <v>100</v>
      </c>
      <c r="AA20" s="61"/>
      <c r="AB20" s="61"/>
      <c r="AC20" s="61"/>
      <c r="AD20" s="61"/>
      <c r="AE20" s="61"/>
      <c r="AF20" s="62"/>
      <c r="AG20" s="311">
        <v>8</v>
      </c>
      <c r="AH20" s="250"/>
      <c r="AI20" s="251"/>
      <c r="AJ20" s="63"/>
      <c r="AK20" s="52"/>
      <c r="AL20" s="51"/>
      <c r="AM20" s="24" t="s">
        <v>101</v>
      </c>
      <c r="AN20" s="59"/>
      <c r="AO20" s="59"/>
      <c r="AP20" s="59"/>
      <c r="AQ20" s="59"/>
      <c r="AR20" s="59"/>
      <c r="AS20" s="59"/>
      <c r="AT20" s="59"/>
      <c r="AU20" s="60"/>
      <c r="AV20" s="24" t="s">
        <v>102</v>
      </c>
      <c r="AW20" s="59"/>
      <c r="AX20" s="59"/>
      <c r="AY20" s="59"/>
      <c r="AZ20" s="59"/>
      <c r="BA20" s="59"/>
      <c r="BB20" s="59"/>
      <c r="BC20" s="59"/>
      <c r="BD20" s="59"/>
      <c r="BE20" s="60"/>
      <c r="BF20" s="311">
        <v>3</v>
      </c>
      <c r="BG20" s="250"/>
      <c r="BH20" s="251"/>
      <c r="BI20" s="24" t="s">
        <v>91</v>
      </c>
      <c r="BJ20" s="59"/>
      <c r="BK20" s="59"/>
      <c r="BL20" s="59"/>
      <c r="BM20" s="59"/>
      <c r="BN20" s="59"/>
      <c r="BO20" s="60"/>
      <c r="BP20" s="311">
        <v>1</v>
      </c>
      <c r="BQ20" s="250"/>
      <c r="BR20" s="251"/>
      <c r="BS20" s="311">
        <f>AG20*BF20*BP20</f>
        <v>24</v>
      </c>
      <c r="BT20" s="250"/>
      <c r="BU20" s="250"/>
      <c r="BV20" s="250"/>
      <c r="BW20" s="311" t="s">
        <v>92</v>
      </c>
      <c r="BX20" s="250"/>
      <c r="BY20" s="251"/>
      <c r="BZ20" s="24"/>
      <c r="CA20" s="59"/>
      <c r="CB20" s="59"/>
      <c r="CC20" s="59"/>
      <c r="CD20" s="59"/>
      <c r="CE20" s="59"/>
      <c r="CF20" s="60"/>
      <c r="CG20" s="63"/>
      <c r="CH20" s="52"/>
      <c r="CI20" s="52"/>
      <c r="CJ20" s="52"/>
      <c r="CK20" s="51"/>
      <c r="CL20" s="24"/>
      <c r="CM20" s="59"/>
      <c r="CN20" s="59"/>
      <c r="CO20" s="59"/>
      <c r="CP20" s="59"/>
      <c r="CQ20" s="59"/>
      <c r="CR20" s="59"/>
      <c r="CS20" s="59"/>
      <c r="CT20" s="59"/>
      <c r="CU20" s="63"/>
      <c r="CV20" s="52"/>
      <c r="CW20" s="51"/>
      <c r="CX20" s="63"/>
      <c r="CY20" s="52"/>
      <c r="CZ20" s="51"/>
      <c r="DA20" s="63"/>
      <c r="DB20" s="52"/>
      <c r="DC20" s="52"/>
      <c r="DD20" s="63"/>
      <c r="DE20" s="52"/>
      <c r="DF20" s="52"/>
      <c r="DG20" s="51"/>
      <c r="DH20" s="311"/>
      <c r="DI20" s="250"/>
      <c r="DJ20" s="384"/>
      <c r="DO20" s="9" t="s">
        <v>92</v>
      </c>
    </row>
    <row r="21" spans="2:119" ht="17.25" customHeight="1">
      <c r="B21" s="64"/>
      <c r="C21" s="58"/>
      <c r="D21" s="53"/>
      <c r="E21" s="56"/>
      <c r="F21" s="56"/>
      <c r="G21" s="56"/>
      <c r="H21" s="56"/>
      <c r="I21" s="56"/>
      <c r="J21" s="56"/>
      <c r="K21" s="56"/>
      <c r="L21" s="57"/>
      <c r="M21" s="56"/>
      <c r="N21" s="56"/>
      <c r="O21" s="56"/>
      <c r="P21" s="56"/>
      <c r="Q21" s="56"/>
      <c r="R21" s="56"/>
      <c r="S21" s="53"/>
      <c r="T21" s="54"/>
      <c r="U21" s="54"/>
      <c r="V21" s="54"/>
      <c r="W21" s="54"/>
      <c r="X21" s="54"/>
      <c r="Y21" s="55"/>
      <c r="Z21" s="65"/>
      <c r="AA21" s="66"/>
      <c r="AB21" s="66"/>
      <c r="AC21" s="66"/>
      <c r="AD21" s="66"/>
      <c r="AE21" s="66"/>
      <c r="AF21" s="67"/>
      <c r="AG21" s="56"/>
      <c r="AH21" s="56"/>
      <c r="AI21" s="56"/>
      <c r="AJ21" s="57"/>
      <c r="AK21" s="56"/>
      <c r="AL21" s="58"/>
      <c r="AM21" s="53"/>
      <c r="AN21" s="54"/>
      <c r="AO21" s="54"/>
      <c r="AP21" s="54"/>
      <c r="AQ21" s="54"/>
      <c r="AR21" s="54"/>
      <c r="AS21" s="54"/>
      <c r="AT21" s="54"/>
      <c r="AU21" s="55"/>
      <c r="AV21" s="53"/>
      <c r="AW21" s="54"/>
      <c r="AX21" s="54"/>
      <c r="AY21" s="54"/>
      <c r="AZ21" s="54"/>
      <c r="BA21" s="54"/>
      <c r="BB21" s="54"/>
      <c r="BC21" s="54"/>
      <c r="BD21" s="54"/>
      <c r="BE21" s="55"/>
      <c r="BF21" s="57"/>
      <c r="BG21" s="56"/>
      <c r="BH21" s="58"/>
      <c r="BI21" s="53"/>
      <c r="BJ21" s="54"/>
      <c r="BK21" s="54"/>
      <c r="BL21" s="54"/>
      <c r="BM21" s="54"/>
      <c r="BN21" s="54"/>
      <c r="BO21" s="55"/>
      <c r="BP21" s="57"/>
      <c r="BQ21" s="56"/>
      <c r="BR21" s="58"/>
      <c r="BS21" s="56"/>
      <c r="BT21" s="56"/>
      <c r="BU21" s="56"/>
      <c r="BV21" s="56"/>
      <c r="BW21" s="312"/>
      <c r="BX21" s="252"/>
      <c r="BY21" s="253"/>
      <c r="BZ21" s="53"/>
      <c r="CA21" s="54"/>
      <c r="CB21" s="54"/>
      <c r="CC21" s="54"/>
      <c r="CD21" s="54"/>
      <c r="CE21" s="54"/>
      <c r="CF21" s="55"/>
      <c r="CG21" s="57"/>
      <c r="CH21" s="56"/>
      <c r="CI21" s="56"/>
      <c r="CJ21" s="56"/>
      <c r="CK21" s="58"/>
      <c r="CL21" s="53"/>
      <c r="CM21" s="54"/>
      <c r="CN21" s="54"/>
      <c r="CO21" s="54"/>
      <c r="CP21" s="54"/>
      <c r="CQ21" s="54"/>
      <c r="CR21" s="54"/>
      <c r="CS21" s="54"/>
      <c r="CT21" s="54"/>
      <c r="CU21" s="57"/>
      <c r="CV21" s="56"/>
      <c r="CW21" s="58"/>
      <c r="CX21" s="57"/>
      <c r="CY21" s="56"/>
      <c r="CZ21" s="58"/>
      <c r="DA21" s="57"/>
      <c r="DB21" s="56"/>
      <c r="DC21" s="56"/>
      <c r="DD21" s="57"/>
      <c r="DE21" s="56"/>
      <c r="DF21" s="56"/>
      <c r="DG21" s="58"/>
      <c r="DH21" s="312"/>
      <c r="DI21" s="252"/>
      <c r="DJ21" s="383"/>
    </row>
    <row r="22" spans="2:119" ht="17.25" customHeight="1">
      <c r="B22" s="269">
        <v>2</v>
      </c>
      <c r="C22" s="251"/>
      <c r="D22" s="24" t="s">
        <v>451</v>
      </c>
      <c r="E22" s="59"/>
      <c r="F22" s="59"/>
      <c r="G22" s="59"/>
      <c r="H22" s="59"/>
      <c r="I22" s="59"/>
      <c r="J22" s="59"/>
      <c r="K22" s="60"/>
      <c r="L22" s="313" t="s">
        <v>103</v>
      </c>
      <c r="M22" s="410"/>
      <c r="N22" s="410"/>
      <c r="O22" s="410"/>
      <c r="P22" s="410"/>
      <c r="Q22" s="410"/>
      <c r="R22" s="411"/>
      <c r="S22" s="313" t="s">
        <v>104</v>
      </c>
      <c r="T22" s="410"/>
      <c r="U22" s="410"/>
      <c r="V22" s="410"/>
      <c r="W22" s="410"/>
      <c r="X22" s="410"/>
      <c r="Y22" s="411"/>
      <c r="Z22" s="24" t="s">
        <v>105</v>
      </c>
      <c r="AA22" s="59"/>
      <c r="AB22" s="59"/>
      <c r="AC22" s="59"/>
      <c r="AD22" s="59"/>
      <c r="AE22" s="59"/>
      <c r="AF22" s="60"/>
      <c r="AG22" s="311">
        <v>8</v>
      </c>
      <c r="AH22" s="250"/>
      <c r="AI22" s="251"/>
      <c r="AJ22" s="63"/>
      <c r="AK22" s="52"/>
      <c r="AL22" s="51"/>
      <c r="AM22" s="24" t="s">
        <v>106</v>
      </c>
      <c r="AN22" s="59"/>
      <c r="AO22" s="59"/>
      <c r="AP22" s="59"/>
      <c r="AQ22" s="59"/>
      <c r="AR22" s="59"/>
      <c r="AS22" s="59"/>
      <c r="AT22" s="59"/>
      <c r="AU22" s="60"/>
      <c r="AV22" s="313" t="s">
        <v>107</v>
      </c>
      <c r="AW22" s="314"/>
      <c r="AX22" s="314"/>
      <c r="AY22" s="314"/>
      <c r="AZ22" s="314"/>
      <c r="BA22" s="314"/>
      <c r="BB22" s="314"/>
      <c r="BC22" s="314"/>
      <c r="BD22" s="314"/>
      <c r="BE22" s="315"/>
      <c r="BF22" s="311">
        <v>3</v>
      </c>
      <c r="BG22" s="250"/>
      <c r="BH22" s="251"/>
      <c r="BI22" s="24" t="s">
        <v>108</v>
      </c>
      <c r="BJ22" s="59"/>
      <c r="BK22" s="59"/>
      <c r="BL22" s="59"/>
      <c r="BM22" s="59"/>
      <c r="BN22" s="59"/>
      <c r="BO22" s="60"/>
      <c r="BP22" s="311">
        <v>1</v>
      </c>
      <c r="BQ22" s="250"/>
      <c r="BR22" s="251"/>
      <c r="BS22" s="311">
        <f t="shared" ref="BS22" si="0">AG22*BF22*BP22</f>
        <v>24</v>
      </c>
      <c r="BT22" s="250"/>
      <c r="BU22" s="250"/>
      <c r="BV22" s="250"/>
      <c r="BW22" s="311" t="s">
        <v>92</v>
      </c>
      <c r="BX22" s="250"/>
      <c r="BY22" s="251"/>
      <c r="BZ22" s="24"/>
      <c r="CA22" s="59"/>
      <c r="CB22" s="59"/>
      <c r="CC22" s="59"/>
      <c r="CD22" s="59"/>
      <c r="CE22" s="59"/>
      <c r="CF22" s="60"/>
      <c r="CG22" s="24"/>
      <c r="CH22" s="59"/>
      <c r="CI22" s="59"/>
      <c r="CJ22" s="59"/>
      <c r="CK22" s="60"/>
      <c r="CL22" s="24"/>
      <c r="CM22" s="59"/>
      <c r="CN22" s="59"/>
      <c r="CO22" s="59"/>
      <c r="CP22" s="59"/>
      <c r="CQ22" s="59"/>
      <c r="CR22" s="59"/>
      <c r="CS22" s="59"/>
      <c r="CT22" s="60"/>
      <c r="CU22" s="311"/>
      <c r="CV22" s="250"/>
      <c r="CW22" s="251"/>
      <c r="CX22" s="311"/>
      <c r="CY22" s="250"/>
      <c r="CZ22" s="251"/>
      <c r="DA22" s="311"/>
      <c r="DB22" s="250"/>
      <c r="DC22" s="251"/>
      <c r="DD22" s="311"/>
      <c r="DE22" s="250"/>
      <c r="DF22" s="250"/>
      <c r="DG22" s="251"/>
      <c r="DH22" s="311"/>
      <c r="DI22" s="250"/>
      <c r="DJ22" s="384"/>
    </row>
    <row r="23" spans="2:119" ht="17.25" customHeight="1">
      <c r="B23" s="64"/>
      <c r="C23" s="58"/>
      <c r="D23" s="53"/>
      <c r="E23" s="54"/>
      <c r="F23" s="54"/>
      <c r="G23" s="54"/>
      <c r="H23" s="54"/>
      <c r="I23" s="54"/>
      <c r="J23" s="54"/>
      <c r="K23" s="54"/>
      <c r="L23" s="407"/>
      <c r="M23" s="408"/>
      <c r="N23" s="408"/>
      <c r="O23" s="408"/>
      <c r="P23" s="408"/>
      <c r="Q23" s="408"/>
      <c r="R23" s="409"/>
      <c r="S23" s="407"/>
      <c r="T23" s="408"/>
      <c r="U23" s="408"/>
      <c r="V23" s="408"/>
      <c r="W23" s="408"/>
      <c r="X23" s="408"/>
      <c r="Y23" s="409"/>
      <c r="Z23" s="53"/>
      <c r="AA23" s="54"/>
      <c r="AB23" s="54"/>
      <c r="AC23" s="54"/>
      <c r="AD23" s="54"/>
      <c r="AE23" s="54"/>
      <c r="AF23" s="55"/>
      <c r="AG23" s="56"/>
      <c r="AH23" s="56"/>
      <c r="AI23" s="56"/>
      <c r="AJ23" s="57"/>
      <c r="AK23" s="56"/>
      <c r="AL23" s="58"/>
      <c r="AM23" s="53"/>
      <c r="AN23" s="54"/>
      <c r="AO23" s="54"/>
      <c r="AP23" s="54"/>
      <c r="AQ23" s="54"/>
      <c r="AR23" s="54"/>
      <c r="AS23" s="54"/>
      <c r="AT23" s="54"/>
      <c r="AU23" s="55"/>
      <c r="AV23" s="316"/>
      <c r="AW23" s="317"/>
      <c r="AX23" s="317"/>
      <c r="AY23" s="317"/>
      <c r="AZ23" s="317"/>
      <c r="BA23" s="317"/>
      <c r="BB23" s="317"/>
      <c r="BC23" s="317"/>
      <c r="BD23" s="317"/>
      <c r="BE23" s="318"/>
      <c r="BF23" s="57"/>
      <c r="BG23" s="56"/>
      <c r="BH23" s="58"/>
      <c r="BI23" s="53"/>
      <c r="BJ23" s="54"/>
      <c r="BK23" s="54"/>
      <c r="BL23" s="54"/>
      <c r="BM23" s="54"/>
      <c r="BN23" s="54"/>
      <c r="BO23" s="55"/>
      <c r="BP23" s="57"/>
      <c r="BQ23" s="56"/>
      <c r="BR23" s="58"/>
      <c r="BS23" s="56"/>
      <c r="BT23" s="56"/>
      <c r="BU23" s="56"/>
      <c r="BV23" s="56"/>
      <c r="BW23" s="312"/>
      <c r="BX23" s="252"/>
      <c r="BY23" s="253"/>
      <c r="BZ23" s="53"/>
      <c r="CA23" s="54"/>
      <c r="CB23" s="54"/>
      <c r="CC23" s="54"/>
      <c r="CD23" s="54"/>
      <c r="CE23" s="54"/>
      <c r="CF23" s="55"/>
      <c r="CG23" s="53"/>
      <c r="CH23" s="54"/>
      <c r="CI23" s="54"/>
      <c r="CJ23" s="54"/>
      <c r="CK23" s="55"/>
      <c r="CL23" s="53"/>
      <c r="CM23" s="54"/>
      <c r="CN23" s="54"/>
      <c r="CO23" s="54"/>
      <c r="CP23" s="54"/>
      <c r="CQ23" s="54"/>
      <c r="CR23" s="54"/>
      <c r="CS23" s="54"/>
      <c r="CT23" s="54"/>
      <c r="CU23" s="57"/>
      <c r="CV23" s="56"/>
      <c r="CW23" s="58"/>
      <c r="CX23" s="57"/>
      <c r="CY23" s="56"/>
      <c r="CZ23" s="58"/>
      <c r="DA23" s="57"/>
      <c r="DB23" s="56"/>
      <c r="DC23" s="56"/>
      <c r="DD23" s="57"/>
      <c r="DE23" s="56"/>
      <c r="DF23" s="56"/>
      <c r="DG23" s="58"/>
      <c r="DH23" s="312"/>
      <c r="DI23" s="252"/>
      <c r="DJ23" s="383"/>
    </row>
    <row r="24" spans="2:119" ht="17.25" customHeight="1">
      <c r="B24" s="269">
        <v>3</v>
      </c>
      <c r="C24" s="251"/>
      <c r="D24" s="24" t="s">
        <v>110</v>
      </c>
      <c r="E24" s="59"/>
      <c r="F24" s="59"/>
      <c r="G24" s="59"/>
      <c r="H24" s="59"/>
      <c r="I24" s="59"/>
      <c r="J24" s="59"/>
      <c r="K24" s="60"/>
      <c r="L24" s="391" t="s">
        <v>111</v>
      </c>
      <c r="M24" s="392"/>
      <c r="N24" s="392"/>
      <c r="O24" s="392"/>
      <c r="P24" s="392"/>
      <c r="Q24" s="392"/>
      <c r="R24" s="393"/>
      <c r="S24" s="391" t="s">
        <v>112</v>
      </c>
      <c r="T24" s="397"/>
      <c r="U24" s="397"/>
      <c r="V24" s="397"/>
      <c r="W24" s="397"/>
      <c r="X24" s="397"/>
      <c r="Y24" s="398"/>
      <c r="Z24" s="391" t="s">
        <v>113</v>
      </c>
      <c r="AA24" s="397"/>
      <c r="AB24" s="397"/>
      <c r="AC24" s="397"/>
      <c r="AD24" s="397"/>
      <c r="AE24" s="397"/>
      <c r="AF24" s="398"/>
      <c r="AG24" s="311">
        <v>8</v>
      </c>
      <c r="AH24" s="250"/>
      <c r="AI24" s="251"/>
      <c r="AJ24" s="63"/>
      <c r="AK24" s="52"/>
      <c r="AL24" s="51"/>
      <c r="AM24" s="391" t="s">
        <v>114</v>
      </c>
      <c r="AN24" s="397"/>
      <c r="AO24" s="397"/>
      <c r="AP24" s="397"/>
      <c r="AQ24" s="397"/>
      <c r="AR24" s="397"/>
      <c r="AS24" s="397"/>
      <c r="AT24" s="397"/>
      <c r="AU24" s="398"/>
      <c r="AV24" s="313" t="s">
        <v>115</v>
      </c>
      <c r="AW24" s="314"/>
      <c r="AX24" s="314"/>
      <c r="AY24" s="314"/>
      <c r="AZ24" s="314"/>
      <c r="BA24" s="314"/>
      <c r="BB24" s="314"/>
      <c r="BC24" s="314"/>
      <c r="BD24" s="314"/>
      <c r="BE24" s="315"/>
      <c r="BF24" s="311">
        <v>3</v>
      </c>
      <c r="BG24" s="250"/>
      <c r="BH24" s="251"/>
      <c r="BI24" s="24" t="s">
        <v>108</v>
      </c>
      <c r="BJ24" s="59"/>
      <c r="BK24" s="59"/>
      <c r="BL24" s="59"/>
      <c r="BM24" s="59"/>
      <c r="BN24" s="59"/>
      <c r="BO24" s="60"/>
      <c r="BP24" s="311">
        <v>1</v>
      </c>
      <c r="BQ24" s="250"/>
      <c r="BR24" s="251"/>
      <c r="BS24" s="311">
        <f t="shared" ref="BS24" si="1">AG24*BF24*BP24</f>
        <v>24</v>
      </c>
      <c r="BT24" s="250"/>
      <c r="BU24" s="250"/>
      <c r="BV24" s="250"/>
      <c r="BW24" s="311" t="s">
        <v>92</v>
      </c>
      <c r="BX24" s="250"/>
      <c r="BY24" s="251"/>
      <c r="BZ24" s="24"/>
      <c r="CA24" s="59"/>
      <c r="CB24" s="59"/>
      <c r="CC24" s="59"/>
      <c r="CD24" s="59"/>
      <c r="CE24" s="59"/>
      <c r="CF24" s="60"/>
      <c r="CG24" s="24"/>
      <c r="CH24" s="59"/>
      <c r="CI24" s="59"/>
      <c r="CJ24" s="59"/>
      <c r="CK24" s="60"/>
      <c r="CL24" s="24"/>
      <c r="CM24" s="59"/>
      <c r="CN24" s="59"/>
      <c r="CO24" s="59"/>
      <c r="CP24" s="59"/>
      <c r="CQ24" s="59"/>
      <c r="CR24" s="59"/>
      <c r="CS24" s="59"/>
      <c r="CT24" s="60"/>
      <c r="CU24" s="311"/>
      <c r="CV24" s="250"/>
      <c r="CW24" s="251"/>
      <c r="CX24" s="311"/>
      <c r="CY24" s="250"/>
      <c r="CZ24" s="251"/>
      <c r="DA24" s="311"/>
      <c r="DB24" s="250"/>
      <c r="DC24" s="251"/>
      <c r="DD24" s="311"/>
      <c r="DE24" s="250"/>
      <c r="DF24" s="250"/>
      <c r="DG24" s="251"/>
      <c r="DH24" s="311"/>
      <c r="DI24" s="250"/>
      <c r="DJ24" s="384"/>
    </row>
    <row r="25" spans="2:119" ht="17.25" customHeight="1">
      <c r="B25" s="50"/>
      <c r="C25" s="51"/>
      <c r="D25" s="24"/>
      <c r="E25" s="59"/>
      <c r="F25" s="59"/>
      <c r="G25" s="59"/>
      <c r="H25" s="59"/>
      <c r="I25" s="59"/>
      <c r="J25" s="59"/>
      <c r="K25" s="59"/>
      <c r="L25" s="335"/>
      <c r="M25" s="336"/>
      <c r="N25" s="336"/>
      <c r="O25" s="336"/>
      <c r="P25" s="336"/>
      <c r="Q25" s="336"/>
      <c r="R25" s="337"/>
      <c r="S25" s="335"/>
      <c r="T25" s="399"/>
      <c r="U25" s="399"/>
      <c r="V25" s="399"/>
      <c r="W25" s="399"/>
      <c r="X25" s="399"/>
      <c r="Y25" s="400"/>
      <c r="Z25" s="335"/>
      <c r="AA25" s="399"/>
      <c r="AB25" s="399"/>
      <c r="AC25" s="399"/>
      <c r="AD25" s="399"/>
      <c r="AE25" s="399"/>
      <c r="AF25" s="400"/>
      <c r="AG25" s="52"/>
      <c r="AH25" s="52"/>
      <c r="AI25" s="52"/>
      <c r="AJ25" s="63"/>
      <c r="AK25" s="52"/>
      <c r="AL25" s="51"/>
      <c r="AM25" s="335"/>
      <c r="AN25" s="399"/>
      <c r="AO25" s="399"/>
      <c r="AP25" s="399"/>
      <c r="AQ25" s="399"/>
      <c r="AR25" s="399"/>
      <c r="AS25" s="399"/>
      <c r="AT25" s="399"/>
      <c r="AU25" s="400"/>
      <c r="AV25" s="404"/>
      <c r="AW25" s="405"/>
      <c r="AX25" s="405"/>
      <c r="AY25" s="405"/>
      <c r="AZ25" s="405"/>
      <c r="BA25" s="405"/>
      <c r="BB25" s="405"/>
      <c r="BC25" s="405"/>
      <c r="BD25" s="405"/>
      <c r="BE25" s="406"/>
      <c r="BF25" s="63"/>
      <c r="BG25" s="52"/>
      <c r="BH25" s="51"/>
      <c r="BI25" s="24"/>
      <c r="BJ25" s="59"/>
      <c r="BK25" s="59"/>
      <c r="BL25" s="59"/>
      <c r="BM25" s="59"/>
      <c r="BN25" s="59"/>
      <c r="BO25" s="60"/>
      <c r="BP25" s="63"/>
      <c r="BQ25" s="52"/>
      <c r="BR25" s="51"/>
      <c r="BS25" s="52"/>
      <c r="BT25" s="52"/>
      <c r="BU25" s="52"/>
      <c r="BV25" s="52"/>
      <c r="BW25" s="311"/>
      <c r="BX25" s="250"/>
      <c r="BY25" s="251"/>
      <c r="BZ25" s="24"/>
      <c r="CA25" s="59"/>
      <c r="CB25" s="59"/>
      <c r="CC25" s="59"/>
      <c r="CD25" s="59"/>
      <c r="CE25" s="59"/>
      <c r="CF25" s="60"/>
      <c r="CG25" s="24"/>
      <c r="CH25" s="59"/>
      <c r="CI25" s="59"/>
      <c r="CJ25" s="59"/>
      <c r="CK25" s="60"/>
      <c r="CL25" s="24"/>
      <c r="CM25" s="59"/>
      <c r="CN25" s="59"/>
      <c r="CO25" s="59"/>
      <c r="CP25" s="59"/>
      <c r="CQ25" s="59"/>
      <c r="CR25" s="59"/>
      <c r="CS25" s="59"/>
      <c r="CT25" s="59"/>
      <c r="CU25" s="63"/>
      <c r="CV25" s="52"/>
      <c r="CW25" s="51"/>
      <c r="CX25" s="63"/>
      <c r="CY25" s="52"/>
      <c r="CZ25" s="51"/>
      <c r="DA25" s="63"/>
      <c r="DB25" s="52"/>
      <c r="DC25" s="52"/>
      <c r="DD25" s="63"/>
      <c r="DE25" s="52"/>
      <c r="DF25" s="52"/>
      <c r="DG25" s="51"/>
      <c r="DH25" s="311"/>
      <c r="DI25" s="250"/>
      <c r="DJ25" s="384"/>
    </row>
    <row r="26" spans="2:119" ht="17.25" customHeight="1">
      <c r="B26" s="64"/>
      <c r="C26" s="58"/>
      <c r="D26" s="53"/>
      <c r="E26" s="54"/>
      <c r="F26" s="54"/>
      <c r="G26" s="54"/>
      <c r="H26" s="54"/>
      <c r="I26" s="54"/>
      <c r="J26" s="54"/>
      <c r="K26" s="54"/>
      <c r="L26" s="394"/>
      <c r="M26" s="395"/>
      <c r="N26" s="395"/>
      <c r="O26" s="395"/>
      <c r="P26" s="395"/>
      <c r="Q26" s="395"/>
      <c r="R26" s="396"/>
      <c r="S26" s="401"/>
      <c r="T26" s="402"/>
      <c r="U26" s="402"/>
      <c r="V26" s="402"/>
      <c r="W26" s="402"/>
      <c r="X26" s="402"/>
      <c r="Y26" s="403"/>
      <c r="Z26" s="401"/>
      <c r="AA26" s="402"/>
      <c r="AB26" s="402"/>
      <c r="AC26" s="402"/>
      <c r="AD26" s="402"/>
      <c r="AE26" s="402"/>
      <c r="AF26" s="403"/>
      <c r="AG26" s="56"/>
      <c r="AH26" s="56"/>
      <c r="AI26" s="56"/>
      <c r="AJ26" s="57"/>
      <c r="AK26" s="56"/>
      <c r="AL26" s="58"/>
      <c r="AM26" s="401"/>
      <c r="AN26" s="402"/>
      <c r="AO26" s="402"/>
      <c r="AP26" s="402"/>
      <c r="AQ26" s="402"/>
      <c r="AR26" s="402"/>
      <c r="AS26" s="402"/>
      <c r="AT26" s="402"/>
      <c r="AU26" s="403"/>
      <c r="AV26" s="407"/>
      <c r="AW26" s="408"/>
      <c r="AX26" s="408"/>
      <c r="AY26" s="408"/>
      <c r="AZ26" s="408"/>
      <c r="BA26" s="408"/>
      <c r="BB26" s="408"/>
      <c r="BC26" s="408"/>
      <c r="BD26" s="408"/>
      <c r="BE26" s="409"/>
      <c r="BF26" s="57"/>
      <c r="BG26" s="56"/>
      <c r="BH26" s="58"/>
      <c r="BI26" s="53"/>
      <c r="BJ26" s="54"/>
      <c r="BK26" s="54"/>
      <c r="BL26" s="54"/>
      <c r="BM26" s="54"/>
      <c r="BN26" s="54"/>
      <c r="BO26" s="55"/>
      <c r="BP26" s="57"/>
      <c r="BQ26" s="56"/>
      <c r="BR26" s="58"/>
      <c r="BS26" s="56"/>
      <c r="BT26" s="56"/>
      <c r="BU26" s="56"/>
      <c r="BV26" s="56"/>
      <c r="BW26" s="312"/>
      <c r="BX26" s="252"/>
      <c r="BY26" s="253"/>
      <c r="BZ26" s="53"/>
      <c r="CA26" s="54"/>
      <c r="CB26" s="54"/>
      <c r="CC26" s="54"/>
      <c r="CD26" s="54"/>
      <c r="CE26" s="54"/>
      <c r="CF26" s="55"/>
      <c r="CG26" s="53"/>
      <c r="CH26" s="54"/>
      <c r="CI26" s="54"/>
      <c r="CJ26" s="54"/>
      <c r="CK26" s="55"/>
      <c r="CL26" s="53"/>
      <c r="CM26" s="54"/>
      <c r="CN26" s="54"/>
      <c r="CO26" s="54"/>
      <c r="CP26" s="54"/>
      <c r="CQ26" s="54"/>
      <c r="CR26" s="54"/>
      <c r="CS26" s="54"/>
      <c r="CT26" s="54"/>
      <c r="CU26" s="57"/>
      <c r="CV26" s="56"/>
      <c r="CW26" s="58"/>
      <c r="CX26" s="57"/>
      <c r="CY26" s="56"/>
      <c r="CZ26" s="58"/>
      <c r="DA26" s="57"/>
      <c r="DB26" s="56"/>
      <c r="DC26" s="56"/>
      <c r="DD26" s="57"/>
      <c r="DE26" s="56"/>
      <c r="DF26" s="56"/>
      <c r="DG26" s="58"/>
      <c r="DH26" s="312"/>
      <c r="DI26" s="252"/>
      <c r="DJ26" s="383"/>
    </row>
    <row r="27" spans="2:119" ht="17.25" customHeight="1">
      <c r="B27" s="269">
        <v>4</v>
      </c>
      <c r="C27" s="251"/>
      <c r="D27" s="24" t="s">
        <v>117</v>
      </c>
      <c r="E27" s="59"/>
      <c r="F27" s="59"/>
      <c r="G27" s="59"/>
      <c r="H27" s="59"/>
      <c r="I27" s="59"/>
      <c r="J27" s="59"/>
      <c r="K27" s="60"/>
      <c r="L27" s="313" t="s">
        <v>118</v>
      </c>
      <c r="M27" s="410"/>
      <c r="N27" s="410"/>
      <c r="O27" s="410"/>
      <c r="P27" s="410"/>
      <c r="Q27" s="410"/>
      <c r="R27" s="411"/>
      <c r="S27" s="24" t="s">
        <v>106</v>
      </c>
      <c r="T27" s="59"/>
      <c r="U27" s="59"/>
      <c r="V27" s="59"/>
      <c r="W27" s="59"/>
      <c r="X27" s="59"/>
      <c r="Y27" s="60"/>
      <c r="Z27" s="24" t="s">
        <v>119</v>
      </c>
      <c r="AA27" s="59"/>
      <c r="AB27" s="59"/>
      <c r="AC27" s="59"/>
      <c r="AD27" s="59"/>
      <c r="AE27" s="59"/>
      <c r="AF27" s="60"/>
      <c r="AG27" s="311">
        <v>4</v>
      </c>
      <c r="AH27" s="250"/>
      <c r="AI27" s="251"/>
      <c r="AJ27" s="310"/>
      <c r="AK27" s="267"/>
      <c r="AL27" s="268"/>
      <c r="AM27" s="24" t="s">
        <v>120</v>
      </c>
      <c r="AN27" s="59"/>
      <c r="AO27" s="59"/>
      <c r="AP27" s="59"/>
      <c r="AQ27" s="59"/>
      <c r="AR27" s="59"/>
      <c r="AS27" s="59"/>
      <c r="AT27" s="59"/>
      <c r="AU27" s="60"/>
      <c r="AV27" s="24" t="s">
        <v>121</v>
      </c>
      <c r="AW27" s="59"/>
      <c r="AX27" s="59"/>
      <c r="AY27" s="59"/>
      <c r="AZ27" s="59"/>
      <c r="BA27" s="59"/>
      <c r="BB27" s="59"/>
      <c r="BC27" s="59"/>
      <c r="BD27" s="59"/>
      <c r="BE27" s="60"/>
      <c r="BF27" s="311">
        <v>1</v>
      </c>
      <c r="BG27" s="250"/>
      <c r="BH27" s="251"/>
      <c r="BI27" s="24" t="s">
        <v>108</v>
      </c>
      <c r="BJ27" s="59"/>
      <c r="BK27" s="59"/>
      <c r="BL27" s="59"/>
      <c r="BM27" s="59"/>
      <c r="BN27" s="59"/>
      <c r="BO27" s="60"/>
      <c r="BP27" s="311">
        <v>8</v>
      </c>
      <c r="BQ27" s="250"/>
      <c r="BR27" s="251"/>
      <c r="BS27" s="311">
        <f t="shared" ref="BS27" si="2">AG27*BF27*BP27</f>
        <v>32</v>
      </c>
      <c r="BT27" s="250"/>
      <c r="BU27" s="250"/>
      <c r="BV27" s="250"/>
      <c r="BW27" s="311" t="s">
        <v>92</v>
      </c>
      <c r="BX27" s="250"/>
      <c r="BY27" s="251"/>
      <c r="BZ27" s="24"/>
      <c r="CA27" s="59"/>
      <c r="CB27" s="59"/>
      <c r="CC27" s="59"/>
      <c r="CD27" s="59"/>
      <c r="CE27" s="59"/>
      <c r="CF27" s="60"/>
      <c r="CG27" s="24"/>
      <c r="CH27" s="59"/>
      <c r="CI27" s="59"/>
      <c r="CJ27" s="59"/>
      <c r="CK27" s="60"/>
      <c r="CL27" s="24"/>
      <c r="CM27" s="59"/>
      <c r="CN27" s="59"/>
      <c r="CO27" s="59"/>
      <c r="CP27" s="59"/>
      <c r="CQ27" s="59"/>
      <c r="CR27" s="59"/>
      <c r="CS27" s="59"/>
      <c r="CT27" s="60"/>
      <c r="CU27" s="311"/>
      <c r="CV27" s="250"/>
      <c r="CW27" s="251"/>
      <c r="CX27" s="311"/>
      <c r="CY27" s="250"/>
      <c r="CZ27" s="251"/>
      <c r="DA27" s="311"/>
      <c r="DB27" s="250"/>
      <c r="DC27" s="251"/>
      <c r="DD27" s="311"/>
      <c r="DE27" s="250"/>
      <c r="DF27" s="250"/>
      <c r="DG27" s="251"/>
      <c r="DH27" s="311"/>
      <c r="DI27" s="250"/>
      <c r="DJ27" s="384"/>
    </row>
    <row r="28" spans="2:119" ht="17.25" customHeight="1">
      <c r="B28" s="50"/>
      <c r="C28" s="51"/>
      <c r="D28" s="24" t="s">
        <v>122</v>
      </c>
      <c r="E28" s="59"/>
      <c r="F28" s="59"/>
      <c r="G28" s="59"/>
      <c r="H28" s="59"/>
      <c r="I28" s="59"/>
      <c r="J28" s="59"/>
      <c r="K28" s="59"/>
      <c r="L28" s="407"/>
      <c r="M28" s="408"/>
      <c r="N28" s="408"/>
      <c r="O28" s="408"/>
      <c r="P28" s="408"/>
      <c r="Q28" s="408"/>
      <c r="R28" s="409"/>
      <c r="S28" s="53"/>
      <c r="T28" s="54"/>
      <c r="U28" s="54"/>
      <c r="V28" s="54"/>
      <c r="W28" s="54"/>
      <c r="X28" s="54"/>
      <c r="Y28" s="55"/>
      <c r="Z28" s="53"/>
      <c r="AA28" s="54"/>
      <c r="AB28" s="54"/>
      <c r="AC28" s="54"/>
      <c r="AD28" s="54"/>
      <c r="AE28" s="54"/>
      <c r="AF28" s="55"/>
      <c r="AG28" s="56"/>
      <c r="AH28" s="56"/>
      <c r="AI28" s="56"/>
      <c r="AJ28" s="312"/>
      <c r="AK28" s="252"/>
      <c r="AL28" s="253"/>
      <c r="AM28" s="53"/>
      <c r="AN28" s="54"/>
      <c r="AO28" s="54"/>
      <c r="AP28" s="54"/>
      <c r="AQ28" s="54"/>
      <c r="AR28" s="54"/>
      <c r="AS28" s="54"/>
      <c r="AT28" s="54"/>
      <c r="AU28" s="55"/>
      <c r="AV28" s="53"/>
      <c r="AW28" s="54"/>
      <c r="AX28" s="54"/>
      <c r="AY28" s="54"/>
      <c r="AZ28" s="54"/>
      <c r="BA28" s="54"/>
      <c r="BB28" s="54"/>
      <c r="BC28" s="54"/>
      <c r="BD28" s="54"/>
      <c r="BE28" s="55"/>
      <c r="BF28" s="57"/>
      <c r="BG28" s="56"/>
      <c r="BH28" s="58"/>
      <c r="BI28" s="53"/>
      <c r="BJ28" s="54"/>
      <c r="BK28" s="54"/>
      <c r="BL28" s="54"/>
      <c r="BM28" s="54"/>
      <c r="BN28" s="54"/>
      <c r="BO28" s="55"/>
      <c r="BP28" s="57"/>
      <c r="BQ28" s="56"/>
      <c r="BR28" s="58"/>
      <c r="BS28" s="56"/>
      <c r="BT28" s="56"/>
      <c r="BU28" s="56"/>
      <c r="BV28" s="56"/>
      <c r="BW28" s="312"/>
      <c r="BX28" s="252"/>
      <c r="BY28" s="253"/>
      <c r="BZ28" s="53"/>
      <c r="CA28" s="54"/>
      <c r="CB28" s="54"/>
      <c r="CC28" s="54"/>
      <c r="CD28" s="54"/>
      <c r="CE28" s="54"/>
      <c r="CF28" s="55"/>
      <c r="CG28" s="53"/>
      <c r="CH28" s="54"/>
      <c r="CI28" s="54"/>
      <c r="CJ28" s="54"/>
      <c r="CK28" s="55"/>
      <c r="CL28" s="53"/>
      <c r="CM28" s="54"/>
      <c r="CN28" s="54"/>
      <c r="CO28" s="54"/>
      <c r="CP28" s="54"/>
      <c r="CQ28" s="54"/>
      <c r="CR28" s="54"/>
      <c r="CS28" s="54"/>
      <c r="CT28" s="54"/>
      <c r="CU28" s="57"/>
      <c r="CV28" s="56"/>
      <c r="CW28" s="58"/>
      <c r="CX28" s="57"/>
      <c r="CY28" s="56"/>
      <c r="CZ28" s="58"/>
      <c r="DA28" s="57"/>
      <c r="DB28" s="56"/>
      <c r="DC28" s="56"/>
      <c r="DD28" s="57"/>
      <c r="DE28" s="56"/>
      <c r="DF28" s="56"/>
      <c r="DG28" s="58"/>
      <c r="DH28" s="312"/>
      <c r="DI28" s="252"/>
      <c r="DJ28" s="383"/>
    </row>
    <row r="29" spans="2:119" ht="17.25" customHeight="1">
      <c r="B29" s="269"/>
      <c r="C29" s="251"/>
      <c r="D29" s="24"/>
      <c r="E29" s="59"/>
      <c r="F29" s="59"/>
      <c r="G29" s="59"/>
      <c r="H29" s="59"/>
      <c r="I29" s="59"/>
      <c r="J29" s="59"/>
      <c r="K29" s="60"/>
      <c r="L29" s="24" t="s">
        <v>123</v>
      </c>
      <c r="M29" s="59"/>
      <c r="N29" s="59"/>
      <c r="O29" s="59"/>
      <c r="P29" s="59"/>
      <c r="Q29" s="59"/>
      <c r="R29" s="60"/>
      <c r="S29" s="24" t="s">
        <v>124</v>
      </c>
      <c r="T29" s="59"/>
      <c r="U29" s="59"/>
      <c r="V29" s="59"/>
      <c r="W29" s="59"/>
      <c r="X29" s="59"/>
      <c r="Y29" s="60"/>
      <c r="Z29" s="412" t="s">
        <v>125</v>
      </c>
      <c r="AA29" s="413"/>
      <c r="AB29" s="413"/>
      <c r="AC29" s="413"/>
      <c r="AD29" s="413"/>
      <c r="AE29" s="413"/>
      <c r="AF29" s="414"/>
      <c r="AG29" s="311">
        <v>8</v>
      </c>
      <c r="AH29" s="250"/>
      <c r="AI29" s="251"/>
      <c r="AJ29" s="310" t="s">
        <v>126</v>
      </c>
      <c r="AK29" s="267"/>
      <c r="AL29" s="268"/>
      <c r="AM29" s="24" t="s">
        <v>127</v>
      </c>
      <c r="AN29" s="59"/>
      <c r="AO29" s="59"/>
      <c r="AP29" s="59"/>
      <c r="AQ29" s="59"/>
      <c r="AR29" s="59"/>
      <c r="AS29" s="59"/>
      <c r="AT29" s="59"/>
      <c r="AU29" s="60"/>
      <c r="AV29" s="24" t="s">
        <v>128</v>
      </c>
      <c r="AW29" s="59"/>
      <c r="AX29" s="59"/>
      <c r="AY29" s="59"/>
      <c r="AZ29" s="59"/>
      <c r="BA29" s="59"/>
      <c r="BB29" s="59"/>
      <c r="BC29" s="59"/>
      <c r="BD29" s="59"/>
      <c r="BE29" s="60"/>
      <c r="BF29" s="311">
        <v>1</v>
      </c>
      <c r="BG29" s="250"/>
      <c r="BH29" s="251"/>
      <c r="BI29" s="24" t="s">
        <v>108</v>
      </c>
      <c r="BJ29" s="59"/>
      <c r="BK29" s="59"/>
      <c r="BL29" s="59"/>
      <c r="BM29" s="59"/>
      <c r="BN29" s="59"/>
      <c r="BO29" s="60"/>
      <c r="BP29" s="311">
        <v>8</v>
      </c>
      <c r="BQ29" s="250"/>
      <c r="BR29" s="251"/>
      <c r="BS29" s="311">
        <f t="shared" ref="BS29" si="3">AG29*BF29*BP29</f>
        <v>64</v>
      </c>
      <c r="BT29" s="250"/>
      <c r="BU29" s="250"/>
      <c r="BV29" s="250"/>
      <c r="BW29" s="311" t="s">
        <v>92</v>
      </c>
      <c r="BX29" s="250"/>
      <c r="BY29" s="251"/>
      <c r="BZ29" s="24"/>
      <c r="CA29" s="59"/>
      <c r="CB29" s="59"/>
      <c r="CC29" s="59"/>
      <c r="CD29" s="59"/>
      <c r="CE29" s="59"/>
      <c r="CF29" s="60"/>
      <c r="CG29" s="24"/>
      <c r="CH29" s="59"/>
      <c r="CI29" s="59"/>
      <c r="CJ29" s="59"/>
      <c r="CK29" s="60"/>
      <c r="CL29" s="24"/>
      <c r="CM29" s="59"/>
      <c r="CN29" s="59"/>
      <c r="CO29" s="59"/>
      <c r="CP29" s="59"/>
      <c r="CQ29" s="59"/>
      <c r="CR29" s="59"/>
      <c r="CS29" s="59"/>
      <c r="CT29" s="60"/>
      <c r="CU29" s="311"/>
      <c r="CV29" s="250"/>
      <c r="CW29" s="251"/>
      <c r="CX29" s="311"/>
      <c r="CY29" s="250"/>
      <c r="CZ29" s="251"/>
      <c r="DA29" s="311"/>
      <c r="DB29" s="250"/>
      <c r="DC29" s="251"/>
      <c r="DD29" s="311"/>
      <c r="DE29" s="250"/>
      <c r="DF29" s="250"/>
      <c r="DG29" s="251"/>
      <c r="DH29" s="311"/>
      <c r="DI29" s="250"/>
      <c r="DJ29" s="384"/>
    </row>
    <row r="30" spans="2:119" ht="17.25" customHeight="1">
      <c r="B30" s="50"/>
      <c r="C30" s="51"/>
      <c r="D30" s="24"/>
      <c r="E30" s="59"/>
      <c r="F30" s="59"/>
      <c r="G30" s="59"/>
      <c r="H30" s="59"/>
      <c r="I30" s="59"/>
      <c r="J30" s="59"/>
      <c r="K30" s="59"/>
      <c r="L30" s="24"/>
      <c r="M30" s="59"/>
      <c r="N30" s="59"/>
      <c r="O30" s="59"/>
      <c r="P30" s="59"/>
      <c r="Q30" s="59"/>
      <c r="R30" s="60"/>
      <c r="S30" s="24"/>
      <c r="T30" s="59"/>
      <c r="U30" s="59"/>
      <c r="V30" s="59"/>
      <c r="W30" s="59"/>
      <c r="X30" s="59"/>
      <c r="Y30" s="60"/>
      <c r="Z30" s="415"/>
      <c r="AA30" s="416"/>
      <c r="AB30" s="416"/>
      <c r="AC30" s="416"/>
      <c r="AD30" s="416"/>
      <c r="AE30" s="416"/>
      <c r="AF30" s="417"/>
      <c r="AG30" s="56"/>
      <c r="AH30" s="56"/>
      <c r="AI30" s="56"/>
      <c r="AJ30" s="311"/>
      <c r="AK30" s="250"/>
      <c r="AL30" s="251"/>
      <c r="AM30" s="53"/>
      <c r="AN30" s="54"/>
      <c r="AO30" s="54"/>
      <c r="AP30" s="54"/>
      <c r="AQ30" s="54"/>
      <c r="AR30" s="54"/>
      <c r="AS30" s="54"/>
      <c r="AT30" s="54"/>
      <c r="AU30" s="55"/>
      <c r="AV30" s="53"/>
      <c r="AW30" s="54"/>
      <c r="AX30" s="54"/>
      <c r="AY30" s="54"/>
      <c r="AZ30" s="54"/>
      <c r="BA30" s="54"/>
      <c r="BB30" s="54"/>
      <c r="BC30" s="54"/>
      <c r="BD30" s="54"/>
      <c r="BE30" s="55"/>
      <c r="BF30" s="57"/>
      <c r="BG30" s="56"/>
      <c r="BH30" s="58"/>
      <c r="BI30" s="53"/>
      <c r="BJ30" s="54"/>
      <c r="BK30" s="54"/>
      <c r="BL30" s="54"/>
      <c r="BM30" s="54"/>
      <c r="BN30" s="54"/>
      <c r="BO30" s="55"/>
      <c r="BP30" s="57"/>
      <c r="BQ30" s="56"/>
      <c r="BR30" s="58"/>
      <c r="BS30" s="56"/>
      <c r="BT30" s="56"/>
      <c r="BU30" s="56"/>
      <c r="BV30" s="56"/>
      <c r="BW30" s="312"/>
      <c r="BX30" s="252"/>
      <c r="BY30" s="253"/>
      <c r="BZ30" s="53"/>
      <c r="CA30" s="54"/>
      <c r="CB30" s="54"/>
      <c r="CC30" s="54"/>
      <c r="CD30" s="54"/>
      <c r="CE30" s="54"/>
      <c r="CF30" s="55"/>
      <c r="CG30" s="53"/>
      <c r="CH30" s="54"/>
      <c r="CI30" s="54"/>
      <c r="CJ30" s="54"/>
      <c r="CK30" s="55"/>
      <c r="CL30" s="53"/>
      <c r="CM30" s="54"/>
      <c r="CN30" s="54"/>
      <c r="CO30" s="54"/>
      <c r="CP30" s="54"/>
      <c r="CQ30" s="54"/>
      <c r="CR30" s="54"/>
      <c r="CS30" s="54"/>
      <c r="CT30" s="54"/>
      <c r="CU30" s="57"/>
      <c r="CV30" s="56"/>
      <c r="CW30" s="58"/>
      <c r="CX30" s="57"/>
      <c r="CY30" s="56"/>
      <c r="CZ30" s="58"/>
      <c r="DA30" s="57"/>
      <c r="DB30" s="56"/>
      <c r="DC30" s="56"/>
      <c r="DD30" s="57"/>
      <c r="DE30" s="56"/>
      <c r="DF30" s="56"/>
      <c r="DG30" s="58"/>
      <c r="DH30" s="312"/>
      <c r="DI30" s="252"/>
      <c r="DJ30" s="383"/>
    </row>
    <row r="31" spans="2:119" ht="17.25" customHeight="1">
      <c r="B31" s="269"/>
      <c r="C31" s="251"/>
      <c r="D31" s="24"/>
      <c r="E31" s="59"/>
      <c r="F31" s="59"/>
      <c r="G31" s="59"/>
      <c r="H31" s="59"/>
      <c r="I31" s="59"/>
      <c r="J31" s="59"/>
      <c r="K31" s="60"/>
      <c r="L31" s="24"/>
      <c r="M31" s="59"/>
      <c r="N31" s="59"/>
      <c r="O31" s="59"/>
      <c r="P31" s="59"/>
      <c r="Q31" s="59"/>
      <c r="R31" s="60"/>
      <c r="S31" s="24"/>
      <c r="T31" s="59"/>
      <c r="U31" s="59"/>
      <c r="V31" s="59"/>
      <c r="W31" s="59"/>
      <c r="X31" s="59"/>
      <c r="Y31" s="60"/>
      <c r="Z31" s="24"/>
      <c r="AA31" s="59"/>
      <c r="AB31" s="59"/>
      <c r="AC31" s="59"/>
      <c r="AD31" s="59"/>
      <c r="AE31" s="59"/>
      <c r="AF31" s="60"/>
      <c r="AG31" s="311">
        <v>8</v>
      </c>
      <c r="AH31" s="250"/>
      <c r="AI31" s="251"/>
      <c r="AJ31" s="311"/>
      <c r="AK31" s="250"/>
      <c r="AL31" s="251"/>
      <c r="AM31" s="24" t="s">
        <v>129</v>
      </c>
      <c r="AN31" s="59"/>
      <c r="AO31" s="59"/>
      <c r="AP31" s="59"/>
      <c r="AQ31" s="59"/>
      <c r="AR31" s="59"/>
      <c r="AS31" s="59"/>
      <c r="AT31" s="59"/>
      <c r="AU31" s="60"/>
      <c r="AV31" s="313" t="s">
        <v>130</v>
      </c>
      <c r="AW31" s="410"/>
      <c r="AX31" s="410"/>
      <c r="AY31" s="410"/>
      <c r="AZ31" s="410"/>
      <c r="BA31" s="410"/>
      <c r="BB31" s="410"/>
      <c r="BC31" s="410"/>
      <c r="BD31" s="410"/>
      <c r="BE31" s="411"/>
      <c r="BF31" s="311">
        <v>1</v>
      </c>
      <c r="BG31" s="250"/>
      <c r="BH31" s="251"/>
      <c r="BI31" s="24" t="s">
        <v>108</v>
      </c>
      <c r="BJ31" s="59"/>
      <c r="BK31" s="59"/>
      <c r="BL31" s="59"/>
      <c r="BM31" s="59"/>
      <c r="BN31" s="59"/>
      <c r="BO31" s="60"/>
      <c r="BP31" s="311">
        <v>1</v>
      </c>
      <c r="BQ31" s="250"/>
      <c r="BR31" s="251"/>
      <c r="BS31" s="311">
        <f t="shared" ref="BS31" si="4">AG31*BF31*BP31</f>
        <v>8</v>
      </c>
      <c r="BT31" s="250"/>
      <c r="BU31" s="250"/>
      <c r="BV31" s="250"/>
      <c r="BW31" s="311" t="s">
        <v>92</v>
      </c>
      <c r="BX31" s="250"/>
      <c r="BY31" s="251"/>
      <c r="BZ31" s="24"/>
      <c r="CA31" s="59"/>
      <c r="CB31" s="59"/>
      <c r="CC31" s="59"/>
      <c r="CD31" s="59"/>
      <c r="CE31" s="59"/>
      <c r="CF31" s="60"/>
      <c r="CG31" s="24"/>
      <c r="CH31" s="59"/>
      <c r="CI31" s="59"/>
      <c r="CJ31" s="59"/>
      <c r="CK31" s="60"/>
      <c r="CL31" s="24"/>
      <c r="CM31" s="59"/>
      <c r="CN31" s="59"/>
      <c r="CO31" s="59"/>
      <c r="CP31" s="59"/>
      <c r="CQ31" s="59"/>
      <c r="CR31" s="59"/>
      <c r="CS31" s="59"/>
      <c r="CT31" s="60"/>
      <c r="CU31" s="311"/>
      <c r="CV31" s="250"/>
      <c r="CW31" s="251"/>
      <c r="CX31" s="311"/>
      <c r="CY31" s="250"/>
      <c r="CZ31" s="251"/>
      <c r="DA31" s="311"/>
      <c r="DB31" s="250"/>
      <c r="DC31" s="251"/>
      <c r="DD31" s="311"/>
      <c r="DE31" s="250"/>
      <c r="DF31" s="250"/>
      <c r="DG31" s="251"/>
      <c r="DH31" s="311"/>
      <c r="DI31" s="250"/>
      <c r="DJ31" s="384"/>
    </row>
    <row r="32" spans="2:119" ht="17.25" customHeight="1">
      <c r="B32" s="50"/>
      <c r="C32" s="51"/>
      <c r="D32" s="24"/>
      <c r="E32" s="59"/>
      <c r="F32" s="59"/>
      <c r="G32" s="59"/>
      <c r="H32" s="59"/>
      <c r="I32" s="59"/>
      <c r="J32" s="59"/>
      <c r="K32" s="59"/>
      <c r="L32" s="24"/>
      <c r="M32" s="59"/>
      <c r="N32" s="59"/>
      <c r="O32" s="59"/>
      <c r="P32" s="59"/>
      <c r="Q32" s="59"/>
      <c r="R32" s="60"/>
      <c r="S32" s="24"/>
      <c r="T32" s="59"/>
      <c r="U32" s="59"/>
      <c r="V32" s="59"/>
      <c r="W32" s="59"/>
      <c r="X32" s="59"/>
      <c r="Y32" s="60"/>
      <c r="Z32" s="24"/>
      <c r="AA32" s="59"/>
      <c r="AB32" s="59"/>
      <c r="AC32" s="59"/>
      <c r="AD32" s="59"/>
      <c r="AE32" s="59"/>
      <c r="AF32" s="60"/>
      <c r="AG32" s="52"/>
      <c r="AH32" s="52"/>
      <c r="AI32" s="52"/>
      <c r="AJ32" s="311"/>
      <c r="AK32" s="250"/>
      <c r="AL32" s="251"/>
      <c r="AM32" s="24"/>
      <c r="AN32" s="59"/>
      <c r="AO32" s="59"/>
      <c r="AP32" s="59"/>
      <c r="AQ32" s="59"/>
      <c r="AR32" s="59"/>
      <c r="AS32" s="59"/>
      <c r="AT32" s="59"/>
      <c r="AU32" s="60"/>
      <c r="AV32" s="418"/>
      <c r="AW32" s="419"/>
      <c r="AX32" s="419"/>
      <c r="AY32" s="419"/>
      <c r="AZ32" s="419"/>
      <c r="BA32" s="419"/>
      <c r="BB32" s="419"/>
      <c r="BC32" s="419"/>
      <c r="BD32" s="419"/>
      <c r="BE32" s="420"/>
      <c r="BF32" s="63"/>
      <c r="BG32" s="52"/>
      <c r="BH32" s="51"/>
      <c r="BI32" s="24"/>
      <c r="BJ32" s="59"/>
      <c r="BK32" s="59"/>
      <c r="BL32" s="59"/>
      <c r="BM32" s="59"/>
      <c r="BN32" s="59"/>
      <c r="BO32" s="60"/>
      <c r="BP32" s="63"/>
      <c r="BQ32" s="52"/>
      <c r="BR32" s="51"/>
      <c r="BS32" s="52"/>
      <c r="BT32" s="52"/>
      <c r="BU32" s="52"/>
      <c r="BV32" s="52"/>
      <c r="BW32" s="311"/>
      <c r="BX32" s="250"/>
      <c r="BY32" s="251"/>
      <c r="BZ32" s="24"/>
      <c r="CA32" s="59"/>
      <c r="CB32" s="59"/>
      <c r="CC32" s="59"/>
      <c r="CD32" s="59"/>
      <c r="CE32" s="59"/>
      <c r="CF32" s="60"/>
      <c r="CG32" s="24"/>
      <c r="CH32" s="59"/>
      <c r="CI32" s="59"/>
      <c r="CJ32" s="59"/>
      <c r="CK32" s="60"/>
      <c r="CL32" s="24"/>
      <c r="CM32" s="59"/>
      <c r="CN32" s="59"/>
      <c r="CO32" s="59"/>
      <c r="CP32" s="59"/>
      <c r="CQ32" s="59"/>
      <c r="CR32" s="59"/>
      <c r="CS32" s="59"/>
      <c r="CT32" s="59"/>
      <c r="CU32" s="63"/>
      <c r="CV32" s="52"/>
      <c r="CW32" s="51"/>
      <c r="CX32" s="63"/>
      <c r="CY32" s="52"/>
      <c r="CZ32" s="51"/>
      <c r="DA32" s="63"/>
      <c r="DB32" s="52"/>
      <c r="DC32" s="52"/>
      <c r="DD32" s="63"/>
      <c r="DE32" s="52"/>
      <c r="DF32" s="52"/>
      <c r="DG32" s="51"/>
      <c r="DH32" s="311"/>
      <c r="DI32" s="250"/>
      <c r="DJ32" s="384"/>
    </row>
    <row r="33" spans="2:114" ht="17.25" customHeight="1">
      <c r="B33" s="50"/>
      <c r="C33" s="51"/>
      <c r="D33" s="24"/>
      <c r="E33" s="59"/>
      <c r="F33" s="59"/>
      <c r="G33" s="59"/>
      <c r="H33" s="59"/>
      <c r="I33" s="59"/>
      <c r="J33" s="59"/>
      <c r="K33" s="59"/>
      <c r="L33" s="24"/>
      <c r="M33" s="59"/>
      <c r="N33" s="59"/>
      <c r="O33" s="59"/>
      <c r="P33" s="59"/>
      <c r="Q33" s="59"/>
      <c r="R33" s="60"/>
      <c r="S33" s="24"/>
      <c r="T33" s="59"/>
      <c r="U33" s="59"/>
      <c r="V33" s="59"/>
      <c r="W33" s="59"/>
      <c r="X33" s="59"/>
      <c r="Y33" s="60"/>
      <c r="Z33" s="24"/>
      <c r="AA33" s="59"/>
      <c r="AB33" s="59"/>
      <c r="AC33" s="59"/>
      <c r="AD33" s="59"/>
      <c r="AE33" s="59"/>
      <c r="AF33" s="60"/>
      <c r="AG33" s="52"/>
      <c r="AH33" s="52"/>
      <c r="AI33" s="52"/>
      <c r="AJ33" s="311"/>
      <c r="AK33" s="250"/>
      <c r="AL33" s="251"/>
      <c r="AM33" s="24"/>
      <c r="AN33" s="59"/>
      <c r="AO33" s="59"/>
      <c r="AP33" s="59"/>
      <c r="AQ33" s="59"/>
      <c r="AR33" s="59"/>
      <c r="AS33" s="59"/>
      <c r="AT33" s="59"/>
      <c r="AU33" s="60"/>
      <c r="AV33" s="418" t="s">
        <v>131</v>
      </c>
      <c r="AW33" s="419"/>
      <c r="AX33" s="419"/>
      <c r="AY33" s="419"/>
      <c r="AZ33" s="419"/>
      <c r="BA33" s="419"/>
      <c r="BB33" s="419"/>
      <c r="BC33" s="419"/>
      <c r="BD33" s="419"/>
      <c r="BE33" s="420"/>
      <c r="BF33" s="63"/>
      <c r="BG33" s="52"/>
      <c r="BH33" s="51"/>
      <c r="BI33" s="24"/>
      <c r="BJ33" s="59"/>
      <c r="BK33" s="59"/>
      <c r="BL33" s="59"/>
      <c r="BM33" s="59"/>
      <c r="BN33" s="59"/>
      <c r="BO33" s="60"/>
      <c r="BP33" s="63"/>
      <c r="BQ33" s="52"/>
      <c r="BR33" s="51"/>
      <c r="BS33" s="52"/>
      <c r="BT33" s="52"/>
      <c r="BU33" s="52"/>
      <c r="BV33" s="52"/>
      <c r="BW33" s="311"/>
      <c r="BX33" s="250"/>
      <c r="BY33" s="251"/>
      <c r="BZ33" s="24"/>
      <c r="CA33" s="59"/>
      <c r="CB33" s="59"/>
      <c r="CC33" s="59"/>
      <c r="CD33" s="59"/>
      <c r="CE33" s="59"/>
      <c r="CF33" s="60"/>
      <c r="CG33" s="24"/>
      <c r="CH33" s="59"/>
      <c r="CI33" s="59"/>
      <c r="CJ33" s="59"/>
      <c r="CK33" s="60"/>
      <c r="CL33" s="24"/>
      <c r="CM33" s="59"/>
      <c r="CN33" s="59"/>
      <c r="CO33" s="59"/>
      <c r="CP33" s="59"/>
      <c r="CQ33" s="59"/>
      <c r="CR33" s="59"/>
      <c r="CS33" s="59"/>
      <c r="CT33" s="59"/>
      <c r="CU33" s="63"/>
      <c r="CV33" s="52"/>
      <c r="CW33" s="51"/>
      <c r="CX33" s="63"/>
      <c r="CY33" s="52"/>
      <c r="CZ33" s="51"/>
      <c r="DA33" s="63"/>
      <c r="DB33" s="52"/>
      <c r="DC33" s="52"/>
      <c r="DD33" s="63"/>
      <c r="DE33" s="52"/>
      <c r="DF33" s="52"/>
      <c r="DG33" s="51"/>
      <c r="DH33" s="311"/>
      <c r="DI33" s="250"/>
      <c r="DJ33" s="384"/>
    </row>
    <row r="34" spans="2:114" ht="17.25" customHeight="1">
      <c r="B34" s="50"/>
      <c r="C34" s="51"/>
      <c r="D34" s="24"/>
      <c r="E34" s="59"/>
      <c r="F34" s="59"/>
      <c r="G34" s="59"/>
      <c r="H34" s="59"/>
      <c r="I34" s="59"/>
      <c r="J34" s="59"/>
      <c r="K34" s="59"/>
      <c r="L34" s="24"/>
      <c r="M34" s="59"/>
      <c r="N34" s="59"/>
      <c r="O34" s="59"/>
      <c r="P34" s="59"/>
      <c r="Q34" s="59"/>
      <c r="R34" s="60"/>
      <c r="S34" s="24"/>
      <c r="T34" s="59"/>
      <c r="U34" s="59"/>
      <c r="V34" s="59"/>
      <c r="W34" s="59"/>
      <c r="X34" s="59"/>
      <c r="Y34" s="60"/>
      <c r="Z34" s="24"/>
      <c r="AA34" s="59"/>
      <c r="AB34" s="59"/>
      <c r="AC34" s="59"/>
      <c r="AD34" s="59"/>
      <c r="AE34" s="59"/>
      <c r="AF34" s="60"/>
      <c r="AG34" s="56"/>
      <c r="AH34" s="56"/>
      <c r="AI34" s="56"/>
      <c r="AJ34" s="311"/>
      <c r="AK34" s="250"/>
      <c r="AL34" s="251"/>
      <c r="AM34" s="53"/>
      <c r="AN34" s="54"/>
      <c r="AO34" s="54"/>
      <c r="AP34" s="54"/>
      <c r="AQ34" s="54"/>
      <c r="AR34" s="54"/>
      <c r="AS34" s="54"/>
      <c r="AT34" s="54"/>
      <c r="AU34" s="55"/>
      <c r="AV34" s="407"/>
      <c r="AW34" s="408"/>
      <c r="AX34" s="408"/>
      <c r="AY34" s="408"/>
      <c r="AZ34" s="408"/>
      <c r="BA34" s="408"/>
      <c r="BB34" s="408"/>
      <c r="BC34" s="408"/>
      <c r="BD34" s="408"/>
      <c r="BE34" s="409"/>
      <c r="BF34" s="57"/>
      <c r="BG34" s="56"/>
      <c r="BH34" s="58"/>
      <c r="BI34" s="53"/>
      <c r="BJ34" s="54"/>
      <c r="BK34" s="54"/>
      <c r="BL34" s="54"/>
      <c r="BM34" s="54"/>
      <c r="BN34" s="54"/>
      <c r="BO34" s="55"/>
      <c r="BP34" s="57"/>
      <c r="BQ34" s="56"/>
      <c r="BR34" s="58"/>
      <c r="BS34" s="56"/>
      <c r="BT34" s="56"/>
      <c r="BU34" s="56"/>
      <c r="BV34" s="56"/>
      <c r="BW34" s="312"/>
      <c r="BX34" s="252"/>
      <c r="BY34" s="253"/>
      <c r="BZ34" s="53"/>
      <c r="CA34" s="54"/>
      <c r="CB34" s="54"/>
      <c r="CC34" s="54"/>
      <c r="CD34" s="54"/>
      <c r="CE34" s="54"/>
      <c r="CF34" s="55"/>
      <c r="CG34" s="53"/>
      <c r="CH34" s="54"/>
      <c r="CI34" s="54"/>
      <c r="CJ34" s="54"/>
      <c r="CK34" s="55"/>
      <c r="CL34" s="53"/>
      <c r="CM34" s="54"/>
      <c r="CN34" s="54"/>
      <c r="CO34" s="54"/>
      <c r="CP34" s="54"/>
      <c r="CQ34" s="54"/>
      <c r="CR34" s="54"/>
      <c r="CS34" s="54"/>
      <c r="CT34" s="54"/>
      <c r="CU34" s="57"/>
      <c r="CV34" s="56"/>
      <c r="CW34" s="58"/>
      <c r="CX34" s="57"/>
      <c r="CY34" s="56"/>
      <c r="CZ34" s="58"/>
      <c r="DA34" s="57"/>
      <c r="DB34" s="56"/>
      <c r="DC34" s="56"/>
      <c r="DD34" s="57"/>
      <c r="DE34" s="56"/>
      <c r="DF34" s="56"/>
      <c r="DG34" s="58"/>
      <c r="DH34" s="312"/>
      <c r="DI34" s="252"/>
      <c r="DJ34" s="383"/>
    </row>
    <row r="35" spans="2:114" ht="17.25" customHeight="1">
      <c r="B35" s="269"/>
      <c r="C35" s="251"/>
      <c r="D35" s="24"/>
      <c r="E35" s="59"/>
      <c r="F35" s="59"/>
      <c r="G35" s="59"/>
      <c r="H35" s="59"/>
      <c r="I35" s="59"/>
      <c r="J35" s="59"/>
      <c r="K35" s="60"/>
      <c r="L35" s="24"/>
      <c r="M35" s="59"/>
      <c r="N35" s="59"/>
      <c r="O35" s="59"/>
      <c r="P35" s="59"/>
      <c r="Q35" s="59"/>
      <c r="R35" s="60"/>
      <c r="S35" s="24"/>
      <c r="T35" s="59"/>
      <c r="U35" s="59"/>
      <c r="V35" s="59"/>
      <c r="W35" s="59"/>
      <c r="X35" s="59"/>
      <c r="Y35" s="60"/>
      <c r="Z35" s="24"/>
      <c r="AA35" s="59"/>
      <c r="AB35" s="59"/>
      <c r="AC35" s="59"/>
      <c r="AD35" s="59"/>
      <c r="AE35" s="59"/>
      <c r="AF35" s="60"/>
      <c r="AG35" s="311">
        <v>8</v>
      </c>
      <c r="AH35" s="250"/>
      <c r="AI35" s="251"/>
      <c r="AJ35" s="311"/>
      <c r="AK35" s="250"/>
      <c r="AL35" s="251"/>
      <c r="AM35" s="24" t="s">
        <v>132</v>
      </c>
      <c r="AN35" s="59"/>
      <c r="AO35" s="59"/>
      <c r="AP35" s="59"/>
      <c r="AQ35" s="59"/>
      <c r="AR35" s="59"/>
      <c r="AS35" s="59"/>
      <c r="AT35" s="59"/>
      <c r="AU35" s="60"/>
      <c r="AV35" s="313" t="s">
        <v>133</v>
      </c>
      <c r="AW35" s="410"/>
      <c r="AX35" s="410"/>
      <c r="AY35" s="410"/>
      <c r="AZ35" s="410"/>
      <c r="BA35" s="410"/>
      <c r="BB35" s="410"/>
      <c r="BC35" s="410"/>
      <c r="BD35" s="410"/>
      <c r="BE35" s="411"/>
      <c r="BF35" s="311">
        <v>1</v>
      </c>
      <c r="BG35" s="250"/>
      <c r="BH35" s="251"/>
      <c r="BI35" s="24" t="s">
        <v>134</v>
      </c>
      <c r="BJ35" s="59"/>
      <c r="BK35" s="59"/>
      <c r="BL35" s="59"/>
      <c r="BM35" s="59"/>
      <c r="BN35" s="59"/>
      <c r="BO35" s="60"/>
      <c r="BP35" s="311">
        <v>1</v>
      </c>
      <c r="BQ35" s="250"/>
      <c r="BR35" s="251"/>
      <c r="BS35" s="311">
        <f t="shared" ref="BS35" si="5">AG35*BF35*BP35</f>
        <v>8</v>
      </c>
      <c r="BT35" s="250"/>
      <c r="BU35" s="250"/>
      <c r="BV35" s="250"/>
      <c r="BW35" s="311" t="s">
        <v>92</v>
      </c>
      <c r="BX35" s="250"/>
      <c r="BY35" s="251"/>
      <c r="BZ35" s="24"/>
      <c r="CA35" s="59"/>
      <c r="CB35" s="59"/>
      <c r="CC35" s="59"/>
      <c r="CD35" s="59"/>
      <c r="CE35" s="59"/>
      <c r="CF35" s="60"/>
      <c r="CG35" s="24"/>
      <c r="CH35" s="59"/>
      <c r="CI35" s="59"/>
      <c r="CJ35" s="59"/>
      <c r="CK35" s="60"/>
      <c r="CL35" s="24"/>
      <c r="CM35" s="59"/>
      <c r="CN35" s="59"/>
      <c r="CO35" s="59"/>
      <c r="CP35" s="59"/>
      <c r="CQ35" s="59"/>
      <c r="CR35" s="59"/>
      <c r="CS35" s="59"/>
      <c r="CT35" s="60"/>
      <c r="CU35" s="311"/>
      <c r="CV35" s="250"/>
      <c r="CW35" s="251"/>
      <c r="CX35" s="311"/>
      <c r="CY35" s="250"/>
      <c r="CZ35" s="251"/>
      <c r="DA35" s="311"/>
      <c r="DB35" s="250"/>
      <c r="DC35" s="251"/>
      <c r="DD35" s="311"/>
      <c r="DE35" s="250"/>
      <c r="DF35" s="250"/>
      <c r="DG35" s="251"/>
      <c r="DH35" s="311"/>
      <c r="DI35" s="250"/>
      <c r="DJ35" s="384"/>
    </row>
    <row r="36" spans="2:114" ht="17.25" customHeight="1">
      <c r="B36" s="50"/>
      <c r="C36" s="51"/>
      <c r="D36" s="24"/>
      <c r="E36" s="59"/>
      <c r="F36" s="59"/>
      <c r="G36" s="59"/>
      <c r="H36" s="59"/>
      <c r="I36" s="59"/>
      <c r="J36" s="59"/>
      <c r="K36" s="59"/>
      <c r="L36" s="24"/>
      <c r="M36" s="59"/>
      <c r="N36" s="59"/>
      <c r="O36" s="59"/>
      <c r="P36" s="59"/>
      <c r="Q36" s="59"/>
      <c r="R36" s="60"/>
      <c r="S36" s="24"/>
      <c r="T36" s="59"/>
      <c r="U36" s="59"/>
      <c r="V36" s="59"/>
      <c r="W36" s="59"/>
      <c r="X36" s="59"/>
      <c r="Y36" s="60"/>
      <c r="Z36" s="24"/>
      <c r="AA36" s="59"/>
      <c r="AB36" s="59"/>
      <c r="AC36" s="59"/>
      <c r="AD36" s="59"/>
      <c r="AE36" s="59"/>
      <c r="AF36" s="60"/>
      <c r="AG36" s="56"/>
      <c r="AH36" s="56"/>
      <c r="AI36" s="56"/>
      <c r="AJ36" s="311"/>
      <c r="AK36" s="250"/>
      <c r="AL36" s="251"/>
      <c r="AM36" s="53"/>
      <c r="AN36" s="54"/>
      <c r="AO36" s="54"/>
      <c r="AP36" s="54"/>
      <c r="AQ36" s="54"/>
      <c r="AR36" s="54"/>
      <c r="AS36" s="54"/>
      <c r="AT36" s="54"/>
      <c r="AU36" s="55"/>
      <c r="AV36" s="407"/>
      <c r="AW36" s="408"/>
      <c r="AX36" s="408"/>
      <c r="AY36" s="408"/>
      <c r="AZ36" s="408"/>
      <c r="BA36" s="408"/>
      <c r="BB36" s="408"/>
      <c r="BC36" s="408"/>
      <c r="BD36" s="408"/>
      <c r="BE36" s="409"/>
      <c r="BF36" s="57"/>
      <c r="BG36" s="56"/>
      <c r="BH36" s="58"/>
      <c r="BI36" s="53"/>
      <c r="BJ36" s="54"/>
      <c r="BK36" s="54"/>
      <c r="BL36" s="54"/>
      <c r="BM36" s="54"/>
      <c r="BN36" s="54"/>
      <c r="BO36" s="55"/>
      <c r="BP36" s="57"/>
      <c r="BQ36" s="56"/>
      <c r="BR36" s="58"/>
      <c r="BS36" s="56"/>
      <c r="BT36" s="56"/>
      <c r="BU36" s="56"/>
      <c r="BV36" s="56"/>
      <c r="BW36" s="312"/>
      <c r="BX36" s="252"/>
      <c r="BY36" s="253"/>
      <c r="BZ36" s="53"/>
      <c r="CA36" s="54"/>
      <c r="CB36" s="54"/>
      <c r="CC36" s="54"/>
      <c r="CD36" s="54"/>
      <c r="CE36" s="54"/>
      <c r="CF36" s="55"/>
      <c r="CG36" s="53"/>
      <c r="CH36" s="54"/>
      <c r="CI36" s="54"/>
      <c r="CJ36" s="54"/>
      <c r="CK36" s="55"/>
      <c r="CL36" s="53"/>
      <c r="CM36" s="54"/>
      <c r="CN36" s="54"/>
      <c r="CO36" s="54"/>
      <c r="CP36" s="54"/>
      <c r="CQ36" s="54"/>
      <c r="CR36" s="54"/>
      <c r="CS36" s="54"/>
      <c r="CT36" s="54"/>
      <c r="CU36" s="57"/>
      <c r="CV36" s="56"/>
      <c r="CW36" s="58"/>
      <c r="CX36" s="57"/>
      <c r="CY36" s="56"/>
      <c r="CZ36" s="58"/>
      <c r="DA36" s="57"/>
      <c r="DB36" s="56"/>
      <c r="DC36" s="56"/>
      <c r="DD36" s="57"/>
      <c r="DE36" s="56"/>
      <c r="DF36" s="56"/>
      <c r="DG36" s="58"/>
      <c r="DH36" s="312"/>
      <c r="DI36" s="252"/>
      <c r="DJ36" s="383"/>
    </row>
    <row r="37" spans="2:114" ht="17.25" customHeight="1">
      <c r="B37" s="269"/>
      <c r="C37" s="251"/>
      <c r="D37" s="24"/>
      <c r="E37" s="59"/>
      <c r="F37" s="59"/>
      <c r="G37" s="59"/>
      <c r="H37" s="59"/>
      <c r="I37" s="59"/>
      <c r="J37" s="59"/>
      <c r="K37" s="60"/>
      <c r="L37" s="24"/>
      <c r="M37" s="59"/>
      <c r="N37" s="59"/>
      <c r="O37" s="59"/>
      <c r="P37" s="59"/>
      <c r="Q37" s="59"/>
      <c r="R37" s="60"/>
      <c r="S37" s="24"/>
      <c r="T37" s="59"/>
      <c r="U37" s="59"/>
      <c r="V37" s="59"/>
      <c r="W37" s="59"/>
      <c r="X37" s="59"/>
      <c r="Y37" s="60"/>
      <c r="Z37" s="24"/>
      <c r="AA37" s="59"/>
      <c r="AB37" s="59"/>
      <c r="AC37" s="59"/>
      <c r="AD37" s="59"/>
      <c r="AE37" s="59"/>
      <c r="AF37" s="60"/>
      <c r="AG37" s="311">
        <v>8</v>
      </c>
      <c r="AH37" s="250"/>
      <c r="AI37" s="251"/>
      <c r="AJ37" s="311"/>
      <c r="AK37" s="250"/>
      <c r="AL37" s="251"/>
      <c r="AM37" s="313" t="s">
        <v>135</v>
      </c>
      <c r="AN37" s="410"/>
      <c r="AO37" s="410"/>
      <c r="AP37" s="410"/>
      <c r="AQ37" s="410"/>
      <c r="AR37" s="410"/>
      <c r="AS37" s="410"/>
      <c r="AT37" s="410"/>
      <c r="AU37" s="411"/>
      <c r="AV37" s="313" t="s">
        <v>136</v>
      </c>
      <c r="AW37" s="410"/>
      <c r="AX37" s="410"/>
      <c r="AY37" s="410"/>
      <c r="AZ37" s="410"/>
      <c r="BA37" s="410"/>
      <c r="BB37" s="410"/>
      <c r="BC37" s="410"/>
      <c r="BD37" s="410"/>
      <c r="BE37" s="411"/>
      <c r="BF37" s="311">
        <v>1</v>
      </c>
      <c r="BG37" s="250"/>
      <c r="BH37" s="251"/>
      <c r="BI37" s="24" t="s">
        <v>134</v>
      </c>
      <c r="BJ37" s="59"/>
      <c r="BK37" s="59"/>
      <c r="BL37" s="59"/>
      <c r="BM37" s="59"/>
      <c r="BN37" s="59"/>
      <c r="BO37" s="60"/>
      <c r="BP37" s="311">
        <v>1</v>
      </c>
      <c r="BQ37" s="250"/>
      <c r="BR37" s="251"/>
      <c r="BS37" s="311">
        <f t="shared" ref="BS37" si="6">AG37*BF37*BP37</f>
        <v>8</v>
      </c>
      <c r="BT37" s="250"/>
      <c r="BU37" s="250"/>
      <c r="BV37" s="250"/>
      <c r="BW37" s="311" t="s">
        <v>92</v>
      </c>
      <c r="BX37" s="250"/>
      <c r="BY37" s="251"/>
      <c r="BZ37" s="24"/>
      <c r="CA37" s="59"/>
      <c r="CB37" s="59"/>
      <c r="CC37" s="59"/>
      <c r="CD37" s="59"/>
      <c r="CE37" s="59"/>
      <c r="CF37" s="60"/>
      <c r="CG37" s="24"/>
      <c r="CH37" s="59"/>
      <c r="CI37" s="59"/>
      <c r="CJ37" s="59"/>
      <c r="CK37" s="60"/>
      <c r="CL37" s="24"/>
      <c r="CM37" s="59"/>
      <c r="CN37" s="59"/>
      <c r="CO37" s="59"/>
      <c r="CP37" s="59"/>
      <c r="CQ37" s="59"/>
      <c r="CR37" s="59"/>
      <c r="CS37" s="59"/>
      <c r="CT37" s="60"/>
      <c r="CU37" s="311"/>
      <c r="CV37" s="250"/>
      <c r="CW37" s="251"/>
      <c r="CX37" s="311"/>
      <c r="CY37" s="250"/>
      <c r="CZ37" s="251"/>
      <c r="DA37" s="311"/>
      <c r="DB37" s="250"/>
      <c r="DC37" s="251"/>
      <c r="DD37" s="311"/>
      <c r="DE37" s="250"/>
      <c r="DF37" s="250"/>
      <c r="DG37" s="251"/>
      <c r="DH37" s="311"/>
      <c r="DI37" s="250"/>
      <c r="DJ37" s="384"/>
    </row>
    <row r="38" spans="2:114" ht="17.25" customHeight="1">
      <c r="B38" s="50"/>
      <c r="C38" s="51"/>
      <c r="D38" s="24"/>
      <c r="E38" s="59"/>
      <c r="F38" s="59"/>
      <c r="G38" s="59"/>
      <c r="H38" s="59"/>
      <c r="I38" s="59"/>
      <c r="J38" s="59"/>
      <c r="K38" s="59"/>
      <c r="L38" s="24"/>
      <c r="M38" s="59"/>
      <c r="N38" s="59"/>
      <c r="O38" s="59"/>
      <c r="P38" s="59"/>
      <c r="Q38" s="59"/>
      <c r="R38" s="60"/>
      <c r="S38" s="24"/>
      <c r="T38" s="59"/>
      <c r="U38" s="59"/>
      <c r="V38" s="59"/>
      <c r="W38" s="59"/>
      <c r="X38" s="59"/>
      <c r="Y38" s="60"/>
      <c r="Z38" s="24"/>
      <c r="AA38" s="59"/>
      <c r="AB38" s="59"/>
      <c r="AC38" s="59"/>
      <c r="AD38" s="59"/>
      <c r="AE38" s="59"/>
      <c r="AF38" s="60"/>
      <c r="AG38" s="56"/>
      <c r="AH38" s="56"/>
      <c r="AI38" s="56"/>
      <c r="AJ38" s="311"/>
      <c r="AK38" s="250"/>
      <c r="AL38" s="251"/>
      <c r="AM38" s="407"/>
      <c r="AN38" s="408"/>
      <c r="AO38" s="408"/>
      <c r="AP38" s="408"/>
      <c r="AQ38" s="408"/>
      <c r="AR38" s="408"/>
      <c r="AS38" s="408"/>
      <c r="AT38" s="408"/>
      <c r="AU38" s="409"/>
      <c r="AV38" s="407"/>
      <c r="AW38" s="408"/>
      <c r="AX38" s="408"/>
      <c r="AY38" s="408"/>
      <c r="AZ38" s="408"/>
      <c r="BA38" s="408"/>
      <c r="BB38" s="408"/>
      <c r="BC38" s="408"/>
      <c r="BD38" s="408"/>
      <c r="BE38" s="409"/>
      <c r="BF38" s="57"/>
      <c r="BG38" s="56"/>
      <c r="BH38" s="58"/>
      <c r="BI38" s="53"/>
      <c r="BJ38" s="54"/>
      <c r="BK38" s="54"/>
      <c r="BL38" s="54"/>
      <c r="BM38" s="54"/>
      <c r="BN38" s="54"/>
      <c r="BO38" s="55"/>
      <c r="BP38" s="57"/>
      <c r="BQ38" s="56"/>
      <c r="BR38" s="58"/>
      <c r="BS38" s="56"/>
      <c r="BT38" s="56"/>
      <c r="BU38" s="56"/>
      <c r="BV38" s="56"/>
      <c r="BW38" s="312"/>
      <c r="BX38" s="252"/>
      <c r="BY38" s="253"/>
      <c r="BZ38" s="53"/>
      <c r="CA38" s="54"/>
      <c r="CB38" s="54"/>
      <c r="CC38" s="54"/>
      <c r="CD38" s="54"/>
      <c r="CE38" s="54"/>
      <c r="CF38" s="55"/>
      <c r="CG38" s="53"/>
      <c r="CH38" s="54"/>
      <c r="CI38" s="54"/>
      <c r="CJ38" s="54"/>
      <c r="CK38" s="55"/>
      <c r="CL38" s="53"/>
      <c r="CM38" s="54"/>
      <c r="CN38" s="54"/>
      <c r="CO38" s="54"/>
      <c r="CP38" s="54"/>
      <c r="CQ38" s="54"/>
      <c r="CR38" s="54"/>
      <c r="CS38" s="54"/>
      <c r="CT38" s="54"/>
      <c r="CU38" s="57"/>
      <c r="CV38" s="56"/>
      <c r="CW38" s="58"/>
      <c r="CX38" s="57"/>
      <c r="CY38" s="56"/>
      <c r="CZ38" s="58"/>
      <c r="DA38" s="57"/>
      <c r="DB38" s="56"/>
      <c r="DC38" s="56"/>
      <c r="DD38" s="57"/>
      <c r="DE38" s="56"/>
      <c r="DF38" s="56"/>
      <c r="DG38" s="58"/>
      <c r="DH38" s="312"/>
      <c r="DI38" s="252"/>
      <c r="DJ38" s="383"/>
    </row>
    <row r="39" spans="2:114" ht="17.25" customHeight="1">
      <c r="B39" s="269"/>
      <c r="C39" s="251"/>
      <c r="D39" s="24"/>
      <c r="E39" s="59"/>
      <c r="F39" s="59"/>
      <c r="G39" s="59"/>
      <c r="H39" s="59"/>
      <c r="I39" s="59"/>
      <c r="J39" s="59"/>
      <c r="K39" s="60"/>
      <c r="L39" s="24"/>
      <c r="M39" s="59"/>
      <c r="N39" s="59"/>
      <c r="O39" s="59"/>
      <c r="P39" s="59"/>
      <c r="Q39" s="59"/>
      <c r="R39" s="60"/>
      <c r="S39" s="24"/>
      <c r="T39" s="59"/>
      <c r="U39" s="59"/>
      <c r="V39" s="59"/>
      <c r="W39" s="59"/>
      <c r="X39" s="59"/>
      <c r="Y39" s="60"/>
      <c r="Z39" s="24"/>
      <c r="AA39" s="59"/>
      <c r="AB39" s="59"/>
      <c r="AC39" s="59"/>
      <c r="AD39" s="59"/>
      <c r="AE39" s="59"/>
      <c r="AF39" s="60"/>
      <c r="AG39" s="311">
        <v>8</v>
      </c>
      <c r="AH39" s="250"/>
      <c r="AI39" s="251"/>
      <c r="AJ39" s="311"/>
      <c r="AK39" s="250"/>
      <c r="AL39" s="251"/>
      <c r="AM39" s="313" t="s">
        <v>137</v>
      </c>
      <c r="AN39" s="410"/>
      <c r="AO39" s="410"/>
      <c r="AP39" s="410"/>
      <c r="AQ39" s="410"/>
      <c r="AR39" s="410"/>
      <c r="AS39" s="410"/>
      <c r="AT39" s="410"/>
      <c r="AU39" s="411"/>
      <c r="AV39" s="313" t="s">
        <v>138</v>
      </c>
      <c r="AW39" s="410"/>
      <c r="AX39" s="410"/>
      <c r="AY39" s="410"/>
      <c r="AZ39" s="410"/>
      <c r="BA39" s="410"/>
      <c r="BB39" s="410"/>
      <c r="BC39" s="410"/>
      <c r="BD39" s="410"/>
      <c r="BE39" s="411"/>
      <c r="BF39" s="311">
        <v>1</v>
      </c>
      <c r="BG39" s="250"/>
      <c r="BH39" s="251"/>
      <c r="BI39" s="24" t="s">
        <v>134</v>
      </c>
      <c r="BJ39" s="59"/>
      <c r="BK39" s="59"/>
      <c r="BL39" s="59"/>
      <c r="BM39" s="59"/>
      <c r="BN39" s="59"/>
      <c r="BO39" s="60"/>
      <c r="BP39" s="311">
        <v>1</v>
      </c>
      <c r="BQ39" s="250"/>
      <c r="BR39" s="251"/>
      <c r="BS39" s="311">
        <f t="shared" ref="BS39" si="7">AG39*BF39*BP39</f>
        <v>8</v>
      </c>
      <c r="BT39" s="250"/>
      <c r="BU39" s="250"/>
      <c r="BV39" s="250"/>
      <c r="BW39" s="311" t="s">
        <v>92</v>
      </c>
      <c r="BX39" s="250"/>
      <c r="BY39" s="251"/>
      <c r="BZ39" s="24"/>
      <c r="CA39" s="59"/>
      <c r="CB39" s="59"/>
      <c r="CC39" s="59"/>
      <c r="CD39" s="59"/>
      <c r="CE39" s="59"/>
      <c r="CF39" s="60"/>
      <c r="CG39" s="24"/>
      <c r="CH39" s="59"/>
      <c r="CI39" s="59"/>
      <c r="CJ39" s="59"/>
      <c r="CK39" s="60"/>
      <c r="CL39" s="24"/>
      <c r="CM39" s="59"/>
      <c r="CN39" s="59"/>
      <c r="CO39" s="59"/>
      <c r="CP39" s="59"/>
      <c r="CQ39" s="59"/>
      <c r="CR39" s="59"/>
      <c r="CS39" s="59"/>
      <c r="CT39" s="60"/>
      <c r="CU39" s="311"/>
      <c r="CV39" s="250"/>
      <c r="CW39" s="251"/>
      <c r="CX39" s="311"/>
      <c r="CY39" s="250"/>
      <c r="CZ39" s="251"/>
      <c r="DA39" s="311"/>
      <c r="DB39" s="250"/>
      <c r="DC39" s="251"/>
      <c r="DD39" s="311"/>
      <c r="DE39" s="250"/>
      <c r="DF39" s="250"/>
      <c r="DG39" s="251"/>
      <c r="DH39" s="311"/>
      <c r="DI39" s="250"/>
      <c r="DJ39" s="384"/>
    </row>
    <row r="40" spans="2:114" ht="17.25" customHeight="1">
      <c r="B40" s="64"/>
      <c r="C40" s="58"/>
      <c r="D40" s="53"/>
      <c r="E40" s="54"/>
      <c r="F40" s="54"/>
      <c r="G40" s="54"/>
      <c r="H40" s="54"/>
      <c r="I40" s="54"/>
      <c r="J40" s="54"/>
      <c r="K40" s="54"/>
      <c r="L40" s="53"/>
      <c r="M40" s="54"/>
      <c r="N40" s="54"/>
      <c r="O40" s="54"/>
      <c r="P40" s="54"/>
      <c r="Q40" s="54"/>
      <c r="R40" s="55"/>
      <c r="S40" s="53"/>
      <c r="T40" s="54"/>
      <c r="U40" s="54"/>
      <c r="V40" s="54"/>
      <c r="W40" s="54"/>
      <c r="X40" s="54"/>
      <c r="Y40" s="55"/>
      <c r="Z40" s="53"/>
      <c r="AA40" s="54"/>
      <c r="AB40" s="54"/>
      <c r="AC40" s="54"/>
      <c r="AD40" s="54"/>
      <c r="AE40" s="54"/>
      <c r="AF40" s="55"/>
      <c r="AG40" s="56"/>
      <c r="AH40" s="56"/>
      <c r="AI40" s="56"/>
      <c r="AJ40" s="312"/>
      <c r="AK40" s="252"/>
      <c r="AL40" s="253"/>
      <c r="AM40" s="407"/>
      <c r="AN40" s="408"/>
      <c r="AO40" s="408"/>
      <c r="AP40" s="408"/>
      <c r="AQ40" s="408"/>
      <c r="AR40" s="408"/>
      <c r="AS40" s="408"/>
      <c r="AT40" s="408"/>
      <c r="AU40" s="409"/>
      <c r="AV40" s="407"/>
      <c r="AW40" s="408"/>
      <c r="AX40" s="408"/>
      <c r="AY40" s="408"/>
      <c r="AZ40" s="408"/>
      <c r="BA40" s="408"/>
      <c r="BB40" s="408"/>
      <c r="BC40" s="408"/>
      <c r="BD40" s="408"/>
      <c r="BE40" s="409"/>
      <c r="BF40" s="57"/>
      <c r="BG40" s="56"/>
      <c r="BH40" s="58"/>
      <c r="BI40" s="53"/>
      <c r="BJ40" s="54"/>
      <c r="BK40" s="54"/>
      <c r="BL40" s="54"/>
      <c r="BM40" s="54"/>
      <c r="BN40" s="54"/>
      <c r="BO40" s="55"/>
      <c r="BP40" s="57"/>
      <c r="BQ40" s="56"/>
      <c r="BR40" s="58"/>
      <c r="BS40" s="56"/>
      <c r="BT40" s="56"/>
      <c r="BU40" s="56"/>
      <c r="BV40" s="56"/>
      <c r="BW40" s="312"/>
      <c r="BX40" s="252"/>
      <c r="BY40" s="253"/>
      <c r="BZ40" s="53"/>
      <c r="CA40" s="54"/>
      <c r="CB40" s="54"/>
      <c r="CC40" s="54"/>
      <c r="CD40" s="54"/>
      <c r="CE40" s="54"/>
      <c r="CF40" s="55"/>
      <c r="CG40" s="53"/>
      <c r="CH40" s="54"/>
      <c r="CI40" s="54"/>
      <c r="CJ40" s="54"/>
      <c r="CK40" s="55"/>
      <c r="CL40" s="53"/>
      <c r="CM40" s="54"/>
      <c r="CN40" s="54"/>
      <c r="CO40" s="54"/>
      <c r="CP40" s="54"/>
      <c r="CQ40" s="54"/>
      <c r="CR40" s="54"/>
      <c r="CS40" s="54"/>
      <c r="CT40" s="54"/>
      <c r="CU40" s="57"/>
      <c r="CV40" s="56"/>
      <c r="CW40" s="58"/>
      <c r="CX40" s="57"/>
      <c r="CY40" s="56"/>
      <c r="CZ40" s="58"/>
      <c r="DA40" s="57"/>
      <c r="DB40" s="56"/>
      <c r="DC40" s="56"/>
      <c r="DD40" s="57"/>
      <c r="DE40" s="56"/>
      <c r="DF40" s="56"/>
      <c r="DG40" s="58"/>
      <c r="DH40" s="312"/>
      <c r="DI40" s="252"/>
      <c r="DJ40" s="383"/>
    </row>
    <row r="41" spans="2:114" ht="17.25" customHeight="1">
      <c r="B41" s="269">
        <v>5</v>
      </c>
      <c r="C41" s="251"/>
      <c r="D41" s="24" t="s">
        <v>139</v>
      </c>
      <c r="E41" s="59"/>
      <c r="F41" s="59"/>
      <c r="G41" s="59"/>
      <c r="H41" s="59"/>
      <c r="I41" s="59"/>
      <c r="J41" s="59"/>
      <c r="K41" s="60"/>
      <c r="L41" s="24" t="s">
        <v>140</v>
      </c>
      <c r="M41" s="59"/>
      <c r="N41" s="59"/>
      <c r="O41" s="59"/>
      <c r="P41" s="59"/>
      <c r="Q41" s="59"/>
      <c r="R41" s="60"/>
      <c r="S41" s="313" t="s">
        <v>129</v>
      </c>
      <c r="T41" s="410"/>
      <c r="U41" s="410"/>
      <c r="V41" s="410"/>
      <c r="W41" s="410"/>
      <c r="X41" s="410"/>
      <c r="Y41" s="411"/>
      <c r="Z41" s="313" t="s">
        <v>141</v>
      </c>
      <c r="AA41" s="410"/>
      <c r="AB41" s="410"/>
      <c r="AC41" s="410"/>
      <c r="AD41" s="410"/>
      <c r="AE41" s="410"/>
      <c r="AF41" s="411"/>
      <c r="AG41" s="311">
        <v>8</v>
      </c>
      <c r="AH41" s="250"/>
      <c r="AI41" s="251"/>
      <c r="AJ41" s="63"/>
      <c r="AK41" s="52"/>
      <c r="AL41" s="51"/>
      <c r="AM41" s="313" t="s">
        <v>142</v>
      </c>
      <c r="AN41" s="410"/>
      <c r="AO41" s="410"/>
      <c r="AP41" s="410"/>
      <c r="AQ41" s="410"/>
      <c r="AR41" s="410"/>
      <c r="AS41" s="410"/>
      <c r="AT41" s="410"/>
      <c r="AU41" s="411"/>
      <c r="AV41" s="391" t="s">
        <v>143</v>
      </c>
      <c r="AW41" s="397"/>
      <c r="AX41" s="397"/>
      <c r="AY41" s="397"/>
      <c r="AZ41" s="397"/>
      <c r="BA41" s="397"/>
      <c r="BB41" s="397"/>
      <c r="BC41" s="397"/>
      <c r="BD41" s="397"/>
      <c r="BE41" s="398"/>
      <c r="BF41" s="311">
        <v>1</v>
      </c>
      <c r="BG41" s="250"/>
      <c r="BH41" s="251"/>
      <c r="BI41" s="24" t="s">
        <v>108</v>
      </c>
      <c r="BJ41" s="59"/>
      <c r="BK41" s="59"/>
      <c r="BL41" s="59"/>
      <c r="BM41" s="59"/>
      <c r="BN41" s="59"/>
      <c r="BO41" s="60"/>
      <c r="BP41" s="311">
        <v>8</v>
      </c>
      <c r="BQ41" s="250"/>
      <c r="BR41" s="251"/>
      <c r="BS41" s="311">
        <f t="shared" ref="BS41" si="8">AG41*BF41*BP41</f>
        <v>64</v>
      </c>
      <c r="BT41" s="250"/>
      <c r="BU41" s="250"/>
      <c r="BV41" s="250"/>
      <c r="BW41" s="310" t="s">
        <v>92</v>
      </c>
      <c r="BX41" s="267"/>
      <c r="BY41" s="268"/>
      <c r="BZ41" s="24"/>
      <c r="CA41" s="59"/>
      <c r="CB41" s="59"/>
      <c r="CC41" s="59"/>
      <c r="CD41" s="59"/>
      <c r="CE41" s="59"/>
      <c r="CF41" s="60"/>
      <c r="CG41" s="24"/>
      <c r="CH41" s="59"/>
      <c r="CI41" s="59"/>
      <c r="CJ41" s="59"/>
      <c r="CK41" s="60"/>
      <c r="CL41" s="24"/>
      <c r="CM41" s="59"/>
      <c r="CN41" s="59"/>
      <c r="CO41" s="59"/>
      <c r="CP41" s="59"/>
      <c r="CQ41" s="59"/>
      <c r="CR41" s="59"/>
      <c r="CS41" s="59"/>
      <c r="CT41" s="60"/>
      <c r="CU41" s="311"/>
      <c r="CV41" s="250"/>
      <c r="CW41" s="251"/>
      <c r="CX41" s="311"/>
      <c r="CY41" s="250"/>
      <c r="CZ41" s="251"/>
      <c r="DA41" s="311"/>
      <c r="DB41" s="250"/>
      <c r="DC41" s="251"/>
      <c r="DD41" s="311"/>
      <c r="DE41" s="250"/>
      <c r="DF41" s="250"/>
      <c r="DG41" s="251"/>
      <c r="DH41" s="310"/>
      <c r="DI41" s="267"/>
      <c r="DJ41" s="421"/>
    </row>
    <row r="42" spans="2:114" ht="17.25" customHeight="1">
      <c r="B42" s="50"/>
      <c r="C42" s="51"/>
      <c r="D42" s="24"/>
      <c r="E42" s="59"/>
      <c r="F42" s="59"/>
      <c r="G42" s="59"/>
      <c r="H42" s="59"/>
      <c r="I42" s="59"/>
      <c r="J42" s="59"/>
      <c r="K42" s="59"/>
      <c r="L42" s="24"/>
      <c r="M42" s="59"/>
      <c r="N42" s="59"/>
      <c r="O42" s="59"/>
      <c r="P42" s="59"/>
      <c r="Q42" s="59"/>
      <c r="R42" s="60"/>
      <c r="S42" s="418"/>
      <c r="T42" s="422"/>
      <c r="U42" s="422"/>
      <c r="V42" s="422"/>
      <c r="W42" s="422"/>
      <c r="X42" s="422"/>
      <c r="Y42" s="420"/>
      <c r="Z42" s="418"/>
      <c r="AA42" s="422"/>
      <c r="AB42" s="422"/>
      <c r="AC42" s="422"/>
      <c r="AD42" s="422"/>
      <c r="AE42" s="422"/>
      <c r="AF42" s="420"/>
      <c r="AG42" s="52"/>
      <c r="AH42" s="52"/>
      <c r="AI42" s="52"/>
      <c r="AJ42" s="63"/>
      <c r="AK42" s="52"/>
      <c r="AL42" s="51"/>
      <c r="AM42" s="418"/>
      <c r="AN42" s="419"/>
      <c r="AO42" s="419"/>
      <c r="AP42" s="419"/>
      <c r="AQ42" s="419"/>
      <c r="AR42" s="419"/>
      <c r="AS42" s="419"/>
      <c r="AT42" s="419"/>
      <c r="AU42" s="420"/>
      <c r="AV42" s="423"/>
      <c r="AW42" s="424"/>
      <c r="AX42" s="424"/>
      <c r="AY42" s="424"/>
      <c r="AZ42" s="424"/>
      <c r="BA42" s="424"/>
      <c r="BB42" s="424"/>
      <c r="BC42" s="424"/>
      <c r="BD42" s="424"/>
      <c r="BE42" s="400"/>
      <c r="BF42" s="63"/>
      <c r="BG42" s="52"/>
      <c r="BH42" s="51"/>
      <c r="BI42" s="24"/>
      <c r="BJ42" s="59"/>
      <c r="BK42" s="59"/>
      <c r="BL42" s="59"/>
      <c r="BM42" s="59"/>
      <c r="BN42" s="59"/>
      <c r="BO42" s="60"/>
      <c r="BP42" s="63"/>
      <c r="BQ42" s="52"/>
      <c r="BR42" s="51"/>
      <c r="BS42" s="52"/>
      <c r="BT42" s="52"/>
      <c r="BU42" s="52"/>
      <c r="BV42" s="52"/>
      <c r="BW42" s="311"/>
      <c r="BX42" s="250"/>
      <c r="BY42" s="251"/>
      <c r="BZ42" s="24"/>
      <c r="CA42" s="59"/>
      <c r="CB42" s="59"/>
      <c r="CC42" s="59"/>
      <c r="CD42" s="59"/>
      <c r="CE42" s="59"/>
      <c r="CF42" s="60"/>
      <c r="CG42" s="24"/>
      <c r="CH42" s="59"/>
      <c r="CI42" s="59"/>
      <c r="CJ42" s="59"/>
      <c r="CK42" s="60"/>
      <c r="CL42" s="24"/>
      <c r="CM42" s="59"/>
      <c r="CN42" s="59"/>
      <c r="CO42" s="59"/>
      <c r="CP42" s="59"/>
      <c r="CQ42" s="59"/>
      <c r="CR42" s="59"/>
      <c r="CS42" s="59"/>
      <c r="CT42" s="59"/>
      <c r="CU42" s="63"/>
      <c r="CV42" s="52"/>
      <c r="CW42" s="51"/>
      <c r="CX42" s="63"/>
      <c r="CY42" s="52"/>
      <c r="CZ42" s="51"/>
      <c r="DA42" s="63"/>
      <c r="DB42" s="52"/>
      <c r="DC42" s="52"/>
      <c r="DD42" s="63"/>
      <c r="DE42" s="52"/>
      <c r="DF42" s="52"/>
      <c r="DG42" s="51"/>
      <c r="DH42" s="311"/>
      <c r="DI42" s="250"/>
      <c r="DJ42" s="384"/>
    </row>
    <row r="43" spans="2:114" ht="17.25" customHeight="1">
      <c r="B43" s="269"/>
      <c r="C43" s="251"/>
      <c r="D43" s="24"/>
      <c r="E43" s="59"/>
      <c r="F43" s="59"/>
      <c r="G43" s="59"/>
      <c r="H43" s="59"/>
      <c r="I43" s="59"/>
      <c r="J43" s="59"/>
      <c r="K43" s="60"/>
      <c r="L43" s="24"/>
      <c r="M43" s="59"/>
      <c r="N43" s="59"/>
      <c r="O43" s="59"/>
      <c r="P43" s="59"/>
      <c r="Q43" s="59"/>
      <c r="R43" s="60"/>
      <c r="S43" s="24"/>
      <c r="T43" s="59"/>
      <c r="U43" s="59"/>
      <c r="V43" s="59"/>
      <c r="W43" s="59"/>
      <c r="X43" s="59"/>
      <c r="Y43" s="60"/>
      <c r="Z43" s="24"/>
      <c r="AA43" s="59"/>
      <c r="AB43" s="59"/>
      <c r="AC43" s="59"/>
      <c r="AD43" s="59"/>
      <c r="AE43" s="59"/>
      <c r="AF43" s="60"/>
      <c r="AG43" s="311"/>
      <c r="AH43" s="250"/>
      <c r="AI43" s="251"/>
      <c r="AJ43" s="63"/>
      <c r="AK43" s="52"/>
      <c r="AL43" s="51"/>
      <c r="AM43" s="418"/>
      <c r="AN43" s="419"/>
      <c r="AO43" s="419"/>
      <c r="AP43" s="419"/>
      <c r="AQ43" s="419"/>
      <c r="AR43" s="419"/>
      <c r="AS43" s="419"/>
      <c r="AT43" s="419"/>
      <c r="AU43" s="420"/>
      <c r="AV43" s="423"/>
      <c r="AW43" s="424"/>
      <c r="AX43" s="424"/>
      <c r="AY43" s="424"/>
      <c r="AZ43" s="424"/>
      <c r="BA43" s="424"/>
      <c r="BB43" s="424"/>
      <c r="BC43" s="424"/>
      <c r="BD43" s="424"/>
      <c r="BE43" s="400"/>
      <c r="BF43" s="311"/>
      <c r="BG43" s="250"/>
      <c r="BH43" s="251"/>
      <c r="BI43" s="24"/>
      <c r="BJ43" s="59"/>
      <c r="BK43" s="59"/>
      <c r="BL43" s="59"/>
      <c r="BM43" s="59"/>
      <c r="BN43" s="59"/>
      <c r="BO43" s="60"/>
      <c r="BP43" s="311"/>
      <c r="BQ43" s="250"/>
      <c r="BR43" s="251"/>
      <c r="BS43" s="311"/>
      <c r="BT43" s="250"/>
      <c r="BU43" s="250"/>
      <c r="BV43" s="250"/>
      <c r="BW43" s="311"/>
      <c r="BX43" s="250"/>
      <c r="BY43" s="251"/>
      <c r="BZ43" s="24"/>
      <c r="CA43" s="59"/>
      <c r="CB43" s="59"/>
      <c r="CC43" s="59"/>
      <c r="CD43" s="59"/>
      <c r="CE43" s="59"/>
      <c r="CF43" s="60"/>
      <c r="CG43" s="24"/>
      <c r="CH43" s="59"/>
      <c r="CI43" s="59"/>
      <c r="CJ43" s="59"/>
      <c r="CK43" s="60"/>
      <c r="CL43" s="24"/>
      <c r="CM43" s="59"/>
      <c r="CN43" s="59"/>
      <c r="CO43" s="59"/>
      <c r="CP43" s="59"/>
      <c r="CQ43" s="59"/>
      <c r="CR43" s="59"/>
      <c r="CS43" s="59"/>
      <c r="CT43" s="60"/>
      <c r="CU43" s="311"/>
      <c r="CV43" s="250"/>
      <c r="CW43" s="251"/>
      <c r="CX43" s="311"/>
      <c r="CY43" s="250"/>
      <c r="CZ43" s="251"/>
      <c r="DA43" s="311"/>
      <c r="DB43" s="250"/>
      <c r="DC43" s="251"/>
      <c r="DD43" s="311"/>
      <c r="DE43" s="250"/>
      <c r="DF43" s="250"/>
      <c r="DG43" s="251"/>
      <c r="DH43" s="311"/>
      <c r="DI43" s="250"/>
      <c r="DJ43" s="384"/>
    </row>
    <row r="44" spans="2:114" ht="17.25" customHeight="1">
      <c r="B44" s="50"/>
      <c r="C44" s="51"/>
      <c r="D44" s="24"/>
      <c r="E44" s="59"/>
      <c r="F44" s="59"/>
      <c r="G44" s="59"/>
      <c r="H44" s="59"/>
      <c r="I44" s="59"/>
      <c r="J44" s="59"/>
      <c r="K44" s="59"/>
      <c r="L44" s="24"/>
      <c r="M44" s="59"/>
      <c r="N44" s="59"/>
      <c r="O44" s="59"/>
      <c r="P44" s="59"/>
      <c r="Q44" s="59"/>
      <c r="R44" s="60"/>
      <c r="S44" s="24"/>
      <c r="T44" s="59"/>
      <c r="U44" s="59"/>
      <c r="V44" s="59"/>
      <c r="W44" s="59"/>
      <c r="X44" s="59"/>
      <c r="Y44" s="60"/>
      <c r="Z44" s="24"/>
      <c r="AA44" s="59"/>
      <c r="AB44" s="59"/>
      <c r="AC44" s="59"/>
      <c r="AD44" s="59"/>
      <c r="AE44" s="59"/>
      <c r="AF44" s="60"/>
      <c r="AG44" s="52"/>
      <c r="AH44" s="52"/>
      <c r="AI44" s="52"/>
      <c r="AJ44" s="63"/>
      <c r="AK44" s="52"/>
      <c r="AL44" s="51"/>
      <c r="AM44" s="418"/>
      <c r="AN44" s="419"/>
      <c r="AO44" s="419"/>
      <c r="AP44" s="419"/>
      <c r="AQ44" s="419"/>
      <c r="AR44" s="419"/>
      <c r="AS44" s="419"/>
      <c r="AT44" s="419"/>
      <c r="AU44" s="420"/>
      <c r="AV44" s="423"/>
      <c r="AW44" s="424"/>
      <c r="AX44" s="424"/>
      <c r="AY44" s="424"/>
      <c r="AZ44" s="424"/>
      <c r="BA44" s="424"/>
      <c r="BB44" s="424"/>
      <c r="BC44" s="424"/>
      <c r="BD44" s="424"/>
      <c r="BE44" s="400"/>
      <c r="BF44" s="63"/>
      <c r="BG44" s="52"/>
      <c r="BH44" s="51"/>
      <c r="BI44" s="24"/>
      <c r="BJ44" s="59"/>
      <c r="BK44" s="59"/>
      <c r="BL44" s="59"/>
      <c r="BM44" s="59"/>
      <c r="BN44" s="59"/>
      <c r="BO44" s="60"/>
      <c r="BP44" s="63"/>
      <c r="BQ44" s="52"/>
      <c r="BR44" s="51"/>
      <c r="BS44" s="52"/>
      <c r="BT44" s="52"/>
      <c r="BU44" s="52"/>
      <c r="BV44" s="52"/>
      <c r="BW44" s="311"/>
      <c r="BX44" s="250"/>
      <c r="BY44" s="251"/>
      <c r="BZ44" s="24"/>
      <c r="CA44" s="59"/>
      <c r="CB44" s="59"/>
      <c r="CC44" s="59"/>
      <c r="CD44" s="59"/>
      <c r="CE44" s="59"/>
      <c r="CF44" s="60"/>
      <c r="CG44" s="24"/>
      <c r="CH44" s="59"/>
      <c r="CI44" s="59"/>
      <c r="CJ44" s="59"/>
      <c r="CK44" s="60"/>
      <c r="CL44" s="24"/>
      <c r="CM44" s="59"/>
      <c r="CN44" s="59"/>
      <c r="CO44" s="59"/>
      <c r="CP44" s="59"/>
      <c r="CQ44" s="59"/>
      <c r="CR44" s="59"/>
      <c r="CS44" s="59"/>
      <c r="CT44" s="59"/>
      <c r="CU44" s="63"/>
      <c r="CV44" s="52"/>
      <c r="CW44" s="51"/>
      <c r="CX44" s="63"/>
      <c r="CY44" s="52"/>
      <c r="CZ44" s="51"/>
      <c r="DA44" s="63"/>
      <c r="DB44" s="52"/>
      <c r="DC44" s="52"/>
      <c r="DD44" s="63"/>
      <c r="DE44" s="52"/>
      <c r="DF44" s="52"/>
      <c r="DG44" s="51"/>
      <c r="DH44" s="311"/>
      <c r="DI44" s="250"/>
      <c r="DJ44" s="384"/>
    </row>
    <row r="45" spans="2:114" ht="17.25" customHeight="1">
      <c r="B45" s="269"/>
      <c r="C45" s="251"/>
      <c r="D45" s="24"/>
      <c r="E45" s="59"/>
      <c r="F45" s="59"/>
      <c r="G45" s="59"/>
      <c r="H45" s="59"/>
      <c r="I45" s="59"/>
      <c r="J45" s="59"/>
      <c r="K45" s="60"/>
      <c r="L45" s="24"/>
      <c r="M45" s="59"/>
      <c r="N45" s="59"/>
      <c r="O45" s="59"/>
      <c r="P45" s="59"/>
      <c r="Q45" s="59"/>
      <c r="R45" s="60"/>
      <c r="S45" s="24"/>
      <c r="T45" s="59"/>
      <c r="U45" s="59"/>
      <c r="V45" s="59"/>
      <c r="W45" s="59"/>
      <c r="X45" s="59"/>
      <c r="Y45" s="60"/>
      <c r="Z45" s="24"/>
      <c r="AA45" s="59"/>
      <c r="AB45" s="59"/>
      <c r="AC45" s="59"/>
      <c r="AD45" s="59"/>
      <c r="AE45" s="59"/>
      <c r="AF45" s="60"/>
      <c r="AG45" s="311"/>
      <c r="AH45" s="250"/>
      <c r="AI45" s="251"/>
      <c r="AJ45" s="63"/>
      <c r="AK45" s="52"/>
      <c r="AL45" s="51"/>
      <c r="AM45" s="418"/>
      <c r="AN45" s="419"/>
      <c r="AO45" s="419"/>
      <c r="AP45" s="419"/>
      <c r="AQ45" s="419"/>
      <c r="AR45" s="419"/>
      <c r="AS45" s="419"/>
      <c r="AT45" s="419"/>
      <c r="AU45" s="420"/>
      <c r="AV45" s="423"/>
      <c r="AW45" s="424"/>
      <c r="AX45" s="424"/>
      <c r="AY45" s="424"/>
      <c r="AZ45" s="424"/>
      <c r="BA45" s="424"/>
      <c r="BB45" s="424"/>
      <c r="BC45" s="424"/>
      <c r="BD45" s="424"/>
      <c r="BE45" s="400"/>
      <c r="BF45" s="311"/>
      <c r="BG45" s="250"/>
      <c r="BH45" s="251"/>
      <c r="BI45" s="24"/>
      <c r="BJ45" s="59"/>
      <c r="BK45" s="59"/>
      <c r="BL45" s="59"/>
      <c r="BM45" s="59"/>
      <c r="BN45" s="59"/>
      <c r="BO45" s="60"/>
      <c r="BP45" s="311"/>
      <c r="BQ45" s="250"/>
      <c r="BR45" s="251"/>
      <c r="BS45" s="311"/>
      <c r="BT45" s="250"/>
      <c r="BU45" s="250"/>
      <c r="BV45" s="250"/>
      <c r="BW45" s="311"/>
      <c r="BX45" s="250"/>
      <c r="BY45" s="251"/>
      <c r="BZ45" s="24"/>
      <c r="CA45" s="59"/>
      <c r="CB45" s="59"/>
      <c r="CC45" s="59"/>
      <c r="CD45" s="59"/>
      <c r="CE45" s="59"/>
      <c r="CF45" s="60"/>
      <c r="CG45" s="24"/>
      <c r="CH45" s="59"/>
      <c r="CI45" s="59"/>
      <c r="CJ45" s="59"/>
      <c r="CK45" s="60"/>
      <c r="CL45" s="24"/>
      <c r="CM45" s="59"/>
      <c r="CN45" s="59"/>
      <c r="CO45" s="59"/>
      <c r="CP45" s="59"/>
      <c r="CQ45" s="59"/>
      <c r="CR45" s="59"/>
      <c r="CS45" s="59"/>
      <c r="CT45" s="60"/>
      <c r="CU45" s="311"/>
      <c r="CV45" s="250"/>
      <c r="CW45" s="251"/>
      <c r="CX45" s="311"/>
      <c r="CY45" s="250"/>
      <c r="CZ45" s="251"/>
      <c r="DA45" s="311"/>
      <c r="DB45" s="250"/>
      <c r="DC45" s="251"/>
      <c r="DD45" s="311"/>
      <c r="DE45" s="250"/>
      <c r="DF45" s="250"/>
      <c r="DG45" s="251"/>
      <c r="DH45" s="311"/>
      <c r="DI45" s="250"/>
      <c r="DJ45" s="384"/>
    </row>
    <row r="46" spans="2:114" ht="17.25" customHeight="1">
      <c r="B46" s="50"/>
      <c r="C46" s="51"/>
      <c r="D46" s="24"/>
      <c r="E46" s="59"/>
      <c r="F46" s="59"/>
      <c r="G46" s="59"/>
      <c r="H46" s="59"/>
      <c r="I46" s="59"/>
      <c r="J46" s="59"/>
      <c r="K46" s="59"/>
      <c r="L46" s="24"/>
      <c r="M46" s="59"/>
      <c r="N46" s="59"/>
      <c r="O46" s="59"/>
      <c r="P46" s="59"/>
      <c r="Q46" s="59"/>
      <c r="R46" s="60"/>
      <c r="S46" s="24"/>
      <c r="T46" s="59"/>
      <c r="U46" s="59"/>
      <c r="V46" s="59"/>
      <c r="W46" s="59"/>
      <c r="X46" s="59"/>
      <c r="Y46" s="60"/>
      <c r="Z46" s="24"/>
      <c r="AA46" s="59"/>
      <c r="AB46" s="59"/>
      <c r="AC46" s="59"/>
      <c r="AD46" s="59"/>
      <c r="AE46" s="59"/>
      <c r="AF46" s="60"/>
      <c r="AG46" s="52"/>
      <c r="AH46" s="52"/>
      <c r="AI46" s="52"/>
      <c r="AJ46" s="63"/>
      <c r="AK46" s="52"/>
      <c r="AL46" s="51"/>
      <c r="AM46" s="418"/>
      <c r="AN46" s="422"/>
      <c r="AO46" s="422"/>
      <c r="AP46" s="422"/>
      <c r="AQ46" s="422"/>
      <c r="AR46" s="422"/>
      <c r="AS46" s="422"/>
      <c r="AT46" s="422"/>
      <c r="AU46" s="420"/>
      <c r="AV46" s="423"/>
      <c r="AW46" s="424"/>
      <c r="AX46" s="424"/>
      <c r="AY46" s="424"/>
      <c r="AZ46" s="424"/>
      <c r="BA46" s="424"/>
      <c r="BB46" s="424"/>
      <c r="BC46" s="424"/>
      <c r="BD46" s="424"/>
      <c r="BE46" s="400"/>
      <c r="BF46" s="63"/>
      <c r="BG46" s="52"/>
      <c r="BH46" s="51"/>
      <c r="BI46" s="24"/>
      <c r="BJ46" s="59"/>
      <c r="BK46" s="59"/>
      <c r="BL46" s="59"/>
      <c r="BM46" s="59"/>
      <c r="BN46" s="59"/>
      <c r="BO46" s="60"/>
      <c r="BP46" s="63"/>
      <c r="BQ46" s="52"/>
      <c r="BR46" s="51"/>
      <c r="BS46" s="52"/>
      <c r="BT46" s="52"/>
      <c r="BU46" s="52"/>
      <c r="BV46" s="52"/>
      <c r="BW46" s="311"/>
      <c r="BX46" s="250"/>
      <c r="BY46" s="251"/>
      <c r="BZ46" s="24"/>
      <c r="CA46" s="59"/>
      <c r="CB46" s="59"/>
      <c r="CC46" s="59"/>
      <c r="CD46" s="59"/>
      <c r="CE46" s="59"/>
      <c r="CF46" s="60"/>
      <c r="CG46" s="24"/>
      <c r="CH46" s="59"/>
      <c r="CI46" s="59"/>
      <c r="CJ46" s="59"/>
      <c r="CK46" s="60"/>
      <c r="CL46" s="24"/>
      <c r="CM46" s="59"/>
      <c r="CN46" s="59"/>
      <c r="CO46" s="59"/>
      <c r="CP46" s="59"/>
      <c r="CQ46" s="59"/>
      <c r="CR46" s="59"/>
      <c r="CS46" s="59"/>
      <c r="CT46" s="59"/>
      <c r="CU46" s="63"/>
      <c r="CV46" s="52"/>
      <c r="CW46" s="51"/>
      <c r="CX46" s="63"/>
      <c r="CY46" s="52"/>
      <c r="CZ46" s="51"/>
      <c r="DA46" s="63"/>
      <c r="DB46" s="52"/>
      <c r="DC46" s="52"/>
      <c r="DD46" s="63"/>
      <c r="DE46" s="52"/>
      <c r="DF46" s="52"/>
      <c r="DG46" s="51"/>
      <c r="DH46" s="311"/>
      <c r="DI46" s="250"/>
      <c r="DJ46" s="384"/>
    </row>
    <row r="47" spans="2:114" ht="17.25" customHeight="1">
      <c r="B47" s="269"/>
      <c r="C47" s="251"/>
      <c r="D47" s="24"/>
      <c r="E47" s="59"/>
      <c r="F47" s="59"/>
      <c r="G47" s="59"/>
      <c r="H47" s="59"/>
      <c r="I47" s="59"/>
      <c r="J47" s="59"/>
      <c r="K47" s="60"/>
      <c r="L47" s="24"/>
      <c r="M47" s="59"/>
      <c r="N47" s="59"/>
      <c r="O47" s="59"/>
      <c r="P47" s="59"/>
      <c r="Q47" s="59"/>
      <c r="R47" s="60"/>
      <c r="S47" s="24"/>
      <c r="T47" s="59"/>
      <c r="U47" s="59"/>
      <c r="V47" s="59"/>
      <c r="W47" s="59"/>
      <c r="X47" s="59"/>
      <c r="Y47" s="60"/>
      <c r="Z47" s="24"/>
      <c r="AA47" s="59"/>
      <c r="AB47" s="59"/>
      <c r="AC47" s="59"/>
      <c r="AD47" s="59"/>
      <c r="AE47" s="59"/>
      <c r="AF47" s="60"/>
      <c r="AG47" s="311"/>
      <c r="AH47" s="250"/>
      <c r="AI47" s="251"/>
      <c r="AJ47" s="63"/>
      <c r="AK47" s="52"/>
      <c r="AL47" s="51"/>
      <c r="AM47" s="418"/>
      <c r="AN47" s="419"/>
      <c r="AO47" s="419"/>
      <c r="AP47" s="419"/>
      <c r="AQ47" s="419"/>
      <c r="AR47" s="419"/>
      <c r="AS47" s="419"/>
      <c r="AT47" s="419"/>
      <c r="AU47" s="420"/>
      <c r="AV47" s="423"/>
      <c r="AW47" s="424"/>
      <c r="AX47" s="424"/>
      <c r="AY47" s="424"/>
      <c r="AZ47" s="424"/>
      <c r="BA47" s="424"/>
      <c r="BB47" s="424"/>
      <c r="BC47" s="424"/>
      <c r="BD47" s="424"/>
      <c r="BE47" s="400"/>
      <c r="BF47" s="311"/>
      <c r="BG47" s="250"/>
      <c r="BH47" s="251"/>
      <c r="BI47" s="24"/>
      <c r="BJ47" s="59"/>
      <c r="BK47" s="59"/>
      <c r="BL47" s="59"/>
      <c r="BM47" s="59"/>
      <c r="BN47" s="59"/>
      <c r="BO47" s="60"/>
      <c r="BP47" s="311"/>
      <c r="BQ47" s="250"/>
      <c r="BR47" s="251"/>
      <c r="BS47" s="311"/>
      <c r="BT47" s="250"/>
      <c r="BU47" s="250"/>
      <c r="BV47" s="250"/>
      <c r="BW47" s="311"/>
      <c r="BX47" s="250"/>
      <c r="BY47" s="251"/>
      <c r="BZ47" s="24"/>
      <c r="CA47" s="59"/>
      <c r="CB47" s="59"/>
      <c r="CC47" s="59"/>
      <c r="CD47" s="59"/>
      <c r="CE47" s="59"/>
      <c r="CF47" s="60"/>
      <c r="CG47" s="24"/>
      <c r="CH47" s="59"/>
      <c r="CI47" s="59"/>
      <c r="CJ47" s="59"/>
      <c r="CK47" s="60"/>
      <c r="CL47" s="24"/>
      <c r="CM47" s="59"/>
      <c r="CN47" s="59"/>
      <c r="CO47" s="59"/>
      <c r="CP47" s="59"/>
      <c r="CQ47" s="59"/>
      <c r="CR47" s="59"/>
      <c r="CS47" s="59"/>
      <c r="CT47" s="60"/>
      <c r="CU47" s="311"/>
      <c r="CV47" s="250"/>
      <c r="CW47" s="251"/>
      <c r="CX47" s="311"/>
      <c r="CY47" s="250"/>
      <c r="CZ47" s="251"/>
      <c r="DA47" s="311"/>
      <c r="DB47" s="250"/>
      <c r="DC47" s="251"/>
      <c r="DD47" s="311"/>
      <c r="DE47" s="250"/>
      <c r="DF47" s="250"/>
      <c r="DG47" s="251"/>
      <c r="DH47" s="311"/>
      <c r="DI47" s="250"/>
      <c r="DJ47" s="384"/>
    </row>
    <row r="48" spans="2:114" ht="17.25" customHeight="1">
      <c r="B48" s="50"/>
      <c r="C48" s="51"/>
      <c r="D48" s="24"/>
      <c r="E48" s="59"/>
      <c r="F48" s="59"/>
      <c r="G48" s="59"/>
      <c r="H48" s="59"/>
      <c r="I48" s="59"/>
      <c r="J48" s="59"/>
      <c r="K48" s="59"/>
      <c r="L48" s="24"/>
      <c r="M48" s="59"/>
      <c r="N48" s="59"/>
      <c r="O48" s="59"/>
      <c r="P48" s="59"/>
      <c r="Q48" s="59"/>
      <c r="R48" s="60"/>
      <c r="S48" s="24"/>
      <c r="T48" s="59"/>
      <c r="U48" s="59"/>
      <c r="V48" s="59"/>
      <c r="W48" s="59"/>
      <c r="X48" s="59"/>
      <c r="Y48" s="60"/>
      <c r="Z48" s="24"/>
      <c r="AA48" s="59"/>
      <c r="AB48" s="59"/>
      <c r="AC48" s="59"/>
      <c r="AD48" s="59"/>
      <c r="AE48" s="59"/>
      <c r="AF48" s="60"/>
      <c r="AG48" s="52"/>
      <c r="AH48" s="52"/>
      <c r="AI48" s="52"/>
      <c r="AJ48" s="63"/>
      <c r="AK48" s="52"/>
      <c r="AL48" s="51"/>
      <c r="AM48" s="418"/>
      <c r="AN48" s="422"/>
      <c r="AO48" s="422"/>
      <c r="AP48" s="422"/>
      <c r="AQ48" s="422"/>
      <c r="AR48" s="422"/>
      <c r="AS48" s="422"/>
      <c r="AT48" s="422"/>
      <c r="AU48" s="420"/>
      <c r="AV48" s="423"/>
      <c r="AW48" s="399"/>
      <c r="AX48" s="399"/>
      <c r="AY48" s="399"/>
      <c r="AZ48" s="399"/>
      <c r="BA48" s="399"/>
      <c r="BB48" s="399"/>
      <c r="BC48" s="399"/>
      <c r="BD48" s="399"/>
      <c r="BE48" s="400"/>
      <c r="BF48" s="63"/>
      <c r="BG48" s="52"/>
      <c r="BH48" s="51"/>
      <c r="BI48" s="24"/>
      <c r="BJ48" s="59"/>
      <c r="BK48" s="59"/>
      <c r="BL48" s="59"/>
      <c r="BM48" s="59"/>
      <c r="BN48" s="59"/>
      <c r="BO48" s="60"/>
      <c r="BP48" s="63"/>
      <c r="BQ48" s="52"/>
      <c r="BR48" s="51"/>
      <c r="BS48" s="52"/>
      <c r="BT48" s="52"/>
      <c r="BU48" s="52"/>
      <c r="BV48" s="52"/>
      <c r="BW48" s="311"/>
      <c r="BX48" s="250"/>
      <c r="BY48" s="251"/>
      <c r="BZ48" s="24"/>
      <c r="CA48" s="59"/>
      <c r="CB48" s="59"/>
      <c r="CC48" s="59"/>
      <c r="CD48" s="59"/>
      <c r="CE48" s="59"/>
      <c r="CF48" s="60"/>
      <c r="CG48" s="24"/>
      <c r="CH48" s="59"/>
      <c r="CI48" s="59"/>
      <c r="CJ48" s="59"/>
      <c r="CK48" s="60"/>
      <c r="CL48" s="24"/>
      <c r="CM48" s="59"/>
      <c r="CN48" s="59"/>
      <c r="CO48" s="59"/>
      <c r="CP48" s="59"/>
      <c r="CQ48" s="59"/>
      <c r="CR48" s="59"/>
      <c r="CS48" s="59"/>
      <c r="CT48" s="59"/>
      <c r="CU48" s="63"/>
      <c r="CV48" s="52"/>
      <c r="CW48" s="51"/>
      <c r="CX48" s="63"/>
      <c r="CY48" s="52"/>
      <c r="CZ48" s="51"/>
      <c r="DA48" s="63"/>
      <c r="DB48" s="52"/>
      <c r="DC48" s="52"/>
      <c r="DD48" s="63"/>
      <c r="DE48" s="52"/>
      <c r="DF48" s="52"/>
      <c r="DG48" s="51"/>
      <c r="DH48" s="311"/>
      <c r="DI48" s="250"/>
      <c r="DJ48" s="384"/>
    </row>
    <row r="49" spans="2:114" ht="17.25" customHeight="1">
      <c r="B49" s="269"/>
      <c r="C49" s="251"/>
      <c r="D49" s="24"/>
      <c r="E49" s="59"/>
      <c r="F49" s="59"/>
      <c r="G49" s="59"/>
      <c r="H49" s="59"/>
      <c r="I49" s="59"/>
      <c r="J49" s="59"/>
      <c r="K49" s="60"/>
      <c r="L49" s="24"/>
      <c r="M49" s="59"/>
      <c r="N49" s="59"/>
      <c r="O49" s="59"/>
      <c r="P49" s="59"/>
      <c r="Q49" s="59"/>
      <c r="R49" s="60"/>
      <c r="S49" s="24"/>
      <c r="T49" s="59"/>
      <c r="U49" s="59"/>
      <c r="V49" s="59"/>
      <c r="W49" s="59"/>
      <c r="X49" s="59"/>
      <c r="Y49" s="60"/>
      <c r="Z49" s="24"/>
      <c r="AA49" s="59"/>
      <c r="AB49" s="59"/>
      <c r="AC49" s="59"/>
      <c r="AD49" s="59"/>
      <c r="AE49" s="59"/>
      <c r="AF49" s="60"/>
      <c r="AG49" s="311"/>
      <c r="AH49" s="250"/>
      <c r="AI49" s="251"/>
      <c r="AJ49" s="63"/>
      <c r="AK49" s="52"/>
      <c r="AL49" s="51"/>
      <c r="AM49" s="418"/>
      <c r="AN49" s="419"/>
      <c r="AO49" s="419"/>
      <c r="AP49" s="419"/>
      <c r="AQ49" s="419"/>
      <c r="AR49" s="419"/>
      <c r="AS49" s="419"/>
      <c r="AT49" s="419"/>
      <c r="AU49" s="420"/>
      <c r="AV49" s="24"/>
      <c r="AW49" s="59"/>
      <c r="AX49" s="59"/>
      <c r="AY49" s="59"/>
      <c r="AZ49" s="59"/>
      <c r="BA49" s="59"/>
      <c r="BB49" s="59"/>
      <c r="BC49" s="59"/>
      <c r="BD49" s="59"/>
      <c r="BE49" s="60"/>
      <c r="BF49" s="311"/>
      <c r="BG49" s="250"/>
      <c r="BH49" s="251"/>
      <c r="BI49" s="24"/>
      <c r="BJ49" s="59"/>
      <c r="BK49" s="59"/>
      <c r="BL49" s="59"/>
      <c r="BM49" s="59"/>
      <c r="BN49" s="59"/>
      <c r="BO49" s="60"/>
      <c r="BP49" s="311"/>
      <c r="BQ49" s="250"/>
      <c r="BR49" s="251"/>
      <c r="BS49" s="311"/>
      <c r="BT49" s="250"/>
      <c r="BU49" s="250"/>
      <c r="BV49" s="250"/>
      <c r="BW49" s="311"/>
      <c r="BX49" s="250"/>
      <c r="BY49" s="251"/>
      <c r="BZ49" s="24"/>
      <c r="CA49" s="59"/>
      <c r="CB49" s="59"/>
      <c r="CC49" s="59"/>
      <c r="CD49" s="59"/>
      <c r="CE49" s="59"/>
      <c r="CF49" s="60"/>
      <c r="CG49" s="24"/>
      <c r="CH49" s="59"/>
      <c r="CI49" s="59"/>
      <c r="CJ49" s="59"/>
      <c r="CK49" s="60"/>
      <c r="CL49" s="24"/>
      <c r="CM49" s="59"/>
      <c r="CN49" s="59"/>
      <c r="CO49" s="59"/>
      <c r="CP49" s="59"/>
      <c r="CQ49" s="59"/>
      <c r="CR49" s="59"/>
      <c r="CS49" s="59"/>
      <c r="CT49" s="60"/>
      <c r="CU49" s="311"/>
      <c r="CV49" s="250"/>
      <c r="CW49" s="251"/>
      <c r="CX49" s="311"/>
      <c r="CY49" s="250"/>
      <c r="CZ49" s="251"/>
      <c r="DA49" s="311"/>
      <c r="DB49" s="250"/>
      <c r="DC49" s="251"/>
      <c r="DD49" s="311"/>
      <c r="DE49" s="250"/>
      <c r="DF49" s="250"/>
      <c r="DG49" s="251"/>
      <c r="DH49" s="311"/>
      <c r="DI49" s="250"/>
      <c r="DJ49" s="384"/>
    </row>
    <row r="50" spans="2:114" ht="17.25" customHeight="1">
      <c r="B50" s="50"/>
      <c r="C50" s="51"/>
      <c r="D50" s="24"/>
      <c r="E50" s="59"/>
      <c r="F50" s="59"/>
      <c r="G50" s="59"/>
      <c r="H50" s="59"/>
      <c r="I50" s="59"/>
      <c r="J50" s="59"/>
      <c r="K50" s="59"/>
      <c r="L50" s="24"/>
      <c r="M50" s="59"/>
      <c r="N50" s="59"/>
      <c r="O50" s="59"/>
      <c r="P50" s="59"/>
      <c r="Q50" s="59"/>
      <c r="R50" s="60"/>
      <c r="S50" s="24"/>
      <c r="T50" s="59"/>
      <c r="U50" s="59"/>
      <c r="V50" s="59"/>
      <c r="W50" s="59"/>
      <c r="X50" s="59"/>
      <c r="Y50" s="60"/>
      <c r="Z50" s="24"/>
      <c r="AA50" s="59"/>
      <c r="AB50" s="59"/>
      <c r="AC50" s="59"/>
      <c r="AD50" s="59"/>
      <c r="AE50" s="59"/>
      <c r="AF50" s="60"/>
      <c r="AG50" s="52"/>
      <c r="AH50" s="52"/>
      <c r="AI50" s="52"/>
      <c r="AJ50" s="63"/>
      <c r="AK50" s="52"/>
      <c r="AL50" s="51"/>
      <c r="AM50" s="418"/>
      <c r="AN50" s="422"/>
      <c r="AO50" s="422"/>
      <c r="AP50" s="422"/>
      <c r="AQ50" s="422"/>
      <c r="AR50" s="422"/>
      <c r="AS50" s="422"/>
      <c r="AT50" s="422"/>
      <c r="AU50" s="420"/>
      <c r="AV50" s="24"/>
      <c r="AW50" s="59"/>
      <c r="AX50" s="59"/>
      <c r="AY50" s="59"/>
      <c r="AZ50" s="59"/>
      <c r="BA50" s="59"/>
      <c r="BB50" s="59"/>
      <c r="BC50" s="59"/>
      <c r="BD50" s="59"/>
      <c r="BE50" s="60"/>
      <c r="BF50" s="63"/>
      <c r="BG50" s="52"/>
      <c r="BH50" s="51"/>
      <c r="BI50" s="24"/>
      <c r="BJ50" s="59"/>
      <c r="BK50" s="59"/>
      <c r="BL50" s="59"/>
      <c r="BM50" s="59"/>
      <c r="BN50" s="59"/>
      <c r="BO50" s="60"/>
      <c r="BP50" s="63"/>
      <c r="BQ50" s="52"/>
      <c r="BR50" s="51"/>
      <c r="BS50" s="52"/>
      <c r="BT50" s="52"/>
      <c r="BU50" s="52"/>
      <c r="BV50" s="52"/>
      <c r="BW50" s="311"/>
      <c r="BX50" s="250"/>
      <c r="BY50" s="251"/>
      <c r="BZ50" s="24"/>
      <c r="CA50" s="59"/>
      <c r="CB50" s="59"/>
      <c r="CC50" s="59"/>
      <c r="CD50" s="59"/>
      <c r="CE50" s="59"/>
      <c r="CF50" s="60"/>
      <c r="CG50" s="24"/>
      <c r="CH50" s="59"/>
      <c r="CI50" s="59"/>
      <c r="CJ50" s="59"/>
      <c r="CK50" s="60"/>
      <c r="CL50" s="24"/>
      <c r="CM50" s="59"/>
      <c r="CN50" s="59"/>
      <c r="CO50" s="59"/>
      <c r="CP50" s="59"/>
      <c r="CQ50" s="59"/>
      <c r="CR50" s="59"/>
      <c r="CS50" s="59"/>
      <c r="CT50" s="59"/>
      <c r="CU50" s="63"/>
      <c r="CV50" s="52"/>
      <c r="CW50" s="51"/>
      <c r="CX50" s="63"/>
      <c r="CY50" s="52"/>
      <c r="CZ50" s="51"/>
      <c r="DA50" s="63"/>
      <c r="DB50" s="52"/>
      <c r="DC50" s="52"/>
      <c r="DD50" s="63"/>
      <c r="DE50" s="52"/>
      <c r="DF50" s="52"/>
      <c r="DG50" s="51"/>
      <c r="DH50" s="311"/>
      <c r="DI50" s="250"/>
      <c r="DJ50" s="384"/>
    </row>
    <row r="51" spans="2:114" ht="17.25" customHeight="1">
      <c r="B51" s="269"/>
      <c r="C51" s="251"/>
      <c r="D51" s="24"/>
      <c r="E51" s="59"/>
      <c r="F51" s="59"/>
      <c r="G51" s="59"/>
      <c r="H51" s="59"/>
      <c r="I51" s="59"/>
      <c r="J51" s="59"/>
      <c r="K51" s="60"/>
      <c r="L51" s="24"/>
      <c r="M51" s="59"/>
      <c r="N51" s="59"/>
      <c r="O51" s="59"/>
      <c r="P51" s="59"/>
      <c r="Q51" s="59"/>
      <c r="R51" s="60"/>
      <c r="S51" s="24"/>
      <c r="T51" s="59"/>
      <c r="U51" s="59"/>
      <c r="V51" s="59"/>
      <c r="W51" s="59"/>
      <c r="X51" s="59"/>
      <c r="Y51" s="60"/>
      <c r="Z51" s="24"/>
      <c r="AA51" s="59"/>
      <c r="AB51" s="59"/>
      <c r="AC51" s="59"/>
      <c r="AD51" s="59"/>
      <c r="AE51" s="59"/>
      <c r="AF51" s="60"/>
      <c r="AG51" s="311"/>
      <c r="AH51" s="250"/>
      <c r="AI51" s="251"/>
      <c r="AJ51" s="63"/>
      <c r="AK51" s="52"/>
      <c r="AL51" s="51"/>
      <c r="AM51" s="418"/>
      <c r="AN51" s="419"/>
      <c r="AO51" s="419"/>
      <c r="AP51" s="419"/>
      <c r="AQ51" s="419"/>
      <c r="AR51" s="419"/>
      <c r="AS51" s="419"/>
      <c r="AT51" s="419"/>
      <c r="AU51" s="420"/>
      <c r="AV51" s="24"/>
      <c r="AW51" s="59"/>
      <c r="AX51" s="59"/>
      <c r="AY51" s="59"/>
      <c r="AZ51" s="59"/>
      <c r="BA51" s="59"/>
      <c r="BB51" s="59"/>
      <c r="BC51" s="59"/>
      <c r="BD51" s="59"/>
      <c r="BE51" s="60"/>
      <c r="BF51" s="311"/>
      <c r="BG51" s="250"/>
      <c r="BH51" s="251"/>
      <c r="BI51" s="24"/>
      <c r="BJ51" s="59"/>
      <c r="BK51" s="59"/>
      <c r="BL51" s="59"/>
      <c r="BM51" s="59"/>
      <c r="BN51" s="59"/>
      <c r="BO51" s="60"/>
      <c r="BP51" s="311"/>
      <c r="BQ51" s="250"/>
      <c r="BR51" s="251"/>
      <c r="BS51" s="311"/>
      <c r="BT51" s="250"/>
      <c r="BU51" s="250"/>
      <c r="BV51" s="250"/>
      <c r="BW51" s="311"/>
      <c r="BX51" s="250"/>
      <c r="BY51" s="251"/>
      <c r="BZ51" s="24"/>
      <c r="CA51" s="59"/>
      <c r="CB51" s="59"/>
      <c r="CC51" s="59"/>
      <c r="CD51" s="59"/>
      <c r="CE51" s="59"/>
      <c r="CF51" s="60"/>
      <c r="CG51" s="24"/>
      <c r="CH51" s="59"/>
      <c r="CI51" s="59"/>
      <c r="CJ51" s="59"/>
      <c r="CK51" s="60"/>
      <c r="CL51" s="24"/>
      <c r="CM51" s="59"/>
      <c r="CN51" s="59"/>
      <c r="CO51" s="59"/>
      <c r="CP51" s="59"/>
      <c r="CQ51" s="59"/>
      <c r="CR51" s="59"/>
      <c r="CS51" s="59"/>
      <c r="CT51" s="60"/>
      <c r="CU51" s="311"/>
      <c r="CV51" s="250"/>
      <c r="CW51" s="251"/>
      <c r="CX51" s="311"/>
      <c r="CY51" s="250"/>
      <c r="CZ51" s="251"/>
      <c r="DA51" s="311"/>
      <c r="DB51" s="250"/>
      <c r="DC51" s="251"/>
      <c r="DD51" s="311"/>
      <c r="DE51" s="250"/>
      <c r="DF51" s="250"/>
      <c r="DG51" s="251"/>
      <c r="DH51" s="311"/>
      <c r="DI51" s="250"/>
      <c r="DJ51" s="384"/>
    </row>
    <row r="52" spans="2:114" ht="17.25" customHeight="1">
      <c r="B52" s="50"/>
      <c r="C52" s="51"/>
      <c r="D52" s="24"/>
      <c r="E52" s="59"/>
      <c r="F52" s="59"/>
      <c r="G52" s="59"/>
      <c r="H52" s="59"/>
      <c r="I52" s="59"/>
      <c r="J52" s="59"/>
      <c r="K52" s="59"/>
      <c r="L52" s="24"/>
      <c r="M52" s="59"/>
      <c r="N52" s="59"/>
      <c r="O52" s="59"/>
      <c r="P52" s="59"/>
      <c r="Q52" s="59"/>
      <c r="R52" s="60"/>
      <c r="S52" s="53"/>
      <c r="T52" s="54"/>
      <c r="U52" s="54"/>
      <c r="V52" s="54"/>
      <c r="W52" s="54"/>
      <c r="X52" s="54"/>
      <c r="Y52" s="55"/>
      <c r="Z52" s="53"/>
      <c r="AA52" s="54"/>
      <c r="AB52" s="54"/>
      <c r="AC52" s="54"/>
      <c r="AD52" s="54"/>
      <c r="AE52" s="54"/>
      <c r="AF52" s="55"/>
      <c r="AG52" s="56"/>
      <c r="AH52" s="56"/>
      <c r="AI52" s="56"/>
      <c r="AJ52" s="57"/>
      <c r="AK52" s="56"/>
      <c r="AL52" s="58"/>
      <c r="AM52" s="407"/>
      <c r="AN52" s="408"/>
      <c r="AO52" s="408"/>
      <c r="AP52" s="408"/>
      <c r="AQ52" s="408"/>
      <c r="AR52" s="408"/>
      <c r="AS52" s="408"/>
      <c r="AT52" s="408"/>
      <c r="AU52" s="409"/>
      <c r="AV52" s="53"/>
      <c r="AW52" s="54"/>
      <c r="AX52" s="54"/>
      <c r="AY52" s="54"/>
      <c r="AZ52" s="54"/>
      <c r="BA52" s="54"/>
      <c r="BB52" s="54"/>
      <c r="BC52" s="54"/>
      <c r="BD52" s="54"/>
      <c r="BE52" s="55"/>
      <c r="BF52" s="57"/>
      <c r="BG52" s="56"/>
      <c r="BH52" s="58"/>
      <c r="BI52" s="53"/>
      <c r="BJ52" s="54"/>
      <c r="BK52" s="54"/>
      <c r="BL52" s="54"/>
      <c r="BM52" s="54"/>
      <c r="BN52" s="54"/>
      <c r="BO52" s="55"/>
      <c r="BP52" s="57"/>
      <c r="BQ52" s="56"/>
      <c r="BR52" s="58"/>
      <c r="BS52" s="56"/>
      <c r="BT52" s="56"/>
      <c r="BU52" s="56"/>
      <c r="BV52" s="56"/>
      <c r="BW52" s="312"/>
      <c r="BX52" s="252"/>
      <c r="BY52" s="253"/>
      <c r="BZ52" s="53"/>
      <c r="CA52" s="54"/>
      <c r="CB52" s="54"/>
      <c r="CC52" s="54"/>
      <c r="CD52" s="54"/>
      <c r="CE52" s="54"/>
      <c r="CF52" s="55"/>
      <c r="CG52" s="53"/>
      <c r="CH52" s="54"/>
      <c r="CI52" s="54"/>
      <c r="CJ52" s="54"/>
      <c r="CK52" s="55"/>
      <c r="CL52" s="53"/>
      <c r="CM52" s="54"/>
      <c r="CN52" s="54"/>
      <c r="CO52" s="54"/>
      <c r="CP52" s="54"/>
      <c r="CQ52" s="54"/>
      <c r="CR52" s="54"/>
      <c r="CS52" s="54"/>
      <c r="CT52" s="54"/>
      <c r="CU52" s="57"/>
      <c r="CV52" s="56"/>
      <c r="CW52" s="58"/>
      <c r="CX52" s="57"/>
      <c r="CY52" s="56"/>
      <c r="CZ52" s="58"/>
      <c r="DA52" s="57"/>
      <c r="DB52" s="56"/>
      <c r="DC52" s="56"/>
      <c r="DD52" s="57"/>
      <c r="DE52" s="56"/>
      <c r="DF52" s="56"/>
      <c r="DG52" s="58"/>
      <c r="DH52" s="312"/>
      <c r="DI52" s="252"/>
      <c r="DJ52" s="383"/>
    </row>
    <row r="53" spans="2:114" ht="17.25" customHeight="1">
      <c r="B53" s="269"/>
      <c r="C53" s="251"/>
      <c r="D53" s="24"/>
      <c r="E53" s="59"/>
      <c r="F53" s="59"/>
      <c r="G53" s="59"/>
      <c r="H53" s="59"/>
      <c r="I53" s="59"/>
      <c r="J53" s="59"/>
      <c r="K53" s="60"/>
      <c r="L53" s="24"/>
      <c r="M53" s="59"/>
      <c r="N53" s="59"/>
      <c r="O53" s="59"/>
      <c r="P53" s="59"/>
      <c r="Q53" s="59"/>
      <c r="R53" s="60"/>
      <c r="S53" s="24" t="s">
        <v>144</v>
      </c>
      <c r="T53" s="59"/>
      <c r="U53" s="59"/>
      <c r="V53" s="59"/>
      <c r="W53" s="59"/>
      <c r="X53" s="59"/>
      <c r="Y53" s="60"/>
      <c r="Z53" s="24" t="s">
        <v>145</v>
      </c>
      <c r="AA53" s="59"/>
      <c r="AB53" s="59"/>
      <c r="AC53" s="59"/>
      <c r="AD53" s="59"/>
      <c r="AE53" s="59"/>
      <c r="AF53" s="60"/>
      <c r="AG53" s="311">
        <v>8</v>
      </c>
      <c r="AH53" s="250"/>
      <c r="AI53" s="251"/>
      <c r="AJ53" s="63"/>
      <c r="AK53" s="52"/>
      <c r="AL53" s="51"/>
      <c r="AM53" s="24" t="s">
        <v>146</v>
      </c>
      <c r="AN53" s="59"/>
      <c r="AO53" s="59"/>
      <c r="AP53" s="59"/>
      <c r="AQ53" s="59"/>
      <c r="AR53" s="59"/>
      <c r="AS53" s="59"/>
      <c r="AT53" s="59"/>
      <c r="AU53" s="60"/>
      <c r="AV53" s="24" t="s">
        <v>147</v>
      </c>
      <c r="AW53" s="59"/>
      <c r="AX53" s="59"/>
      <c r="AY53" s="59"/>
      <c r="AZ53" s="59"/>
      <c r="BA53" s="59"/>
      <c r="BB53" s="59"/>
      <c r="BC53" s="59"/>
      <c r="BD53" s="59"/>
      <c r="BE53" s="60"/>
      <c r="BF53" s="311">
        <v>3</v>
      </c>
      <c r="BG53" s="250"/>
      <c r="BH53" s="251"/>
      <c r="BI53" s="24" t="s">
        <v>108</v>
      </c>
      <c r="BJ53" s="59"/>
      <c r="BK53" s="59"/>
      <c r="BL53" s="59"/>
      <c r="BM53" s="59"/>
      <c r="BN53" s="59"/>
      <c r="BO53" s="60"/>
      <c r="BP53" s="311">
        <v>1</v>
      </c>
      <c r="BQ53" s="250"/>
      <c r="BR53" s="251"/>
      <c r="BS53" s="311">
        <f t="shared" ref="BS53" si="9">AG53*BF53*BP53</f>
        <v>24</v>
      </c>
      <c r="BT53" s="250"/>
      <c r="BU53" s="250"/>
      <c r="BV53" s="250"/>
      <c r="BW53" s="311" t="s">
        <v>92</v>
      </c>
      <c r="BX53" s="250"/>
      <c r="BY53" s="251"/>
      <c r="BZ53" s="24"/>
      <c r="CA53" s="59"/>
      <c r="CB53" s="59"/>
      <c r="CC53" s="59"/>
      <c r="CD53" s="59"/>
      <c r="CE53" s="59"/>
      <c r="CF53" s="60"/>
      <c r="CG53" s="24"/>
      <c r="CH53" s="59"/>
      <c r="CI53" s="59"/>
      <c r="CJ53" s="59"/>
      <c r="CK53" s="60"/>
      <c r="CL53" s="24"/>
      <c r="CM53" s="59"/>
      <c r="CN53" s="59"/>
      <c r="CO53" s="59"/>
      <c r="CP53" s="59"/>
      <c r="CQ53" s="59"/>
      <c r="CR53" s="59"/>
      <c r="CS53" s="59"/>
      <c r="CT53" s="60"/>
      <c r="CU53" s="311"/>
      <c r="CV53" s="250"/>
      <c r="CW53" s="251"/>
      <c r="CX53" s="311"/>
      <c r="CY53" s="250"/>
      <c r="CZ53" s="251"/>
      <c r="DA53" s="311"/>
      <c r="DB53" s="250"/>
      <c r="DC53" s="251"/>
      <c r="DD53" s="311"/>
      <c r="DE53" s="250"/>
      <c r="DF53" s="250"/>
      <c r="DG53" s="251"/>
      <c r="DH53" s="311"/>
      <c r="DI53" s="250"/>
      <c r="DJ53" s="384"/>
    </row>
    <row r="54" spans="2:114" ht="17.25" customHeight="1">
      <c r="B54" s="50"/>
      <c r="C54" s="51"/>
      <c r="D54" s="24"/>
      <c r="E54" s="59"/>
      <c r="F54" s="59"/>
      <c r="G54" s="59"/>
      <c r="H54" s="59"/>
      <c r="I54" s="59"/>
      <c r="J54" s="59"/>
      <c r="K54" s="59"/>
      <c r="L54" s="24"/>
      <c r="M54" s="59"/>
      <c r="N54" s="59"/>
      <c r="O54" s="59"/>
      <c r="P54" s="59"/>
      <c r="Q54" s="59"/>
      <c r="R54" s="60"/>
      <c r="S54" s="24"/>
      <c r="T54" s="59"/>
      <c r="U54" s="59"/>
      <c r="V54" s="59"/>
      <c r="W54" s="59"/>
      <c r="X54" s="59"/>
      <c r="Y54" s="60"/>
      <c r="Z54" s="53"/>
      <c r="AA54" s="54"/>
      <c r="AB54" s="54"/>
      <c r="AC54" s="54"/>
      <c r="AD54" s="54"/>
      <c r="AE54" s="54"/>
      <c r="AF54" s="55"/>
      <c r="AG54" s="56"/>
      <c r="AH54" s="56"/>
      <c r="AI54" s="56"/>
      <c r="AJ54" s="57"/>
      <c r="AK54" s="56"/>
      <c r="AL54" s="58"/>
      <c r="AM54" s="53"/>
      <c r="AN54" s="54"/>
      <c r="AO54" s="54"/>
      <c r="AP54" s="54"/>
      <c r="AQ54" s="54"/>
      <c r="AR54" s="54"/>
      <c r="AS54" s="54"/>
      <c r="AT54" s="54"/>
      <c r="AU54" s="55"/>
      <c r="AV54" s="53"/>
      <c r="AW54" s="54"/>
      <c r="AX54" s="54"/>
      <c r="AY54" s="54"/>
      <c r="AZ54" s="54"/>
      <c r="BA54" s="54"/>
      <c r="BB54" s="54"/>
      <c r="BC54" s="54"/>
      <c r="BD54" s="54"/>
      <c r="BE54" s="55"/>
      <c r="BF54" s="57"/>
      <c r="BG54" s="56"/>
      <c r="BH54" s="58"/>
      <c r="BI54" s="53"/>
      <c r="BJ54" s="54"/>
      <c r="BK54" s="54"/>
      <c r="BL54" s="54"/>
      <c r="BM54" s="54"/>
      <c r="BN54" s="54"/>
      <c r="BO54" s="55"/>
      <c r="BP54" s="57"/>
      <c r="BQ54" s="56"/>
      <c r="BR54" s="58"/>
      <c r="BS54" s="56"/>
      <c r="BT54" s="56"/>
      <c r="BU54" s="56"/>
      <c r="BV54" s="56"/>
      <c r="BW54" s="312"/>
      <c r="BX54" s="252"/>
      <c r="BY54" s="253"/>
      <c r="BZ54" s="53"/>
      <c r="CA54" s="54"/>
      <c r="CB54" s="54"/>
      <c r="CC54" s="54"/>
      <c r="CD54" s="54"/>
      <c r="CE54" s="54"/>
      <c r="CF54" s="55"/>
      <c r="CG54" s="53"/>
      <c r="CH54" s="54"/>
      <c r="CI54" s="54"/>
      <c r="CJ54" s="54"/>
      <c r="CK54" s="55"/>
      <c r="CL54" s="53"/>
      <c r="CM54" s="54"/>
      <c r="CN54" s="54"/>
      <c r="CO54" s="54"/>
      <c r="CP54" s="54"/>
      <c r="CQ54" s="54"/>
      <c r="CR54" s="54"/>
      <c r="CS54" s="54"/>
      <c r="CT54" s="54"/>
      <c r="CU54" s="57"/>
      <c r="CV54" s="56"/>
      <c r="CW54" s="58"/>
      <c r="CX54" s="57"/>
      <c r="CY54" s="56"/>
      <c r="CZ54" s="58"/>
      <c r="DA54" s="57"/>
      <c r="DB54" s="56"/>
      <c r="DC54" s="56"/>
      <c r="DD54" s="57"/>
      <c r="DE54" s="56"/>
      <c r="DF54" s="56"/>
      <c r="DG54" s="58"/>
      <c r="DH54" s="312"/>
      <c r="DI54" s="252"/>
      <c r="DJ54" s="383"/>
    </row>
    <row r="55" spans="2:114" ht="17.25" customHeight="1">
      <c r="B55" s="269"/>
      <c r="C55" s="251"/>
      <c r="D55" s="24"/>
      <c r="E55" s="59"/>
      <c r="F55" s="59"/>
      <c r="G55" s="59"/>
      <c r="H55" s="59"/>
      <c r="I55" s="59"/>
      <c r="J55" s="59"/>
      <c r="K55" s="60"/>
      <c r="L55" s="24"/>
      <c r="M55" s="59"/>
      <c r="N55" s="59"/>
      <c r="O55" s="59"/>
      <c r="P55" s="59"/>
      <c r="Q55" s="59"/>
      <c r="R55" s="60"/>
      <c r="S55" s="24"/>
      <c r="T55" s="59"/>
      <c r="U55" s="59"/>
      <c r="V55" s="59"/>
      <c r="W55" s="59"/>
      <c r="X55" s="59"/>
      <c r="Y55" s="60"/>
      <c r="Z55" s="313" t="s">
        <v>148</v>
      </c>
      <c r="AA55" s="410"/>
      <c r="AB55" s="410"/>
      <c r="AC55" s="410"/>
      <c r="AD55" s="410"/>
      <c r="AE55" s="410"/>
      <c r="AF55" s="411"/>
      <c r="AG55" s="310">
        <v>8</v>
      </c>
      <c r="AH55" s="267"/>
      <c r="AI55" s="268"/>
      <c r="AJ55" s="68"/>
      <c r="AK55" s="69"/>
      <c r="AL55" s="70"/>
      <c r="AM55" s="313" t="s">
        <v>149</v>
      </c>
      <c r="AN55" s="410"/>
      <c r="AO55" s="410"/>
      <c r="AP55" s="410"/>
      <c r="AQ55" s="410"/>
      <c r="AR55" s="410"/>
      <c r="AS55" s="410"/>
      <c r="AT55" s="410"/>
      <c r="AU55" s="411"/>
      <c r="AV55" s="313" t="s">
        <v>150</v>
      </c>
      <c r="AW55" s="410"/>
      <c r="AX55" s="410"/>
      <c r="AY55" s="410"/>
      <c r="AZ55" s="410"/>
      <c r="BA55" s="410"/>
      <c r="BB55" s="410"/>
      <c r="BC55" s="410"/>
      <c r="BD55" s="410"/>
      <c r="BE55" s="411"/>
      <c r="BF55" s="310">
        <v>1</v>
      </c>
      <c r="BG55" s="267"/>
      <c r="BH55" s="268"/>
      <c r="BI55" s="71" t="s">
        <v>108</v>
      </c>
      <c r="BJ55" s="72"/>
      <c r="BK55" s="72"/>
      <c r="BL55" s="72"/>
      <c r="BM55" s="72"/>
      <c r="BN55" s="72"/>
      <c r="BO55" s="73"/>
      <c r="BP55" s="310">
        <v>3</v>
      </c>
      <c r="BQ55" s="267"/>
      <c r="BR55" s="268"/>
      <c r="BS55" s="310">
        <f t="shared" ref="BS55" si="10">AG55*BF55*BP55</f>
        <v>24</v>
      </c>
      <c r="BT55" s="267"/>
      <c r="BU55" s="267"/>
      <c r="BV55" s="268"/>
      <c r="BW55" s="311" t="s">
        <v>92</v>
      </c>
      <c r="BX55" s="250"/>
      <c r="BY55" s="251"/>
      <c r="BZ55" s="71"/>
      <c r="CA55" s="72"/>
      <c r="CB55" s="72"/>
      <c r="CC55" s="72"/>
      <c r="CD55" s="72"/>
      <c r="CE55" s="72"/>
      <c r="CF55" s="73"/>
      <c r="CG55" s="71"/>
      <c r="CH55" s="72"/>
      <c r="CI55" s="72"/>
      <c r="CJ55" s="72"/>
      <c r="CK55" s="73"/>
      <c r="CL55" s="71"/>
      <c r="CM55" s="72"/>
      <c r="CN55" s="72"/>
      <c r="CO55" s="72"/>
      <c r="CP55" s="72"/>
      <c r="CQ55" s="72"/>
      <c r="CR55" s="72"/>
      <c r="CS55" s="72"/>
      <c r="CT55" s="73"/>
      <c r="CU55" s="310"/>
      <c r="CV55" s="267"/>
      <c r="CW55" s="268"/>
      <c r="CX55" s="310"/>
      <c r="CY55" s="267"/>
      <c r="CZ55" s="268"/>
      <c r="DA55" s="310"/>
      <c r="DB55" s="267"/>
      <c r="DC55" s="268"/>
      <c r="DD55" s="310"/>
      <c r="DE55" s="267"/>
      <c r="DF55" s="267"/>
      <c r="DG55" s="268"/>
      <c r="DH55" s="311"/>
      <c r="DI55" s="250"/>
      <c r="DJ55" s="384"/>
    </row>
    <row r="56" spans="2:114" ht="17.25" customHeight="1">
      <c r="B56" s="50"/>
      <c r="C56" s="51"/>
      <c r="D56" s="24"/>
      <c r="E56" s="59"/>
      <c r="F56" s="59"/>
      <c r="G56" s="59"/>
      <c r="H56" s="59"/>
      <c r="I56" s="59"/>
      <c r="J56" s="59"/>
      <c r="K56" s="59"/>
      <c r="L56" s="24"/>
      <c r="M56" s="59"/>
      <c r="N56" s="59"/>
      <c r="O56" s="59"/>
      <c r="P56" s="59"/>
      <c r="Q56" s="59"/>
      <c r="R56" s="60"/>
      <c r="S56" s="24"/>
      <c r="T56" s="59"/>
      <c r="U56" s="59"/>
      <c r="V56" s="59"/>
      <c r="W56" s="59"/>
      <c r="X56" s="59"/>
      <c r="Y56" s="60"/>
      <c r="Z56" s="418"/>
      <c r="AA56" s="419"/>
      <c r="AB56" s="419"/>
      <c r="AC56" s="419"/>
      <c r="AD56" s="419"/>
      <c r="AE56" s="419"/>
      <c r="AF56" s="420"/>
      <c r="AG56" s="57"/>
      <c r="AH56" s="56"/>
      <c r="AI56" s="56"/>
      <c r="AJ56" s="57"/>
      <c r="AK56" s="56"/>
      <c r="AL56" s="58"/>
      <c r="AM56" s="407"/>
      <c r="AN56" s="408"/>
      <c r="AO56" s="408"/>
      <c r="AP56" s="408"/>
      <c r="AQ56" s="408"/>
      <c r="AR56" s="408"/>
      <c r="AS56" s="408"/>
      <c r="AT56" s="408"/>
      <c r="AU56" s="409"/>
      <c r="AV56" s="407"/>
      <c r="AW56" s="408"/>
      <c r="AX56" s="408"/>
      <c r="AY56" s="408"/>
      <c r="AZ56" s="408"/>
      <c r="BA56" s="408"/>
      <c r="BB56" s="408"/>
      <c r="BC56" s="408"/>
      <c r="BD56" s="408"/>
      <c r="BE56" s="409"/>
      <c r="BF56" s="57"/>
      <c r="BG56" s="56"/>
      <c r="BH56" s="58"/>
      <c r="BI56" s="53"/>
      <c r="BJ56" s="54"/>
      <c r="BK56" s="54"/>
      <c r="BL56" s="54"/>
      <c r="BM56" s="54"/>
      <c r="BN56" s="54"/>
      <c r="BO56" s="55"/>
      <c r="BP56" s="57"/>
      <c r="BQ56" s="56"/>
      <c r="BR56" s="58"/>
      <c r="BS56" s="56"/>
      <c r="BT56" s="56"/>
      <c r="BU56" s="56"/>
      <c r="BV56" s="58"/>
      <c r="BW56" s="312"/>
      <c r="BX56" s="252"/>
      <c r="BY56" s="253"/>
      <c r="BZ56" s="53"/>
      <c r="CA56" s="54"/>
      <c r="CB56" s="54"/>
      <c r="CC56" s="54"/>
      <c r="CD56" s="54"/>
      <c r="CE56" s="54"/>
      <c r="CF56" s="55"/>
      <c r="CG56" s="53"/>
      <c r="CH56" s="54"/>
      <c r="CI56" s="54"/>
      <c r="CJ56" s="54"/>
      <c r="CK56" s="55"/>
      <c r="CL56" s="53"/>
      <c r="CM56" s="54"/>
      <c r="CN56" s="54"/>
      <c r="CO56" s="54"/>
      <c r="CP56" s="54"/>
      <c r="CQ56" s="54"/>
      <c r="CR56" s="54"/>
      <c r="CS56" s="54"/>
      <c r="CT56" s="54"/>
      <c r="CU56" s="57"/>
      <c r="CV56" s="56"/>
      <c r="CW56" s="58"/>
      <c r="CX56" s="57"/>
      <c r="CY56" s="56"/>
      <c r="CZ56" s="58"/>
      <c r="DA56" s="57"/>
      <c r="DB56" s="56"/>
      <c r="DC56" s="56"/>
      <c r="DD56" s="57"/>
      <c r="DE56" s="56"/>
      <c r="DF56" s="56"/>
      <c r="DG56" s="58"/>
      <c r="DH56" s="312"/>
      <c r="DI56" s="252"/>
      <c r="DJ56" s="383"/>
    </row>
    <row r="57" spans="2:114" ht="17.25" customHeight="1">
      <c r="B57" s="50"/>
      <c r="C57" s="51"/>
      <c r="D57" s="24"/>
      <c r="E57" s="59"/>
      <c r="F57" s="59"/>
      <c r="G57" s="59"/>
      <c r="H57" s="59"/>
      <c r="I57" s="59"/>
      <c r="J57" s="59"/>
      <c r="K57" s="59"/>
      <c r="L57" s="24"/>
      <c r="M57" s="59"/>
      <c r="N57" s="59"/>
      <c r="O57" s="59"/>
      <c r="P57" s="59"/>
      <c r="Q57" s="59"/>
      <c r="R57" s="60"/>
      <c r="S57" s="24"/>
      <c r="T57" s="59"/>
      <c r="U57" s="59"/>
      <c r="V57" s="59"/>
      <c r="W57" s="59"/>
      <c r="X57" s="59"/>
      <c r="Y57" s="60"/>
      <c r="Z57" s="24"/>
      <c r="AA57" s="59"/>
      <c r="AB57" s="59"/>
      <c r="AC57" s="59"/>
      <c r="AD57" s="59"/>
      <c r="AE57" s="59"/>
      <c r="AF57" s="60"/>
      <c r="AG57" s="311">
        <v>8</v>
      </c>
      <c r="AH57" s="250"/>
      <c r="AI57" s="251"/>
      <c r="AJ57" s="63"/>
      <c r="AK57" s="52"/>
      <c r="AL57" s="51"/>
      <c r="AM57" s="24" t="s">
        <v>151</v>
      </c>
      <c r="AN57" s="59"/>
      <c r="AO57" s="59"/>
      <c r="AP57" s="59"/>
      <c r="AQ57" s="59"/>
      <c r="AR57" s="59"/>
      <c r="AS57" s="59"/>
      <c r="AT57" s="59"/>
      <c r="AU57" s="60"/>
      <c r="AV57" s="313" t="s">
        <v>152</v>
      </c>
      <c r="AW57" s="410"/>
      <c r="AX57" s="410"/>
      <c r="AY57" s="410"/>
      <c r="AZ57" s="410"/>
      <c r="BA57" s="410"/>
      <c r="BB57" s="410"/>
      <c r="BC57" s="410"/>
      <c r="BD57" s="410"/>
      <c r="BE57" s="411"/>
      <c r="BF57" s="311">
        <v>1</v>
      </c>
      <c r="BG57" s="250"/>
      <c r="BH57" s="251"/>
      <c r="BI57" s="24" t="s">
        <v>108</v>
      </c>
      <c r="BJ57" s="59"/>
      <c r="BK57" s="59"/>
      <c r="BL57" s="59"/>
      <c r="BM57" s="59"/>
      <c r="BN57" s="59"/>
      <c r="BO57" s="60"/>
      <c r="BP57" s="311">
        <v>3</v>
      </c>
      <c r="BQ57" s="250"/>
      <c r="BR57" s="251"/>
      <c r="BS57" s="311">
        <f t="shared" ref="BS57" si="11">AG57*BF57*BP57</f>
        <v>24</v>
      </c>
      <c r="BT57" s="250"/>
      <c r="BU57" s="250"/>
      <c r="BV57" s="250"/>
      <c r="BW57" s="311" t="s">
        <v>92</v>
      </c>
      <c r="BX57" s="250"/>
      <c r="BY57" s="251"/>
      <c r="BZ57" s="24"/>
      <c r="CA57" s="59"/>
      <c r="CB57" s="59"/>
      <c r="CC57" s="59"/>
      <c r="CD57" s="59"/>
      <c r="CE57" s="59"/>
      <c r="CF57" s="60"/>
      <c r="CG57" s="24"/>
      <c r="CH57" s="59"/>
      <c r="CI57" s="59"/>
      <c r="CJ57" s="59"/>
      <c r="CK57" s="60"/>
      <c r="CL57" s="24"/>
      <c r="CM57" s="59"/>
      <c r="CN57" s="59"/>
      <c r="CO57" s="59"/>
      <c r="CP57" s="59"/>
      <c r="CQ57" s="59"/>
      <c r="CR57" s="59"/>
      <c r="CS57" s="59"/>
      <c r="CT57" s="60"/>
      <c r="CU57" s="311"/>
      <c r="CV57" s="250"/>
      <c r="CW57" s="251"/>
      <c r="CX57" s="311"/>
      <c r="CY57" s="250"/>
      <c r="CZ57" s="251"/>
      <c r="DA57" s="311"/>
      <c r="DB57" s="250"/>
      <c r="DC57" s="251"/>
      <c r="DD57" s="311"/>
      <c r="DE57" s="250"/>
      <c r="DF57" s="250"/>
      <c r="DG57" s="251"/>
      <c r="DH57" s="311"/>
      <c r="DI57" s="250"/>
      <c r="DJ57" s="384"/>
    </row>
    <row r="58" spans="2:114" ht="17.25" customHeight="1">
      <c r="B58" s="50"/>
      <c r="C58" s="51"/>
      <c r="D58" s="24"/>
      <c r="E58" s="59"/>
      <c r="F58" s="59"/>
      <c r="G58" s="59"/>
      <c r="H58" s="59"/>
      <c r="I58" s="59"/>
      <c r="J58" s="59"/>
      <c r="K58" s="59"/>
      <c r="L58" s="24"/>
      <c r="M58" s="59"/>
      <c r="N58" s="59"/>
      <c r="O58" s="59"/>
      <c r="P58" s="59"/>
      <c r="Q58" s="59"/>
      <c r="R58" s="60"/>
      <c r="S58" s="53"/>
      <c r="T58" s="54"/>
      <c r="U58" s="54"/>
      <c r="V58" s="54"/>
      <c r="W58" s="54"/>
      <c r="X58" s="54"/>
      <c r="Y58" s="55"/>
      <c r="Z58" s="53"/>
      <c r="AA58" s="54"/>
      <c r="AB58" s="54"/>
      <c r="AC58" s="54"/>
      <c r="AD58" s="54"/>
      <c r="AE58" s="54"/>
      <c r="AF58" s="55"/>
      <c r="AG58" s="56"/>
      <c r="AH58" s="56"/>
      <c r="AI58" s="56"/>
      <c r="AJ58" s="57"/>
      <c r="AK58" s="56"/>
      <c r="AL58" s="58"/>
      <c r="AM58" s="53"/>
      <c r="AN58" s="54"/>
      <c r="AO58" s="54"/>
      <c r="AP58" s="54"/>
      <c r="AQ58" s="54"/>
      <c r="AR58" s="54"/>
      <c r="AS58" s="54"/>
      <c r="AT58" s="54"/>
      <c r="AU58" s="55"/>
      <c r="AV58" s="407"/>
      <c r="AW58" s="408"/>
      <c r="AX58" s="408"/>
      <c r="AY58" s="408"/>
      <c r="AZ58" s="408"/>
      <c r="BA58" s="408"/>
      <c r="BB58" s="408"/>
      <c r="BC58" s="408"/>
      <c r="BD58" s="408"/>
      <c r="BE58" s="409"/>
      <c r="BF58" s="57"/>
      <c r="BG58" s="56"/>
      <c r="BH58" s="58"/>
      <c r="BI58" s="53"/>
      <c r="BJ58" s="54"/>
      <c r="BK58" s="54"/>
      <c r="BL58" s="54"/>
      <c r="BM58" s="54"/>
      <c r="BN58" s="54"/>
      <c r="BO58" s="55"/>
      <c r="BP58" s="57"/>
      <c r="BQ58" s="56"/>
      <c r="BR58" s="58"/>
      <c r="BS58" s="56"/>
      <c r="BT58" s="56"/>
      <c r="BU58" s="56"/>
      <c r="BV58" s="56"/>
      <c r="BW58" s="312"/>
      <c r="BX58" s="252"/>
      <c r="BY58" s="253"/>
      <c r="BZ58" s="53"/>
      <c r="CA58" s="54"/>
      <c r="CB58" s="54"/>
      <c r="CC58" s="54"/>
      <c r="CD58" s="54"/>
      <c r="CE58" s="54"/>
      <c r="CF58" s="55"/>
      <c r="CG58" s="53"/>
      <c r="CH58" s="54"/>
      <c r="CI58" s="54"/>
      <c r="CJ58" s="54"/>
      <c r="CK58" s="55"/>
      <c r="CL58" s="53"/>
      <c r="CM58" s="54"/>
      <c r="CN58" s="54"/>
      <c r="CO58" s="54"/>
      <c r="CP58" s="54"/>
      <c r="CQ58" s="54"/>
      <c r="CR58" s="54"/>
      <c r="CS58" s="54"/>
      <c r="CT58" s="54"/>
      <c r="CU58" s="57"/>
      <c r="CV58" s="56"/>
      <c r="CW58" s="58"/>
      <c r="CX58" s="57"/>
      <c r="CY58" s="56"/>
      <c r="CZ58" s="58"/>
      <c r="DA58" s="57"/>
      <c r="DB58" s="56"/>
      <c r="DC58" s="56"/>
      <c r="DD58" s="57"/>
      <c r="DE58" s="56"/>
      <c r="DF58" s="56"/>
      <c r="DG58" s="58"/>
      <c r="DH58" s="312"/>
      <c r="DI58" s="252"/>
      <c r="DJ58" s="383"/>
    </row>
    <row r="59" spans="2:114" ht="17.25" customHeight="1">
      <c r="B59" s="269"/>
      <c r="C59" s="251"/>
      <c r="D59" s="24"/>
      <c r="E59" s="59"/>
      <c r="F59" s="59"/>
      <c r="G59" s="59"/>
      <c r="H59" s="59"/>
      <c r="I59" s="59"/>
      <c r="J59" s="59"/>
      <c r="K59" s="60"/>
      <c r="L59" s="24"/>
      <c r="M59" s="59"/>
      <c r="N59" s="59"/>
      <c r="O59" s="59"/>
      <c r="P59" s="59"/>
      <c r="Q59" s="59"/>
      <c r="R59" s="60"/>
      <c r="S59" s="24" t="s">
        <v>153</v>
      </c>
      <c r="T59" s="59"/>
      <c r="U59" s="59"/>
      <c r="V59" s="59"/>
      <c r="W59" s="59"/>
      <c r="X59" s="59"/>
      <c r="Y59" s="60"/>
      <c r="Z59" s="24" t="s">
        <v>154</v>
      </c>
      <c r="AA59" s="59"/>
      <c r="AB59" s="59"/>
      <c r="AC59" s="59"/>
      <c r="AD59" s="59"/>
      <c r="AE59" s="59"/>
      <c r="AF59" s="60"/>
      <c r="AG59" s="311">
        <v>8</v>
      </c>
      <c r="AH59" s="250"/>
      <c r="AI59" s="251"/>
      <c r="AJ59" s="63"/>
      <c r="AK59" s="52"/>
      <c r="AL59" s="51"/>
      <c r="AM59" s="313" t="s">
        <v>155</v>
      </c>
      <c r="AN59" s="410"/>
      <c r="AO59" s="410"/>
      <c r="AP59" s="410"/>
      <c r="AQ59" s="410"/>
      <c r="AR59" s="410"/>
      <c r="AS59" s="410"/>
      <c r="AT59" s="410"/>
      <c r="AU59" s="411"/>
      <c r="AV59" s="313" t="s">
        <v>156</v>
      </c>
      <c r="AW59" s="410"/>
      <c r="AX59" s="410"/>
      <c r="AY59" s="410"/>
      <c r="AZ59" s="410"/>
      <c r="BA59" s="410"/>
      <c r="BB59" s="410"/>
      <c r="BC59" s="410"/>
      <c r="BD59" s="410"/>
      <c r="BE59" s="411"/>
      <c r="BF59" s="311">
        <v>1</v>
      </c>
      <c r="BG59" s="250"/>
      <c r="BH59" s="251"/>
      <c r="BI59" s="24" t="s">
        <v>108</v>
      </c>
      <c r="BJ59" s="59"/>
      <c r="BK59" s="59"/>
      <c r="BL59" s="59"/>
      <c r="BM59" s="59"/>
      <c r="BN59" s="59"/>
      <c r="BO59" s="60"/>
      <c r="BP59" s="311">
        <v>8</v>
      </c>
      <c r="BQ59" s="250"/>
      <c r="BR59" s="251"/>
      <c r="BS59" s="311">
        <f t="shared" ref="BS59" si="12">AG59*BF59*BP59</f>
        <v>64</v>
      </c>
      <c r="BT59" s="250"/>
      <c r="BU59" s="250"/>
      <c r="BV59" s="250"/>
      <c r="BW59" s="311" t="s">
        <v>92</v>
      </c>
      <c r="BX59" s="250"/>
      <c r="BY59" s="251"/>
      <c r="BZ59" s="24"/>
      <c r="CA59" s="59"/>
      <c r="CB59" s="59"/>
      <c r="CC59" s="59"/>
      <c r="CD59" s="59"/>
      <c r="CE59" s="59"/>
      <c r="CF59" s="60"/>
      <c r="CG59" s="24"/>
      <c r="CH59" s="59"/>
      <c r="CI59" s="59"/>
      <c r="CJ59" s="59"/>
      <c r="CK59" s="60"/>
      <c r="CL59" s="24"/>
      <c r="CM59" s="59"/>
      <c r="CN59" s="59"/>
      <c r="CO59" s="59"/>
      <c r="CP59" s="59"/>
      <c r="CQ59" s="59"/>
      <c r="CR59" s="59"/>
      <c r="CS59" s="59"/>
      <c r="CT59" s="60"/>
      <c r="CU59" s="311"/>
      <c r="CV59" s="250"/>
      <c r="CW59" s="251"/>
      <c r="CX59" s="311"/>
      <c r="CY59" s="250"/>
      <c r="CZ59" s="251"/>
      <c r="DA59" s="311"/>
      <c r="DB59" s="250"/>
      <c r="DC59" s="251"/>
      <c r="DD59" s="311"/>
      <c r="DE59" s="250"/>
      <c r="DF59" s="250"/>
      <c r="DG59" s="251"/>
      <c r="DH59" s="311"/>
      <c r="DI59" s="250"/>
      <c r="DJ59" s="384"/>
    </row>
    <row r="60" spans="2:114" ht="17.25" customHeight="1">
      <c r="B60" s="50"/>
      <c r="C60" s="51"/>
      <c r="D60" s="24"/>
      <c r="E60" s="59"/>
      <c r="F60" s="59"/>
      <c r="G60" s="59"/>
      <c r="H60" s="59"/>
      <c r="I60" s="59"/>
      <c r="J60" s="59"/>
      <c r="K60" s="59"/>
      <c r="L60" s="24"/>
      <c r="M60" s="59"/>
      <c r="N60" s="59"/>
      <c r="O60" s="59"/>
      <c r="P60" s="59"/>
      <c r="Q60" s="59"/>
      <c r="R60" s="60"/>
      <c r="S60" s="53"/>
      <c r="T60" s="54"/>
      <c r="U60" s="54"/>
      <c r="V60" s="54"/>
      <c r="W60" s="54"/>
      <c r="X60" s="54"/>
      <c r="Y60" s="55"/>
      <c r="Z60" s="53"/>
      <c r="AA60" s="54"/>
      <c r="AB60" s="54"/>
      <c r="AC60" s="54"/>
      <c r="AD60" s="54"/>
      <c r="AE60" s="54"/>
      <c r="AF60" s="55"/>
      <c r="AG60" s="56"/>
      <c r="AH60" s="56"/>
      <c r="AI60" s="56"/>
      <c r="AJ60" s="57"/>
      <c r="AK60" s="56"/>
      <c r="AL60" s="58"/>
      <c r="AM60" s="407"/>
      <c r="AN60" s="408"/>
      <c r="AO60" s="408"/>
      <c r="AP60" s="408"/>
      <c r="AQ60" s="408"/>
      <c r="AR60" s="408"/>
      <c r="AS60" s="408"/>
      <c r="AT60" s="408"/>
      <c r="AU60" s="409"/>
      <c r="AV60" s="407"/>
      <c r="AW60" s="408"/>
      <c r="AX60" s="408"/>
      <c r="AY60" s="408"/>
      <c r="AZ60" s="408"/>
      <c r="BA60" s="408"/>
      <c r="BB60" s="408"/>
      <c r="BC60" s="408"/>
      <c r="BD60" s="408"/>
      <c r="BE60" s="409"/>
      <c r="BF60" s="57"/>
      <c r="BG60" s="56"/>
      <c r="BH60" s="58"/>
      <c r="BI60" s="53"/>
      <c r="BJ60" s="54"/>
      <c r="BK60" s="54"/>
      <c r="BL60" s="54"/>
      <c r="BM60" s="54"/>
      <c r="BN60" s="54"/>
      <c r="BO60" s="55"/>
      <c r="BP60" s="57"/>
      <c r="BQ60" s="56"/>
      <c r="BR60" s="58"/>
      <c r="BS60" s="56"/>
      <c r="BT60" s="56"/>
      <c r="BU60" s="56"/>
      <c r="BV60" s="56"/>
      <c r="BW60" s="312"/>
      <c r="BX60" s="252"/>
      <c r="BY60" s="253"/>
      <c r="BZ60" s="53"/>
      <c r="CA60" s="54"/>
      <c r="CB60" s="54"/>
      <c r="CC60" s="54"/>
      <c r="CD60" s="54"/>
      <c r="CE60" s="54"/>
      <c r="CF60" s="55"/>
      <c r="CG60" s="53"/>
      <c r="CH60" s="54"/>
      <c r="CI60" s="54"/>
      <c r="CJ60" s="54"/>
      <c r="CK60" s="55"/>
      <c r="CL60" s="53"/>
      <c r="CM60" s="54"/>
      <c r="CN60" s="54"/>
      <c r="CO60" s="54"/>
      <c r="CP60" s="54"/>
      <c r="CQ60" s="54"/>
      <c r="CR60" s="54"/>
      <c r="CS60" s="54"/>
      <c r="CT60" s="54"/>
      <c r="CU60" s="57"/>
      <c r="CV60" s="56"/>
      <c r="CW60" s="58"/>
      <c r="CX60" s="57"/>
      <c r="CY60" s="56"/>
      <c r="CZ60" s="58"/>
      <c r="DA60" s="57"/>
      <c r="DB60" s="56"/>
      <c r="DC60" s="56"/>
      <c r="DD60" s="57"/>
      <c r="DE60" s="56"/>
      <c r="DF60" s="56"/>
      <c r="DG60" s="58"/>
      <c r="DH60" s="312"/>
      <c r="DI60" s="252"/>
      <c r="DJ60" s="383"/>
    </row>
    <row r="61" spans="2:114" ht="17.25" customHeight="1">
      <c r="B61" s="50"/>
      <c r="C61" s="51"/>
      <c r="D61" s="24"/>
      <c r="E61" s="59"/>
      <c r="F61" s="59"/>
      <c r="G61" s="59"/>
      <c r="H61" s="59"/>
      <c r="I61" s="59"/>
      <c r="J61" s="59"/>
      <c r="K61" s="60"/>
      <c r="L61" s="24"/>
      <c r="M61" s="59"/>
      <c r="N61" s="59"/>
      <c r="O61" s="59"/>
      <c r="P61" s="59"/>
      <c r="Q61" s="59"/>
      <c r="R61" s="60"/>
      <c r="S61" s="24" t="s">
        <v>157</v>
      </c>
      <c r="T61" s="59"/>
      <c r="U61" s="59"/>
      <c r="V61" s="59"/>
      <c r="W61" s="59"/>
      <c r="X61" s="59"/>
      <c r="Y61" s="60"/>
      <c r="Z61" s="24" t="s">
        <v>158</v>
      </c>
      <c r="AA61" s="59"/>
      <c r="AB61" s="59"/>
      <c r="AC61" s="59"/>
      <c r="AD61" s="59"/>
      <c r="AE61" s="59"/>
      <c r="AF61" s="60"/>
      <c r="AG61" s="311">
        <v>8</v>
      </c>
      <c r="AH61" s="250"/>
      <c r="AI61" s="251"/>
      <c r="AJ61" s="63"/>
      <c r="AK61" s="52"/>
      <c r="AL61" s="51"/>
      <c r="AM61" s="391" t="s">
        <v>159</v>
      </c>
      <c r="AN61" s="397"/>
      <c r="AO61" s="397"/>
      <c r="AP61" s="397"/>
      <c r="AQ61" s="397"/>
      <c r="AR61" s="397"/>
      <c r="AS61" s="397"/>
      <c r="AT61" s="397"/>
      <c r="AU61" s="398"/>
      <c r="AV61" s="313" t="s">
        <v>160</v>
      </c>
      <c r="AW61" s="410"/>
      <c r="AX61" s="410"/>
      <c r="AY61" s="410"/>
      <c r="AZ61" s="410"/>
      <c r="BA61" s="410"/>
      <c r="BB61" s="410"/>
      <c r="BC61" s="410"/>
      <c r="BD61" s="410"/>
      <c r="BE61" s="411"/>
      <c r="BF61" s="311">
        <v>1</v>
      </c>
      <c r="BG61" s="250"/>
      <c r="BH61" s="251"/>
      <c r="BI61" s="24" t="s">
        <v>161</v>
      </c>
      <c r="BJ61" s="59"/>
      <c r="BK61" s="59"/>
      <c r="BL61" s="59"/>
      <c r="BM61" s="59"/>
      <c r="BN61" s="59"/>
      <c r="BO61" s="60"/>
      <c r="BP61" s="311">
        <v>8</v>
      </c>
      <c r="BQ61" s="250"/>
      <c r="BR61" s="251"/>
      <c r="BS61" s="311">
        <f t="shared" ref="BS61" si="13">AG61*BF61*BP61</f>
        <v>64</v>
      </c>
      <c r="BT61" s="250"/>
      <c r="BU61" s="250"/>
      <c r="BV61" s="250"/>
      <c r="BW61" s="311" t="s">
        <v>92</v>
      </c>
      <c r="BX61" s="250"/>
      <c r="BY61" s="251"/>
      <c r="BZ61" s="24"/>
      <c r="CA61" s="59"/>
      <c r="CB61" s="59"/>
      <c r="CC61" s="59"/>
      <c r="CD61" s="59"/>
      <c r="CE61" s="59"/>
      <c r="CF61" s="60"/>
      <c r="CG61" s="24"/>
      <c r="CH61" s="59"/>
      <c r="CI61" s="59"/>
      <c r="CJ61" s="59"/>
      <c r="CK61" s="60"/>
      <c r="CL61" s="24"/>
      <c r="CM61" s="59"/>
      <c r="CN61" s="59"/>
      <c r="CO61" s="59"/>
      <c r="CP61" s="59"/>
      <c r="CQ61" s="59"/>
      <c r="CR61" s="59"/>
      <c r="CS61" s="59"/>
      <c r="CT61" s="60"/>
      <c r="CU61" s="311"/>
      <c r="CV61" s="250"/>
      <c r="CW61" s="251"/>
      <c r="CX61" s="311"/>
      <c r="CY61" s="250"/>
      <c r="CZ61" s="251"/>
      <c r="DA61" s="311"/>
      <c r="DB61" s="250"/>
      <c r="DC61" s="251"/>
      <c r="DD61" s="311"/>
      <c r="DE61" s="250"/>
      <c r="DF61" s="250"/>
      <c r="DG61" s="251"/>
      <c r="DH61" s="311"/>
      <c r="DI61" s="250"/>
      <c r="DJ61" s="384"/>
    </row>
    <row r="62" spans="2:114" ht="17.25" customHeight="1">
      <c r="B62" s="50"/>
      <c r="C62" s="51"/>
      <c r="D62" s="24"/>
      <c r="E62" s="59"/>
      <c r="F62" s="59"/>
      <c r="G62" s="59"/>
      <c r="H62" s="59"/>
      <c r="I62" s="59"/>
      <c r="J62" s="59"/>
      <c r="K62" s="59"/>
      <c r="L62" s="24"/>
      <c r="M62" s="59"/>
      <c r="N62" s="59"/>
      <c r="O62" s="59"/>
      <c r="P62" s="59"/>
      <c r="Q62" s="59"/>
      <c r="R62" s="60"/>
      <c r="S62" s="24"/>
      <c r="T62" s="59"/>
      <c r="U62" s="59"/>
      <c r="V62" s="59"/>
      <c r="W62" s="59"/>
      <c r="X62" s="59"/>
      <c r="Y62" s="60"/>
      <c r="Z62" s="24"/>
      <c r="AA62" s="59"/>
      <c r="AB62" s="59"/>
      <c r="AC62" s="59"/>
      <c r="AD62" s="59"/>
      <c r="AE62" s="59"/>
      <c r="AF62" s="60"/>
      <c r="AG62" s="52"/>
      <c r="AH62" s="52"/>
      <c r="AI62" s="52"/>
      <c r="AJ62" s="63"/>
      <c r="AK62" s="52"/>
      <c r="AL62" s="51"/>
      <c r="AM62" s="423"/>
      <c r="AN62" s="399"/>
      <c r="AO62" s="399"/>
      <c r="AP62" s="399"/>
      <c r="AQ62" s="399"/>
      <c r="AR62" s="399"/>
      <c r="AS62" s="399"/>
      <c r="AT62" s="399"/>
      <c r="AU62" s="400"/>
      <c r="AV62" s="418"/>
      <c r="AW62" s="422"/>
      <c r="AX62" s="422"/>
      <c r="AY62" s="422"/>
      <c r="AZ62" s="422"/>
      <c r="BA62" s="422"/>
      <c r="BB62" s="422"/>
      <c r="BC62" s="422"/>
      <c r="BD62" s="422"/>
      <c r="BE62" s="420"/>
      <c r="BF62" s="63"/>
      <c r="BG62" s="52"/>
      <c r="BH62" s="51"/>
      <c r="BI62" s="24"/>
      <c r="BJ62" s="59"/>
      <c r="BK62" s="59"/>
      <c r="BL62" s="59"/>
      <c r="BM62" s="59"/>
      <c r="BN62" s="59"/>
      <c r="BO62" s="60"/>
      <c r="BP62" s="63"/>
      <c r="BQ62" s="52"/>
      <c r="BR62" s="51"/>
      <c r="BS62" s="52"/>
      <c r="BT62" s="52"/>
      <c r="BU62" s="52"/>
      <c r="BV62" s="52"/>
      <c r="BW62" s="311"/>
      <c r="BX62" s="250"/>
      <c r="BY62" s="251"/>
      <c r="BZ62" s="24"/>
      <c r="CA62" s="59"/>
      <c r="CB62" s="59"/>
      <c r="CC62" s="59"/>
      <c r="CD62" s="59"/>
      <c r="CE62" s="59"/>
      <c r="CF62" s="60"/>
      <c r="CG62" s="24"/>
      <c r="CH62" s="59"/>
      <c r="CI62" s="59"/>
      <c r="CJ62" s="59"/>
      <c r="CK62" s="60"/>
      <c r="CL62" s="24"/>
      <c r="CM62" s="59"/>
      <c r="CN62" s="59"/>
      <c r="CO62" s="59"/>
      <c r="CP62" s="59"/>
      <c r="CQ62" s="59"/>
      <c r="CR62" s="59"/>
      <c r="CS62" s="59"/>
      <c r="CT62" s="59"/>
      <c r="CU62" s="63"/>
      <c r="CV62" s="52"/>
      <c r="CW62" s="51"/>
      <c r="CX62" s="63"/>
      <c r="CY62" s="52"/>
      <c r="CZ62" s="51"/>
      <c r="DA62" s="63"/>
      <c r="DB62" s="52"/>
      <c r="DC62" s="52"/>
      <c r="DD62" s="63"/>
      <c r="DE62" s="52"/>
      <c r="DF62" s="52"/>
      <c r="DG62" s="51"/>
      <c r="DH62" s="311"/>
      <c r="DI62" s="250"/>
      <c r="DJ62" s="384"/>
    </row>
    <row r="63" spans="2:114" ht="17.25" customHeight="1">
      <c r="B63" s="64"/>
      <c r="C63" s="58"/>
      <c r="D63" s="53"/>
      <c r="E63" s="54"/>
      <c r="F63" s="54"/>
      <c r="G63" s="54"/>
      <c r="H63" s="54"/>
      <c r="I63" s="54"/>
      <c r="J63" s="54"/>
      <c r="K63" s="54"/>
      <c r="L63" s="53"/>
      <c r="M63" s="54"/>
      <c r="N63" s="54"/>
      <c r="O63" s="54"/>
      <c r="P63" s="54"/>
      <c r="Q63" s="54"/>
      <c r="R63" s="55"/>
      <c r="S63" s="53"/>
      <c r="T63" s="54"/>
      <c r="U63" s="54"/>
      <c r="V63" s="54"/>
      <c r="W63" s="54"/>
      <c r="X63" s="54"/>
      <c r="Y63" s="55"/>
      <c r="Z63" s="53"/>
      <c r="AA63" s="54"/>
      <c r="AB63" s="54"/>
      <c r="AC63" s="54"/>
      <c r="AD63" s="54"/>
      <c r="AE63" s="54"/>
      <c r="AF63" s="55"/>
      <c r="AG63" s="56"/>
      <c r="AH63" s="56"/>
      <c r="AI63" s="56"/>
      <c r="AJ63" s="57"/>
      <c r="AK63" s="56"/>
      <c r="AL63" s="58"/>
      <c r="AM63" s="401"/>
      <c r="AN63" s="402"/>
      <c r="AO63" s="402"/>
      <c r="AP63" s="402"/>
      <c r="AQ63" s="402"/>
      <c r="AR63" s="402"/>
      <c r="AS63" s="402"/>
      <c r="AT63" s="402"/>
      <c r="AU63" s="403"/>
      <c r="AV63" s="53"/>
      <c r="AW63" s="54"/>
      <c r="AX63" s="54"/>
      <c r="AY63" s="54"/>
      <c r="AZ63" s="54"/>
      <c r="BA63" s="54"/>
      <c r="BB63" s="54"/>
      <c r="BC63" s="54"/>
      <c r="BD63" s="54"/>
      <c r="BE63" s="55"/>
      <c r="BF63" s="57"/>
      <c r="BG63" s="56"/>
      <c r="BH63" s="58"/>
      <c r="BI63" s="53"/>
      <c r="BJ63" s="54"/>
      <c r="BK63" s="54"/>
      <c r="BL63" s="54"/>
      <c r="BM63" s="54"/>
      <c r="BN63" s="54"/>
      <c r="BO63" s="55"/>
      <c r="BP63" s="57"/>
      <c r="BQ63" s="56"/>
      <c r="BR63" s="58"/>
      <c r="BS63" s="56"/>
      <c r="BT63" s="56"/>
      <c r="BU63" s="56"/>
      <c r="BV63" s="56"/>
      <c r="BW63" s="312"/>
      <c r="BX63" s="252"/>
      <c r="BY63" s="253"/>
      <c r="BZ63" s="53"/>
      <c r="CA63" s="54"/>
      <c r="CB63" s="54"/>
      <c r="CC63" s="54"/>
      <c r="CD63" s="54"/>
      <c r="CE63" s="54"/>
      <c r="CF63" s="55"/>
      <c r="CG63" s="53"/>
      <c r="CH63" s="54"/>
      <c r="CI63" s="54"/>
      <c r="CJ63" s="54"/>
      <c r="CK63" s="55"/>
      <c r="CL63" s="53"/>
      <c r="CM63" s="54"/>
      <c r="CN63" s="54"/>
      <c r="CO63" s="54"/>
      <c r="CP63" s="54"/>
      <c r="CQ63" s="54"/>
      <c r="CR63" s="54"/>
      <c r="CS63" s="54"/>
      <c r="CT63" s="54"/>
      <c r="CU63" s="57"/>
      <c r="CV63" s="56"/>
      <c r="CW63" s="58"/>
      <c r="CX63" s="57"/>
      <c r="CY63" s="56"/>
      <c r="CZ63" s="58"/>
      <c r="DA63" s="57"/>
      <c r="DB63" s="56"/>
      <c r="DC63" s="56"/>
      <c r="DD63" s="57"/>
      <c r="DE63" s="56"/>
      <c r="DF63" s="56"/>
      <c r="DG63" s="58"/>
      <c r="DH63" s="312"/>
      <c r="DI63" s="252"/>
      <c r="DJ63" s="383"/>
    </row>
    <row r="64" spans="2:114" ht="16.95" customHeight="1" thickBot="1">
      <c r="B64" s="52"/>
      <c r="C64" s="52"/>
      <c r="D64" s="59"/>
      <c r="E64" s="52"/>
      <c r="F64" s="52"/>
      <c r="G64" s="52"/>
      <c r="H64" s="52"/>
      <c r="I64" s="52"/>
      <c r="J64" s="52"/>
      <c r="K64" s="52"/>
      <c r="L64" s="52"/>
      <c r="M64" s="52"/>
      <c r="N64" s="52"/>
      <c r="O64" s="52"/>
      <c r="P64" s="52"/>
      <c r="Q64" s="52"/>
      <c r="R64" s="52"/>
      <c r="S64" s="74"/>
      <c r="T64" s="74"/>
      <c r="U64" s="74"/>
      <c r="V64" s="74"/>
      <c r="W64" s="74"/>
      <c r="X64" s="74"/>
      <c r="Y64" s="74"/>
      <c r="Z64" s="61"/>
      <c r="AA64" s="61"/>
      <c r="AB64" s="61"/>
      <c r="AC64" s="61"/>
      <c r="AD64" s="61"/>
      <c r="AE64" s="61"/>
      <c r="AF64" s="61"/>
      <c r="AG64" s="52"/>
      <c r="AH64" s="52"/>
      <c r="AI64" s="52"/>
      <c r="AJ64" s="52"/>
      <c r="AK64" s="52"/>
      <c r="AL64" s="52"/>
      <c r="AM64" s="75"/>
      <c r="AN64" s="75"/>
      <c r="AO64" s="75"/>
      <c r="AP64" s="75"/>
      <c r="AQ64" s="75"/>
      <c r="AR64" s="75"/>
      <c r="AS64" s="75"/>
      <c r="AT64" s="75"/>
      <c r="AU64" s="75"/>
      <c r="AV64" s="76"/>
      <c r="AW64" s="76"/>
      <c r="AX64" s="76"/>
      <c r="AY64" s="76"/>
      <c r="AZ64" s="76"/>
      <c r="BA64" s="76"/>
      <c r="BB64" s="76"/>
      <c r="BC64" s="76"/>
      <c r="BD64" s="76"/>
      <c r="BE64" s="76"/>
      <c r="BF64" s="52"/>
      <c r="BG64" s="52"/>
      <c r="BH64" s="52"/>
      <c r="BI64" s="61"/>
      <c r="BJ64" s="61"/>
      <c r="BK64" s="61"/>
      <c r="BL64" s="61"/>
      <c r="BM64" s="61"/>
      <c r="BN64" s="61"/>
      <c r="BO64" s="61"/>
      <c r="BP64" s="52"/>
      <c r="BQ64" s="52"/>
      <c r="BR64" s="52"/>
      <c r="BS64" s="52"/>
      <c r="BT64" s="52"/>
      <c r="BU64" s="52"/>
      <c r="BV64" s="52"/>
      <c r="BW64" s="52"/>
      <c r="BX64" s="52"/>
      <c r="BY64" s="52"/>
      <c r="BZ64" s="59"/>
      <c r="CA64" s="59"/>
      <c r="CB64" s="59"/>
      <c r="CC64" s="59"/>
      <c r="CD64" s="59"/>
      <c r="CE64" s="59"/>
      <c r="CF64" s="59"/>
      <c r="CG64" s="52"/>
      <c r="CH64" s="52"/>
      <c r="CI64" s="52"/>
      <c r="CJ64" s="52"/>
      <c r="CK64" s="52"/>
      <c r="CL64" s="59"/>
      <c r="CM64" s="59"/>
      <c r="CN64" s="59"/>
      <c r="CO64" s="59"/>
      <c r="CP64" s="59"/>
      <c r="CQ64" s="59"/>
      <c r="CR64" s="59"/>
      <c r="CS64" s="59"/>
      <c r="CT64" s="59"/>
      <c r="CU64" s="52"/>
      <c r="CV64" s="52"/>
      <c r="CW64" s="52"/>
      <c r="CX64" s="77"/>
      <c r="CY64" s="77"/>
      <c r="CZ64" s="77"/>
      <c r="DA64" s="77"/>
      <c r="DB64" s="77"/>
      <c r="DC64" s="77"/>
      <c r="DD64" s="77"/>
      <c r="DE64" s="77"/>
      <c r="DF64" s="77"/>
      <c r="DG64" s="77"/>
      <c r="DH64" s="77"/>
      <c r="DI64" s="77"/>
      <c r="DJ64" s="77" t="s">
        <v>162</v>
      </c>
    </row>
    <row r="65" spans="2:114" ht="17.25" customHeight="1">
      <c r="B65" s="281" t="s">
        <v>58</v>
      </c>
      <c r="C65" s="249"/>
      <c r="D65" s="284" t="s">
        <v>59</v>
      </c>
      <c r="E65" s="248"/>
      <c r="F65" s="248"/>
      <c r="G65" s="248"/>
      <c r="H65" s="248"/>
      <c r="I65" s="248"/>
      <c r="J65" s="248"/>
      <c r="K65" s="248"/>
      <c r="L65" s="285" t="s">
        <v>60</v>
      </c>
      <c r="M65" s="285"/>
      <c r="N65" s="285"/>
      <c r="O65" s="285"/>
      <c r="P65" s="285"/>
      <c r="Q65" s="285"/>
      <c r="R65" s="285"/>
      <c r="S65" s="285" t="s">
        <v>61</v>
      </c>
      <c r="T65" s="285"/>
      <c r="U65" s="285"/>
      <c r="V65" s="285"/>
      <c r="W65" s="285"/>
      <c r="X65" s="285"/>
      <c r="Y65" s="285"/>
      <c r="Z65" s="285" t="s">
        <v>62</v>
      </c>
      <c r="AA65" s="285"/>
      <c r="AB65" s="285"/>
      <c r="AC65" s="285"/>
      <c r="AD65" s="285"/>
      <c r="AE65" s="285"/>
      <c r="AF65" s="285"/>
      <c r="AG65" s="288" t="s">
        <v>63</v>
      </c>
      <c r="AH65" s="289"/>
      <c r="AI65" s="290"/>
      <c r="AJ65" s="297" t="s">
        <v>64</v>
      </c>
      <c r="AK65" s="298"/>
      <c r="AL65" s="299"/>
      <c r="AM65" s="284" t="s">
        <v>65</v>
      </c>
      <c r="AN65" s="248"/>
      <c r="AO65" s="248"/>
      <c r="AP65" s="248"/>
      <c r="AQ65" s="248"/>
      <c r="AR65" s="248"/>
      <c r="AS65" s="248"/>
      <c r="AT65" s="248"/>
      <c r="AU65" s="249"/>
      <c r="AV65" s="369" t="s">
        <v>66</v>
      </c>
      <c r="AW65" s="369"/>
      <c r="AX65" s="369"/>
      <c r="AY65" s="369"/>
      <c r="AZ65" s="369"/>
      <c r="BA65" s="369"/>
      <c r="BB65" s="369"/>
      <c r="BC65" s="369"/>
      <c r="BD65" s="369"/>
      <c r="BE65" s="369"/>
      <c r="BF65" s="369"/>
      <c r="BG65" s="369"/>
      <c r="BH65" s="369"/>
      <c r="BI65" s="369"/>
      <c r="BJ65" s="369"/>
      <c r="BK65" s="369"/>
      <c r="BL65" s="369"/>
      <c r="BM65" s="369"/>
      <c r="BN65" s="369"/>
      <c r="BO65" s="369"/>
      <c r="BP65" s="369"/>
      <c r="BQ65" s="369"/>
      <c r="BR65" s="369"/>
      <c r="BS65" s="370" t="s">
        <v>67</v>
      </c>
      <c r="BT65" s="370"/>
      <c r="BU65" s="370"/>
      <c r="BV65" s="370"/>
      <c r="BW65" s="373" t="s">
        <v>68</v>
      </c>
      <c r="BX65" s="374"/>
      <c r="BY65" s="375"/>
      <c r="BZ65" s="285" t="s">
        <v>69</v>
      </c>
      <c r="CA65" s="285"/>
      <c r="CB65" s="285"/>
      <c r="CC65" s="285"/>
      <c r="CD65" s="285"/>
      <c r="CE65" s="285"/>
      <c r="CF65" s="285"/>
      <c r="CG65" s="370" t="s">
        <v>70</v>
      </c>
      <c r="CH65" s="370"/>
      <c r="CI65" s="370"/>
      <c r="CJ65" s="370"/>
      <c r="CK65" s="370"/>
      <c r="CL65" s="344" t="s">
        <v>71</v>
      </c>
      <c r="CM65" s="344"/>
      <c r="CN65" s="344"/>
      <c r="CO65" s="344"/>
      <c r="CP65" s="344"/>
      <c r="CQ65" s="344"/>
      <c r="CR65" s="344"/>
      <c r="CS65" s="344"/>
      <c r="CT65" s="344"/>
      <c r="CU65" s="344"/>
      <c r="CV65" s="344"/>
      <c r="CW65" s="344"/>
      <c r="CX65" s="344"/>
      <c r="CY65" s="344"/>
      <c r="CZ65" s="344"/>
      <c r="DA65" s="344"/>
      <c r="DB65" s="344"/>
      <c r="DC65" s="344"/>
      <c r="DD65" s="344"/>
      <c r="DE65" s="344"/>
      <c r="DF65" s="344"/>
      <c r="DG65" s="345"/>
      <c r="DH65" s="345"/>
      <c r="DI65" s="345"/>
      <c r="DJ65" s="346"/>
    </row>
    <row r="66" spans="2:114" ht="17.25" customHeight="1">
      <c r="B66" s="269"/>
      <c r="C66" s="251"/>
      <c r="D66" s="347" t="s">
        <v>72</v>
      </c>
      <c r="E66" s="348"/>
      <c r="F66" s="348"/>
      <c r="G66" s="348"/>
      <c r="H66" s="348"/>
      <c r="I66" s="348"/>
      <c r="J66" s="348"/>
      <c r="K66" s="348"/>
      <c r="L66" s="286"/>
      <c r="M66" s="286"/>
      <c r="N66" s="286"/>
      <c r="O66" s="286"/>
      <c r="P66" s="286"/>
      <c r="Q66" s="286"/>
      <c r="R66" s="286"/>
      <c r="S66" s="286"/>
      <c r="T66" s="286"/>
      <c r="U66" s="286"/>
      <c r="V66" s="286"/>
      <c r="W66" s="286"/>
      <c r="X66" s="286"/>
      <c r="Y66" s="286"/>
      <c r="Z66" s="286"/>
      <c r="AA66" s="286"/>
      <c r="AB66" s="286"/>
      <c r="AC66" s="286"/>
      <c r="AD66" s="286"/>
      <c r="AE66" s="286"/>
      <c r="AF66" s="286"/>
      <c r="AG66" s="291"/>
      <c r="AH66" s="292"/>
      <c r="AI66" s="293"/>
      <c r="AJ66" s="300"/>
      <c r="AK66" s="301"/>
      <c r="AL66" s="302"/>
      <c r="AM66" s="311"/>
      <c r="AN66" s="250"/>
      <c r="AO66" s="250"/>
      <c r="AP66" s="250"/>
      <c r="AQ66" s="250"/>
      <c r="AR66" s="250"/>
      <c r="AS66" s="250"/>
      <c r="AT66" s="250"/>
      <c r="AU66" s="251"/>
      <c r="AV66" s="355"/>
      <c r="AW66" s="355"/>
      <c r="AX66" s="355"/>
      <c r="AY66" s="355"/>
      <c r="AZ66" s="355"/>
      <c r="BA66" s="355"/>
      <c r="BB66" s="355"/>
      <c r="BC66" s="355"/>
      <c r="BD66" s="355"/>
      <c r="BE66" s="355"/>
      <c r="BF66" s="355"/>
      <c r="BG66" s="355"/>
      <c r="BH66" s="355"/>
      <c r="BI66" s="355"/>
      <c r="BJ66" s="355"/>
      <c r="BK66" s="355"/>
      <c r="BL66" s="355"/>
      <c r="BM66" s="355"/>
      <c r="BN66" s="355"/>
      <c r="BO66" s="355"/>
      <c r="BP66" s="355"/>
      <c r="BQ66" s="355"/>
      <c r="BR66" s="355"/>
      <c r="BS66" s="371"/>
      <c r="BT66" s="371"/>
      <c r="BU66" s="371"/>
      <c r="BV66" s="371"/>
      <c r="BW66" s="376"/>
      <c r="BX66" s="377"/>
      <c r="BY66" s="378"/>
      <c r="BZ66" s="286"/>
      <c r="CA66" s="286"/>
      <c r="CB66" s="286"/>
      <c r="CC66" s="286"/>
      <c r="CD66" s="286"/>
      <c r="CE66" s="286"/>
      <c r="CF66" s="286"/>
      <c r="CG66" s="371"/>
      <c r="CH66" s="371"/>
      <c r="CI66" s="371"/>
      <c r="CJ66" s="371"/>
      <c r="CK66" s="371"/>
      <c r="CL66" s="349" t="s">
        <v>73</v>
      </c>
      <c r="CM66" s="349"/>
      <c r="CN66" s="349"/>
      <c r="CO66" s="349"/>
      <c r="CP66" s="349"/>
      <c r="CQ66" s="349"/>
      <c r="CR66" s="349"/>
      <c r="CS66" s="349"/>
      <c r="CT66" s="349"/>
      <c r="CU66" s="349" t="s">
        <v>74</v>
      </c>
      <c r="CV66" s="349"/>
      <c r="CW66" s="349"/>
      <c r="CX66" s="349"/>
      <c r="CY66" s="349"/>
      <c r="CZ66" s="349"/>
      <c r="DA66" s="349"/>
      <c r="DB66" s="349"/>
      <c r="DC66" s="349"/>
      <c r="DD66" s="349"/>
      <c r="DE66" s="349"/>
      <c r="DF66" s="349"/>
      <c r="DG66" s="351"/>
      <c r="DH66" s="351"/>
      <c r="DI66" s="351"/>
      <c r="DJ66" s="352"/>
    </row>
    <row r="67" spans="2:114" ht="17.25" customHeight="1">
      <c r="B67" s="269"/>
      <c r="C67" s="251"/>
      <c r="D67" s="353" t="s">
        <v>75</v>
      </c>
      <c r="E67" s="354"/>
      <c r="F67" s="354"/>
      <c r="G67" s="354"/>
      <c r="H67" s="354"/>
      <c r="I67" s="354"/>
      <c r="J67" s="354"/>
      <c r="K67" s="354"/>
      <c r="L67" s="286"/>
      <c r="M67" s="286"/>
      <c r="N67" s="286"/>
      <c r="O67" s="286"/>
      <c r="P67" s="286"/>
      <c r="Q67" s="286"/>
      <c r="R67" s="286"/>
      <c r="S67" s="286"/>
      <c r="T67" s="286"/>
      <c r="U67" s="286"/>
      <c r="V67" s="286"/>
      <c r="W67" s="286"/>
      <c r="X67" s="286"/>
      <c r="Y67" s="286"/>
      <c r="Z67" s="286"/>
      <c r="AA67" s="286"/>
      <c r="AB67" s="286"/>
      <c r="AC67" s="286"/>
      <c r="AD67" s="286"/>
      <c r="AE67" s="286"/>
      <c r="AF67" s="286"/>
      <c r="AG67" s="291"/>
      <c r="AH67" s="292"/>
      <c r="AI67" s="293"/>
      <c r="AJ67" s="300"/>
      <c r="AK67" s="301"/>
      <c r="AL67" s="302"/>
      <c r="AM67" s="311"/>
      <c r="AN67" s="250"/>
      <c r="AO67" s="250"/>
      <c r="AP67" s="250"/>
      <c r="AQ67" s="250"/>
      <c r="AR67" s="250"/>
      <c r="AS67" s="250"/>
      <c r="AT67" s="250"/>
      <c r="AU67" s="251"/>
      <c r="AV67" s="355" t="s">
        <v>76</v>
      </c>
      <c r="AW67" s="355"/>
      <c r="AX67" s="355"/>
      <c r="AY67" s="355"/>
      <c r="AZ67" s="355"/>
      <c r="BA67" s="355"/>
      <c r="BB67" s="355"/>
      <c r="BC67" s="355"/>
      <c r="BD67" s="355"/>
      <c r="BE67" s="355"/>
      <c r="BF67" s="357" t="s">
        <v>77</v>
      </c>
      <c r="BG67" s="358"/>
      <c r="BH67" s="359"/>
      <c r="BI67" s="355" t="s">
        <v>78</v>
      </c>
      <c r="BJ67" s="355"/>
      <c r="BK67" s="355"/>
      <c r="BL67" s="355"/>
      <c r="BM67" s="355"/>
      <c r="BN67" s="355"/>
      <c r="BO67" s="355"/>
      <c r="BP67" s="363" t="s">
        <v>79</v>
      </c>
      <c r="BQ67" s="364"/>
      <c r="BR67" s="365"/>
      <c r="BS67" s="371"/>
      <c r="BT67" s="371"/>
      <c r="BU67" s="371"/>
      <c r="BV67" s="371"/>
      <c r="BW67" s="376"/>
      <c r="BX67" s="377"/>
      <c r="BY67" s="378"/>
      <c r="BZ67" s="286"/>
      <c r="CA67" s="286"/>
      <c r="CB67" s="286"/>
      <c r="CC67" s="286"/>
      <c r="CD67" s="286"/>
      <c r="CE67" s="286"/>
      <c r="CF67" s="286"/>
      <c r="CG67" s="371"/>
      <c r="CH67" s="371"/>
      <c r="CI67" s="371"/>
      <c r="CJ67" s="371"/>
      <c r="CK67" s="371"/>
      <c r="CL67" s="349"/>
      <c r="CM67" s="349"/>
      <c r="CN67" s="349"/>
      <c r="CO67" s="349"/>
      <c r="CP67" s="349"/>
      <c r="CQ67" s="349"/>
      <c r="CR67" s="349"/>
      <c r="CS67" s="349"/>
      <c r="CT67" s="349"/>
      <c r="CU67" s="355" t="s">
        <v>80</v>
      </c>
      <c r="CV67" s="355"/>
      <c r="CW67" s="355"/>
      <c r="CX67" s="355" t="s">
        <v>81</v>
      </c>
      <c r="CY67" s="355"/>
      <c r="CZ67" s="355"/>
      <c r="DA67" s="355" t="s">
        <v>82</v>
      </c>
      <c r="DB67" s="355"/>
      <c r="DC67" s="355"/>
      <c r="DD67" s="310" t="s">
        <v>83</v>
      </c>
      <c r="DE67" s="267"/>
      <c r="DF67" s="267"/>
      <c r="DG67" s="268"/>
      <c r="DH67" s="385" t="s">
        <v>84</v>
      </c>
      <c r="DI67" s="386"/>
      <c r="DJ67" s="387"/>
    </row>
    <row r="68" spans="2:114" ht="17.25" customHeight="1" thickBot="1">
      <c r="B68" s="282"/>
      <c r="C68" s="283"/>
      <c r="D68" s="331" t="s">
        <v>85</v>
      </c>
      <c r="E68" s="319"/>
      <c r="F68" s="319"/>
      <c r="G68" s="319"/>
      <c r="H68" s="319"/>
      <c r="I68" s="319"/>
      <c r="J68" s="319"/>
      <c r="K68" s="319"/>
      <c r="L68" s="287"/>
      <c r="M68" s="287"/>
      <c r="N68" s="287"/>
      <c r="O68" s="287"/>
      <c r="P68" s="287"/>
      <c r="Q68" s="287"/>
      <c r="R68" s="287"/>
      <c r="S68" s="287"/>
      <c r="T68" s="287"/>
      <c r="U68" s="287"/>
      <c r="V68" s="287"/>
      <c r="W68" s="287"/>
      <c r="X68" s="287"/>
      <c r="Y68" s="287"/>
      <c r="Z68" s="287"/>
      <c r="AA68" s="287"/>
      <c r="AB68" s="287"/>
      <c r="AC68" s="287"/>
      <c r="AD68" s="287"/>
      <c r="AE68" s="287"/>
      <c r="AF68" s="287"/>
      <c r="AG68" s="294"/>
      <c r="AH68" s="295"/>
      <c r="AI68" s="296"/>
      <c r="AJ68" s="303"/>
      <c r="AK68" s="304"/>
      <c r="AL68" s="305"/>
      <c r="AM68" s="331"/>
      <c r="AN68" s="319"/>
      <c r="AO68" s="319"/>
      <c r="AP68" s="319"/>
      <c r="AQ68" s="319"/>
      <c r="AR68" s="319"/>
      <c r="AS68" s="319"/>
      <c r="AT68" s="319"/>
      <c r="AU68" s="283"/>
      <c r="AV68" s="356"/>
      <c r="AW68" s="356"/>
      <c r="AX68" s="356"/>
      <c r="AY68" s="356"/>
      <c r="AZ68" s="356"/>
      <c r="BA68" s="356"/>
      <c r="BB68" s="356"/>
      <c r="BC68" s="356"/>
      <c r="BD68" s="356"/>
      <c r="BE68" s="356"/>
      <c r="BF68" s="360"/>
      <c r="BG68" s="361"/>
      <c r="BH68" s="362"/>
      <c r="BI68" s="356"/>
      <c r="BJ68" s="356"/>
      <c r="BK68" s="356"/>
      <c r="BL68" s="356"/>
      <c r="BM68" s="356"/>
      <c r="BN68" s="356"/>
      <c r="BO68" s="356"/>
      <c r="BP68" s="366"/>
      <c r="BQ68" s="367"/>
      <c r="BR68" s="368"/>
      <c r="BS68" s="372"/>
      <c r="BT68" s="372"/>
      <c r="BU68" s="372"/>
      <c r="BV68" s="372"/>
      <c r="BW68" s="379"/>
      <c r="BX68" s="380"/>
      <c r="BY68" s="381"/>
      <c r="BZ68" s="287"/>
      <c r="CA68" s="287"/>
      <c r="CB68" s="287"/>
      <c r="CC68" s="287"/>
      <c r="CD68" s="287"/>
      <c r="CE68" s="287"/>
      <c r="CF68" s="287"/>
      <c r="CG68" s="372"/>
      <c r="CH68" s="372"/>
      <c r="CI68" s="372"/>
      <c r="CJ68" s="372"/>
      <c r="CK68" s="372"/>
      <c r="CL68" s="350"/>
      <c r="CM68" s="350"/>
      <c r="CN68" s="350"/>
      <c r="CO68" s="350"/>
      <c r="CP68" s="350"/>
      <c r="CQ68" s="350"/>
      <c r="CR68" s="350"/>
      <c r="CS68" s="350"/>
      <c r="CT68" s="350"/>
      <c r="CU68" s="356"/>
      <c r="CV68" s="356"/>
      <c r="CW68" s="356"/>
      <c r="CX68" s="356"/>
      <c r="CY68" s="356"/>
      <c r="CZ68" s="356"/>
      <c r="DA68" s="356"/>
      <c r="DB68" s="356"/>
      <c r="DC68" s="356"/>
      <c r="DD68" s="331"/>
      <c r="DE68" s="319"/>
      <c r="DF68" s="319"/>
      <c r="DG68" s="283"/>
      <c r="DH68" s="388"/>
      <c r="DI68" s="389"/>
      <c r="DJ68" s="390"/>
    </row>
    <row r="69" spans="2:114" ht="17.25" customHeight="1">
      <c r="B69" s="281">
        <v>5</v>
      </c>
      <c r="C69" s="249"/>
      <c r="D69" s="44" t="s">
        <v>139</v>
      </c>
      <c r="E69" s="45"/>
      <c r="F69" s="45"/>
      <c r="G69" s="45"/>
      <c r="H69" s="45"/>
      <c r="I69" s="45"/>
      <c r="J69" s="45"/>
      <c r="K69" s="46"/>
      <c r="L69" s="44" t="s">
        <v>140</v>
      </c>
      <c r="M69" s="45"/>
      <c r="N69" s="45"/>
      <c r="O69" s="45"/>
      <c r="P69" s="45"/>
      <c r="Q69" s="45"/>
      <c r="R69" s="46"/>
      <c r="S69" s="341" t="s">
        <v>163</v>
      </c>
      <c r="T69" s="425"/>
      <c r="U69" s="425"/>
      <c r="V69" s="425"/>
      <c r="W69" s="425"/>
      <c r="X69" s="425"/>
      <c r="Y69" s="426"/>
      <c r="Z69" s="44" t="s">
        <v>154</v>
      </c>
      <c r="AA69" s="45"/>
      <c r="AB69" s="45"/>
      <c r="AC69" s="45"/>
      <c r="AD69" s="45"/>
      <c r="AE69" s="45"/>
      <c r="AF69" s="46"/>
      <c r="AG69" s="284">
        <v>8</v>
      </c>
      <c r="AH69" s="248"/>
      <c r="AI69" s="249"/>
      <c r="AJ69" s="47"/>
      <c r="AK69" s="48"/>
      <c r="AL69" s="49"/>
      <c r="AM69" s="44" t="s">
        <v>164</v>
      </c>
      <c r="AN69" s="45"/>
      <c r="AO69" s="45"/>
      <c r="AP69" s="45"/>
      <c r="AQ69" s="45"/>
      <c r="AR69" s="45"/>
      <c r="AS69" s="45"/>
      <c r="AT69" s="45"/>
      <c r="AU69" s="46"/>
      <c r="AV69" s="44" t="s">
        <v>165</v>
      </c>
      <c r="AW69" s="45"/>
      <c r="AX69" s="45"/>
      <c r="AY69" s="45"/>
      <c r="AZ69" s="45"/>
      <c r="BA69" s="45"/>
      <c r="BB69" s="45"/>
      <c r="BC69" s="45"/>
      <c r="BD69" s="45"/>
      <c r="BE69" s="46"/>
      <c r="BF69" s="284">
        <v>1</v>
      </c>
      <c r="BG69" s="248"/>
      <c r="BH69" s="249"/>
      <c r="BI69" s="44" t="s">
        <v>108</v>
      </c>
      <c r="BJ69" s="45"/>
      <c r="BK69" s="45"/>
      <c r="BL69" s="45"/>
      <c r="BM69" s="45"/>
      <c r="BN69" s="45"/>
      <c r="BO69" s="46"/>
      <c r="BP69" s="284">
        <v>8</v>
      </c>
      <c r="BQ69" s="248"/>
      <c r="BR69" s="249"/>
      <c r="BS69" s="284">
        <f>AG69*BF69*BP69</f>
        <v>64</v>
      </c>
      <c r="BT69" s="248"/>
      <c r="BU69" s="248"/>
      <c r="BV69" s="249"/>
      <c r="BW69" s="284" t="s">
        <v>92</v>
      </c>
      <c r="BX69" s="248"/>
      <c r="BY69" s="249"/>
      <c r="BZ69" s="44"/>
      <c r="CA69" s="45"/>
      <c r="CB69" s="45"/>
      <c r="CC69" s="45"/>
      <c r="CD69" s="45"/>
      <c r="CE69" s="45"/>
      <c r="CF69" s="46"/>
      <c r="CG69" s="44"/>
      <c r="CH69" s="45"/>
      <c r="CI69" s="45"/>
      <c r="CJ69" s="45"/>
      <c r="CK69" s="46"/>
      <c r="CL69" s="44"/>
      <c r="CM69" s="45"/>
      <c r="CN69" s="45"/>
      <c r="CO69" s="45"/>
      <c r="CP69" s="45"/>
      <c r="CQ69" s="45"/>
      <c r="CR69" s="45"/>
      <c r="CS69" s="45"/>
      <c r="CT69" s="46"/>
      <c r="CU69" s="284"/>
      <c r="CV69" s="248"/>
      <c r="CW69" s="249"/>
      <c r="CX69" s="284"/>
      <c r="CY69" s="248"/>
      <c r="CZ69" s="249"/>
      <c r="DA69" s="284"/>
      <c r="DB69" s="248"/>
      <c r="DC69" s="249"/>
      <c r="DD69" s="284"/>
      <c r="DE69" s="248"/>
      <c r="DF69" s="248"/>
      <c r="DG69" s="249"/>
      <c r="DH69" s="284"/>
      <c r="DI69" s="248"/>
      <c r="DJ69" s="382"/>
    </row>
    <row r="70" spans="2:114" ht="17.25" customHeight="1">
      <c r="B70" s="50"/>
      <c r="C70" s="51"/>
      <c r="D70" s="24"/>
      <c r="E70" s="59"/>
      <c r="F70" s="59"/>
      <c r="G70" s="59"/>
      <c r="H70" s="59"/>
      <c r="I70" s="59"/>
      <c r="J70" s="59"/>
      <c r="K70" s="59"/>
      <c r="L70" s="24"/>
      <c r="M70" s="59"/>
      <c r="N70" s="59"/>
      <c r="O70" s="59"/>
      <c r="P70" s="59"/>
      <c r="Q70" s="59"/>
      <c r="R70" s="60"/>
      <c r="S70" s="407"/>
      <c r="T70" s="408"/>
      <c r="U70" s="408"/>
      <c r="V70" s="408"/>
      <c r="W70" s="408"/>
      <c r="X70" s="408"/>
      <c r="Y70" s="409"/>
      <c r="Z70" s="53"/>
      <c r="AA70" s="54"/>
      <c r="AB70" s="54"/>
      <c r="AC70" s="54"/>
      <c r="AD70" s="54"/>
      <c r="AE70" s="54"/>
      <c r="AF70" s="55"/>
      <c r="AG70" s="57"/>
      <c r="AH70" s="56"/>
      <c r="AI70" s="56"/>
      <c r="AJ70" s="57"/>
      <c r="AK70" s="56"/>
      <c r="AL70" s="58"/>
      <c r="AM70" s="53"/>
      <c r="AN70" s="54"/>
      <c r="AO70" s="54"/>
      <c r="AP70" s="54"/>
      <c r="AQ70" s="54"/>
      <c r="AR70" s="54"/>
      <c r="AS70" s="54"/>
      <c r="AT70" s="54"/>
      <c r="AU70" s="55"/>
      <c r="AV70" s="53"/>
      <c r="AW70" s="54"/>
      <c r="AX70" s="54"/>
      <c r="AY70" s="54"/>
      <c r="AZ70" s="54"/>
      <c r="BA70" s="54"/>
      <c r="BB70" s="54"/>
      <c r="BC70" s="54"/>
      <c r="BD70" s="54"/>
      <c r="BE70" s="55"/>
      <c r="BF70" s="57"/>
      <c r="BG70" s="56"/>
      <c r="BH70" s="58"/>
      <c r="BI70" s="53"/>
      <c r="BJ70" s="54"/>
      <c r="BK70" s="54"/>
      <c r="BL70" s="54"/>
      <c r="BM70" s="54"/>
      <c r="BN70" s="54"/>
      <c r="BO70" s="55"/>
      <c r="BP70" s="57"/>
      <c r="BQ70" s="56"/>
      <c r="BR70" s="58"/>
      <c r="BS70" s="56"/>
      <c r="BT70" s="56"/>
      <c r="BU70" s="56"/>
      <c r="BV70" s="58"/>
      <c r="BW70" s="311"/>
      <c r="BX70" s="250"/>
      <c r="BY70" s="251"/>
      <c r="BZ70" s="53"/>
      <c r="CA70" s="54"/>
      <c r="CB70" s="54"/>
      <c r="CC70" s="54"/>
      <c r="CD70" s="54"/>
      <c r="CE70" s="54"/>
      <c r="CF70" s="55"/>
      <c r="CG70" s="53"/>
      <c r="CH70" s="54"/>
      <c r="CI70" s="54"/>
      <c r="CJ70" s="54"/>
      <c r="CK70" s="55"/>
      <c r="CL70" s="53"/>
      <c r="CM70" s="54"/>
      <c r="CN70" s="54"/>
      <c r="CO70" s="54"/>
      <c r="CP70" s="54"/>
      <c r="CQ70" s="54"/>
      <c r="CR70" s="54"/>
      <c r="CS70" s="54"/>
      <c r="CT70" s="54"/>
      <c r="CU70" s="57"/>
      <c r="CV70" s="56"/>
      <c r="CW70" s="58"/>
      <c r="CX70" s="57"/>
      <c r="CY70" s="56"/>
      <c r="CZ70" s="58"/>
      <c r="DA70" s="57"/>
      <c r="DB70" s="56"/>
      <c r="DC70" s="56"/>
      <c r="DD70" s="57"/>
      <c r="DE70" s="56"/>
      <c r="DF70" s="56"/>
      <c r="DG70" s="58"/>
      <c r="DH70" s="311"/>
      <c r="DI70" s="250"/>
      <c r="DJ70" s="384"/>
    </row>
    <row r="71" spans="2:114" ht="17.25" customHeight="1">
      <c r="B71" s="50"/>
      <c r="C71" s="51"/>
      <c r="D71" s="24"/>
      <c r="E71" s="59"/>
      <c r="F71" s="59"/>
      <c r="G71" s="59"/>
      <c r="H71" s="59"/>
      <c r="I71" s="59"/>
      <c r="J71" s="59"/>
      <c r="K71" s="59"/>
      <c r="L71" s="24"/>
      <c r="M71" s="59"/>
      <c r="N71" s="59"/>
      <c r="O71" s="59"/>
      <c r="P71" s="59"/>
      <c r="Q71" s="59"/>
      <c r="R71" s="60"/>
      <c r="S71" s="404" t="s">
        <v>166</v>
      </c>
      <c r="T71" s="419"/>
      <c r="U71" s="419"/>
      <c r="V71" s="419"/>
      <c r="W71" s="419"/>
      <c r="X71" s="419"/>
      <c r="Y71" s="420"/>
      <c r="Z71" s="24" t="s">
        <v>154</v>
      </c>
      <c r="AA71" s="59"/>
      <c r="AB71" s="59"/>
      <c r="AC71" s="59"/>
      <c r="AD71" s="59"/>
      <c r="AE71" s="59"/>
      <c r="AF71" s="60"/>
      <c r="AG71" s="311">
        <v>8</v>
      </c>
      <c r="AH71" s="250"/>
      <c r="AI71" s="251"/>
      <c r="AJ71" s="63"/>
      <c r="AK71" s="52"/>
      <c r="AL71" s="51"/>
      <c r="AM71" s="24" t="s">
        <v>167</v>
      </c>
      <c r="AN71" s="59"/>
      <c r="AO71" s="59"/>
      <c r="AP71" s="59"/>
      <c r="AQ71" s="59"/>
      <c r="AR71" s="59"/>
      <c r="AS71" s="59"/>
      <c r="AT71" s="59"/>
      <c r="AU71" s="60"/>
      <c r="AV71" s="24" t="s">
        <v>168</v>
      </c>
      <c r="AW71" s="59"/>
      <c r="AX71" s="59"/>
      <c r="AY71" s="59"/>
      <c r="AZ71" s="59"/>
      <c r="BA71" s="59"/>
      <c r="BB71" s="59"/>
      <c r="BC71" s="59"/>
      <c r="BD71" s="59"/>
      <c r="BE71" s="60"/>
      <c r="BF71" s="311">
        <v>1</v>
      </c>
      <c r="BG71" s="250"/>
      <c r="BH71" s="251"/>
      <c r="BI71" s="24" t="s">
        <v>108</v>
      </c>
      <c r="BJ71" s="59"/>
      <c r="BK71" s="59"/>
      <c r="BL71" s="59"/>
      <c r="BM71" s="59"/>
      <c r="BN71" s="59"/>
      <c r="BO71" s="60"/>
      <c r="BP71" s="311">
        <v>8</v>
      </c>
      <c r="BQ71" s="250"/>
      <c r="BR71" s="251"/>
      <c r="BS71" s="311">
        <f t="shared" ref="BS71" si="14">AG71*BF71*BP71</f>
        <v>64</v>
      </c>
      <c r="BT71" s="250"/>
      <c r="BU71" s="250"/>
      <c r="BV71" s="250"/>
      <c r="BW71" s="310" t="s">
        <v>92</v>
      </c>
      <c r="BX71" s="267"/>
      <c r="BY71" s="268"/>
      <c r="BZ71" s="24"/>
      <c r="CA71" s="59"/>
      <c r="CB71" s="59"/>
      <c r="CC71" s="59"/>
      <c r="CD71" s="59"/>
      <c r="CE71" s="59"/>
      <c r="CF71" s="60"/>
      <c r="CG71" s="24"/>
      <c r="CH71" s="59"/>
      <c r="CI71" s="59"/>
      <c r="CJ71" s="59"/>
      <c r="CK71" s="60"/>
      <c r="CL71" s="24"/>
      <c r="CM71" s="59"/>
      <c r="CN71" s="59"/>
      <c r="CO71" s="59"/>
      <c r="CP71" s="59"/>
      <c r="CQ71" s="59"/>
      <c r="CR71" s="59"/>
      <c r="CS71" s="59"/>
      <c r="CT71" s="59"/>
      <c r="CU71" s="63"/>
      <c r="CV71" s="52"/>
      <c r="CW71" s="51"/>
      <c r="CX71" s="63"/>
      <c r="CY71" s="52"/>
      <c r="CZ71" s="51"/>
      <c r="DA71" s="63"/>
      <c r="DB71" s="52"/>
      <c r="DC71" s="52"/>
      <c r="DD71" s="311"/>
      <c r="DE71" s="250"/>
      <c r="DF71" s="250"/>
      <c r="DG71" s="251"/>
      <c r="DH71" s="311"/>
      <c r="DI71" s="250"/>
      <c r="DJ71" s="384"/>
    </row>
    <row r="72" spans="2:114" ht="17.25" customHeight="1">
      <c r="B72" s="64"/>
      <c r="C72" s="58"/>
      <c r="D72" s="53"/>
      <c r="E72" s="54"/>
      <c r="F72" s="54"/>
      <c r="G72" s="54"/>
      <c r="H72" s="54"/>
      <c r="I72" s="54"/>
      <c r="J72" s="54"/>
      <c r="K72" s="54"/>
      <c r="L72" s="53"/>
      <c r="M72" s="54"/>
      <c r="N72" s="54"/>
      <c r="O72" s="54"/>
      <c r="P72" s="54"/>
      <c r="Q72" s="54"/>
      <c r="R72" s="55"/>
      <c r="S72" s="407"/>
      <c r="T72" s="408"/>
      <c r="U72" s="408"/>
      <c r="V72" s="408"/>
      <c r="W72" s="408"/>
      <c r="X72" s="408"/>
      <c r="Y72" s="409"/>
      <c r="Z72" s="53"/>
      <c r="AA72" s="54"/>
      <c r="AB72" s="54"/>
      <c r="AC72" s="54"/>
      <c r="AD72" s="54"/>
      <c r="AE72" s="54"/>
      <c r="AF72" s="55"/>
      <c r="AG72" s="56"/>
      <c r="AH72" s="56"/>
      <c r="AI72" s="56"/>
      <c r="AJ72" s="57"/>
      <c r="AK72" s="56"/>
      <c r="AL72" s="58"/>
      <c r="AM72" s="53"/>
      <c r="AN72" s="54"/>
      <c r="AO72" s="54"/>
      <c r="AP72" s="54"/>
      <c r="AQ72" s="54"/>
      <c r="AR72" s="54"/>
      <c r="AS72" s="54"/>
      <c r="AT72" s="54"/>
      <c r="AU72" s="55"/>
      <c r="AV72" s="53"/>
      <c r="AW72" s="54"/>
      <c r="AX72" s="54"/>
      <c r="AY72" s="54"/>
      <c r="AZ72" s="54"/>
      <c r="BA72" s="54"/>
      <c r="BB72" s="54"/>
      <c r="BC72" s="54"/>
      <c r="BD72" s="54"/>
      <c r="BE72" s="55"/>
      <c r="BF72" s="57"/>
      <c r="BG72" s="56"/>
      <c r="BH72" s="58"/>
      <c r="BI72" s="53"/>
      <c r="BJ72" s="54"/>
      <c r="BK72" s="54"/>
      <c r="BL72" s="54"/>
      <c r="BM72" s="54"/>
      <c r="BN72" s="54"/>
      <c r="BO72" s="55"/>
      <c r="BP72" s="57"/>
      <c r="BQ72" s="56"/>
      <c r="BR72" s="58"/>
      <c r="BS72" s="56"/>
      <c r="BT72" s="56"/>
      <c r="BU72" s="56"/>
      <c r="BV72" s="56"/>
      <c r="BW72" s="312"/>
      <c r="BX72" s="252"/>
      <c r="BY72" s="253"/>
      <c r="BZ72" s="53"/>
      <c r="CA72" s="54"/>
      <c r="CB72" s="54"/>
      <c r="CC72" s="54"/>
      <c r="CD72" s="54"/>
      <c r="CE72" s="54"/>
      <c r="CF72" s="55"/>
      <c r="CG72" s="53"/>
      <c r="CH72" s="54"/>
      <c r="CI72" s="54"/>
      <c r="CJ72" s="54"/>
      <c r="CK72" s="55"/>
      <c r="CL72" s="53"/>
      <c r="CM72" s="54"/>
      <c r="CN72" s="54"/>
      <c r="CO72" s="54"/>
      <c r="CP72" s="54"/>
      <c r="CQ72" s="54"/>
      <c r="CR72" s="54"/>
      <c r="CS72" s="54"/>
      <c r="CT72" s="54"/>
      <c r="CU72" s="57"/>
      <c r="CV72" s="56"/>
      <c r="CW72" s="58"/>
      <c r="CX72" s="57"/>
      <c r="CY72" s="56"/>
      <c r="CZ72" s="58"/>
      <c r="DA72" s="57"/>
      <c r="DB72" s="56"/>
      <c r="DC72" s="56"/>
      <c r="DD72" s="57"/>
      <c r="DE72" s="56"/>
      <c r="DF72" s="56"/>
      <c r="DG72" s="58"/>
      <c r="DH72" s="312"/>
      <c r="DI72" s="252"/>
      <c r="DJ72" s="383"/>
    </row>
    <row r="73" spans="2:114" ht="17.25" customHeight="1">
      <c r="B73" s="269">
        <v>6</v>
      </c>
      <c r="C73" s="251"/>
      <c r="D73" s="24" t="s">
        <v>170</v>
      </c>
      <c r="E73" s="59"/>
      <c r="F73" s="59"/>
      <c r="G73" s="59"/>
      <c r="H73" s="59"/>
      <c r="I73" s="59"/>
      <c r="J73" s="59"/>
      <c r="K73" s="60"/>
      <c r="L73" s="313" t="s">
        <v>118</v>
      </c>
      <c r="M73" s="410"/>
      <c r="N73" s="410"/>
      <c r="O73" s="410"/>
      <c r="P73" s="410"/>
      <c r="Q73" s="410"/>
      <c r="R73" s="411"/>
      <c r="S73" s="24" t="s">
        <v>106</v>
      </c>
      <c r="T73" s="59"/>
      <c r="U73" s="59"/>
      <c r="V73" s="59"/>
      <c r="W73" s="59"/>
      <c r="X73" s="59"/>
      <c r="Y73" s="60"/>
      <c r="Z73" s="24" t="s">
        <v>119</v>
      </c>
      <c r="AA73" s="59"/>
      <c r="AB73" s="59"/>
      <c r="AC73" s="59"/>
      <c r="AD73" s="59"/>
      <c r="AE73" s="59"/>
      <c r="AF73" s="60"/>
      <c r="AG73" s="311">
        <v>4</v>
      </c>
      <c r="AH73" s="250"/>
      <c r="AI73" s="251"/>
      <c r="AJ73" s="63"/>
      <c r="AK73" s="52"/>
      <c r="AL73" s="51"/>
      <c r="AM73" s="24" t="s">
        <v>120</v>
      </c>
      <c r="AN73" s="59"/>
      <c r="AO73" s="59"/>
      <c r="AP73" s="59"/>
      <c r="AQ73" s="59"/>
      <c r="AR73" s="59"/>
      <c r="AS73" s="59"/>
      <c r="AT73" s="59"/>
      <c r="AU73" s="60"/>
      <c r="AV73" s="24" t="s">
        <v>171</v>
      </c>
      <c r="AW73" s="59"/>
      <c r="AX73" s="59"/>
      <c r="AY73" s="59"/>
      <c r="AZ73" s="59"/>
      <c r="BA73" s="59"/>
      <c r="BB73" s="59"/>
      <c r="BC73" s="59"/>
      <c r="BD73" s="59"/>
      <c r="BE73" s="60"/>
      <c r="BF73" s="311">
        <v>1</v>
      </c>
      <c r="BG73" s="250"/>
      <c r="BH73" s="251"/>
      <c r="BI73" s="24" t="s">
        <v>108</v>
      </c>
      <c r="BJ73" s="59"/>
      <c r="BK73" s="59"/>
      <c r="BL73" s="59"/>
      <c r="BM73" s="59"/>
      <c r="BN73" s="59"/>
      <c r="BO73" s="60"/>
      <c r="BP73" s="311">
        <v>1</v>
      </c>
      <c r="BQ73" s="250"/>
      <c r="BR73" s="251"/>
      <c r="BS73" s="311">
        <f>AG73*BF73*BP73</f>
        <v>4</v>
      </c>
      <c r="BT73" s="250"/>
      <c r="BU73" s="250"/>
      <c r="BV73" s="250"/>
      <c r="BW73" s="310" t="s">
        <v>92</v>
      </c>
      <c r="BX73" s="267"/>
      <c r="BY73" s="268"/>
      <c r="BZ73" s="24"/>
      <c r="CA73" s="59"/>
      <c r="CB73" s="59"/>
      <c r="CC73" s="59"/>
      <c r="CD73" s="59"/>
      <c r="CE73" s="59"/>
      <c r="CF73" s="60"/>
      <c r="CG73" s="24"/>
      <c r="CH73" s="59"/>
      <c r="CI73" s="59"/>
      <c r="CJ73" s="59"/>
      <c r="CK73" s="60"/>
      <c r="CL73" s="24"/>
      <c r="CM73" s="59"/>
      <c r="CN73" s="59"/>
      <c r="CO73" s="59"/>
      <c r="CP73" s="59"/>
      <c r="CQ73" s="59"/>
      <c r="CR73" s="59"/>
      <c r="CS73" s="59"/>
      <c r="CT73" s="60"/>
      <c r="CU73" s="311"/>
      <c r="CV73" s="250"/>
      <c r="CW73" s="251"/>
      <c r="CX73" s="311"/>
      <c r="CY73" s="250"/>
      <c r="CZ73" s="251"/>
      <c r="DA73" s="311"/>
      <c r="DB73" s="250"/>
      <c r="DC73" s="251"/>
      <c r="DD73" s="311"/>
      <c r="DE73" s="250"/>
      <c r="DF73" s="250"/>
      <c r="DG73" s="251"/>
      <c r="DH73" s="311"/>
      <c r="DI73" s="250"/>
      <c r="DJ73" s="384"/>
    </row>
    <row r="74" spans="2:114" ht="17.25" customHeight="1">
      <c r="B74" s="64"/>
      <c r="C74" s="58"/>
      <c r="D74" s="53"/>
      <c r="E74" s="54"/>
      <c r="F74" s="54"/>
      <c r="G74" s="54"/>
      <c r="H74" s="54"/>
      <c r="I74" s="54"/>
      <c r="J74" s="54"/>
      <c r="K74" s="54"/>
      <c r="L74" s="407"/>
      <c r="M74" s="408"/>
      <c r="N74" s="408"/>
      <c r="O74" s="408"/>
      <c r="P74" s="408"/>
      <c r="Q74" s="408"/>
      <c r="R74" s="409"/>
      <c r="S74" s="53"/>
      <c r="T74" s="54"/>
      <c r="U74" s="54"/>
      <c r="V74" s="54"/>
      <c r="W74" s="54"/>
      <c r="X74" s="54"/>
      <c r="Y74" s="55"/>
      <c r="Z74" s="53"/>
      <c r="AA74" s="54"/>
      <c r="AB74" s="54"/>
      <c r="AC74" s="54"/>
      <c r="AD74" s="54"/>
      <c r="AE74" s="54"/>
      <c r="AF74" s="55"/>
      <c r="AG74" s="56"/>
      <c r="AH74" s="56"/>
      <c r="AI74" s="56"/>
      <c r="AJ74" s="57"/>
      <c r="AK74" s="56"/>
      <c r="AL74" s="58"/>
      <c r="AM74" s="53"/>
      <c r="AN74" s="54"/>
      <c r="AO74" s="54"/>
      <c r="AP74" s="54"/>
      <c r="AQ74" s="54"/>
      <c r="AR74" s="54"/>
      <c r="AS74" s="54"/>
      <c r="AT74" s="54"/>
      <c r="AU74" s="55"/>
      <c r="AV74" s="53" t="s">
        <v>172</v>
      </c>
      <c r="AW74" s="54"/>
      <c r="AX74" s="54"/>
      <c r="AY74" s="54"/>
      <c r="AZ74" s="54"/>
      <c r="BA74" s="54"/>
      <c r="BB74" s="54"/>
      <c r="BC74" s="54"/>
      <c r="BD74" s="54"/>
      <c r="BE74" s="55"/>
      <c r="BF74" s="57"/>
      <c r="BG74" s="56"/>
      <c r="BH74" s="58"/>
      <c r="BI74" s="53"/>
      <c r="BJ74" s="54"/>
      <c r="BK74" s="54"/>
      <c r="BL74" s="54"/>
      <c r="BM74" s="54"/>
      <c r="BN74" s="54"/>
      <c r="BO74" s="55"/>
      <c r="BP74" s="57"/>
      <c r="BQ74" s="56"/>
      <c r="BR74" s="58"/>
      <c r="BS74" s="56"/>
      <c r="BT74" s="56"/>
      <c r="BU74" s="56"/>
      <c r="BV74" s="56"/>
      <c r="BW74" s="312"/>
      <c r="BX74" s="252"/>
      <c r="BY74" s="253"/>
      <c r="BZ74" s="53"/>
      <c r="CA74" s="54"/>
      <c r="CB74" s="54"/>
      <c r="CC74" s="54"/>
      <c r="CD74" s="54"/>
      <c r="CE74" s="54"/>
      <c r="CF74" s="55"/>
      <c r="CG74" s="53"/>
      <c r="CH74" s="54"/>
      <c r="CI74" s="54"/>
      <c r="CJ74" s="54"/>
      <c r="CK74" s="55"/>
      <c r="CL74" s="53"/>
      <c r="CM74" s="54"/>
      <c r="CN74" s="54"/>
      <c r="CO74" s="54"/>
      <c r="CP74" s="54"/>
      <c r="CQ74" s="54"/>
      <c r="CR74" s="54"/>
      <c r="CS74" s="54"/>
      <c r="CT74" s="54"/>
      <c r="CU74" s="57"/>
      <c r="CV74" s="56"/>
      <c r="CW74" s="58"/>
      <c r="CX74" s="57"/>
      <c r="CY74" s="56"/>
      <c r="CZ74" s="58"/>
      <c r="DA74" s="57"/>
      <c r="DB74" s="56"/>
      <c r="DC74" s="56"/>
      <c r="DD74" s="57"/>
      <c r="DE74" s="56"/>
      <c r="DF74" s="56"/>
      <c r="DG74" s="58"/>
      <c r="DH74" s="312"/>
      <c r="DI74" s="252"/>
      <c r="DJ74" s="383"/>
    </row>
    <row r="75" spans="2:114" ht="17.25" customHeight="1">
      <c r="B75" s="269">
        <v>7</v>
      </c>
      <c r="C75" s="251"/>
      <c r="D75" s="24" t="s">
        <v>173</v>
      </c>
      <c r="E75" s="59"/>
      <c r="F75" s="59"/>
      <c r="G75" s="59"/>
      <c r="H75" s="59"/>
      <c r="I75" s="59"/>
      <c r="J75" s="59"/>
      <c r="K75" s="60"/>
      <c r="L75" s="313" t="s">
        <v>118</v>
      </c>
      <c r="M75" s="410"/>
      <c r="N75" s="410"/>
      <c r="O75" s="410"/>
      <c r="P75" s="410"/>
      <c r="Q75" s="410"/>
      <c r="R75" s="411"/>
      <c r="S75" s="24" t="s">
        <v>106</v>
      </c>
      <c r="T75" s="59"/>
      <c r="U75" s="59"/>
      <c r="V75" s="59"/>
      <c r="W75" s="59"/>
      <c r="X75" s="59"/>
      <c r="Y75" s="60"/>
      <c r="Z75" s="24" t="s">
        <v>119</v>
      </c>
      <c r="AA75" s="59"/>
      <c r="AB75" s="59"/>
      <c r="AC75" s="59"/>
      <c r="AD75" s="59"/>
      <c r="AE75" s="59"/>
      <c r="AF75" s="60"/>
      <c r="AG75" s="311">
        <v>4</v>
      </c>
      <c r="AH75" s="250"/>
      <c r="AI75" s="251"/>
      <c r="AJ75" s="310"/>
      <c r="AK75" s="267"/>
      <c r="AL75" s="268"/>
      <c r="AM75" s="24" t="s">
        <v>174</v>
      </c>
      <c r="AN75" s="59"/>
      <c r="AO75" s="59"/>
      <c r="AP75" s="59"/>
      <c r="AQ75" s="59"/>
      <c r="AR75" s="59"/>
      <c r="AS75" s="59"/>
      <c r="AT75" s="59"/>
      <c r="AU75" s="60"/>
      <c r="AV75" s="24" t="s">
        <v>171</v>
      </c>
      <c r="AW75" s="59"/>
      <c r="AX75" s="59"/>
      <c r="AY75" s="59"/>
      <c r="AZ75" s="59"/>
      <c r="BA75" s="59"/>
      <c r="BB75" s="59"/>
      <c r="BC75" s="59"/>
      <c r="BD75" s="59"/>
      <c r="BE75" s="60"/>
      <c r="BF75" s="311">
        <v>1</v>
      </c>
      <c r="BG75" s="250"/>
      <c r="BH75" s="251"/>
      <c r="BI75" s="24" t="s">
        <v>108</v>
      </c>
      <c r="BJ75" s="59"/>
      <c r="BK75" s="59"/>
      <c r="BL75" s="59"/>
      <c r="BM75" s="59"/>
      <c r="BN75" s="59"/>
      <c r="BO75" s="60"/>
      <c r="BP75" s="311">
        <v>1</v>
      </c>
      <c r="BQ75" s="250"/>
      <c r="BR75" s="251"/>
      <c r="BS75" s="311">
        <f t="shared" ref="BS75" si="15">AG75*BF75*BP75</f>
        <v>4</v>
      </c>
      <c r="BT75" s="250"/>
      <c r="BU75" s="250"/>
      <c r="BV75" s="250"/>
      <c r="BW75" s="310" t="s">
        <v>92</v>
      </c>
      <c r="BX75" s="267"/>
      <c r="BY75" s="268"/>
      <c r="BZ75" s="24"/>
      <c r="CA75" s="59"/>
      <c r="CB75" s="59"/>
      <c r="CC75" s="59"/>
      <c r="CD75" s="59"/>
      <c r="CE75" s="59"/>
      <c r="CF75" s="60"/>
      <c r="CG75" s="24"/>
      <c r="CH75" s="59"/>
      <c r="CI75" s="59"/>
      <c r="CJ75" s="59"/>
      <c r="CK75" s="60"/>
      <c r="CL75" s="24"/>
      <c r="CM75" s="59"/>
      <c r="CN75" s="59"/>
      <c r="CO75" s="59"/>
      <c r="CP75" s="59"/>
      <c r="CQ75" s="59"/>
      <c r="CR75" s="59"/>
      <c r="CS75" s="59"/>
      <c r="CT75" s="60"/>
      <c r="CU75" s="311"/>
      <c r="CV75" s="250"/>
      <c r="CW75" s="251"/>
      <c r="CX75" s="311"/>
      <c r="CY75" s="250"/>
      <c r="CZ75" s="251"/>
      <c r="DA75" s="311"/>
      <c r="DB75" s="250"/>
      <c r="DC75" s="251"/>
      <c r="DD75" s="311"/>
      <c r="DE75" s="250"/>
      <c r="DF75" s="250"/>
      <c r="DG75" s="251"/>
      <c r="DH75" s="311"/>
      <c r="DI75" s="250"/>
      <c r="DJ75" s="384"/>
    </row>
    <row r="76" spans="2:114" ht="17.25" customHeight="1">
      <c r="B76" s="64"/>
      <c r="C76" s="58"/>
      <c r="D76" s="53"/>
      <c r="E76" s="54"/>
      <c r="F76" s="54"/>
      <c r="G76" s="54"/>
      <c r="H76" s="54"/>
      <c r="I76" s="54"/>
      <c r="J76" s="54"/>
      <c r="K76" s="54"/>
      <c r="L76" s="407"/>
      <c r="M76" s="408"/>
      <c r="N76" s="408"/>
      <c r="O76" s="408"/>
      <c r="P76" s="408"/>
      <c r="Q76" s="408"/>
      <c r="R76" s="409"/>
      <c r="S76" s="53"/>
      <c r="T76" s="54"/>
      <c r="U76" s="54"/>
      <c r="V76" s="54"/>
      <c r="W76" s="54"/>
      <c r="X76" s="54"/>
      <c r="Y76" s="55"/>
      <c r="Z76" s="53"/>
      <c r="AA76" s="54"/>
      <c r="AB76" s="54"/>
      <c r="AC76" s="54"/>
      <c r="AD76" s="54"/>
      <c r="AE76" s="54"/>
      <c r="AF76" s="55"/>
      <c r="AG76" s="56"/>
      <c r="AH76" s="56"/>
      <c r="AI76" s="56"/>
      <c r="AJ76" s="312"/>
      <c r="AK76" s="252"/>
      <c r="AL76" s="253"/>
      <c r="AM76" s="53"/>
      <c r="AN76" s="54"/>
      <c r="AO76" s="54"/>
      <c r="AP76" s="54"/>
      <c r="AQ76" s="54"/>
      <c r="AR76" s="54"/>
      <c r="AS76" s="54"/>
      <c r="AT76" s="54"/>
      <c r="AU76" s="55"/>
      <c r="AV76" s="53" t="s">
        <v>172</v>
      </c>
      <c r="AW76" s="54"/>
      <c r="AX76" s="54"/>
      <c r="AY76" s="54"/>
      <c r="AZ76" s="54"/>
      <c r="BA76" s="54"/>
      <c r="BB76" s="54"/>
      <c r="BC76" s="54"/>
      <c r="BD76" s="54"/>
      <c r="BE76" s="55"/>
      <c r="BF76" s="57"/>
      <c r="BG76" s="56"/>
      <c r="BH76" s="58"/>
      <c r="BI76" s="53"/>
      <c r="BJ76" s="54"/>
      <c r="BK76" s="54"/>
      <c r="BL76" s="54"/>
      <c r="BM76" s="54"/>
      <c r="BN76" s="54"/>
      <c r="BO76" s="55"/>
      <c r="BP76" s="57"/>
      <c r="BQ76" s="56"/>
      <c r="BR76" s="58"/>
      <c r="BS76" s="56"/>
      <c r="BT76" s="56"/>
      <c r="BU76" s="56"/>
      <c r="BV76" s="56"/>
      <c r="BW76" s="312"/>
      <c r="BX76" s="252"/>
      <c r="BY76" s="253"/>
      <c r="BZ76" s="53"/>
      <c r="CA76" s="54"/>
      <c r="CB76" s="54"/>
      <c r="CC76" s="54"/>
      <c r="CD76" s="54"/>
      <c r="CE76" s="54"/>
      <c r="CF76" s="55"/>
      <c r="CG76" s="53"/>
      <c r="CH76" s="54"/>
      <c r="CI76" s="54"/>
      <c r="CJ76" s="54"/>
      <c r="CK76" s="55"/>
      <c r="CL76" s="53"/>
      <c r="CM76" s="54"/>
      <c r="CN76" s="54"/>
      <c r="CO76" s="54"/>
      <c r="CP76" s="54"/>
      <c r="CQ76" s="54"/>
      <c r="CR76" s="54"/>
      <c r="CS76" s="54"/>
      <c r="CT76" s="54"/>
      <c r="CU76" s="57"/>
      <c r="CV76" s="56"/>
      <c r="CW76" s="58"/>
      <c r="CX76" s="57"/>
      <c r="CY76" s="56"/>
      <c r="CZ76" s="58"/>
      <c r="DA76" s="57"/>
      <c r="DB76" s="56"/>
      <c r="DC76" s="56"/>
      <c r="DD76" s="57"/>
      <c r="DE76" s="56"/>
      <c r="DF76" s="56"/>
      <c r="DG76" s="58"/>
      <c r="DH76" s="312"/>
      <c r="DI76" s="252"/>
      <c r="DJ76" s="383"/>
    </row>
    <row r="77" spans="2:114" ht="17.25" customHeight="1">
      <c r="B77" s="269">
        <v>8</v>
      </c>
      <c r="C77" s="251"/>
      <c r="D77" s="24" t="s">
        <v>176</v>
      </c>
      <c r="E77" s="59"/>
      <c r="F77" s="59"/>
      <c r="G77" s="59"/>
      <c r="H77" s="59"/>
      <c r="I77" s="59"/>
      <c r="J77" s="59"/>
      <c r="K77" s="60"/>
      <c r="L77" s="313" t="s">
        <v>177</v>
      </c>
      <c r="M77" s="410"/>
      <c r="N77" s="410"/>
      <c r="O77" s="410"/>
      <c r="P77" s="410"/>
      <c r="Q77" s="410"/>
      <c r="R77" s="411"/>
      <c r="S77" s="313" t="s">
        <v>178</v>
      </c>
      <c r="T77" s="410"/>
      <c r="U77" s="410"/>
      <c r="V77" s="410"/>
      <c r="W77" s="410"/>
      <c r="X77" s="410"/>
      <c r="Y77" s="411"/>
      <c r="Z77" s="24" t="s">
        <v>179</v>
      </c>
      <c r="AA77" s="59"/>
      <c r="AB77" s="59"/>
      <c r="AC77" s="59"/>
      <c r="AD77" s="59"/>
      <c r="AE77" s="59"/>
      <c r="AF77" s="60"/>
      <c r="AG77" s="311">
        <v>8</v>
      </c>
      <c r="AH77" s="250"/>
      <c r="AI77" s="251"/>
      <c r="AJ77" s="63"/>
      <c r="AK77" s="52"/>
      <c r="AL77" s="51"/>
      <c r="AM77" s="24" t="s">
        <v>106</v>
      </c>
      <c r="AN77" s="59"/>
      <c r="AO77" s="59"/>
      <c r="AP77" s="59"/>
      <c r="AQ77" s="59"/>
      <c r="AR77" s="59"/>
      <c r="AS77" s="59"/>
      <c r="AT77" s="59"/>
      <c r="AU77" s="60"/>
      <c r="AV77" s="412" t="s">
        <v>180</v>
      </c>
      <c r="AW77" s="427"/>
      <c r="AX77" s="427"/>
      <c r="AY77" s="427"/>
      <c r="AZ77" s="427"/>
      <c r="BA77" s="427"/>
      <c r="BB77" s="427"/>
      <c r="BC77" s="427"/>
      <c r="BD77" s="427"/>
      <c r="BE77" s="428"/>
      <c r="BF77" s="311">
        <v>1</v>
      </c>
      <c r="BG77" s="250"/>
      <c r="BH77" s="251"/>
      <c r="BI77" s="24" t="s">
        <v>108</v>
      </c>
      <c r="BJ77" s="59"/>
      <c r="BK77" s="59"/>
      <c r="BL77" s="59"/>
      <c r="BM77" s="59"/>
      <c r="BN77" s="59"/>
      <c r="BO77" s="60"/>
      <c r="BP77" s="311">
        <v>1</v>
      </c>
      <c r="BQ77" s="250"/>
      <c r="BR77" s="251"/>
      <c r="BS77" s="311">
        <f t="shared" ref="BS77" si="16">AG77*BF77*BP77</f>
        <v>8</v>
      </c>
      <c r="BT77" s="250"/>
      <c r="BU77" s="250"/>
      <c r="BV77" s="250"/>
      <c r="BW77" s="310" t="s">
        <v>92</v>
      </c>
      <c r="BX77" s="267"/>
      <c r="BY77" s="268"/>
      <c r="BZ77" s="24"/>
      <c r="CA77" s="59"/>
      <c r="CB77" s="59"/>
      <c r="CC77" s="59"/>
      <c r="CD77" s="59"/>
      <c r="CE77" s="59"/>
      <c r="CF77" s="60"/>
      <c r="CG77" s="24"/>
      <c r="CH77" s="59"/>
      <c r="CI77" s="59"/>
      <c r="CJ77" s="59"/>
      <c r="CK77" s="60"/>
      <c r="CL77" s="24"/>
      <c r="CM77" s="59"/>
      <c r="CN77" s="59"/>
      <c r="CO77" s="59"/>
      <c r="CP77" s="59"/>
      <c r="CQ77" s="59"/>
      <c r="CR77" s="59"/>
      <c r="CS77" s="59"/>
      <c r="CT77" s="60"/>
      <c r="CU77" s="311"/>
      <c r="CV77" s="250"/>
      <c r="CW77" s="251"/>
      <c r="CX77" s="311"/>
      <c r="CY77" s="250"/>
      <c r="CZ77" s="251"/>
      <c r="DA77" s="311"/>
      <c r="DB77" s="250"/>
      <c r="DC77" s="251"/>
      <c r="DD77" s="311"/>
      <c r="DE77" s="250"/>
      <c r="DF77" s="250"/>
      <c r="DG77" s="251"/>
      <c r="DH77" s="311"/>
      <c r="DI77" s="250"/>
      <c r="DJ77" s="384"/>
    </row>
    <row r="78" spans="2:114" ht="17.25" customHeight="1">
      <c r="B78" s="50"/>
      <c r="C78" s="51"/>
      <c r="D78" s="24"/>
      <c r="E78" s="59"/>
      <c r="F78" s="59"/>
      <c r="G78" s="59"/>
      <c r="H78" s="59"/>
      <c r="I78" s="59"/>
      <c r="J78" s="59"/>
      <c r="K78" s="59"/>
      <c r="L78" s="418"/>
      <c r="M78" s="422"/>
      <c r="N78" s="422"/>
      <c r="O78" s="422"/>
      <c r="P78" s="422"/>
      <c r="Q78" s="422"/>
      <c r="R78" s="420"/>
      <c r="S78" s="407"/>
      <c r="T78" s="408"/>
      <c r="U78" s="408"/>
      <c r="V78" s="408"/>
      <c r="W78" s="408"/>
      <c r="X78" s="408"/>
      <c r="Y78" s="409"/>
      <c r="Z78" s="53"/>
      <c r="AA78" s="54"/>
      <c r="AB78" s="54"/>
      <c r="AC78" s="54"/>
      <c r="AD78" s="54"/>
      <c r="AE78" s="54"/>
      <c r="AF78" s="55"/>
      <c r="AG78" s="56"/>
      <c r="AH78" s="56"/>
      <c r="AI78" s="56"/>
      <c r="AJ78" s="57"/>
      <c r="AK78" s="56"/>
      <c r="AL78" s="58"/>
      <c r="AM78" s="53"/>
      <c r="AN78" s="54"/>
      <c r="AO78" s="54"/>
      <c r="AP78" s="54"/>
      <c r="AQ78" s="54"/>
      <c r="AR78" s="54"/>
      <c r="AS78" s="54"/>
      <c r="AT78" s="54"/>
      <c r="AU78" s="55"/>
      <c r="AV78" s="429"/>
      <c r="AW78" s="430"/>
      <c r="AX78" s="430"/>
      <c r="AY78" s="430"/>
      <c r="AZ78" s="430"/>
      <c r="BA78" s="430"/>
      <c r="BB78" s="430"/>
      <c r="BC78" s="430"/>
      <c r="BD78" s="430"/>
      <c r="BE78" s="431"/>
      <c r="BF78" s="57"/>
      <c r="BG78" s="56"/>
      <c r="BH78" s="58"/>
      <c r="BI78" s="53"/>
      <c r="BJ78" s="54"/>
      <c r="BK78" s="54"/>
      <c r="BL78" s="54"/>
      <c r="BM78" s="54"/>
      <c r="BN78" s="54"/>
      <c r="BO78" s="55"/>
      <c r="BP78" s="57"/>
      <c r="BQ78" s="56"/>
      <c r="BR78" s="58"/>
      <c r="BS78" s="56"/>
      <c r="BT78" s="56"/>
      <c r="BU78" s="56"/>
      <c r="BV78" s="56"/>
      <c r="BW78" s="312"/>
      <c r="BX78" s="252"/>
      <c r="BY78" s="253"/>
      <c r="BZ78" s="53"/>
      <c r="CA78" s="54"/>
      <c r="CB78" s="54"/>
      <c r="CC78" s="54"/>
      <c r="CD78" s="54"/>
      <c r="CE78" s="54"/>
      <c r="CF78" s="55"/>
      <c r="CG78" s="53"/>
      <c r="CH78" s="54"/>
      <c r="CI78" s="54"/>
      <c r="CJ78" s="54"/>
      <c r="CK78" s="55"/>
      <c r="CL78" s="53"/>
      <c r="CM78" s="54"/>
      <c r="CN78" s="54"/>
      <c r="CO78" s="54"/>
      <c r="CP78" s="54"/>
      <c r="CQ78" s="54"/>
      <c r="CR78" s="54"/>
      <c r="CS78" s="54"/>
      <c r="CT78" s="54"/>
      <c r="CU78" s="57"/>
      <c r="CV78" s="56"/>
      <c r="CW78" s="58"/>
      <c r="CX78" s="57"/>
      <c r="CY78" s="56"/>
      <c r="CZ78" s="58"/>
      <c r="DA78" s="57"/>
      <c r="DB78" s="56"/>
      <c r="DC78" s="56"/>
      <c r="DD78" s="57"/>
      <c r="DE78" s="56"/>
      <c r="DF78" s="56"/>
      <c r="DG78" s="58"/>
      <c r="DH78" s="312"/>
      <c r="DI78" s="252"/>
      <c r="DJ78" s="383"/>
    </row>
    <row r="79" spans="2:114" ht="17.25" customHeight="1">
      <c r="B79" s="269"/>
      <c r="C79" s="251"/>
      <c r="D79" s="24"/>
      <c r="E79" s="59"/>
      <c r="F79" s="59"/>
      <c r="G79" s="59"/>
      <c r="H79" s="59"/>
      <c r="I79" s="59"/>
      <c r="J79" s="59"/>
      <c r="K79" s="60"/>
      <c r="L79" s="24"/>
      <c r="M79" s="59"/>
      <c r="N79" s="59"/>
      <c r="O79" s="59"/>
      <c r="P79" s="59"/>
      <c r="Q79" s="59"/>
      <c r="R79" s="60"/>
      <c r="S79" s="313" t="s">
        <v>181</v>
      </c>
      <c r="T79" s="410"/>
      <c r="U79" s="410"/>
      <c r="V79" s="410"/>
      <c r="W79" s="410"/>
      <c r="X79" s="410"/>
      <c r="Y79" s="411"/>
      <c r="Z79" s="24" t="s">
        <v>182</v>
      </c>
      <c r="AA79" s="59"/>
      <c r="AB79" s="59"/>
      <c r="AC79" s="59"/>
      <c r="AD79" s="59"/>
      <c r="AE79" s="59"/>
      <c r="AF79" s="60"/>
      <c r="AG79" s="311">
        <v>8</v>
      </c>
      <c r="AH79" s="250"/>
      <c r="AI79" s="251"/>
      <c r="AJ79" s="63"/>
      <c r="AK79" s="52"/>
      <c r="AL79" s="51"/>
      <c r="AM79" s="313" t="s">
        <v>183</v>
      </c>
      <c r="AN79" s="410"/>
      <c r="AO79" s="410"/>
      <c r="AP79" s="410"/>
      <c r="AQ79" s="410"/>
      <c r="AR79" s="410"/>
      <c r="AS79" s="410"/>
      <c r="AT79" s="410"/>
      <c r="AU79" s="411"/>
      <c r="AV79" s="24" t="s">
        <v>184</v>
      </c>
      <c r="AW79" s="59"/>
      <c r="AX79" s="59"/>
      <c r="AY79" s="59"/>
      <c r="AZ79" s="59"/>
      <c r="BA79" s="59"/>
      <c r="BB79" s="59"/>
      <c r="BC79" s="59"/>
      <c r="BD79" s="59"/>
      <c r="BE79" s="60"/>
      <c r="BF79" s="311">
        <v>1</v>
      </c>
      <c r="BG79" s="250"/>
      <c r="BH79" s="251"/>
      <c r="BI79" s="24" t="s">
        <v>108</v>
      </c>
      <c r="BJ79" s="59"/>
      <c r="BK79" s="59"/>
      <c r="BL79" s="59"/>
      <c r="BM79" s="59"/>
      <c r="BN79" s="59"/>
      <c r="BO79" s="60"/>
      <c r="BP79" s="311">
        <v>1</v>
      </c>
      <c r="BQ79" s="250"/>
      <c r="BR79" s="251"/>
      <c r="BS79" s="311">
        <f t="shared" ref="BS79" si="17">AG79*BF79*BP79</f>
        <v>8</v>
      </c>
      <c r="BT79" s="250"/>
      <c r="BU79" s="250"/>
      <c r="BV79" s="250"/>
      <c r="BW79" s="310" t="s">
        <v>92</v>
      </c>
      <c r="BX79" s="267"/>
      <c r="BY79" s="268"/>
      <c r="BZ79" s="24"/>
      <c r="CA79" s="59"/>
      <c r="CB79" s="59"/>
      <c r="CC79" s="59"/>
      <c r="CD79" s="59"/>
      <c r="CE79" s="59"/>
      <c r="CF79" s="60"/>
      <c r="CG79" s="310" t="s">
        <v>185</v>
      </c>
      <c r="CH79" s="267"/>
      <c r="CI79" s="267"/>
      <c r="CJ79" s="267"/>
      <c r="CK79" s="268"/>
      <c r="CL79" s="313" t="s">
        <v>186</v>
      </c>
      <c r="CM79" s="410"/>
      <c r="CN79" s="410"/>
      <c r="CO79" s="410"/>
      <c r="CP79" s="410"/>
      <c r="CQ79" s="410"/>
      <c r="CR79" s="410"/>
      <c r="CS79" s="410"/>
      <c r="CT79" s="411"/>
      <c r="CU79" s="311">
        <v>8</v>
      </c>
      <c r="CV79" s="250"/>
      <c r="CW79" s="251"/>
      <c r="CX79" s="311">
        <v>1</v>
      </c>
      <c r="CY79" s="250"/>
      <c r="CZ79" s="251"/>
      <c r="DA79" s="311">
        <v>1</v>
      </c>
      <c r="DB79" s="250"/>
      <c r="DC79" s="251"/>
      <c r="DD79" s="311">
        <f t="shared" ref="DD79" si="18">CU79*CX79*DA79</f>
        <v>8</v>
      </c>
      <c r="DE79" s="250"/>
      <c r="DF79" s="250"/>
      <c r="DG79" s="251"/>
      <c r="DH79" s="311" t="s">
        <v>96</v>
      </c>
      <c r="DI79" s="250"/>
      <c r="DJ79" s="384"/>
    </row>
    <row r="80" spans="2:114" ht="17.25" customHeight="1">
      <c r="B80" s="50"/>
      <c r="C80" s="51"/>
      <c r="D80" s="24"/>
      <c r="E80" s="59"/>
      <c r="F80" s="59"/>
      <c r="G80" s="59"/>
      <c r="H80" s="59"/>
      <c r="I80" s="59"/>
      <c r="J80" s="59"/>
      <c r="K80" s="59"/>
      <c r="L80" s="24"/>
      <c r="M80" s="59"/>
      <c r="N80" s="59"/>
      <c r="O80" s="59"/>
      <c r="P80" s="59"/>
      <c r="Q80" s="59"/>
      <c r="R80" s="60"/>
      <c r="S80" s="407"/>
      <c r="T80" s="408"/>
      <c r="U80" s="408"/>
      <c r="V80" s="408"/>
      <c r="W80" s="408"/>
      <c r="X80" s="408"/>
      <c r="Y80" s="409"/>
      <c r="Z80" s="53"/>
      <c r="AA80" s="54"/>
      <c r="AB80" s="54"/>
      <c r="AC80" s="54"/>
      <c r="AD80" s="54"/>
      <c r="AE80" s="54"/>
      <c r="AF80" s="55"/>
      <c r="AG80" s="56"/>
      <c r="AH80" s="56"/>
      <c r="AI80" s="56"/>
      <c r="AJ80" s="57"/>
      <c r="AK80" s="56"/>
      <c r="AL80" s="58"/>
      <c r="AM80" s="407"/>
      <c r="AN80" s="408"/>
      <c r="AO80" s="408"/>
      <c r="AP80" s="408"/>
      <c r="AQ80" s="408"/>
      <c r="AR80" s="408"/>
      <c r="AS80" s="408"/>
      <c r="AT80" s="408"/>
      <c r="AU80" s="409"/>
      <c r="AV80" s="432" t="s">
        <v>187</v>
      </c>
      <c r="AW80" s="433"/>
      <c r="AX80" s="433"/>
      <c r="AY80" s="433"/>
      <c r="AZ80" s="433"/>
      <c r="BA80" s="433"/>
      <c r="BB80" s="433"/>
      <c r="BC80" s="433"/>
      <c r="BD80" s="433"/>
      <c r="BE80" s="434"/>
      <c r="BF80" s="57"/>
      <c r="BG80" s="56"/>
      <c r="BH80" s="58"/>
      <c r="BI80" s="53"/>
      <c r="BJ80" s="54"/>
      <c r="BK80" s="54"/>
      <c r="BL80" s="54"/>
      <c r="BM80" s="54"/>
      <c r="BN80" s="54"/>
      <c r="BO80" s="55"/>
      <c r="BP80" s="57"/>
      <c r="BQ80" s="56"/>
      <c r="BR80" s="58"/>
      <c r="BS80" s="56"/>
      <c r="BT80" s="56"/>
      <c r="BU80" s="56"/>
      <c r="BV80" s="56"/>
      <c r="BW80" s="312"/>
      <c r="BX80" s="252"/>
      <c r="BY80" s="253"/>
      <c r="BZ80" s="53"/>
      <c r="CA80" s="54"/>
      <c r="CB80" s="54"/>
      <c r="CC80" s="54"/>
      <c r="CD80" s="54"/>
      <c r="CE80" s="54"/>
      <c r="CF80" s="55"/>
      <c r="CG80" s="53"/>
      <c r="CH80" s="54"/>
      <c r="CI80" s="54"/>
      <c r="CJ80" s="54"/>
      <c r="CK80" s="55"/>
      <c r="CL80" s="407"/>
      <c r="CM80" s="408"/>
      <c r="CN80" s="408"/>
      <c r="CO80" s="408"/>
      <c r="CP80" s="408"/>
      <c r="CQ80" s="408"/>
      <c r="CR80" s="408"/>
      <c r="CS80" s="408"/>
      <c r="CT80" s="409"/>
      <c r="CU80" s="57"/>
      <c r="CV80" s="56"/>
      <c r="CW80" s="58"/>
      <c r="CX80" s="57"/>
      <c r="CY80" s="56"/>
      <c r="CZ80" s="58"/>
      <c r="DA80" s="57"/>
      <c r="DB80" s="56"/>
      <c r="DC80" s="56"/>
      <c r="DD80" s="57"/>
      <c r="DE80" s="56"/>
      <c r="DF80" s="56"/>
      <c r="DG80" s="58"/>
      <c r="DH80" s="312"/>
      <c r="DI80" s="252"/>
      <c r="DJ80" s="383"/>
    </row>
    <row r="81" spans="2:114" ht="17.25" customHeight="1">
      <c r="B81" s="269"/>
      <c r="C81" s="251"/>
      <c r="D81" s="24"/>
      <c r="E81" s="59"/>
      <c r="F81" s="59"/>
      <c r="G81" s="59"/>
      <c r="H81" s="59"/>
      <c r="I81" s="59"/>
      <c r="J81" s="59"/>
      <c r="K81" s="60"/>
      <c r="L81" s="24"/>
      <c r="M81" s="59"/>
      <c r="N81" s="59"/>
      <c r="O81" s="59"/>
      <c r="P81" s="59"/>
      <c r="Q81" s="59"/>
      <c r="R81" s="60"/>
      <c r="S81" s="24" t="s">
        <v>188</v>
      </c>
      <c r="T81" s="59"/>
      <c r="U81" s="59"/>
      <c r="V81" s="59"/>
      <c r="W81" s="59"/>
      <c r="X81" s="59"/>
      <c r="Y81" s="60"/>
      <c r="Z81" s="24" t="s">
        <v>189</v>
      </c>
      <c r="AA81" s="59"/>
      <c r="AB81" s="59"/>
      <c r="AC81" s="59"/>
      <c r="AD81" s="59"/>
      <c r="AE81" s="59"/>
      <c r="AF81" s="60"/>
      <c r="AG81" s="311">
        <v>8</v>
      </c>
      <c r="AH81" s="250"/>
      <c r="AI81" s="251"/>
      <c r="AJ81" s="63"/>
      <c r="AK81" s="52"/>
      <c r="AL81" s="51"/>
      <c r="AM81" s="24" t="s">
        <v>190</v>
      </c>
      <c r="AN81" s="59"/>
      <c r="AO81" s="59"/>
      <c r="AP81" s="59"/>
      <c r="AQ81" s="59"/>
      <c r="AR81" s="59"/>
      <c r="AS81" s="59"/>
      <c r="AT81" s="59"/>
      <c r="AU81" s="60"/>
      <c r="AV81" s="412" t="s">
        <v>191</v>
      </c>
      <c r="AW81" s="427"/>
      <c r="AX81" s="427"/>
      <c r="AY81" s="427"/>
      <c r="AZ81" s="427"/>
      <c r="BA81" s="427"/>
      <c r="BB81" s="427"/>
      <c r="BC81" s="427"/>
      <c r="BD81" s="427"/>
      <c r="BE81" s="428"/>
      <c r="BF81" s="311">
        <v>1</v>
      </c>
      <c r="BG81" s="250"/>
      <c r="BH81" s="251"/>
      <c r="BI81" s="24" t="s">
        <v>108</v>
      </c>
      <c r="BJ81" s="59"/>
      <c r="BK81" s="59"/>
      <c r="BL81" s="59"/>
      <c r="BM81" s="59"/>
      <c r="BN81" s="59"/>
      <c r="BO81" s="60"/>
      <c r="BP81" s="311">
        <v>7</v>
      </c>
      <c r="BQ81" s="250"/>
      <c r="BR81" s="251"/>
      <c r="BS81" s="311">
        <f t="shared" ref="BS81" si="19">AG81*BF81*BP81</f>
        <v>56</v>
      </c>
      <c r="BT81" s="250"/>
      <c r="BU81" s="250"/>
      <c r="BV81" s="250"/>
      <c r="BW81" s="310" t="s">
        <v>92</v>
      </c>
      <c r="BX81" s="267"/>
      <c r="BY81" s="268"/>
      <c r="BZ81" s="24"/>
      <c r="CA81" s="59"/>
      <c r="CB81" s="59"/>
      <c r="CC81" s="59"/>
      <c r="CD81" s="59"/>
      <c r="CE81" s="59"/>
      <c r="CF81" s="60"/>
      <c r="CG81" s="310" t="s">
        <v>185</v>
      </c>
      <c r="CH81" s="267"/>
      <c r="CI81" s="267"/>
      <c r="CJ81" s="267"/>
      <c r="CK81" s="268"/>
      <c r="CL81" s="24" t="s">
        <v>192</v>
      </c>
      <c r="CM81" s="59"/>
      <c r="CN81" s="59"/>
      <c r="CO81" s="59"/>
      <c r="CP81" s="59"/>
      <c r="CQ81" s="59"/>
      <c r="CR81" s="59"/>
      <c r="CS81" s="59"/>
      <c r="CT81" s="60"/>
      <c r="CU81" s="311">
        <v>8</v>
      </c>
      <c r="CV81" s="250"/>
      <c r="CW81" s="251"/>
      <c r="CX81" s="311">
        <v>1</v>
      </c>
      <c r="CY81" s="250"/>
      <c r="CZ81" s="251"/>
      <c r="DA81" s="311">
        <v>1</v>
      </c>
      <c r="DB81" s="250"/>
      <c r="DC81" s="251"/>
      <c r="DD81" s="311">
        <f t="shared" ref="DD81" si="20">CU81*CX81*DA81</f>
        <v>8</v>
      </c>
      <c r="DE81" s="250"/>
      <c r="DF81" s="250"/>
      <c r="DG81" s="251"/>
      <c r="DH81" s="311" t="s">
        <v>96</v>
      </c>
      <c r="DI81" s="250"/>
      <c r="DJ81" s="384"/>
    </row>
    <row r="82" spans="2:114" ht="17.25" customHeight="1">
      <c r="B82" s="50"/>
      <c r="C82" s="51"/>
      <c r="D82" s="24"/>
      <c r="E82" s="59"/>
      <c r="F82" s="59"/>
      <c r="G82" s="59"/>
      <c r="H82" s="59"/>
      <c r="I82" s="59"/>
      <c r="J82" s="59"/>
      <c r="K82" s="59"/>
      <c r="L82" s="24"/>
      <c r="M82" s="59"/>
      <c r="N82" s="59"/>
      <c r="O82" s="59"/>
      <c r="P82" s="59"/>
      <c r="Q82" s="59"/>
      <c r="R82" s="60"/>
      <c r="S82" s="53"/>
      <c r="T82" s="54"/>
      <c r="U82" s="54"/>
      <c r="V82" s="54"/>
      <c r="W82" s="54"/>
      <c r="X82" s="54"/>
      <c r="Y82" s="55"/>
      <c r="Z82" s="53"/>
      <c r="AA82" s="54"/>
      <c r="AB82" s="54"/>
      <c r="AC82" s="54"/>
      <c r="AD82" s="54"/>
      <c r="AE82" s="54"/>
      <c r="AF82" s="55"/>
      <c r="AG82" s="56"/>
      <c r="AH82" s="56"/>
      <c r="AI82" s="56"/>
      <c r="AJ82" s="57"/>
      <c r="AK82" s="56"/>
      <c r="AL82" s="58"/>
      <c r="AM82" s="53"/>
      <c r="AN82" s="54"/>
      <c r="AO82" s="54"/>
      <c r="AP82" s="54"/>
      <c r="AQ82" s="54"/>
      <c r="AR82" s="54"/>
      <c r="AS82" s="54"/>
      <c r="AT82" s="54"/>
      <c r="AU82" s="55"/>
      <c r="AV82" s="429"/>
      <c r="AW82" s="430"/>
      <c r="AX82" s="430"/>
      <c r="AY82" s="430"/>
      <c r="AZ82" s="430"/>
      <c r="BA82" s="430"/>
      <c r="BB82" s="430"/>
      <c r="BC82" s="430"/>
      <c r="BD82" s="430"/>
      <c r="BE82" s="431"/>
      <c r="BF82" s="57"/>
      <c r="BG82" s="56"/>
      <c r="BH82" s="58"/>
      <c r="BI82" s="53"/>
      <c r="BJ82" s="54"/>
      <c r="BK82" s="54"/>
      <c r="BL82" s="54"/>
      <c r="BM82" s="54"/>
      <c r="BN82" s="54"/>
      <c r="BO82" s="55"/>
      <c r="BP82" s="57"/>
      <c r="BQ82" s="56"/>
      <c r="BR82" s="58"/>
      <c r="BS82" s="56"/>
      <c r="BT82" s="56"/>
      <c r="BU82" s="56"/>
      <c r="BV82" s="56"/>
      <c r="BW82" s="312"/>
      <c r="BX82" s="252"/>
      <c r="BY82" s="253"/>
      <c r="BZ82" s="53"/>
      <c r="CA82" s="54"/>
      <c r="CB82" s="54"/>
      <c r="CC82" s="54"/>
      <c r="CD82" s="54"/>
      <c r="CE82" s="54"/>
      <c r="CF82" s="55"/>
      <c r="CG82" s="53"/>
      <c r="CH82" s="54"/>
      <c r="CI82" s="54"/>
      <c r="CJ82" s="54"/>
      <c r="CK82" s="55"/>
      <c r="CL82" s="53"/>
      <c r="CM82" s="54"/>
      <c r="CN82" s="54"/>
      <c r="CO82" s="54"/>
      <c r="CP82" s="54"/>
      <c r="CQ82" s="54"/>
      <c r="CR82" s="54"/>
      <c r="CS82" s="54"/>
      <c r="CT82" s="54"/>
      <c r="CU82" s="57"/>
      <c r="CV82" s="56"/>
      <c r="CW82" s="58"/>
      <c r="CX82" s="57"/>
      <c r="CY82" s="56"/>
      <c r="CZ82" s="58"/>
      <c r="DA82" s="57"/>
      <c r="DB82" s="56"/>
      <c r="DC82" s="56"/>
      <c r="DD82" s="57"/>
      <c r="DE82" s="56"/>
      <c r="DF82" s="56"/>
      <c r="DG82" s="58"/>
      <c r="DH82" s="312"/>
      <c r="DI82" s="252"/>
      <c r="DJ82" s="383"/>
    </row>
    <row r="83" spans="2:114" ht="17.25" customHeight="1">
      <c r="B83" s="269"/>
      <c r="C83" s="251"/>
      <c r="D83" s="24"/>
      <c r="E83" s="59"/>
      <c r="F83" s="59"/>
      <c r="G83" s="59"/>
      <c r="H83" s="59"/>
      <c r="I83" s="59"/>
      <c r="J83" s="59"/>
      <c r="K83" s="60"/>
      <c r="L83" s="24"/>
      <c r="M83" s="59"/>
      <c r="N83" s="59"/>
      <c r="O83" s="59"/>
      <c r="P83" s="59"/>
      <c r="Q83" s="59"/>
      <c r="R83" s="60"/>
      <c r="S83" s="24" t="s">
        <v>193</v>
      </c>
      <c r="T83" s="59"/>
      <c r="U83" s="59"/>
      <c r="V83" s="59"/>
      <c r="W83" s="59"/>
      <c r="X83" s="59"/>
      <c r="Y83" s="60"/>
      <c r="Z83" s="24" t="s">
        <v>194</v>
      </c>
      <c r="AA83" s="59"/>
      <c r="AB83" s="59"/>
      <c r="AC83" s="59"/>
      <c r="AD83" s="59"/>
      <c r="AE83" s="59"/>
      <c r="AF83" s="60"/>
      <c r="AG83" s="311">
        <v>8</v>
      </c>
      <c r="AH83" s="250"/>
      <c r="AI83" s="251"/>
      <c r="AJ83" s="63"/>
      <c r="AK83" s="52"/>
      <c r="AL83" s="51"/>
      <c r="AM83" s="313" t="s">
        <v>195</v>
      </c>
      <c r="AN83" s="410"/>
      <c r="AO83" s="410"/>
      <c r="AP83" s="410"/>
      <c r="AQ83" s="410"/>
      <c r="AR83" s="410"/>
      <c r="AS83" s="410"/>
      <c r="AT83" s="410"/>
      <c r="AU83" s="411"/>
      <c r="AV83" s="313" t="s">
        <v>196</v>
      </c>
      <c r="AW83" s="410"/>
      <c r="AX83" s="410"/>
      <c r="AY83" s="410"/>
      <c r="AZ83" s="410"/>
      <c r="BA83" s="410"/>
      <c r="BB83" s="410"/>
      <c r="BC83" s="410"/>
      <c r="BD83" s="410"/>
      <c r="BE83" s="411"/>
      <c r="BF83" s="311">
        <v>1</v>
      </c>
      <c r="BG83" s="250"/>
      <c r="BH83" s="251"/>
      <c r="BI83" s="24" t="s">
        <v>134</v>
      </c>
      <c r="BJ83" s="59"/>
      <c r="BK83" s="59"/>
      <c r="BL83" s="59"/>
      <c r="BM83" s="59"/>
      <c r="BN83" s="59"/>
      <c r="BO83" s="60"/>
      <c r="BP83" s="311">
        <v>7</v>
      </c>
      <c r="BQ83" s="250"/>
      <c r="BR83" s="251"/>
      <c r="BS83" s="311">
        <f t="shared" ref="BS83" si="21">AG83*BF83*BP83</f>
        <v>56</v>
      </c>
      <c r="BT83" s="250"/>
      <c r="BU83" s="250"/>
      <c r="BV83" s="250"/>
      <c r="BW83" s="310" t="s">
        <v>92</v>
      </c>
      <c r="BX83" s="267"/>
      <c r="BY83" s="268"/>
      <c r="BZ83" s="24"/>
      <c r="CA83" s="59"/>
      <c r="CB83" s="59"/>
      <c r="CC83" s="59"/>
      <c r="CD83" s="59"/>
      <c r="CE83" s="59"/>
      <c r="CF83" s="60"/>
      <c r="CG83" s="24"/>
      <c r="CH83" s="59"/>
      <c r="CI83" s="59"/>
      <c r="CJ83" s="59"/>
      <c r="CK83" s="60"/>
      <c r="CL83" s="24"/>
      <c r="CM83" s="59"/>
      <c r="CN83" s="59"/>
      <c r="CO83" s="59"/>
      <c r="CP83" s="59"/>
      <c r="CQ83" s="59"/>
      <c r="CR83" s="59"/>
      <c r="CS83" s="59"/>
      <c r="CT83" s="60"/>
      <c r="CU83" s="311"/>
      <c r="CV83" s="250"/>
      <c r="CW83" s="251"/>
      <c r="CX83" s="311"/>
      <c r="CY83" s="250"/>
      <c r="CZ83" s="251"/>
      <c r="DA83" s="311"/>
      <c r="DB83" s="250"/>
      <c r="DC83" s="251"/>
      <c r="DD83" s="311"/>
      <c r="DE83" s="250"/>
      <c r="DF83" s="250"/>
      <c r="DG83" s="251"/>
      <c r="DH83" s="311"/>
      <c r="DI83" s="250"/>
      <c r="DJ83" s="384"/>
    </row>
    <row r="84" spans="2:114" ht="17.25" customHeight="1">
      <c r="B84" s="50"/>
      <c r="C84" s="51"/>
      <c r="D84" s="24"/>
      <c r="E84" s="59"/>
      <c r="F84" s="59"/>
      <c r="G84" s="59"/>
      <c r="H84" s="59"/>
      <c r="I84" s="59"/>
      <c r="J84" s="59"/>
      <c r="K84" s="59"/>
      <c r="L84" s="53"/>
      <c r="M84" s="54"/>
      <c r="N84" s="54"/>
      <c r="O84" s="54"/>
      <c r="P84" s="54"/>
      <c r="Q84" s="54"/>
      <c r="R84" s="55"/>
      <c r="S84" s="53"/>
      <c r="T84" s="54"/>
      <c r="U84" s="54"/>
      <c r="V84" s="54"/>
      <c r="W84" s="54"/>
      <c r="X84" s="54"/>
      <c r="Y84" s="55"/>
      <c r="Z84" s="53"/>
      <c r="AA84" s="54"/>
      <c r="AB84" s="54"/>
      <c r="AC84" s="54"/>
      <c r="AD84" s="54"/>
      <c r="AE84" s="54"/>
      <c r="AF84" s="55"/>
      <c r="AG84" s="56"/>
      <c r="AH84" s="56"/>
      <c r="AI84" s="56"/>
      <c r="AJ84" s="57"/>
      <c r="AK84" s="56"/>
      <c r="AL84" s="58"/>
      <c r="AM84" s="407"/>
      <c r="AN84" s="408"/>
      <c r="AO84" s="408"/>
      <c r="AP84" s="408"/>
      <c r="AQ84" s="408"/>
      <c r="AR84" s="408"/>
      <c r="AS84" s="408"/>
      <c r="AT84" s="408"/>
      <c r="AU84" s="409"/>
      <c r="AV84" s="407"/>
      <c r="AW84" s="408"/>
      <c r="AX84" s="408"/>
      <c r="AY84" s="408"/>
      <c r="AZ84" s="408"/>
      <c r="BA84" s="408"/>
      <c r="BB84" s="408"/>
      <c r="BC84" s="408"/>
      <c r="BD84" s="408"/>
      <c r="BE84" s="409"/>
      <c r="BF84" s="57"/>
      <c r="BG84" s="56"/>
      <c r="BH84" s="58"/>
      <c r="BI84" s="53"/>
      <c r="BJ84" s="54"/>
      <c r="BK84" s="54"/>
      <c r="BL84" s="54"/>
      <c r="BM84" s="54"/>
      <c r="BN84" s="54"/>
      <c r="BO84" s="55"/>
      <c r="BP84" s="57"/>
      <c r="BQ84" s="56"/>
      <c r="BR84" s="58"/>
      <c r="BS84" s="56"/>
      <c r="BT84" s="56"/>
      <c r="BU84" s="56"/>
      <c r="BV84" s="56"/>
      <c r="BW84" s="312"/>
      <c r="BX84" s="252"/>
      <c r="BY84" s="253"/>
      <c r="BZ84" s="53"/>
      <c r="CA84" s="54"/>
      <c r="CB84" s="54"/>
      <c r="CC84" s="54"/>
      <c r="CD84" s="54"/>
      <c r="CE84" s="54"/>
      <c r="CF84" s="55"/>
      <c r="CG84" s="53"/>
      <c r="CH84" s="54"/>
      <c r="CI84" s="54"/>
      <c r="CJ84" s="54"/>
      <c r="CK84" s="55"/>
      <c r="CL84" s="53"/>
      <c r="CM84" s="54"/>
      <c r="CN84" s="54"/>
      <c r="CO84" s="54"/>
      <c r="CP84" s="54"/>
      <c r="CQ84" s="54"/>
      <c r="CR84" s="54"/>
      <c r="CS84" s="54"/>
      <c r="CT84" s="54"/>
      <c r="CU84" s="57"/>
      <c r="CV84" s="56"/>
      <c r="CW84" s="58"/>
      <c r="CX84" s="57"/>
      <c r="CY84" s="56"/>
      <c r="CZ84" s="58"/>
      <c r="DA84" s="57"/>
      <c r="DB84" s="56"/>
      <c r="DC84" s="56"/>
      <c r="DD84" s="57"/>
      <c r="DE84" s="56"/>
      <c r="DF84" s="56"/>
      <c r="DG84" s="58"/>
      <c r="DH84" s="312"/>
      <c r="DI84" s="252"/>
      <c r="DJ84" s="383"/>
    </row>
    <row r="85" spans="2:114" ht="17.25" customHeight="1">
      <c r="B85" s="269"/>
      <c r="C85" s="251"/>
      <c r="D85" s="24"/>
      <c r="E85" s="59"/>
      <c r="F85" s="59"/>
      <c r="G85" s="59"/>
      <c r="H85" s="59"/>
      <c r="I85" s="59"/>
      <c r="J85" s="59"/>
      <c r="K85" s="60"/>
      <c r="L85" s="24" t="s">
        <v>197</v>
      </c>
      <c r="M85" s="59"/>
      <c r="N85" s="59"/>
      <c r="O85" s="59"/>
      <c r="P85" s="59"/>
      <c r="Q85" s="59"/>
      <c r="R85" s="60"/>
      <c r="S85" s="313" t="s">
        <v>178</v>
      </c>
      <c r="T85" s="410"/>
      <c r="U85" s="410"/>
      <c r="V85" s="410"/>
      <c r="W85" s="410"/>
      <c r="X85" s="410"/>
      <c r="Y85" s="411"/>
      <c r="Z85" s="24" t="s">
        <v>179</v>
      </c>
      <c r="AA85" s="59"/>
      <c r="AB85" s="59"/>
      <c r="AC85" s="59"/>
      <c r="AD85" s="59"/>
      <c r="AE85" s="59"/>
      <c r="AF85" s="60"/>
      <c r="AG85" s="311">
        <v>8</v>
      </c>
      <c r="AH85" s="250"/>
      <c r="AI85" s="251"/>
      <c r="AJ85" s="63"/>
      <c r="AK85" s="52"/>
      <c r="AL85" s="51"/>
      <c r="AM85" s="313" t="s">
        <v>198</v>
      </c>
      <c r="AN85" s="410"/>
      <c r="AO85" s="410"/>
      <c r="AP85" s="410"/>
      <c r="AQ85" s="410"/>
      <c r="AR85" s="410"/>
      <c r="AS85" s="410"/>
      <c r="AT85" s="410"/>
      <c r="AU85" s="411"/>
      <c r="AV85" s="313" t="s">
        <v>199</v>
      </c>
      <c r="AW85" s="410"/>
      <c r="AX85" s="410"/>
      <c r="AY85" s="410"/>
      <c r="AZ85" s="410"/>
      <c r="BA85" s="410"/>
      <c r="BB85" s="410"/>
      <c r="BC85" s="410"/>
      <c r="BD85" s="410"/>
      <c r="BE85" s="411"/>
      <c r="BF85" s="311">
        <v>1</v>
      </c>
      <c r="BG85" s="250"/>
      <c r="BH85" s="251"/>
      <c r="BI85" s="24" t="s">
        <v>108</v>
      </c>
      <c r="BJ85" s="59"/>
      <c r="BK85" s="59"/>
      <c r="BL85" s="59"/>
      <c r="BM85" s="59"/>
      <c r="BN85" s="59"/>
      <c r="BO85" s="60"/>
      <c r="BP85" s="311">
        <v>7</v>
      </c>
      <c r="BQ85" s="250"/>
      <c r="BR85" s="251"/>
      <c r="BS85" s="311">
        <f t="shared" ref="BS85" si="22">AG85*BF85*BP85</f>
        <v>56</v>
      </c>
      <c r="BT85" s="250"/>
      <c r="BU85" s="250"/>
      <c r="BV85" s="250"/>
      <c r="BW85" s="311" t="s">
        <v>92</v>
      </c>
      <c r="BX85" s="250"/>
      <c r="BY85" s="251"/>
      <c r="BZ85" s="24"/>
      <c r="CA85" s="59"/>
      <c r="CB85" s="59"/>
      <c r="CC85" s="59"/>
      <c r="CD85" s="59"/>
      <c r="CE85" s="59"/>
      <c r="CF85" s="60"/>
      <c r="CG85" s="24"/>
      <c r="CH85" s="59"/>
      <c r="CI85" s="59"/>
      <c r="CJ85" s="59"/>
      <c r="CK85" s="60"/>
      <c r="CL85" s="24"/>
      <c r="CM85" s="59"/>
      <c r="CN85" s="59"/>
      <c r="CO85" s="59"/>
      <c r="CP85" s="59"/>
      <c r="CQ85" s="59"/>
      <c r="CR85" s="59"/>
      <c r="CS85" s="59"/>
      <c r="CT85" s="60"/>
      <c r="CU85" s="311"/>
      <c r="CV85" s="250"/>
      <c r="CW85" s="251"/>
      <c r="CX85" s="311"/>
      <c r="CY85" s="250"/>
      <c r="CZ85" s="251"/>
      <c r="DA85" s="311"/>
      <c r="DB85" s="250"/>
      <c r="DC85" s="251"/>
      <c r="DD85" s="311"/>
      <c r="DE85" s="250"/>
      <c r="DF85" s="250"/>
      <c r="DG85" s="251"/>
      <c r="DH85" s="311"/>
      <c r="DI85" s="250"/>
      <c r="DJ85" s="384"/>
    </row>
    <row r="86" spans="2:114" ht="17.25" customHeight="1">
      <c r="B86" s="50"/>
      <c r="C86" s="51"/>
      <c r="D86" s="24"/>
      <c r="E86" s="59"/>
      <c r="F86" s="59"/>
      <c r="G86" s="59"/>
      <c r="H86" s="59"/>
      <c r="I86" s="59"/>
      <c r="J86" s="59"/>
      <c r="K86" s="59"/>
      <c r="L86" s="24"/>
      <c r="M86" s="59"/>
      <c r="N86" s="59"/>
      <c r="O86" s="59"/>
      <c r="P86" s="59"/>
      <c r="Q86" s="59"/>
      <c r="R86" s="60"/>
      <c r="S86" s="404"/>
      <c r="T86" s="422"/>
      <c r="U86" s="422"/>
      <c r="V86" s="422"/>
      <c r="W86" s="422"/>
      <c r="X86" s="422"/>
      <c r="Y86" s="420"/>
      <c r="Z86" s="24"/>
      <c r="AA86" s="59"/>
      <c r="AB86" s="59"/>
      <c r="AC86" s="59"/>
      <c r="AD86" s="59"/>
      <c r="AE86" s="59"/>
      <c r="AF86" s="60"/>
      <c r="AG86" s="52"/>
      <c r="AH86" s="52"/>
      <c r="AI86" s="52"/>
      <c r="AJ86" s="63"/>
      <c r="AK86" s="52"/>
      <c r="AL86" s="51"/>
      <c r="AM86" s="404"/>
      <c r="AN86" s="422"/>
      <c r="AO86" s="422"/>
      <c r="AP86" s="422"/>
      <c r="AQ86" s="422"/>
      <c r="AR86" s="422"/>
      <c r="AS86" s="422"/>
      <c r="AT86" s="422"/>
      <c r="AU86" s="420"/>
      <c r="AV86" s="418"/>
      <c r="AW86" s="419"/>
      <c r="AX86" s="419"/>
      <c r="AY86" s="419"/>
      <c r="AZ86" s="419"/>
      <c r="BA86" s="419"/>
      <c r="BB86" s="419"/>
      <c r="BC86" s="419"/>
      <c r="BD86" s="419"/>
      <c r="BE86" s="420"/>
      <c r="BF86" s="63"/>
      <c r="BG86" s="52"/>
      <c r="BH86" s="51"/>
      <c r="BI86" s="24"/>
      <c r="BJ86" s="59"/>
      <c r="BK86" s="59"/>
      <c r="BL86" s="59"/>
      <c r="BM86" s="59"/>
      <c r="BN86" s="59"/>
      <c r="BO86" s="60"/>
      <c r="BP86" s="63"/>
      <c r="BQ86" s="52"/>
      <c r="BR86" s="51"/>
      <c r="BS86" s="52"/>
      <c r="BT86" s="52"/>
      <c r="BU86" s="52"/>
      <c r="BV86" s="52"/>
      <c r="BW86" s="311"/>
      <c r="BX86" s="250"/>
      <c r="BY86" s="251"/>
      <c r="BZ86" s="24"/>
      <c r="CA86" s="59"/>
      <c r="CB86" s="59"/>
      <c r="CC86" s="59"/>
      <c r="CD86" s="59"/>
      <c r="CE86" s="59"/>
      <c r="CF86" s="60"/>
      <c r="CG86" s="24"/>
      <c r="CH86" s="59"/>
      <c r="CI86" s="59"/>
      <c r="CJ86" s="59"/>
      <c r="CK86" s="60"/>
      <c r="CL86" s="24"/>
      <c r="CM86" s="59"/>
      <c r="CN86" s="59"/>
      <c r="CO86" s="59"/>
      <c r="CP86" s="59"/>
      <c r="CQ86" s="59"/>
      <c r="CR86" s="59"/>
      <c r="CS86" s="59"/>
      <c r="CT86" s="59"/>
      <c r="CU86" s="63"/>
      <c r="CV86" s="52"/>
      <c r="CW86" s="51"/>
      <c r="CX86" s="63"/>
      <c r="CY86" s="52"/>
      <c r="CZ86" s="51"/>
      <c r="DA86" s="63"/>
      <c r="DB86" s="52"/>
      <c r="DC86" s="52"/>
      <c r="DD86" s="63"/>
      <c r="DE86" s="52"/>
      <c r="DF86" s="52"/>
      <c r="DG86" s="51"/>
      <c r="DH86" s="311"/>
      <c r="DI86" s="250"/>
      <c r="DJ86" s="384"/>
    </row>
    <row r="87" spans="2:114" ht="17.25" customHeight="1">
      <c r="B87" s="50"/>
      <c r="C87" s="51"/>
      <c r="D87" s="24"/>
      <c r="E87" s="59"/>
      <c r="F87" s="59"/>
      <c r="G87" s="59"/>
      <c r="H87" s="59"/>
      <c r="I87" s="59"/>
      <c r="J87" s="59"/>
      <c r="K87" s="59"/>
      <c r="L87" s="24"/>
      <c r="M87" s="59"/>
      <c r="N87" s="59"/>
      <c r="O87" s="59"/>
      <c r="P87" s="59"/>
      <c r="Q87" s="59"/>
      <c r="R87" s="60"/>
      <c r="S87" s="404"/>
      <c r="T87" s="422"/>
      <c r="U87" s="422"/>
      <c r="V87" s="422"/>
      <c r="W87" s="422"/>
      <c r="X87" s="422"/>
      <c r="Y87" s="420"/>
      <c r="Z87" s="24"/>
      <c r="AA87" s="59"/>
      <c r="AB87" s="59"/>
      <c r="AC87" s="59"/>
      <c r="AD87" s="59"/>
      <c r="AE87" s="59"/>
      <c r="AF87" s="60"/>
      <c r="AG87" s="52"/>
      <c r="AH87" s="52"/>
      <c r="AI87" s="52"/>
      <c r="AJ87" s="63"/>
      <c r="AK87" s="52"/>
      <c r="AL87" s="51"/>
      <c r="AM87" s="404"/>
      <c r="AN87" s="422"/>
      <c r="AO87" s="422"/>
      <c r="AP87" s="422"/>
      <c r="AQ87" s="422"/>
      <c r="AR87" s="422"/>
      <c r="AS87" s="422"/>
      <c r="AT87" s="422"/>
      <c r="AU87" s="420"/>
      <c r="AV87" s="418"/>
      <c r="AW87" s="419"/>
      <c r="AX87" s="419"/>
      <c r="AY87" s="419"/>
      <c r="AZ87" s="419"/>
      <c r="BA87" s="419"/>
      <c r="BB87" s="419"/>
      <c r="BC87" s="419"/>
      <c r="BD87" s="419"/>
      <c r="BE87" s="420"/>
      <c r="BF87" s="63"/>
      <c r="BG87" s="52"/>
      <c r="BH87" s="51"/>
      <c r="BI87" s="24"/>
      <c r="BJ87" s="59"/>
      <c r="BK87" s="59"/>
      <c r="BL87" s="59"/>
      <c r="BM87" s="59"/>
      <c r="BN87" s="59"/>
      <c r="BO87" s="60"/>
      <c r="BP87" s="63"/>
      <c r="BQ87" s="52"/>
      <c r="BR87" s="51"/>
      <c r="BS87" s="52"/>
      <c r="BT87" s="52"/>
      <c r="BU87" s="52"/>
      <c r="BV87" s="52"/>
      <c r="BW87" s="311"/>
      <c r="BX87" s="250"/>
      <c r="BY87" s="251"/>
      <c r="BZ87" s="24"/>
      <c r="CA87" s="59"/>
      <c r="CB87" s="59"/>
      <c r="CC87" s="59"/>
      <c r="CD87" s="59"/>
      <c r="CE87" s="59"/>
      <c r="CF87" s="60"/>
      <c r="CG87" s="24"/>
      <c r="CH87" s="59"/>
      <c r="CI87" s="59"/>
      <c r="CJ87" s="59"/>
      <c r="CK87" s="60"/>
      <c r="CL87" s="24"/>
      <c r="CM87" s="59"/>
      <c r="CN87" s="59"/>
      <c r="CO87" s="59"/>
      <c r="CP87" s="59"/>
      <c r="CQ87" s="59"/>
      <c r="CR87" s="59"/>
      <c r="CS87" s="59"/>
      <c r="CT87" s="59"/>
      <c r="CU87" s="63"/>
      <c r="CV87" s="52"/>
      <c r="CW87" s="51"/>
      <c r="CX87" s="63"/>
      <c r="CY87" s="52"/>
      <c r="CZ87" s="51"/>
      <c r="DA87" s="63"/>
      <c r="DB87" s="52"/>
      <c r="DC87" s="52"/>
      <c r="DD87" s="63"/>
      <c r="DE87" s="52"/>
      <c r="DF87" s="52"/>
      <c r="DG87" s="51"/>
      <c r="DH87" s="311"/>
      <c r="DI87" s="250"/>
      <c r="DJ87" s="384"/>
    </row>
    <row r="88" spans="2:114" ht="17.25" customHeight="1">
      <c r="B88" s="50"/>
      <c r="C88" s="51"/>
      <c r="D88" s="24"/>
      <c r="E88" s="59"/>
      <c r="F88" s="59"/>
      <c r="G88" s="59"/>
      <c r="H88" s="59"/>
      <c r="I88" s="59"/>
      <c r="J88" s="59"/>
      <c r="K88" s="59"/>
      <c r="L88" s="24"/>
      <c r="M88" s="59"/>
      <c r="N88" s="59"/>
      <c r="O88" s="59"/>
      <c r="P88" s="59"/>
      <c r="Q88" s="59"/>
      <c r="R88" s="60"/>
      <c r="S88" s="407"/>
      <c r="T88" s="408"/>
      <c r="U88" s="408"/>
      <c r="V88" s="408"/>
      <c r="W88" s="408"/>
      <c r="X88" s="408"/>
      <c r="Y88" s="409"/>
      <c r="Z88" s="53"/>
      <c r="AA88" s="54"/>
      <c r="AB88" s="54"/>
      <c r="AC88" s="54"/>
      <c r="AD88" s="54"/>
      <c r="AE88" s="54"/>
      <c r="AF88" s="55"/>
      <c r="AG88" s="56"/>
      <c r="AH88" s="56"/>
      <c r="AI88" s="56"/>
      <c r="AJ88" s="57"/>
      <c r="AK88" s="56"/>
      <c r="AL88" s="58"/>
      <c r="AM88" s="407"/>
      <c r="AN88" s="408"/>
      <c r="AO88" s="408"/>
      <c r="AP88" s="408"/>
      <c r="AQ88" s="408"/>
      <c r="AR88" s="408"/>
      <c r="AS88" s="408"/>
      <c r="AT88" s="408"/>
      <c r="AU88" s="409"/>
      <c r="AV88" s="407"/>
      <c r="AW88" s="408"/>
      <c r="AX88" s="408"/>
      <c r="AY88" s="408"/>
      <c r="AZ88" s="408"/>
      <c r="BA88" s="408"/>
      <c r="BB88" s="408"/>
      <c r="BC88" s="408"/>
      <c r="BD88" s="408"/>
      <c r="BE88" s="409"/>
      <c r="BF88" s="57"/>
      <c r="BG88" s="56"/>
      <c r="BH88" s="58"/>
      <c r="BI88" s="53"/>
      <c r="BJ88" s="54"/>
      <c r="BK88" s="54"/>
      <c r="BL88" s="54"/>
      <c r="BM88" s="54"/>
      <c r="BN88" s="54"/>
      <c r="BO88" s="55"/>
      <c r="BP88" s="57"/>
      <c r="BQ88" s="56"/>
      <c r="BR88" s="58"/>
      <c r="BS88" s="56"/>
      <c r="BT88" s="56"/>
      <c r="BU88" s="56"/>
      <c r="BV88" s="56"/>
      <c r="BW88" s="312"/>
      <c r="BX88" s="252"/>
      <c r="BY88" s="253"/>
      <c r="BZ88" s="53"/>
      <c r="CA88" s="54"/>
      <c r="CB88" s="54"/>
      <c r="CC88" s="54"/>
      <c r="CD88" s="54"/>
      <c r="CE88" s="54"/>
      <c r="CF88" s="55"/>
      <c r="CG88" s="53"/>
      <c r="CH88" s="54"/>
      <c r="CI88" s="54"/>
      <c r="CJ88" s="54"/>
      <c r="CK88" s="55"/>
      <c r="CL88" s="53"/>
      <c r="CM88" s="54"/>
      <c r="CN88" s="54"/>
      <c r="CO88" s="54"/>
      <c r="CP88" s="54"/>
      <c r="CQ88" s="54"/>
      <c r="CR88" s="54"/>
      <c r="CS88" s="54"/>
      <c r="CT88" s="54"/>
      <c r="CU88" s="57"/>
      <c r="CV88" s="56"/>
      <c r="CW88" s="58"/>
      <c r="CX88" s="57"/>
      <c r="CY88" s="56"/>
      <c r="CZ88" s="58"/>
      <c r="DA88" s="57"/>
      <c r="DB88" s="56"/>
      <c r="DC88" s="56"/>
      <c r="DD88" s="57"/>
      <c r="DE88" s="56"/>
      <c r="DF88" s="56"/>
      <c r="DG88" s="58"/>
      <c r="DH88" s="312"/>
      <c r="DI88" s="252"/>
      <c r="DJ88" s="383"/>
    </row>
    <row r="89" spans="2:114" ht="17.25" customHeight="1">
      <c r="B89" s="269"/>
      <c r="C89" s="251"/>
      <c r="D89" s="24"/>
      <c r="E89" s="59"/>
      <c r="F89" s="59"/>
      <c r="G89" s="59"/>
      <c r="H89" s="59"/>
      <c r="I89" s="59"/>
      <c r="J89" s="59"/>
      <c r="K89" s="60"/>
      <c r="L89" s="24"/>
      <c r="M89" s="59"/>
      <c r="N89" s="59"/>
      <c r="O89" s="59"/>
      <c r="P89" s="59"/>
      <c r="Q89" s="59"/>
      <c r="R89" s="60"/>
      <c r="S89" s="313" t="s">
        <v>181</v>
      </c>
      <c r="T89" s="410"/>
      <c r="U89" s="410"/>
      <c r="V89" s="410"/>
      <c r="W89" s="410"/>
      <c r="X89" s="410"/>
      <c r="Y89" s="411"/>
      <c r="Z89" s="71" t="s">
        <v>200</v>
      </c>
      <c r="AA89" s="78"/>
      <c r="AB89" s="78"/>
      <c r="AC89" s="78"/>
      <c r="AD89" s="78"/>
      <c r="AE89" s="78"/>
      <c r="AF89" s="79"/>
      <c r="AG89" s="311">
        <v>8</v>
      </c>
      <c r="AH89" s="250"/>
      <c r="AI89" s="251"/>
      <c r="AJ89" s="63"/>
      <c r="AK89" s="52"/>
      <c r="AL89" s="51"/>
      <c r="AM89" s="313" t="s">
        <v>198</v>
      </c>
      <c r="AN89" s="410"/>
      <c r="AO89" s="410"/>
      <c r="AP89" s="410"/>
      <c r="AQ89" s="410"/>
      <c r="AR89" s="410"/>
      <c r="AS89" s="410"/>
      <c r="AT89" s="410"/>
      <c r="AU89" s="411"/>
      <c r="AV89" s="313" t="s">
        <v>201</v>
      </c>
      <c r="AW89" s="410"/>
      <c r="AX89" s="410"/>
      <c r="AY89" s="410"/>
      <c r="AZ89" s="410"/>
      <c r="BA89" s="410"/>
      <c r="BB89" s="410"/>
      <c r="BC89" s="410"/>
      <c r="BD89" s="410"/>
      <c r="BE89" s="411"/>
      <c r="BF89" s="311">
        <v>1</v>
      </c>
      <c r="BG89" s="250"/>
      <c r="BH89" s="251"/>
      <c r="BI89" s="24" t="s">
        <v>108</v>
      </c>
      <c r="BJ89" s="59"/>
      <c r="BK89" s="59"/>
      <c r="BL89" s="59"/>
      <c r="BM89" s="59"/>
      <c r="BN89" s="59"/>
      <c r="BO89" s="60"/>
      <c r="BP89" s="311">
        <v>7</v>
      </c>
      <c r="BQ89" s="250"/>
      <c r="BR89" s="251"/>
      <c r="BS89" s="311">
        <f t="shared" ref="BS89" si="23">AG89*BF89*BP89</f>
        <v>56</v>
      </c>
      <c r="BT89" s="250"/>
      <c r="BU89" s="250"/>
      <c r="BV89" s="250"/>
      <c r="BW89" s="311" t="s">
        <v>92</v>
      </c>
      <c r="BX89" s="250"/>
      <c r="BY89" s="251"/>
      <c r="BZ89" s="24"/>
      <c r="CA89" s="59"/>
      <c r="CB89" s="59"/>
      <c r="CC89" s="59"/>
      <c r="CD89" s="59"/>
      <c r="CE89" s="59"/>
      <c r="CF89" s="60"/>
      <c r="CG89" s="24"/>
      <c r="CH89" s="59"/>
      <c r="CI89" s="59"/>
      <c r="CJ89" s="59"/>
      <c r="CK89" s="60"/>
      <c r="CL89" s="24"/>
      <c r="CM89" s="59"/>
      <c r="CN89" s="59"/>
      <c r="CO89" s="59"/>
      <c r="CP89" s="59"/>
      <c r="CQ89" s="59"/>
      <c r="CR89" s="59"/>
      <c r="CS89" s="59"/>
      <c r="CT89" s="60"/>
      <c r="CU89" s="311"/>
      <c r="CV89" s="250"/>
      <c r="CW89" s="251"/>
      <c r="CX89" s="311"/>
      <c r="CY89" s="250"/>
      <c r="CZ89" s="251"/>
      <c r="DA89" s="311"/>
      <c r="DB89" s="250"/>
      <c r="DC89" s="251"/>
      <c r="DD89" s="311"/>
      <c r="DE89" s="250"/>
      <c r="DF89" s="250"/>
      <c r="DG89" s="251"/>
      <c r="DH89" s="311"/>
      <c r="DI89" s="250"/>
      <c r="DJ89" s="384"/>
    </row>
    <row r="90" spans="2:114" ht="17.25" customHeight="1">
      <c r="B90" s="50"/>
      <c r="C90" s="51"/>
      <c r="D90" s="24"/>
      <c r="E90" s="59"/>
      <c r="F90" s="59"/>
      <c r="G90" s="59"/>
      <c r="H90" s="59"/>
      <c r="I90" s="59"/>
      <c r="J90" s="59"/>
      <c r="K90" s="59"/>
      <c r="L90" s="24"/>
      <c r="M90" s="59"/>
      <c r="N90" s="59"/>
      <c r="O90" s="59"/>
      <c r="P90" s="59"/>
      <c r="Q90" s="59"/>
      <c r="R90" s="60"/>
      <c r="S90" s="404"/>
      <c r="T90" s="422"/>
      <c r="U90" s="422"/>
      <c r="V90" s="422"/>
      <c r="W90" s="422"/>
      <c r="X90" s="422"/>
      <c r="Y90" s="420"/>
      <c r="Z90" s="404" t="s">
        <v>202</v>
      </c>
      <c r="AA90" s="419"/>
      <c r="AB90" s="419"/>
      <c r="AC90" s="419"/>
      <c r="AD90" s="419"/>
      <c r="AE90" s="419"/>
      <c r="AF90" s="420"/>
      <c r="AG90" s="52"/>
      <c r="AH90" s="52"/>
      <c r="AI90" s="52"/>
      <c r="AJ90" s="63"/>
      <c r="AK90" s="52"/>
      <c r="AL90" s="51"/>
      <c r="AM90" s="418"/>
      <c r="AN90" s="419"/>
      <c r="AO90" s="419"/>
      <c r="AP90" s="419"/>
      <c r="AQ90" s="419"/>
      <c r="AR90" s="419"/>
      <c r="AS90" s="419"/>
      <c r="AT90" s="419"/>
      <c r="AU90" s="420"/>
      <c r="AV90" s="418"/>
      <c r="AW90" s="419"/>
      <c r="AX90" s="419"/>
      <c r="AY90" s="419"/>
      <c r="AZ90" s="419"/>
      <c r="BA90" s="419"/>
      <c r="BB90" s="419"/>
      <c r="BC90" s="419"/>
      <c r="BD90" s="419"/>
      <c r="BE90" s="420"/>
      <c r="BF90" s="63"/>
      <c r="BG90" s="52"/>
      <c r="BH90" s="51"/>
      <c r="BI90" s="24"/>
      <c r="BJ90" s="59"/>
      <c r="BK90" s="59"/>
      <c r="BL90" s="59"/>
      <c r="BM90" s="59"/>
      <c r="BN90" s="59"/>
      <c r="BO90" s="60"/>
      <c r="BP90" s="63"/>
      <c r="BQ90" s="52"/>
      <c r="BR90" s="51"/>
      <c r="BS90" s="52"/>
      <c r="BT90" s="52"/>
      <c r="BU90" s="52"/>
      <c r="BV90" s="52"/>
      <c r="BW90" s="311"/>
      <c r="BX90" s="250"/>
      <c r="BY90" s="251"/>
      <c r="BZ90" s="24"/>
      <c r="CA90" s="59"/>
      <c r="CB90" s="59"/>
      <c r="CC90" s="59"/>
      <c r="CD90" s="59"/>
      <c r="CE90" s="59"/>
      <c r="CF90" s="60"/>
      <c r="CG90" s="24"/>
      <c r="CH90" s="59"/>
      <c r="CI90" s="59"/>
      <c r="CJ90" s="59"/>
      <c r="CK90" s="60"/>
      <c r="CL90" s="24"/>
      <c r="CM90" s="59"/>
      <c r="CN90" s="59"/>
      <c r="CO90" s="59"/>
      <c r="CP90" s="59"/>
      <c r="CQ90" s="59"/>
      <c r="CR90" s="59"/>
      <c r="CS90" s="59"/>
      <c r="CT90" s="59"/>
      <c r="CU90" s="63"/>
      <c r="CV90" s="52"/>
      <c r="CW90" s="51"/>
      <c r="CX90" s="63"/>
      <c r="CY90" s="52"/>
      <c r="CZ90" s="51"/>
      <c r="DA90" s="63"/>
      <c r="DB90" s="52"/>
      <c r="DC90" s="52"/>
      <c r="DD90" s="63"/>
      <c r="DE90" s="52"/>
      <c r="DF90" s="52"/>
      <c r="DG90" s="51"/>
      <c r="DH90" s="311"/>
      <c r="DI90" s="250"/>
      <c r="DJ90" s="384"/>
    </row>
    <row r="91" spans="2:114" ht="17.25" customHeight="1">
      <c r="B91" s="50"/>
      <c r="C91" s="51"/>
      <c r="D91" s="24"/>
      <c r="E91" s="59"/>
      <c r="F91" s="59"/>
      <c r="G91" s="59"/>
      <c r="H91" s="59"/>
      <c r="I91" s="59"/>
      <c r="J91" s="59"/>
      <c r="K91" s="59"/>
      <c r="L91" s="24"/>
      <c r="M91" s="59"/>
      <c r="N91" s="59"/>
      <c r="O91" s="59"/>
      <c r="P91" s="59"/>
      <c r="Q91" s="59"/>
      <c r="R91" s="60"/>
      <c r="S91" s="407"/>
      <c r="T91" s="408"/>
      <c r="U91" s="408"/>
      <c r="V91" s="408"/>
      <c r="W91" s="408"/>
      <c r="X91" s="408"/>
      <c r="Y91" s="409"/>
      <c r="Z91" s="407"/>
      <c r="AA91" s="408"/>
      <c r="AB91" s="408"/>
      <c r="AC91" s="408"/>
      <c r="AD91" s="408"/>
      <c r="AE91" s="408"/>
      <c r="AF91" s="409"/>
      <c r="AG91" s="56"/>
      <c r="AH91" s="56"/>
      <c r="AI91" s="56"/>
      <c r="AJ91" s="57"/>
      <c r="AK91" s="56"/>
      <c r="AL91" s="58"/>
      <c r="AM91" s="53"/>
      <c r="AN91" s="54"/>
      <c r="AO91" s="54"/>
      <c r="AP91" s="54"/>
      <c r="AQ91" s="54"/>
      <c r="AR91" s="54"/>
      <c r="AS91" s="54"/>
      <c r="AT91" s="54"/>
      <c r="AU91" s="55"/>
      <c r="AV91" s="53"/>
      <c r="AW91" s="54"/>
      <c r="AX91" s="54"/>
      <c r="AY91" s="54"/>
      <c r="AZ91" s="54"/>
      <c r="BA91" s="54"/>
      <c r="BB91" s="54"/>
      <c r="BC91" s="54"/>
      <c r="BD91" s="54"/>
      <c r="BE91" s="55"/>
      <c r="BF91" s="57"/>
      <c r="BG91" s="56"/>
      <c r="BH91" s="58"/>
      <c r="BI91" s="53"/>
      <c r="BJ91" s="54"/>
      <c r="BK91" s="54"/>
      <c r="BL91" s="54"/>
      <c r="BM91" s="54"/>
      <c r="BN91" s="54"/>
      <c r="BO91" s="55"/>
      <c r="BP91" s="57"/>
      <c r="BQ91" s="56"/>
      <c r="BR91" s="58"/>
      <c r="BS91" s="56"/>
      <c r="BT91" s="56"/>
      <c r="BU91" s="56"/>
      <c r="BV91" s="56"/>
      <c r="BW91" s="312"/>
      <c r="BX91" s="252"/>
      <c r="BY91" s="253"/>
      <c r="BZ91" s="53"/>
      <c r="CA91" s="54"/>
      <c r="CB91" s="54"/>
      <c r="CC91" s="54"/>
      <c r="CD91" s="54"/>
      <c r="CE91" s="54"/>
      <c r="CF91" s="55"/>
      <c r="CG91" s="53"/>
      <c r="CH91" s="54"/>
      <c r="CI91" s="54"/>
      <c r="CJ91" s="54"/>
      <c r="CK91" s="55"/>
      <c r="CL91" s="53"/>
      <c r="CM91" s="54"/>
      <c r="CN91" s="54"/>
      <c r="CO91" s="54"/>
      <c r="CP91" s="54"/>
      <c r="CQ91" s="54"/>
      <c r="CR91" s="54"/>
      <c r="CS91" s="54"/>
      <c r="CT91" s="54"/>
      <c r="CU91" s="57"/>
      <c r="CV91" s="56"/>
      <c r="CW91" s="58"/>
      <c r="CX91" s="57"/>
      <c r="CY91" s="56"/>
      <c r="CZ91" s="58"/>
      <c r="DA91" s="57"/>
      <c r="DB91" s="56"/>
      <c r="DC91" s="56"/>
      <c r="DD91" s="57"/>
      <c r="DE91" s="56"/>
      <c r="DF91" s="56"/>
      <c r="DG91" s="58"/>
      <c r="DH91" s="312"/>
      <c r="DI91" s="252"/>
      <c r="DJ91" s="383"/>
    </row>
    <row r="92" spans="2:114" ht="17.25" customHeight="1">
      <c r="B92" s="269"/>
      <c r="C92" s="251"/>
      <c r="D92" s="24"/>
      <c r="E92" s="59"/>
      <c r="F92" s="59"/>
      <c r="G92" s="59"/>
      <c r="H92" s="59"/>
      <c r="I92" s="59"/>
      <c r="J92" s="59"/>
      <c r="K92" s="60"/>
      <c r="L92" s="24"/>
      <c r="M92" s="59"/>
      <c r="N92" s="59"/>
      <c r="O92" s="59"/>
      <c r="P92" s="59"/>
      <c r="Q92" s="59"/>
      <c r="R92" s="60"/>
      <c r="S92" s="24" t="s">
        <v>188</v>
      </c>
      <c r="T92" s="59"/>
      <c r="U92" s="59"/>
      <c r="V92" s="59"/>
      <c r="W92" s="59"/>
      <c r="X92" s="59"/>
      <c r="Y92" s="60"/>
      <c r="Z92" s="24" t="s">
        <v>189</v>
      </c>
      <c r="AA92" s="59"/>
      <c r="AB92" s="59"/>
      <c r="AC92" s="59"/>
      <c r="AD92" s="59"/>
      <c r="AE92" s="59"/>
      <c r="AF92" s="60"/>
      <c r="AG92" s="311">
        <v>8</v>
      </c>
      <c r="AH92" s="250"/>
      <c r="AI92" s="251"/>
      <c r="AJ92" s="63"/>
      <c r="AK92" s="52"/>
      <c r="AL92" s="51"/>
      <c r="AM92" s="24" t="s">
        <v>190</v>
      </c>
      <c r="AN92" s="59"/>
      <c r="AO92" s="59"/>
      <c r="AP92" s="59"/>
      <c r="AQ92" s="59"/>
      <c r="AR92" s="59"/>
      <c r="AS92" s="59"/>
      <c r="AT92" s="59"/>
      <c r="AU92" s="60"/>
      <c r="AV92" s="412" t="s">
        <v>191</v>
      </c>
      <c r="AW92" s="427"/>
      <c r="AX92" s="427"/>
      <c r="AY92" s="427"/>
      <c r="AZ92" s="427"/>
      <c r="BA92" s="427"/>
      <c r="BB92" s="427"/>
      <c r="BC92" s="427"/>
      <c r="BD92" s="427"/>
      <c r="BE92" s="428"/>
      <c r="BF92" s="311">
        <v>1</v>
      </c>
      <c r="BG92" s="250"/>
      <c r="BH92" s="251"/>
      <c r="BI92" s="24" t="s">
        <v>108</v>
      </c>
      <c r="BJ92" s="59"/>
      <c r="BK92" s="59"/>
      <c r="BL92" s="59"/>
      <c r="BM92" s="59"/>
      <c r="BN92" s="59"/>
      <c r="BO92" s="60"/>
      <c r="BP92" s="311">
        <v>7</v>
      </c>
      <c r="BQ92" s="250"/>
      <c r="BR92" s="251"/>
      <c r="BS92" s="311">
        <f t="shared" ref="BS92" si="24">AG92*BF92*BP92</f>
        <v>56</v>
      </c>
      <c r="BT92" s="250"/>
      <c r="BU92" s="250"/>
      <c r="BV92" s="250"/>
      <c r="BW92" s="311" t="s">
        <v>92</v>
      </c>
      <c r="BX92" s="250"/>
      <c r="BY92" s="251"/>
      <c r="BZ92" s="24"/>
      <c r="CA92" s="59"/>
      <c r="CB92" s="59"/>
      <c r="CC92" s="59"/>
      <c r="CD92" s="59"/>
      <c r="CE92" s="59"/>
      <c r="CF92" s="60"/>
      <c r="CG92" s="24"/>
      <c r="CH92" s="59"/>
      <c r="CI92" s="59"/>
      <c r="CJ92" s="59"/>
      <c r="CK92" s="60"/>
      <c r="CL92" s="24"/>
      <c r="CM92" s="59"/>
      <c r="CN92" s="59"/>
      <c r="CO92" s="59"/>
      <c r="CP92" s="59"/>
      <c r="CQ92" s="59"/>
      <c r="CR92" s="59"/>
      <c r="CS92" s="59"/>
      <c r="CT92" s="60"/>
      <c r="CU92" s="311"/>
      <c r="CV92" s="250"/>
      <c r="CW92" s="251"/>
      <c r="CX92" s="311"/>
      <c r="CY92" s="250"/>
      <c r="CZ92" s="251"/>
      <c r="DA92" s="311"/>
      <c r="DB92" s="250"/>
      <c r="DC92" s="251"/>
      <c r="DD92" s="311"/>
      <c r="DE92" s="250"/>
      <c r="DF92" s="250"/>
      <c r="DG92" s="251"/>
      <c r="DH92" s="311"/>
      <c r="DI92" s="250"/>
      <c r="DJ92" s="384"/>
    </row>
    <row r="93" spans="2:114" ht="17.25" customHeight="1">
      <c r="B93" s="64"/>
      <c r="C93" s="58"/>
      <c r="D93" s="53"/>
      <c r="E93" s="54"/>
      <c r="F93" s="54"/>
      <c r="G93" s="54"/>
      <c r="H93" s="54"/>
      <c r="I93" s="54"/>
      <c r="J93" s="54"/>
      <c r="K93" s="55"/>
      <c r="L93" s="53"/>
      <c r="M93" s="54"/>
      <c r="N93" s="54"/>
      <c r="O93" s="54"/>
      <c r="P93" s="54"/>
      <c r="Q93" s="54"/>
      <c r="R93" s="55"/>
      <c r="S93" s="53"/>
      <c r="T93" s="54"/>
      <c r="U93" s="54"/>
      <c r="V93" s="54"/>
      <c r="W93" s="54"/>
      <c r="X93" s="54"/>
      <c r="Y93" s="55"/>
      <c r="Z93" s="53"/>
      <c r="AA93" s="54"/>
      <c r="AB93" s="54"/>
      <c r="AC93" s="54"/>
      <c r="AD93" s="54"/>
      <c r="AE93" s="54"/>
      <c r="AF93" s="55"/>
      <c r="AG93" s="56"/>
      <c r="AH93" s="56"/>
      <c r="AI93" s="56"/>
      <c r="AJ93" s="57"/>
      <c r="AK93" s="56"/>
      <c r="AL93" s="58"/>
      <c r="AM93" s="53"/>
      <c r="AN93" s="54"/>
      <c r="AO93" s="54"/>
      <c r="AP93" s="54"/>
      <c r="AQ93" s="54"/>
      <c r="AR93" s="54"/>
      <c r="AS93" s="54"/>
      <c r="AT93" s="54"/>
      <c r="AU93" s="55"/>
      <c r="AV93" s="429"/>
      <c r="AW93" s="430"/>
      <c r="AX93" s="430"/>
      <c r="AY93" s="430"/>
      <c r="AZ93" s="430"/>
      <c r="BA93" s="430"/>
      <c r="BB93" s="430"/>
      <c r="BC93" s="430"/>
      <c r="BD93" s="430"/>
      <c r="BE93" s="431"/>
      <c r="BF93" s="57"/>
      <c r="BG93" s="56"/>
      <c r="BH93" s="58"/>
      <c r="BI93" s="53"/>
      <c r="BJ93" s="54"/>
      <c r="BK93" s="54"/>
      <c r="BL93" s="54"/>
      <c r="BM93" s="54"/>
      <c r="BN93" s="54"/>
      <c r="BO93" s="55"/>
      <c r="BP93" s="57"/>
      <c r="BQ93" s="56"/>
      <c r="BR93" s="58"/>
      <c r="BS93" s="56"/>
      <c r="BT93" s="56"/>
      <c r="BU93" s="56"/>
      <c r="BV93" s="56"/>
      <c r="BW93" s="312"/>
      <c r="BX93" s="252"/>
      <c r="BY93" s="253"/>
      <c r="BZ93" s="53"/>
      <c r="CA93" s="54"/>
      <c r="CB93" s="54"/>
      <c r="CC93" s="54"/>
      <c r="CD93" s="54"/>
      <c r="CE93" s="54"/>
      <c r="CF93" s="55"/>
      <c r="CG93" s="53"/>
      <c r="CH93" s="54"/>
      <c r="CI93" s="54"/>
      <c r="CJ93" s="54"/>
      <c r="CK93" s="55"/>
      <c r="CL93" s="53"/>
      <c r="CM93" s="54"/>
      <c r="CN93" s="54"/>
      <c r="CO93" s="54"/>
      <c r="CP93" s="54"/>
      <c r="CQ93" s="54"/>
      <c r="CR93" s="54"/>
      <c r="CS93" s="54"/>
      <c r="CT93" s="54"/>
      <c r="CU93" s="57"/>
      <c r="CV93" s="56"/>
      <c r="CW93" s="58"/>
      <c r="CX93" s="57"/>
      <c r="CY93" s="56"/>
      <c r="CZ93" s="58"/>
      <c r="DA93" s="57"/>
      <c r="DB93" s="56"/>
      <c r="DC93" s="56"/>
      <c r="DD93" s="57"/>
      <c r="DE93" s="56"/>
      <c r="DF93" s="56"/>
      <c r="DG93" s="58"/>
      <c r="DH93" s="312"/>
      <c r="DI93" s="252"/>
      <c r="DJ93" s="383"/>
    </row>
    <row r="94" spans="2:114" ht="17.25" customHeight="1">
      <c r="B94" s="269">
        <v>9</v>
      </c>
      <c r="C94" s="251"/>
      <c r="D94" s="24" t="s">
        <v>203</v>
      </c>
      <c r="E94" s="59"/>
      <c r="F94" s="59"/>
      <c r="G94" s="59"/>
      <c r="H94" s="59"/>
      <c r="I94" s="59"/>
      <c r="J94" s="59"/>
      <c r="K94" s="60"/>
      <c r="L94" s="313" t="s">
        <v>118</v>
      </c>
      <c r="M94" s="410"/>
      <c r="N94" s="410"/>
      <c r="O94" s="410"/>
      <c r="P94" s="410"/>
      <c r="Q94" s="410"/>
      <c r="R94" s="411"/>
      <c r="S94" s="24" t="s">
        <v>204</v>
      </c>
      <c r="T94" s="59"/>
      <c r="U94" s="59"/>
      <c r="V94" s="59"/>
      <c r="W94" s="59"/>
      <c r="X94" s="59"/>
      <c r="Y94" s="60"/>
      <c r="Z94" s="313" t="s">
        <v>205</v>
      </c>
      <c r="AA94" s="410"/>
      <c r="AB94" s="410"/>
      <c r="AC94" s="410"/>
      <c r="AD94" s="410"/>
      <c r="AE94" s="410"/>
      <c r="AF94" s="411"/>
      <c r="AG94" s="311">
        <v>4</v>
      </c>
      <c r="AH94" s="250"/>
      <c r="AI94" s="251"/>
      <c r="AJ94" s="310"/>
      <c r="AK94" s="267"/>
      <c r="AL94" s="268"/>
      <c r="AM94" s="24" t="s">
        <v>120</v>
      </c>
      <c r="AN94" s="59"/>
      <c r="AO94" s="59"/>
      <c r="AP94" s="59"/>
      <c r="AQ94" s="59"/>
      <c r="AR94" s="59"/>
      <c r="AS94" s="59"/>
      <c r="AT94" s="59"/>
      <c r="AU94" s="60"/>
      <c r="AV94" s="435" t="s">
        <v>206</v>
      </c>
      <c r="AW94" s="436"/>
      <c r="AX94" s="436"/>
      <c r="AY94" s="436"/>
      <c r="AZ94" s="436"/>
      <c r="BA94" s="436"/>
      <c r="BB94" s="436"/>
      <c r="BC94" s="436"/>
      <c r="BD94" s="436"/>
      <c r="BE94" s="437"/>
      <c r="BF94" s="311">
        <v>1</v>
      </c>
      <c r="BG94" s="250"/>
      <c r="BH94" s="251"/>
      <c r="BI94" s="24" t="s">
        <v>108</v>
      </c>
      <c r="BJ94" s="59"/>
      <c r="BK94" s="59"/>
      <c r="BL94" s="59"/>
      <c r="BM94" s="59"/>
      <c r="BN94" s="59"/>
      <c r="BO94" s="60"/>
      <c r="BP94" s="311">
        <v>1</v>
      </c>
      <c r="BQ94" s="250"/>
      <c r="BR94" s="251"/>
      <c r="BS94" s="311">
        <f t="shared" ref="BS94" si="25">AG94*BF94*BP94</f>
        <v>4</v>
      </c>
      <c r="BT94" s="250"/>
      <c r="BU94" s="250"/>
      <c r="BV94" s="250"/>
      <c r="BW94" s="311" t="s">
        <v>92</v>
      </c>
      <c r="BX94" s="250"/>
      <c r="BY94" s="251"/>
      <c r="BZ94" s="24"/>
      <c r="CA94" s="59"/>
      <c r="CB94" s="59"/>
      <c r="CC94" s="59"/>
      <c r="CD94" s="59"/>
      <c r="CE94" s="59"/>
      <c r="CF94" s="60"/>
      <c r="CG94" s="24"/>
      <c r="CH94" s="59"/>
      <c r="CI94" s="59"/>
      <c r="CJ94" s="59"/>
      <c r="CK94" s="60"/>
      <c r="CL94" s="24"/>
      <c r="CM94" s="59"/>
      <c r="CN94" s="59"/>
      <c r="CO94" s="59"/>
      <c r="CP94" s="59"/>
      <c r="CQ94" s="59"/>
      <c r="CR94" s="59"/>
      <c r="CS94" s="59"/>
      <c r="CT94" s="60"/>
      <c r="CU94" s="311"/>
      <c r="CV94" s="250"/>
      <c r="CW94" s="251"/>
      <c r="CX94" s="311"/>
      <c r="CY94" s="250"/>
      <c r="CZ94" s="251"/>
      <c r="DA94" s="311"/>
      <c r="DB94" s="250"/>
      <c r="DC94" s="251"/>
      <c r="DD94" s="311"/>
      <c r="DE94" s="250"/>
      <c r="DF94" s="250"/>
      <c r="DG94" s="251"/>
      <c r="DH94" s="311"/>
      <c r="DI94" s="250"/>
      <c r="DJ94" s="384"/>
    </row>
    <row r="95" spans="2:114" ht="17.25" customHeight="1">
      <c r="B95" s="50"/>
      <c r="C95" s="51"/>
      <c r="D95" s="24"/>
      <c r="E95" s="59"/>
      <c r="F95" s="59"/>
      <c r="G95" s="59"/>
      <c r="H95" s="59"/>
      <c r="I95" s="59"/>
      <c r="J95" s="59"/>
      <c r="K95" s="60"/>
      <c r="L95" s="418"/>
      <c r="M95" s="422"/>
      <c r="N95" s="422"/>
      <c r="O95" s="422"/>
      <c r="P95" s="422"/>
      <c r="Q95" s="422"/>
      <c r="R95" s="420"/>
      <c r="S95" s="24"/>
      <c r="T95" s="59"/>
      <c r="U95" s="59"/>
      <c r="V95" s="59"/>
      <c r="W95" s="59"/>
      <c r="X95" s="59"/>
      <c r="Y95" s="60"/>
      <c r="Z95" s="407"/>
      <c r="AA95" s="408"/>
      <c r="AB95" s="408"/>
      <c r="AC95" s="408"/>
      <c r="AD95" s="408"/>
      <c r="AE95" s="408"/>
      <c r="AF95" s="409"/>
      <c r="AG95" s="56"/>
      <c r="AH95" s="56"/>
      <c r="AI95" s="56"/>
      <c r="AJ95" s="312"/>
      <c r="AK95" s="252"/>
      <c r="AL95" s="253"/>
      <c r="AM95" s="53"/>
      <c r="AN95" s="54"/>
      <c r="AO95" s="54"/>
      <c r="AP95" s="54"/>
      <c r="AQ95" s="54"/>
      <c r="AR95" s="54"/>
      <c r="AS95" s="54"/>
      <c r="AT95" s="54"/>
      <c r="AU95" s="55"/>
      <c r="AV95" s="438"/>
      <c r="AW95" s="439"/>
      <c r="AX95" s="439"/>
      <c r="AY95" s="439"/>
      <c r="AZ95" s="439"/>
      <c r="BA95" s="439"/>
      <c r="BB95" s="439"/>
      <c r="BC95" s="439"/>
      <c r="BD95" s="439"/>
      <c r="BE95" s="440"/>
      <c r="BF95" s="57"/>
      <c r="BG95" s="56"/>
      <c r="BH95" s="58"/>
      <c r="BI95" s="53"/>
      <c r="BJ95" s="54"/>
      <c r="BK95" s="54"/>
      <c r="BL95" s="54"/>
      <c r="BM95" s="54"/>
      <c r="BN95" s="54"/>
      <c r="BO95" s="55"/>
      <c r="BP95" s="57"/>
      <c r="BQ95" s="56"/>
      <c r="BR95" s="58"/>
      <c r="BS95" s="56"/>
      <c r="BT95" s="56"/>
      <c r="BU95" s="56"/>
      <c r="BV95" s="56"/>
      <c r="BW95" s="312"/>
      <c r="BX95" s="252"/>
      <c r="BY95" s="253"/>
      <c r="BZ95" s="53"/>
      <c r="CA95" s="54"/>
      <c r="CB95" s="54"/>
      <c r="CC95" s="54"/>
      <c r="CD95" s="54"/>
      <c r="CE95" s="54"/>
      <c r="CF95" s="55"/>
      <c r="CG95" s="53"/>
      <c r="CH95" s="54"/>
      <c r="CI95" s="54"/>
      <c r="CJ95" s="54"/>
      <c r="CK95" s="55"/>
      <c r="CL95" s="53"/>
      <c r="CM95" s="54"/>
      <c r="CN95" s="54"/>
      <c r="CO95" s="54"/>
      <c r="CP95" s="54"/>
      <c r="CQ95" s="54"/>
      <c r="CR95" s="54"/>
      <c r="CS95" s="54"/>
      <c r="CT95" s="54"/>
      <c r="CU95" s="57"/>
      <c r="CV95" s="56"/>
      <c r="CW95" s="58"/>
      <c r="CX95" s="57"/>
      <c r="CY95" s="56"/>
      <c r="CZ95" s="58"/>
      <c r="DA95" s="57"/>
      <c r="DB95" s="56"/>
      <c r="DC95" s="56"/>
      <c r="DD95" s="57"/>
      <c r="DE95" s="56"/>
      <c r="DF95" s="56"/>
      <c r="DG95" s="58"/>
      <c r="DH95" s="312"/>
      <c r="DI95" s="252"/>
      <c r="DJ95" s="383"/>
    </row>
    <row r="96" spans="2:114" ht="17.25" customHeight="1">
      <c r="B96" s="269"/>
      <c r="C96" s="251"/>
      <c r="D96" s="24"/>
      <c r="E96" s="59"/>
      <c r="F96" s="59"/>
      <c r="G96" s="59"/>
      <c r="H96" s="59"/>
      <c r="I96" s="59"/>
      <c r="J96" s="59"/>
      <c r="K96" s="60"/>
      <c r="L96" s="24"/>
      <c r="M96" s="59"/>
      <c r="N96" s="59"/>
      <c r="O96" s="59"/>
      <c r="P96" s="59"/>
      <c r="Q96" s="59"/>
      <c r="R96" s="60"/>
      <c r="S96" s="24"/>
      <c r="T96" s="59"/>
      <c r="U96" s="59"/>
      <c r="V96" s="59"/>
      <c r="W96" s="59"/>
      <c r="X96" s="59"/>
      <c r="Y96" s="60"/>
      <c r="Z96" s="313" t="s">
        <v>205</v>
      </c>
      <c r="AA96" s="410"/>
      <c r="AB96" s="410"/>
      <c r="AC96" s="410"/>
      <c r="AD96" s="410"/>
      <c r="AE96" s="410"/>
      <c r="AF96" s="411"/>
      <c r="AG96" s="311">
        <v>4</v>
      </c>
      <c r="AH96" s="250"/>
      <c r="AI96" s="251"/>
      <c r="AJ96" s="63"/>
      <c r="AK96" s="52"/>
      <c r="AL96" s="51"/>
      <c r="AM96" s="24" t="s">
        <v>207</v>
      </c>
      <c r="AN96" s="59"/>
      <c r="AO96" s="59"/>
      <c r="AP96" s="59"/>
      <c r="AQ96" s="59"/>
      <c r="AR96" s="59"/>
      <c r="AS96" s="59"/>
      <c r="AT96" s="59"/>
      <c r="AU96" s="60"/>
      <c r="AV96" s="313" t="s">
        <v>208</v>
      </c>
      <c r="AW96" s="410"/>
      <c r="AX96" s="410"/>
      <c r="AY96" s="410"/>
      <c r="AZ96" s="410"/>
      <c r="BA96" s="410"/>
      <c r="BB96" s="410"/>
      <c r="BC96" s="410"/>
      <c r="BD96" s="410"/>
      <c r="BE96" s="411"/>
      <c r="BF96" s="311">
        <v>1</v>
      </c>
      <c r="BG96" s="250"/>
      <c r="BH96" s="251"/>
      <c r="BI96" s="24" t="s">
        <v>108</v>
      </c>
      <c r="BJ96" s="59"/>
      <c r="BK96" s="59"/>
      <c r="BL96" s="59"/>
      <c r="BM96" s="59"/>
      <c r="BN96" s="59"/>
      <c r="BO96" s="60"/>
      <c r="BP96" s="311">
        <v>1</v>
      </c>
      <c r="BQ96" s="250"/>
      <c r="BR96" s="251"/>
      <c r="BS96" s="311">
        <f t="shared" ref="BS96" si="26">AG96*BF96*BP96</f>
        <v>4</v>
      </c>
      <c r="BT96" s="250"/>
      <c r="BU96" s="250"/>
      <c r="BV96" s="250"/>
      <c r="BW96" s="311" t="s">
        <v>92</v>
      </c>
      <c r="BX96" s="250"/>
      <c r="BY96" s="251"/>
      <c r="BZ96" s="24"/>
      <c r="CA96" s="59"/>
      <c r="CB96" s="59"/>
      <c r="CC96" s="59"/>
      <c r="CD96" s="59"/>
      <c r="CE96" s="59"/>
      <c r="CF96" s="60"/>
      <c r="CG96" s="24"/>
      <c r="CH96" s="59"/>
      <c r="CI96" s="59"/>
      <c r="CJ96" s="59"/>
      <c r="CK96" s="60"/>
      <c r="CL96" s="24"/>
      <c r="CM96" s="59"/>
      <c r="CN96" s="59"/>
      <c r="CO96" s="59"/>
      <c r="CP96" s="59"/>
      <c r="CQ96" s="59"/>
      <c r="CR96" s="59"/>
      <c r="CS96" s="59"/>
      <c r="CT96" s="60"/>
      <c r="CU96" s="311"/>
      <c r="CV96" s="250"/>
      <c r="CW96" s="251"/>
      <c r="CX96" s="311"/>
      <c r="CY96" s="250"/>
      <c r="CZ96" s="251"/>
      <c r="DA96" s="311"/>
      <c r="DB96" s="250"/>
      <c r="DC96" s="251"/>
      <c r="DD96" s="311"/>
      <c r="DE96" s="250"/>
      <c r="DF96" s="250"/>
      <c r="DG96" s="251"/>
      <c r="DH96" s="311"/>
      <c r="DI96" s="250"/>
      <c r="DJ96" s="384"/>
    </row>
    <row r="97" spans="2:114" ht="17.25" customHeight="1">
      <c r="B97" s="64"/>
      <c r="C97" s="58"/>
      <c r="D97" s="53"/>
      <c r="E97" s="54"/>
      <c r="F97" s="54"/>
      <c r="G97" s="54"/>
      <c r="H97" s="54"/>
      <c r="I97" s="54"/>
      <c r="J97" s="54"/>
      <c r="K97" s="54"/>
      <c r="L97" s="53"/>
      <c r="M97" s="54"/>
      <c r="N97" s="54"/>
      <c r="O97" s="54"/>
      <c r="P97" s="54"/>
      <c r="Q97" s="54"/>
      <c r="R97" s="55"/>
      <c r="S97" s="53"/>
      <c r="T97" s="54"/>
      <c r="U97" s="54"/>
      <c r="V97" s="54"/>
      <c r="W97" s="54"/>
      <c r="X97" s="54"/>
      <c r="Y97" s="55"/>
      <c r="Z97" s="407"/>
      <c r="AA97" s="408"/>
      <c r="AB97" s="408"/>
      <c r="AC97" s="408"/>
      <c r="AD97" s="408"/>
      <c r="AE97" s="408"/>
      <c r="AF97" s="409"/>
      <c r="AG97" s="56"/>
      <c r="AH97" s="56"/>
      <c r="AI97" s="56"/>
      <c r="AJ97" s="57"/>
      <c r="AK97" s="56"/>
      <c r="AL97" s="58"/>
      <c r="AM97" s="53"/>
      <c r="AN97" s="54"/>
      <c r="AO97" s="54"/>
      <c r="AP97" s="54"/>
      <c r="AQ97" s="54"/>
      <c r="AR97" s="54"/>
      <c r="AS97" s="54"/>
      <c r="AT97" s="54"/>
      <c r="AU97" s="55"/>
      <c r="AV97" s="407"/>
      <c r="AW97" s="408"/>
      <c r="AX97" s="408"/>
      <c r="AY97" s="408"/>
      <c r="AZ97" s="408"/>
      <c r="BA97" s="408"/>
      <c r="BB97" s="408"/>
      <c r="BC97" s="408"/>
      <c r="BD97" s="408"/>
      <c r="BE97" s="409"/>
      <c r="BF97" s="57"/>
      <c r="BG97" s="56"/>
      <c r="BH97" s="58"/>
      <c r="BI97" s="53"/>
      <c r="BJ97" s="54"/>
      <c r="BK97" s="54"/>
      <c r="BL97" s="54"/>
      <c r="BM97" s="54"/>
      <c r="BN97" s="54"/>
      <c r="BO97" s="55"/>
      <c r="BP97" s="57"/>
      <c r="BQ97" s="56"/>
      <c r="BR97" s="58"/>
      <c r="BS97" s="56"/>
      <c r="BT97" s="56"/>
      <c r="BU97" s="56"/>
      <c r="BV97" s="56"/>
      <c r="BW97" s="312"/>
      <c r="BX97" s="252"/>
      <c r="BY97" s="253"/>
      <c r="BZ97" s="53"/>
      <c r="CA97" s="54"/>
      <c r="CB97" s="54"/>
      <c r="CC97" s="54"/>
      <c r="CD97" s="54"/>
      <c r="CE97" s="54"/>
      <c r="CF97" s="55"/>
      <c r="CG97" s="53"/>
      <c r="CH97" s="54"/>
      <c r="CI97" s="54"/>
      <c r="CJ97" s="54"/>
      <c r="CK97" s="55"/>
      <c r="CL97" s="53"/>
      <c r="CM97" s="54"/>
      <c r="CN97" s="54"/>
      <c r="CO97" s="54"/>
      <c r="CP97" s="54"/>
      <c r="CQ97" s="54"/>
      <c r="CR97" s="54"/>
      <c r="CS97" s="54"/>
      <c r="CT97" s="54"/>
      <c r="CU97" s="57"/>
      <c r="CV97" s="56"/>
      <c r="CW97" s="58"/>
      <c r="CX97" s="57"/>
      <c r="CY97" s="56"/>
      <c r="CZ97" s="58"/>
      <c r="DA97" s="57"/>
      <c r="DB97" s="56"/>
      <c r="DC97" s="56"/>
      <c r="DD97" s="57"/>
      <c r="DE97" s="56"/>
      <c r="DF97" s="56"/>
      <c r="DG97" s="58"/>
      <c r="DH97" s="312"/>
      <c r="DI97" s="252"/>
      <c r="DJ97" s="383"/>
    </row>
    <row r="98" spans="2:114" ht="17.25" customHeight="1">
      <c r="B98" s="269">
        <v>10</v>
      </c>
      <c r="C98" s="251"/>
      <c r="D98" s="28" t="s">
        <v>209</v>
      </c>
      <c r="E98" s="25"/>
      <c r="F98" s="25"/>
      <c r="G98" s="25"/>
      <c r="H98" s="25"/>
      <c r="I98" s="25"/>
      <c r="J98" s="25"/>
      <c r="K98" s="60"/>
      <c r="L98" s="313" t="s">
        <v>118</v>
      </c>
      <c r="M98" s="410"/>
      <c r="N98" s="410"/>
      <c r="O98" s="410"/>
      <c r="P98" s="410"/>
      <c r="Q98" s="410"/>
      <c r="R98" s="411"/>
      <c r="S98" s="24" t="s">
        <v>106</v>
      </c>
      <c r="T98" s="59"/>
      <c r="U98" s="59"/>
      <c r="V98" s="59"/>
      <c r="W98" s="59"/>
      <c r="X98" s="59"/>
      <c r="Y98" s="60"/>
      <c r="Z98" s="24" t="s">
        <v>119</v>
      </c>
      <c r="AA98" s="59"/>
      <c r="AB98" s="59"/>
      <c r="AC98" s="59"/>
      <c r="AD98" s="59"/>
      <c r="AE98" s="59"/>
      <c r="AF98" s="60"/>
      <c r="AG98" s="311">
        <v>4</v>
      </c>
      <c r="AH98" s="250"/>
      <c r="AI98" s="251"/>
      <c r="AJ98" s="310"/>
      <c r="AK98" s="267"/>
      <c r="AL98" s="268"/>
      <c r="AM98" s="24" t="s">
        <v>120</v>
      </c>
      <c r="AN98" s="59"/>
      <c r="AO98" s="59"/>
      <c r="AP98" s="59"/>
      <c r="AQ98" s="59"/>
      <c r="AR98" s="59"/>
      <c r="AS98" s="59"/>
      <c r="AT98" s="59"/>
      <c r="AU98" s="60"/>
      <c r="AV98" s="24" t="s">
        <v>121</v>
      </c>
      <c r="AW98" s="59"/>
      <c r="AX98" s="59"/>
      <c r="AY98" s="59"/>
      <c r="AZ98" s="59"/>
      <c r="BA98" s="59"/>
      <c r="BB98" s="59"/>
      <c r="BC98" s="59"/>
      <c r="BD98" s="59"/>
      <c r="BE98" s="60"/>
      <c r="BF98" s="311">
        <v>1</v>
      </c>
      <c r="BG98" s="250"/>
      <c r="BH98" s="251"/>
      <c r="BI98" s="24" t="s">
        <v>108</v>
      </c>
      <c r="BJ98" s="59"/>
      <c r="BK98" s="59"/>
      <c r="BL98" s="59"/>
      <c r="BM98" s="59"/>
      <c r="BN98" s="59"/>
      <c r="BO98" s="60"/>
      <c r="BP98" s="311">
        <v>8</v>
      </c>
      <c r="BQ98" s="250"/>
      <c r="BR98" s="251"/>
      <c r="BS98" s="311">
        <f t="shared" ref="BS98" si="27">AG98*BF98*BP98</f>
        <v>32</v>
      </c>
      <c r="BT98" s="250"/>
      <c r="BU98" s="250"/>
      <c r="BV98" s="250"/>
      <c r="BW98" s="311" t="s">
        <v>92</v>
      </c>
      <c r="BX98" s="250"/>
      <c r="BY98" s="251"/>
      <c r="BZ98" s="24"/>
      <c r="CA98" s="59"/>
      <c r="CB98" s="59"/>
      <c r="CC98" s="59"/>
      <c r="CD98" s="59"/>
      <c r="CE98" s="59"/>
      <c r="CF98" s="60"/>
      <c r="CG98" s="24"/>
      <c r="CH98" s="59"/>
      <c r="CI98" s="59"/>
      <c r="CJ98" s="59"/>
      <c r="CK98" s="60"/>
      <c r="CL98" s="24"/>
      <c r="CM98" s="59"/>
      <c r="CN98" s="59"/>
      <c r="CO98" s="59"/>
      <c r="CP98" s="59"/>
      <c r="CQ98" s="59"/>
      <c r="CR98" s="59"/>
      <c r="CS98" s="59"/>
      <c r="CT98" s="60"/>
      <c r="CU98" s="311"/>
      <c r="CV98" s="250"/>
      <c r="CW98" s="251"/>
      <c r="CX98" s="311"/>
      <c r="CY98" s="250"/>
      <c r="CZ98" s="251"/>
      <c r="DA98" s="311"/>
      <c r="DB98" s="250"/>
      <c r="DC98" s="251"/>
      <c r="DD98" s="311"/>
      <c r="DE98" s="250"/>
      <c r="DF98" s="250"/>
      <c r="DG98" s="251"/>
      <c r="DH98" s="311"/>
      <c r="DI98" s="250"/>
      <c r="DJ98" s="384"/>
    </row>
    <row r="99" spans="2:114" ht="17.25" customHeight="1">
      <c r="B99" s="50"/>
      <c r="C99" s="51"/>
      <c r="D99" s="28" t="s">
        <v>210</v>
      </c>
      <c r="E99" s="25"/>
      <c r="F99" s="25"/>
      <c r="G99" s="25"/>
      <c r="H99" s="25"/>
      <c r="I99" s="25"/>
      <c r="J99" s="25"/>
      <c r="K99" s="59"/>
      <c r="L99" s="407"/>
      <c r="M99" s="408"/>
      <c r="N99" s="408"/>
      <c r="O99" s="408"/>
      <c r="P99" s="408"/>
      <c r="Q99" s="408"/>
      <c r="R99" s="409"/>
      <c r="S99" s="53"/>
      <c r="T99" s="54"/>
      <c r="U99" s="54"/>
      <c r="V99" s="54"/>
      <c r="W99" s="54"/>
      <c r="X99" s="54"/>
      <c r="Y99" s="55"/>
      <c r="Z99" s="53"/>
      <c r="AA99" s="54"/>
      <c r="AB99" s="54"/>
      <c r="AC99" s="54"/>
      <c r="AD99" s="54"/>
      <c r="AE99" s="54"/>
      <c r="AF99" s="55"/>
      <c r="AG99" s="56"/>
      <c r="AH99" s="56"/>
      <c r="AI99" s="56"/>
      <c r="AJ99" s="312"/>
      <c r="AK99" s="252"/>
      <c r="AL99" s="253"/>
      <c r="AM99" s="53"/>
      <c r="AN99" s="54"/>
      <c r="AO99" s="54"/>
      <c r="AP99" s="54"/>
      <c r="AQ99" s="54"/>
      <c r="AR99" s="54"/>
      <c r="AS99" s="54"/>
      <c r="AT99" s="54"/>
      <c r="AU99" s="55"/>
      <c r="AV99" s="53"/>
      <c r="AW99" s="54"/>
      <c r="AX99" s="54"/>
      <c r="AY99" s="54"/>
      <c r="AZ99" s="54"/>
      <c r="BA99" s="54"/>
      <c r="BB99" s="54"/>
      <c r="BC99" s="54"/>
      <c r="BD99" s="54"/>
      <c r="BE99" s="55"/>
      <c r="BF99" s="57"/>
      <c r="BG99" s="56"/>
      <c r="BH99" s="58"/>
      <c r="BI99" s="53"/>
      <c r="BJ99" s="54"/>
      <c r="BK99" s="54"/>
      <c r="BL99" s="54"/>
      <c r="BM99" s="54"/>
      <c r="BN99" s="54"/>
      <c r="BO99" s="55"/>
      <c r="BP99" s="57"/>
      <c r="BQ99" s="56"/>
      <c r="BR99" s="58"/>
      <c r="BS99" s="56"/>
      <c r="BT99" s="56"/>
      <c r="BU99" s="56"/>
      <c r="BV99" s="56"/>
      <c r="BW99" s="312"/>
      <c r="BX99" s="252"/>
      <c r="BY99" s="253"/>
      <c r="BZ99" s="53"/>
      <c r="CA99" s="54"/>
      <c r="CB99" s="54"/>
      <c r="CC99" s="54"/>
      <c r="CD99" s="54"/>
      <c r="CE99" s="54"/>
      <c r="CF99" s="55"/>
      <c r="CG99" s="53"/>
      <c r="CH99" s="54"/>
      <c r="CI99" s="54"/>
      <c r="CJ99" s="54"/>
      <c r="CK99" s="55"/>
      <c r="CL99" s="53"/>
      <c r="CM99" s="54"/>
      <c r="CN99" s="54"/>
      <c r="CO99" s="54"/>
      <c r="CP99" s="54"/>
      <c r="CQ99" s="54"/>
      <c r="CR99" s="54"/>
      <c r="CS99" s="54"/>
      <c r="CT99" s="54"/>
      <c r="CU99" s="57"/>
      <c r="CV99" s="56"/>
      <c r="CW99" s="58"/>
      <c r="CX99" s="57"/>
      <c r="CY99" s="56"/>
      <c r="CZ99" s="58"/>
      <c r="DA99" s="57"/>
      <c r="DB99" s="56"/>
      <c r="DC99" s="56"/>
      <c r="DD99" s="57"/>
      <c r="DE99" s="56"/>
      <c r="DF99" s="56"/>
      <c r="DG99" s="58"/>
      <c r="DH99" s="312"/>
      <c r="DI99" s="252"/>
      <c r="DJ99" s="383"/>
    </row>
    <row r="100" spans="2:114" ht="17.25" customHeight="1">
      <c r="B100" s="269"/>
      <c r="C100" s="251"/>
      <c r="D100" s="28"/>
      <c r="E100" s="25"/>
      <c r="F100" s="25"/>
      <c r="G100" s="25"/>
      <c r="H100" s="25"/>
      <c r="I100" s="25"/>
      <c r="J100" s="25"/>
      <c r="K100" s="60"/>
      <c r="L100" s="24" t="s">
        <v>123</v>
      </c>
      <c r="M100" s="59"/>
      <c r="N100" s="59"/>
      <c r="O100" s="59"/>
      <c r="P100" s="59"/>
      <c r="Q100" s="59"/>
      <c r="R100" s="60"/>
      <c r="S100" s="24" t="s">
        <v>211</v>
      </c>
      <c r="T100" s="59"/>
      <c r="U100" s="59"/>
      <c r="V100" s="59"/>
      <c r="W100" s="59"/>
      <c r="X100" s="59"/>
      <c r="Y100" s="60"/>
      <c r="Z100" s="313" t="s">
        <v>205</v>
      </c>
      <c r="AA100" s="410"/>
      <c r="AB100" s="410"/>
      <c r="AC100" s="410"/>
      <c r="AD100" s="410"/>
      <c r="AE100" s="410"/>
      <c r="AF100" s="411"/>
      <c r="AG100" s="311">
        <v>8</v>
      </c>
      <c r="AH100" s="250"/>
      <c r="AI100" s="251"/>
      <c r="AJ100" s="310" t="s">
        <v>126</v>
      </c>
      <c r="AK100" s="267"/>
      <c r="AL100" s="268"/>
      <c r="AM100" s="24" t="s">
        <v>127</v>
      </c>
      <c r="AN100" s="59"/>
      <c r="AO100" s="59"/>
      <c r="AP100" s="59"/>
      <c r="AQ100" s="59"/>
      <c r="AR100" s="59"/>
      <c r="AS100" s="59"/>
      <c r="AT100" s="59"/>
      <c r="AU100" s="60"/>
      <c r="AV100" s="24" t="s">
        <v>128</v>
      </c>
      <c r="AW100" s="59"/>
      <c r="AX100" s="59"/>
      <c r="AY100" s="59"/>
      <c r="AZ100" s="59"/>
      <c r="BA100" s="59"/>
      <c r="BB100" s="59"/>
      <c r="BC100" s="59"/>
      <c r="BD100" s="59"/>
      <c r="BE100" s="60"/>
      <c r="BF100" s="311">
        <v>1</v>
      </c>
      <c r="BG100" s="250"/>
      <c r="BH100" s="251"/>
      <c r="BI100" s="24" t="s">
        <v>108</v>
      </c>
      <c r="BJ100" s="59"/>
      <c r="BK100" s="59"/>
      <c r="BL100" s="59"/>
      <c r="BM100" s="59"/>
      <c r="BN100" s="59"/>
      <c r="BO100" s="60"/>
      <c r="BP100" s="311">
        <v>8</v>
      </c>
      <c r="BQ100" s="250"/>
      <c r="BR100" s="251"/>
      <c r="BS100" s="311">
        <f t="shared" ref="BS100" si="28">AG100*BF100*BP100</f>
        <v>64</v>
      </c>
      <c r="BT100" s="250"/>
      <c r="BU100" s="250"/>
      <c r="BV100" s="250"/>
      <c r="BW100" s="311" t="s">
        <v>92</v>
      </c>
      <c r="BX100" s="250"/>
      <c r="BY100" s="251"/>
      <c r="BZ100" s="24"/>
      <c r="CA100" s="59"/>
      <c r="CB100" s="59"/>
      <c r="CC100" s="59"/>
      <c r="CD100" s="59"/>
      <c r="CE100" s="59"/>
      <c r="CF100" s="60"/>
      <c r="CG100" s="24"/>
      <c r="CH100" s="59"/>
      <c r="CI100" s="59"/>
      <c r="CJ100" s="59"/>
      <c r="CK100" s="60"/>
      <c r="CL100" s="24"/>
      <c r="CM100" s="59"/>
      <c r="CN100" s="59"/>
      <c r="CO100" s="59"/>
      <c r="CP100" s="59"/>
      <c r="CQ100" s="59"/>
      <c r="CR100" s="59"/>
      <c r="CS100" s="59"/>
      <c r="CT100" s="60"/>
      <c r="CU100" s="311"/>
      <c r="CV100" s="250"/>
      <c r="CW100" s="251"/>
      <c r="CX100" s="311"/>
      <c r="CY100" s="250"/>
      <c r="CZ100" s="251"/>
      <c r="DA100" s="311"/>
      <c r="DB100" s="250"/>
      <c r="DC100" s="251"/>
      <c r="DD100" s="311"/>
      <c r="DE100" s="250"/>
      <c r="DF100" s="250"/>
      <c r="DG100" s="251"/>
      <c r="DH100" s="311"/>
      <c r="DI100" s="250"/>
      <c r="DJ100" s="384"/>
    </row>
    <row r="101" spans="2:114" ht="17.25" customHeight="1">
      <c r="B101" s="50"/>
      <c r="C101" s="51"/>
      <c r="D101" s="28"/>
      <c r="E101" s="25"/>
      <c r="F101" s="25"/>
      <c r="G101" s="25"/>
      <c r="H101" s="25"/>
      <c r="I101" s="25"/>
      <c r="J101" s="25"/>
      <c r="K101" s="60"/>
      <c r="L101" s="24"/>
      <c r="M101" s="59"/>
      <c r="N101" s="59"/>
      <c r="O101" s="59"/>
      <c r="P101" s="59"/>
      <c r="Q101" s="59"/>
      <c r="R101" s="60"/>
      <c r="S101" s="24"/>
      <c r="T101" s="59"/>
      <c r="U101" s="59"/>
      <c r="V101" s="59"/>
      <c r="W101" s="59"/>
      <c r="X101" s="59"/>
      <c r="Y101" s="60"/>
      <c r="Z101" s="418"/>
      <c r="AA101" s="422"/>
      <c r="AB101" s="422"/>
      <c r="AC101" s="422"/>
      <c r="AD101" s="422"/>
      <c r="AE101" s="422"/>
      <c r="AF101" s="420"/>
      <c r="AG101" s="56"/>
      <c r="AH101" s="56"/>
      <c r="AI101" s="56"/>
      <c r="AJ101" s="311"/>
      <c r="AK101" s="250"/>
      <c r="AL101" s="251"/>
      <c r="AM101" s="53"/>
      <c r="AN101" s="54"/>
      <c r="AO101" s="54"/>
      <c r="AP101" s="54"/>
      <c r="AQ101" s="54"/>
      <c r="AR101" s="54"/>
      <c r="AS101" s="54"/>
      <c r="AT101" s="54"/>
      <c r="AU101" s="55"/>
      <c r="AV101" s="53"/>
      <c r="AW101" s="54"/>
      <c r="AX101" s="54"/>
      <c r="AY101" s="54"/>
      <c r="AZ101" s="54"/>
      <c r="BA101" s="54"/>
      <c r="BB101" s="54"/>
      <c r="BC101" s="54"/>
      <c r="BD101" s="54"/>
      <c r="BE101" s="55"/>
      <c r="BF101" s="57"/>
      <c r="BG101" s="56"/>
      <c r="BH101" s="58"/>
      <c r="BI101" s="53"/>
      <c r="BJ101" s="54"/>
      <c r="BK101" s="54"/>
      <c r="BL101" s="54"/>
      <c r="BM101" s="54"/>
      <c r="BN101" s="54"/>
      <c r="BO101" s="55"/>
      <c r="BP101" s="57"/>
      <c r="BQ101" s="56"/>
      <c r="BR101" s="58"/>
      <c r="BS101" s="56"/>
      <c r="BT101" s="56"/>
      <c r="BU101" s="56"/>
      <c r="BV101" s="56"/>
      <c r="BW101" s="312"/>
      <c r="BX101" s="252"/>
      <c r="BY101" s="253"/>
      <c r="BZ101" s="53"/>
      <c r="CA101" s="54"/>
      <c r="CB101" s="54"/>
      <c r="CC101" s="54"/>
      <c r="CD101" s="54"/>
      <c r="CE101" s="54"/>
      <c r="CF101" s="55"/>
      <c r="CG101" s="53"/>
      <c r="CH101" s="54"/>
      <c r="CI101" s="54"/>
      <c r="CJ101" s="54"/>
      <c r="CK101" s="55"/>
      <c r="CL101" s="53"/>
      <c r="CM101" s="54"/>
      <c r="CN101" s="54"/>
      <c r="CO101" s="54"/>
      <c r="CP101" s="54"/>
      <c r="CQ101" s="54"/>
      <c r="CR101" s="54"/>
      <c r="CS101" s="54"/>
      <c r="CT101" s="54"/>
      <c r="CU101" s="57"/>
      <c r="CV101" s="56"/>
      <c r="CW101" s="58"/>
      <c r="CX101" s="57"/>
      <c r="CY101" s="56"/>
      <c r="CZ101" s="58"/>
      <c r="DA101" s="57"/>
      <c r="DB101" s="56"/>
      <c r="DC101" s="56"/>
      <c r="DD101" s="57"/>
      <c r="DE101" s="56"/>
      <c r="DF101" s="56"/>
      <c r="DG101" s="58"/>
      <c r="DH101" s="312"/>
      <c r="DI101" s="252"/>
      <c r="DJ101" s="383"/>
    </row>
    <row r="102" spans="2:114" ht="17.25" customHeight="1">
      <c r="B102" s="269"/>
      <c r="C102" s="251"/>
      <c r="D102" s="28"/>
      <c r="E102" s="25"/>
      <c r="F102" s="25"/>
      <c r="G102" s="25"/>
      <c r="H102" s="25"/>
      <c r="I102" s="25"/>
      <c r="J102" s="25"/>
      <c r="K102" s="60"/>
      <c r="L102" s="24"/>
      <c r="M102" s="59"/>
      <c r="N102" s="59"/>
      <c r="O102" s="59"/>
      <c r="P102" s="59"/>
      <c r="Q102" s="59"/>
      <c r="R102" s="60"/>
      <c r="S102" s="24"/>
      <c r="T102" s="59"/>
      <c r="U102" s="59"/>
      <c r="V102" s="59"/>
      <c r="W102" s="59"/>
      <c r="X102" s="59"/>
      <c r="Y102" s="60"/>
      <c r="Z102" s="24"/>
      <c r="AA102" s="59"/>
      <c r="AB102" s="59"/>
      <c r="AC102" s="59"/>
      <c r="AD102" s="59"/>
      <c r="AE102" s="59"/>
      <c r="AF102" s="60"/>
      <c r="AG102" s="310">
        <v>8</v>
      </c>
      <c r="AH102" s="267"/>
      <c r="AI102" s="268"/>
      <c r="AJ102" s="311"/>
      <c r="AK102" s="250"/>
      <c r="AL102" s="251"/>
      <c r="AM102" s="71" t="s">
        <v>129</v>
      </c>
      <c r="AN102" s="72"/>
      <c r="AO102" s="72"/>
      <c r="AP102" s="72"/>
      <c r="AQ102" s="72"/>
      <c r="AR102" s="72"/>
      <c r="AS102" s="72"/>
      <c r="AT102" s="72"/>
      <c r="AU102" s="73"/>
      <c r="AV102" s="313" t="s">
        <v>130</v>
      </c>
      <c r="AW102" s="410"/>
      <c r="AX102" s="410"/>
      <c r="AY102" s="410"/>
      <c r="AZ102" s="410"/>
      <c r="BA102" s="410"/>
      <c r="BB102" s="410"/>
      <c r="BC102" s="410"/>
      <c r="BD102" s="410"/>
      <c r="BE102" s="411"/>
      <c r="BF102" s="310">
        <v>1</v>
      </c>
      <c r="BG102" s="267"/>
      <c r="BH102" s="268"/>
      <c r="BI102" s="71" t="s">
        <v>161</v>
      </c>
      <c r="BJ102" s="72"/>
      <c r="BK102" s="72"/>
      <c r="BL102" s="72"/>
      <c r="BM102" s="72"/>
      <c r="BN102" s="72"/>
      <c r="BO102" s="73"/>
      <c r="BP102" s="310">
        <v>1</v>
      </c>
      <c r="BQ102" s="267"/>
      <c r="BR102" s="268"/>
      <c r="BS102" s="310">
        <f t="shared" ref="BS102" si="29">AG102*BF102*BP102</f>
        <v>8</v>
      </c>
      <c r="BT102" s="267"/>
      <c r="BU102" s="267"/>
      <c r="BV102" s="267"/>
      <c r="BW102" s="310" t="s">
        <v>92</v>
      </c>
      <c r="BX102" s="267"/>
      <c r="BY102" s="268"/>
      <c r="BZ102" s="71"/>
      <c r="CA102" s="72"/>
      <c r="CB102" s="72"/>
      <c r="CC102" s="72"/>
      <c r="CD102" s="72"/>
      <c r="CE102" s="72"/>
      <c r="CF102" s="73"/>
      <c r="CG102" s="71"/>
      <c r="CH102" s="72"/>
      <c r="CI102" s="72"/>
      <c r="CJ102" s="72"/>
      <c r="CK102" s="73"/>
      <c r="CL102" s="71"/>
      <c r="CM102" s="72"/>
      <c r="CN102" s="72"/>
      <c r="CO102" s="72"/>
      <c r="CP102" s="72"/>
      <c r="CQ102" s="72"/>
      <c r="CR102" s="72"/>
      <c r="CS102" s="72"/>
      <c r="CT102" s="73"/>
      <c r="CU102" s="310"/>
      <c r="CV102" s="267"/>
      <c r="CW102" s="268"/>
      <c r="CX102" s="310"/>
      <c r="CY102" s="267"/>
      <c r="CZ102" s="268"/>
      <c r="DA102" s="310"/>
      <c r="DB102" s="267"/>
      <c r="DC102" s="268"/>
      <c r="DD102" s="310"/>
      <c r="DE102" s="267"/>
      <c r="DF102" s="267"/>
      <c r="DG102" s="268"/>
      <c r="DH102" s="310"/>
      <c r="DI102" s="267"/>
      <c r="DJ102" s="421"/>
    </row>
    <row r="103" spans="2:114" ht="17.25" customHeight="1">
      <c r="B103" s="50"/>
      <c r="C103" s="51"/>
      <c r="D103" s="28"/>
      <c r="E103" s="25"/>
      <c r="F103" s="25"/>
      <c r="G103" s="25"/>
      <c r="H103" s="25"/>
      <c r="I103" s="25"/>
      <c r="J103" s="25"/>
      <c r="K103" s="60"/>
      <c r="L103" s="24"/>
      <c r="M103" s="59"/>
      <c r="N103" s="59"/>
      <c r="O103" s="59"/>
      <c r="P103" s="59"/>
      <c r="Q103" s="59"/>
      <c r="R103" s="60"/>
      <c r="S103" s="24"/>
      <c r="T103" s="59"/>
      <c r="U103" s="59"/>
      <c r="V103" s="59"/>
      <c r="W103" s="59"/>
      <c r="X103" s="59"/>
      <c r="Y103" s="60"/>
      <c r="Z103" s="24"/>
      <c r="AA103" s="59"/>
      <c r="AB103" s="59"/>
      <c r="AC103" s="59"/>
      <c r="AD103" s="59"/>
      <c r="AE103" s="59"/>
      <c r="AF103" s="60"/>
      <c r="AG103" s="63"/>
      <c r="AH103" s="52"/>
      <c r="AI103" s="52"/>
      <c r="AJ103" s="311"/>
      <c r="AK103" s="250"/>
      <c r="AL103" s="251"/>
      <c r="AM103" s="24"/>
      <c r="AN103" s="59"/>
      <c r="AO103" s="59"/>
      <c r="AP103" s="59"/>
      <c r="AQ103" s="59"/>
      <c r="AR103" s="59"/>
      <c r="AS103" s="59"/>
      <c r="AT103" s="59"/>
      <c r="AU103" s="60"/>
      <c r="AV103" s="418"/>
      <c r="AW103" s="422"/>
      <c r="AX103" s="422"/>
      <c r="AY103" s="422"/>
      <c r="AZ103" s="422"/>
      <c r="BA103" s="422"/>
      <c r="BB103" s="422"/>
      <c r="BC103" s="422"/>
      <c r="BD103" s="422"/>
      <c r="BE103" s="420"/>
      <c r="BF103" s="63"/>
      <c r="BG103" s="52"/>
      <c r="BH103" s="51"/>
      <c r="BI103" s="24"/>
      <c r="BJ103" s="59"/>
      <c r="BK103" s="59"/>
      <c r="BL103" s="59"/>
      <c r="BM103" s="59"/>
      <c r="BN103" s="59"/>
      <c r="BO103" s="60"/>
      <c r="BP103" s="63"/>
      <c r="BQ103" s="52"/>
      <c r="BR103" s="51"/>
      <c r="BS103" s="52"/>
      <c r="BT103" s="52"/>
      <c r="BU103" s="52"/>
      <c r="BV103" s="52"/>
      <c r="BW103" s="311"/>
      <c r="BX103" s="250"/>
      <c r="BY103" s="251"/>
      <c r="BZ103" s="24"/>
      <c r="CA103" s="59"/>
      <c r="CB103" s="59"/>
      <c r="CC103" s="59"/>
      <c r="CD103" s="59"/>
      <c r="CE103" s="59"/>
      <c r="CF103" s="60"/>
      <c r="CG103" s="24"/>
      <c r="CH103" s="59"/>
      <c r="CI103" s="59"/>
      <c r="CJ103" s="59"/>
      <c r="CK103" s="60"/>
      <c r="CL103" s="24"/>
      <c r="CM103" s="59"/>
      <c r="CN103" s="59"/>
      <c r="CO103" s="59"/>
      <c r="CP103" s="59"/>
      <c r="CQ103" s="59"/>
      <c r="CR103" s="59"/>
      <c r="CS103" s="59"/>
      <c r="CT103" s="59"/>
      <c r="CU103" s="63"/>
      <c r="CV103" s="52"/>
      <c r="CW103" s="51"/>
      <c r="CX103" s="63"/>
      <c r="CY103" s="52"/>
      <c r="CZ103" s="51"/>
      <c r="DA103" s="63"/>
      <c r="DB103" s="52"/>
      <c r="DC103" s="52"/>
      <c r="DD103" s="63"/>
      <c r="DE103" s="52"/>
      <c r="DF103" s="52"/>
      <c r="DG103" s="51"/>
      <c r="DH103" s="311"/>
      <c r="DI103" s="250"/>
      <c r="DJ103" s="384"/>
    </row>
    <row r="104" spans="2:114" ht="17.25" customHeight="1">
      <c r="B104" s="269"/>
      <c r="C104" s="251"/>
      <c r="D104" s="24"/>
      <c r="E104" s="59"/>
      <c r="F104" s="59"/>
      <c r="G104" s="59"/>
      <c r="H104" s="59"/>
      <c r="I104" s="59"/>
      <c r="J104" s="59"/>
      <c r="K104" s="60"/>
      <c r="L104" s="24"/>
      <c r="M104" s="59"/>
      <c r="N104" s="59"/>
      <c r="O104" s="59"/>
      <c r="P104" s="59"/>
      <c r="Q104" s="59"/>
      <c r="R104" s="60"/>
      <c r="S104" s="24"/>
      <c r="T104" s="59"/>
      <c r="U104" s="59"/>
      <c r="V104" s="59"/>
      <c r="W104" s="59"/>
      <c r="X104" s="59"/>
      <c r="Y104" s="60"/>
      <c r="Z104" s="24"/>
      <c r="AA104" s="59"/>
      <c r="AB104" s="59"/>
      <c r="AC104" s="59"/>
      <c r="AD104" s="59"/>
      <c r="AE104" s="59"/>
      <c r="AF104" s="60"/>
      <c r="AG104" s="311"/>
      <c r="AH104" s="250"/>
      <c r="AI104" s="251"/>
      <c r="AJ104" s="311"/>
      <c r="AK104" s="250"/>
      <c r="AL104" s="251"/>
      <c r="AM104" s="24"/>
      <c r="AN104" s="59"/>
      <c r="AO104" s="59"/>
      <c r="AP104" s="59"/>
      <c r="AQ104" s="59"/>
      <c r="AR104" s="59"/>
      <c r="AS104" s="59"/>
      <c r="AT104" s="59"/>
      <c r="AU104" s="60"/>
      <c r="AV104" s="404" t="s">
        <v>131</v>
      </c>
      <c r="AW104" s="422"/>
      <c r="AX104" s="422"/>
      <c r="AY104" s="422"/>
      <c r="AZ104" s="422"/>
      <c r="BA104" s="422"/>
      <c r="BB104" s="422"/>
      <c r="BC104" s="422"/>
      <c r="BD104" s="422"/>
      <c r="BE104" s="420"/>
      <c r="BF104" s="311"/>
      <c r="BG104" s="250"/>
      <c r="BH104" s="251"/>
      <c r="BI104" s="24"/>
      <c r="BJ104" s="59"/>
      <c r="BK104" s="59"/>
      <c r="BL104" s="59"/>
      <c r="BM104" s="59"/>
      <c r="BN104" s="59"/>
      <c r="BO104" s="60"/>
      <c r="BP104" s="311"/>
      <c r="BQ104" s="250"/>
      <c r="BR104" s="251"/>
      <c r="BS104" s="311">
        <f t="shared" ref="BS104" si="30">AG104*BF104*BP104</f>
        <v>0</v>
      </c>
      <c r="BT104" s="250"/>
      <c r="BU104" s="250"/>
      <c r="BV104" s="250"/>
      <c r="BW104" s="311"/>
      <c r="BX104" s="250"/>
      <c r="BY104" s="251"/>
      <c r="BZ104" s="24"/>
      <c r="CA104" s="59"/>
      <c r="CB104" s="59"/>
      <c r="CC104" s="59"/>
      <c r="CD104" s="59"/>
      <c r="CE104" s="59"/>
      <c r="CF104" s="60"/>
      <c r="CG104" s="24"/>
      <c r="CH104" s="59"/>
      <c r="CI104" s="59"/>
      <c r="CJ104" s="59"/>
      <c r="CK104" s="60"/>
      <c r="CL104" s="24"/>
      <c r="CM104" s="59"/>
      <c r="CN104" s="59"/>
      <c r="CO104" s="59"/>
      <c r="CP104" s="59"/>
      <c r="CQ104" s="59"/>
      <c r="CR104" s="59"/>
      <c r="CS104" s="59"/>
      <c r="CT104" s="60"/>
      <c r="CU104" s="311"/>
      <c r="CV104" s="250"/>
      <c r="CW104" s="251"/>
      <c r="CX104" s="311"/>
      <c r="CY104" s="250"/>
      <c r="CZ104" s="251"/>
      <c r="DA104" s="311"/>
      <c r="DB104" s="250"/>
      <c r="DC104" s="251"/>
      <c r="DD104" s="311"/>
      <c r="DE104" s="250"/>
      <c r="DF104" s="250"/>
      <c r="DG104" s="251"/>
      <c r="DH104" s="311"/>
      <c r="DI104" s="250"/>
      <c r="DJ104" s="384"/>
    </row>
    <row r="105" spans="2:114" ht="17.25" customHeight="1">
      <c r="B105" s="50"/>
      <c r="C105" s="51"/>
      <c r="D105" s="24"/>
      <c r="E105" s="59"/>
      <c r="F105" s="59"/>
      <c r="G105" s="59"/>
      <c r="H105" s="59"/>
      <c r="I105" s="59"/>
      <c r="J105" s="59"/>
      <c r="K105" s="60"/>
      <c r="L105" s="24"/>
      <c r="M105" s="59"/>
      <c r="N105" s="59"/>
      <c r="O105" s="59"/>
      <c r="P105" s="59"/>
      <c r="Q105" s="59"/>
      <c r="R105" s="60"/>
      <c r="S105" s="24"/>
      <c r="T105" s="59"/>
      <c r="U105" s="59"/>
      <c r="V105" s="59"/>
      <c r="W105" s="59"/>
      <c r="X105" s="59"/>
      <c r="Y105" s="60"/>
      <c r="Z105" s="24"/>
      <c r="AA105" s="59"/>
      <c r="AB105" s="59"/>
      <c r="AC105" s="59"/>
      <c r="AD105" s="59"/>
      <c r="AE105" s="59"/>
      <c r="AF105" s="60"/>
      <c r="AG105" s="56"/>
      <c r="AH105" s="56"/>
      <c r="AI105" s="56"/>
      <c r="AJ105" s="311"/>
      <c r="AK105" s="250"/>
      <c r="AL105" s="251"/>
      <c r="AM105" s="53"/>
      <c r="AN105" s="54"/>
      <c r="AO105" s="54"/>
      <c r="AP105" s="54"/>
      <c r="AQ105" s="54"/>
      <c r="AR105" s="54"/>
      <c r="AS105" s="54"/>
      <c r="AT105" s="54"/>
      <c r="AU105" s="55"/>
      <c r="AV105" s="407"/>
      <c r="AW105" s="408"/>
      <c r="AX105" s="408"/>
      <c r="AY105" s="408"/>
      <c r="AZ105" s="408"/>
      <c r="BA105" s="408"/>
      <c r="BB105" s="408"/>
      <c r="BC105" s="408"/>
      <c r="BD105" s="408"/>
      <c r="BE105" s="409"/>
      <c r="BF105" s="57"/>
      <c r="BG105" s="56"/>
      <c r="BH105" s="58"/>
      <c r="BI105" s="53"/>
      <c r="BJ105" s="54"/>
      <c r="BK105" s="54"/>
      <c r="BL105" s="54"/>
      <c r="BM105" s="54"/>
      <c r="BN105" s="54"/>
      <c r="BO105" s="55"/>
      <c r="BP105" s="57"/>
      <c r="BQ105" s="56"/>
      <c r="BR105" s="58"/>
      <c r="BS105" s="56"/>
      <c r="BT105" s="56"/>
      <c r="BU105" s="56"/>
      <c r="BV105" s="56"/>
      <c r="BW105" s="312"/>
      <c r="BX105" s="252"/>
      <c r="BY105" s="253"/>
      <c r="BZ105" s="53"/>
      <c r="CA105" s="54"/>
      <c r="CB105" s="54"/>
      <c r="CC105" s="54"/>
      <c r="CD105" s="54"/>
      <c r="CE105" s="54"/>
      <c r="CF105" s="55"/>
      <c r="CG105" s="53"/>
      <c r="CH105" s="54"/>
      <c r="CI105" s="54"/>
      <c r="CJ105" s="54"/>
      <c r="CK105" s="55"/>
      <c r="CL105" s="53"/>
      <c r="CM105" s="54"/>
      <c r="CN105" s="54"/>
      <c r="CO105" s="54"/>
      <c r="CP105" s="54"/>
      <c r="CQ105" s="54"/>
      <c r="CR105" s="54"/>
      <c r="CS105" s="54"/>
      <c r="CT105" s="54"/>
      <c r="CU105" s="57"/>
      <c r="CV105" s="56"/>
      <c r="CW105" s="58"/>
      <c r="CX105" s="57"/>
      <c r="CY105" s="56"/>
      <c r="CZ105" s="58"/>
      <c r="DA105" s="57"/>
      <c r="DB105" s="56"/>
      <c r="DC105" s="56"/>
      <c r="DD105" s="57"/>
      <c r="DE105" s="56"/>
      <c r="DF105" s="56"/>
      <c r="DG105" s="58"/>
      <c r="DH105" s="312"/>
      <c r="DI105" s="252"/>
      <c r="DJ105" s="383"/>
    </row>
    <row r="106" spans="2:114" ht="17.25" customHeight="1">
      <c r="B106" s="269"/>
      <c r="C106" s="251"/>
      <c r="D106" s="24"/>
      <c r="E106" s="59"/>
      <c r="F106" s="59"/>
      <c r="G106" s="59"/>
      <c r="H106" s="59"/>
      <c r="I106" s="59"/>
      <c r="J106" s="59"/>
      <c r="K106" s="60"/>
      <c r="L106" s="24"/>
      <c r="M106" s="59"/>
      <c r="N106" s="59"/>
      <c r="O106" s="59"/>
      <c r="P106" s="59"/>
      <c r="Q106" s="59"/>
      <c r="R106" s="60"/>
      <c r="S106" s="24"/>
      <c r="T106" s="59"/>
      <c r="U106" s="59"/>
      <c r="V106" s="59"/>
      <c r="W106" s="59"/>
      <c r="X106" s="59"/>
      <c r="Y106" s="60"/>
      <c r="Z106" s="24"/>
      <c r="AA106" s="59"/>
      <c r="AB106" s="59"/>
      <c r="AC106" s="59"/>
      <c r="AD106" s="59"/>
      <c r="AE106" s="59"/>
      <c r="AF106" s="60"/>
      <c r="AG106" s="311">
        <v>8</v>
      </c>
      <c r="AH106" s="250"/>
      <c r="AI106" s="251"/>
      <c r="AJ106" s="311"/>
      <c r="AK106" s="250"/>
      <c r="AL106" s="251"/>
      <c r="AM106" s="24" t="s">
        <v>132</v>
      </c>
      <c r="AN106" s="59"/>
      <c r="AO106" s="59"/>
      <c r="AP106" s="59"/>
      <c r="AQ106" s="59"/>
      <c r="AR106" s="59"/>
      <c r="AS106" s="59"/>
      <c r="AT106" s="59"/>
      <c r="AU106" s="60"/>
      <c r="AV106" s="313" t="s">
        <v>133</v>
      </c>
      <c r="AW106" s="410"/>
      <c r="AX106" s="410"/>
      <c r="AY106" s="410"/>
      <c r="AZ106" s="410"/>
      <c r="BA106" s="410"/>
      <c r="BB106" s="410"/>
      <c r="BC106" s="410"/>
      <c r="BD106" s="410"/>
      <c r="BE106" s="411"/>
      <c r="BF106" s="311">
        <v>1</v>
      </c>
      <c r="BG106" s="250"/>
      <c r="BH106" s="251"/>
      <c r="BI106" s="24" t="s">
        <v>134</v>
      </c>
      <c r="BJ106" s="59"/>
      <c r="BK106" s="59"/>
      <c r="BL106" s="59"/>
      <c r="BM106" s="59"/>
      <c r="BN106" s="59"/>
      <c r="BO106" s="60"/>
      <c r="BP106" s="311">
        <v>1</v>
      </c>
      <c r="BQ106" s="250"/>
      <c r="BR106" s="251"/>
      <c r="BS106" s="311">
        <f t="shared" ref="BS106" si="31">AG106*BF106*BP106</f>
        <v>8</v>
      </c>
      <c r="BT106" s="250"/>
      <c r="BU106" s="250"/>
      <c r="BV106" s="250"/>
      <c r="BW106" s="311" t="s">
        <v>92</v>
      </c>
      <c r="BX106" s="250"/>
      <c r="BY106" s="251"/>
      <c r="BZ106" s="24"/>
      <c r="CA106" s="59"/>
      <c r="CB106" s="59"/>
      <c r="CC106" s="59"/>
      <c r="CD106" s="59"/>
      <c r="CE106" s="59"/>
      <c r="CF106" s="60"/>
      <c r="CG106" s="24"/>
      <c r="CH106" s="59"/>
      <c r="CI106" s="59"/>
      <c r="CJ106" s="59"/>
      <c r="CK106" s="60"/>
      <c r="CL106" s="24"/>
      <c r="CM106" s="59"/>
      <c r="CN106" s="59"/>
      <c r="CO106" s="59"/>
      <c r="CP106" s="59"/>
      <c r="CQ106" s="59"/>
      <c r="CR106" s="59"/>
      <c r="CS106" s="59"/>
      <c r="CT106" s="60"/>
      <c r="CU106" s="311"/>
      <c r="CV106" s="250"/>
      <c r="CW106" s="251"/>
      <c r="CX106" s="311"/>
      <c r="CY106" s="250"/>
      <c r="CZ106" s="251"/>
      <c r="DA106" s="311"/>
      <c r="DB106" s="250"/>
      <c r="DC106" s="251"/>
      <c r="DD106" s="311"/>
      <c r="DE106" s="250"/>
      <c r="DF106" s="250"/>
      <c r="DG106" s="251"/>
      <c r="DH106" s="311"/>
      <c r="DI106" s="250"/>
      <c r="DJ106" s="384"/>
    </row>
    <row r="107" spans="2:114" ht="17.25" customHeight="1">
      <c r="B107" s="50"/>
      <c r="C107" s="51"/>
      <c r="D107" s="24"/>
      <c r="E107" s="59"/>
      <c r="F107" s="59"/>
      <c r="G107" s="59"/>
      <c r="H107" s="59"/>
      <c r="I107" s="59"/>
      <c r="J107" s="59"/>
      <c r="K107" s="60"/>
      <c r="L107" s="24"/>
      <c r="M107" s="59"/>
      <c r="N107" s="59"/>
      <c r="O107" s="59"/>
      <c r="P107" s="59"/>
      <c r="Q107" s="59"/>
      <c r="R107" s="60"/>
      <c r="S107" s="24"/>
      <c r="T107" s="59"/>
      <c r="U107" s="59"/>
      <c r="V107" s="59"/>
      <c r="W107" s="59"/>
      <c r="X107" s="59"/>
      <c r="Y107" s="60"/>
      <c r="Z107" s="24"/>
      <c r="AA107" s="59"/>
      <c r="AB107" s="59"/>
      <c r="AC107" s="59"/>
      <c r="AD107" s="59"/>
      <c r="AE107" s="59"/>
      <c r="AF107" s="60"/>
      <c r="AG107" s="56"/>
      <c r="AH107" s="56"/>
      <c r="AI107" s="56"/>
      <c r="AJ107" s="311"/>
      <c r="AK107" s="250"/>
      <c r="AL107" s="251"/>
      <c r="AM107" s="53"/>
      <c r="AN107" s="54"/>
      <c r="AO107" s="54"/>
      <c r="AP107" s="54"/>
      <c r="AQ107" s="54"/>
      <c r="AR107" s="54"/>
      <c r="AS107" s="54"/>
      <c r="AT107" s="54"/>
      <c r="AU107" s="55"/>
      <c r="AV107" s="407"/>
      <c r="AW107" s="408"/>
      <c r="AX107" s="408"/>
      <c r="AY107" s="408"/>
      <c r="AZ107" s="408"/>
      <c r="BA107" s="408"/>
      <c r="BB107" s="408"/>
      <c r="BC107" s="408"/>
      <c r="BD107" s="408"/>
      <c r="BE107" s="409"/>
      <c r="BF107" s="57"/>
      <c r="BG107" s="56"/>
      <c r="BH107" s="58"/>
      <c r="BI107" s="53"/>
      <c r="BJ107" s="54"/>
      <c r="BK107" s="54"/>
      <c r="BL107" s="54"/>
      <c r="BM107" s="54"/>
      <c r="BN107" s="54"/>
      <c r="BO107" s="55"/>
      <c r="BP107" s="57"/>
      <c r="BQ107" s="56"/>
      <c r="BR107" s="58"/>
      <c r="BS107" s="56"/>
      <c r="BT107" s="56"/>
      <c r="BU107" s="56"/>
      <c r="BV107" s="56"/>
      <c r="BW107" s="312"/>
      <c r="BX107" s="252"/>
      <c r="BY107" s="253"/>
      <c r="BZ107" s="53"/>
      <c r="CA107" s="54"/>
      <c r="CB107" s="54"/>
      <c r="CC107" s="54"/>
      <c r="CD107" s="54"/>
      <c r="CE107" s="54"/>
      <c r="CF107" s="55"/>
      <c r="CG107" s="53"/>
      <c r="CH107" s="54"/>
      <c r="CI107" s="54"/>
      <c r="CJ107" s="54"/>
      <c r="CK107" s="55"/>
      <c r="CL107" s="53"/>
      <c r="CM107" s="54"/>
      <c r="CN107" s="54"/>
      <c r="CO107" s="54"/>
      <c r="CP107" s="54"/>
      <c r="CQ107" s="54"/>
      <c r="CR107" s="54"/>
      <c r="CS107" s="54"/>
      <c r="CT107" s="54"/>
      <c r="CU107" s="57"/>
      <c r="CV107" s="56"/>
      <c r="CW107" s="58"/>
      <c r="CX107" s="57"/>
      <c r="CY107" s="56"/>
      <c r="CZ107" s="58"/>
      <c r="DA107" s="57"/>
      <c r="DB107" s="56"/>
      <c r="DC107" s="56"/>
      <c r="DD107" s="57"/>
      <c r="DE107" s="56"/>
      <c r="DF107" s="56"/>
      <c r="DG107" s="58"/>
      <c r="DH107" s="312"/>
      <c r="DI107" s="252"/>
      <c r="DJ107" s="383"/>
    </row>
    <row r="108" spans="2:114" ht="17.25" customHeight="1">
      <c r="B108" s="269"/>
      <c r="C108" s="251"/>
      <c r="D108" s="24"/>
      <c r="E108" s="59"/>
      <c r="F108" s="59"/>
      <c r="G108" s="59"/>
      <c r="H108" s="59"/>
      <c r="I108" s="59"/>
      <c r="J108" s="59"/>
      <c r="K108" s="60"/>
      <c r="L108" s="24"/>
      <c r="M108" s="59"/>
      <c r="N108" s="59"/>
      <c r="O108" s="59"/>
      <c r="P108" s="59"/>
      <c r="Q108" s="59"/>
      <c r="R108" s="60"/>
      <c r="S108" s="24"/>
      <c r="T108" s="59"/>
      <c r="U108" s="59"/>
      <c r="V108" s="59"/>
      <c r="W108" s="59"/>
      <c r="X108" s="59"/>
      <c r="Y108" s="60"/>
      <c r="Z108" s="24"/>
      <c r="AA108" s="59"/>
      <c r="AB108" s="59"/>
      <c r="AC108" s="59"/>
      <c r="AD108" s="59"/>
      <c r="AE108" s="59"/>
      <c r="AF108" s="60"/>
      <c r="AG108" s="311">
        <v>8</v>
      </c>
      <c r="AH108" s="250"/>
      <c r="AI108" s="251"/>
      <c r="AJ108" s="311"/>
      <c r="AK108" s="250"/>
      <c r="AL108" s="251"/>
      <c r="AM108" s="313" t="s">
        <v>135</v>
      </c>
      <c r="AN108" s="410"/>
      <c r="AO108" s="410"/>
      <c r="AP108" s="410"/>
      <c r="AQ108" s="410"/>
      <c r="AR108" s="410"/>
      <c r="AS108" s="410"/>
      <c r="AT108" s="410"/>
      <c r="AU108" s="411"/>
      <c r="AV108" s="313" t="s">
        <v>136</v>
      </c>
      <c r="AW108" s="410"/>
      <c r="AX108" s="410"/>
      <c r="AY108" s="410"/>
      <c r="AZ108" s="410"/>
      <c r="BA108" s="410"/>
      <c r="BB108" s="410"/>
      <c r="BC108" s="410"/>
      <c r="BD108" s="410"/>
      <c r="BE108" s="411"/>
      <c r="BF108" s="311">
        <v>1</v>
      </c>
      <c r="BG108" s="250"/>
      <c r="BH108" s="251"/>
      <c r="BI108" s="24" t="s">
        <v>134</v>
      </c>
      <c r="BJ108" s="59"/>
      <c r="BK108" s="59"/>
      <c r="BL108" s="59"/>
      <c r="BM108" s="59"/>
      <c r="BN108" s="59"/>
      <c r="BO108" s="60"/>
      <c r="BP108" s="311">
        <v>1</v>
      </c>
      <c r="BQ108" s="250"/>
      <c r="BR108" s="251"/>
      <c r="BS108" s="311">
        <f t="shared" ref="BS108" si="32">AG108*BF108*BP108</f>
        <v>8</v>
      </c>
      <c r="BT108" s="250"/>
      <c r="BU108" s="250"/>
      <c r="BV108" s="250"/>
      <c r="BW108" s="311" t="s">
        <v>92</v>
      </c>
      <c r="BX108" s="250"/>
      <c r="BY108" s="251"/>
      <c r="BZ108" s="24"/>
      <c r="CA108" s="59"/>
      <c r="CB108" s="59"/>
      <c r="CC108" s="59"/>
      <c r="CD108" s="59"/>
      <c r="CE108" s="59"/>
      <c r="CF108" s="60"/>
      <c r="CG108" s="24"/>
      <c r="CH108" s="59"/>
      <c r="CI108" s="59"/>
      <c r="CJ108" s="59"/>
      <c r="CK108" s="60"/>
      <c r="CL108" s="24"/>
      <c r="CM108" s="59"/>
      <c r="CN108" s="59"/>
      <c r="CO108" s="59"/>
      <c r="CP108" s="59"/>
      <c r="CQ108" s="59"/>
      <c r="CR108" s="59"/>
      <c r="CS108" s="59"/>
      <c r="CT108" s="60"/>
      <c r="CU108" s="311"/>
      <c r="CV108" s="250"/>
      <c r="CW108" s="251"/>
      <c r="CX108" s="311"/>
      <c r="CY108" s="250"/>
      <c r="CZ108" s="251"/>
      <c r="DA108" s="311"/>
      <c r="DB108" s="250"/>
      <c r="DC108" s="251"/>
      <c r="DD108" s="311"/>
      <c r="DE108" s="250"/>
      <c r="DF108" s="250"/>
      <c r="DG108" s="251"/>
      <c r="DH108" s="311"/>
      <c r="DI108" s="250"/>
      <c r="DJ108" s="384"/>
    </row>
    <row r="109" spans="2:114" ht="17.25" customHeight="1">
      <c r="B109" s="50"/>
      <c r="C109" s="51"/>
      <c r="D109" s="24"/>
      <c r="E109" s="59"/>
      <c r="F109" s="59"/>
      <c r="G109" s="59"/>
      <c r="H109" s="59"/>
      <c r="I109" s="59"/>
      <c r="J109" s="59"/>
      <c r="K109" s="60"/>
      <c r="L109" s="24"/>
      <c r="M109" s="59"/>
      <c r="N109" s="59"/>
      <c r="O109" s="59"/>
      <c r="P109" s="59"/>
      <c r="Q109" s="59"/>
      <c r="R109" s="60"/>
      <c r="S109" s="24"/>
      <c r="T109" s="59"/>
      <c r="U109" s="59"/>
      <c r="V109" s="59"/>
      <c r="W109" s="59"/>
      <c r="X109" s="59"/>
      <c r="Y109" s="60"/>
      <c r="Z109" s="24"/>
      <c r="AA109" s="59"/>
      <c r="AB109" s="59"/>
      <c r="AC109" s="59"/>
      <c r="AD109" s="59"/>
      <c r="AE109" s="59"/>
      <c r="AF109" s="60"/>
      <c r="AG109" s="56"/>
      <c r="AH109" s="56"/>
      <c r="AI109" s="56"/>
      <c r="AJ109" s="311"/>
      <c r="AK109" s="250"/>
      <c r="AL109" s="251"/>
      <c r="AM109" s="407"/>
      <c r="AN109" s="408"/>
      <c r="AO109" s="408"/>
      <c r="AP109" s="408"/>
      <c r="AQ109" s="408"/>
      <c r="AR109" s="408"/>
      <c r="AS109" s="408"/>
      <c r="AT109" s="408"/>
      <c r="AU109" s="409"/>
      <c r="AV109" s="407"/>
      <c r="AW109" s="408"/>
      <c r="AX109" s="408"/>
      <c r="AY109" s="408"/>
      <c r="AZ109" s="408"/>
      <c r="BA109" s="408"/>
      <c r="BB109" s="408"/>
      <c r="BC109" s="408"/>
      <c r="BD109" s="408"/>
      <c r="BE109" s="409"/>
      <c r="BF109" s="57"/>
      <c r="BG109" s="56"/>
      <c r="BH109" s="58"/>
      <c r="BI109" s="53"/>
      <c r="BJ109" s="54"/>
      <c r="BK109" s="54"/>
      <c r="BL109" s="54"/>
      <c r="BM109" s="54"/>
      <c r="BN109" s="54"/>
      <c r="BO109" s="55"/>
      <c r="BP109" s="57"/>
      <c r="BQ109" s="56"/>
      <c r="BR109" s="58"/>
      <c r="BS109" s="56"/>
      <c r="BT109" s="56"/>
      <c r="BU109" s="56"/>
      <c r="BV109" s="56"/>
      <c r="BW109" s="312"/>
      <c r="BX109" s="252"/>
      <c r="BY109" s="253"/>
      <c r="BZ109" s="53"/>
      <c r="CA109" s="54"/>
      <c r="CB109" s="54"/>
      <c r="CC109" s="54"/>
      <c r="CD109" s="54"/>
      <c r="CE109" s="54"/>
      <c r="CF109" s="55"/>
      <c r="CG109" s="53"/>
      <c r="CH109" s="54"/>
      <c r="CI109" s="54"/>
      <c r="CJ109" s="54"/>
      <c r="CK109" s="55"/>
      <c r="CL109" s="53"/>
      <c r="CM109" s="54"/>
      <c r="CN109" s="54"/>
      <c r="CO109" s="54"/>
      <c r="CP109" s="54"/>
      <c r="CQ109" s="54"/>
      <c r="CR109" s="54"/>
      <c r="CS109" s="54"/>
      <c r="CT109" s="54"/>
      <c r="CU109" s="57"/>
      <c r="CV109" s="56"/>
      <c r="CW109" s="58"/>
      <c r="CX109" s="57"/>
      <c r="CY109" s="56"/>
      <c r="CZ109" s="58"/>
      <c r="DA109" s="57"/>
      <c r="DB109" s="56"/>
      <c r="DC109" s="56"/>
      <c r="DD109" s="57"/>
      <c r="DE109" s="56"/>
      <c r="DF109" s="56"/>
      <c r="DG109" s="58"/>
      <c r="DH109" s="312"/>
      <c r="DI109" s="252"/>
      <c r="DJ109" s="383"/>
    </row>
    <row r="110" spans="2:114" ht="17.25" customHeight="1">
      <c r="B110" s="269"/>
      <c r="C110" s="251"/>
      <c r="D110" s="24"/>
      <c r="E110" s="59"/>
      <c r="F110" s="59"/>
      <c r="G110" s="59"/>
      <c r="H110" s="59"/>
      <c r="I110" s="59"/>
      <c r="J110" s="59"/>
      <c r="K110" s="60"/>
      <c r="L110" s="24"/>
      <c r="M110" s="59"/>
      <c r="N110" s="59"/>
      <c r="O110" s="59"/>
      <c r="P110" s="59"/>
      <c r="Q110" s="59"/>
      <c r="R110" s="60"/>
      <c r="S110" s="24"/>
      <c r="T110" s="59"/>
      <c r="U110" s="59"/>
      <c r="V110" s="59"/>
      <c r="W110" s="59"/>
      <c r="X110" s="59"/>
      <c r="Y110" s="60"/>
      <c r="Z110" s="24"/>
      <c r="AA110" s="59"/>
      <c r="AB110" s="59"/>
      <c r="AC110" s="59"/>
      <c r="AD110" s="59"/>
      <c r="AE110" s="59"/>
      <c r="AF110" s="60"/>
      <c r="AG110" s="311">
        <v>8</v>
      </c>
      <c r="AH110" s="250"/>
      <c r="AI110" s="251"/>
      <c r="AJ110" s="311"/>
      <c r="AK110" s="250"/>
      <c r="AL110" s="251"/>
      <c r="AM110" s="313" t="s">
        <v>137</v>
      </c>
      <c r="AN110" s="410"/>
      <c r="AO110" s="410"/>
      <c r="AP110" s="410"/>
      <c r="AQ110" s="410"/>
      <c r="AR110" s="410"/>
      <c r="AS110" s="410"/>
      <c r="AT110" s="410"/>
      <c r="AU110" s="411"/>
      <c r="AV110" s="313" t="s">
        <v>138</v>
      </c>
      <c r="AW110" s="410"/>
      <c r="AX110" s="410"/>
      <c r="AY110" s="410"/>
      <c r="AZ110" s="410"/>
      <c r="BA110" s="410"/>
      <c r="BB110" s="410"/>
      <c r="BC110" s="410"/>
      <c r="BD110" s="410"/>
      <c r="BE110" s="411"/>
      <c r="BF110" s="311">
        <v>1</v>
      </c>
      <c r="BG110" s="250"/>
      <c r="BH110" s="251"/>
      <c r="BI110" s="24" t="s">
        <v>134</v>
      </c>
      <c r="BJ110" s="59"/>
      <c r="BK110" s="59"/>
      <c r="BL110" s="59"/>
      <c r="BM110" s="59"/>
      <c r="BN110" s="59"/>
      <c r="BO110" s="60"/>
      <c r="BP110" s="311">
        <v>1</v>
      </c>
      <c r="BQ110" s="250"/>
      <c r="BR110" s="251"/>
      <c r="BS110" s="311">
        <f t="shared" ref="BS110" si="33">AG110*BF110*BP110</f>
        <v>8</v>
      </c>
      <c r="BT110" s="250"/>
      <c r="BU110" s="250"/>
      <c r="BV110" s="250"/>
      <c r="BW110" s="311" t="s">
        <v>92</v>
      </c>
      <c r="BX110" s="250"/>
      <c r="BY110" s="251"/>
      <c r="BZ110" s="24"/>
      <c r="CA110" s="59"/>
      <c r="CB110" s="59"/>
      <c r="CC110" s="59"/>
      <c r="CD110" s="59"/>
      <c r="CE110" s="59"/>
      <c r="CF110" s="60"/>
      <c r="CG110" s="24"/>
      <c r="CH110" s="59"/>
      <c r="CI110" s="59"/>
      <c r="CJ110" s="59"/>
      <c r="CK110" s="60"/>
      <c r="CL110" s="24"/>
      <c r="CM110" s="59"/>
      <c r="CN110" s="59"/>
      <c r="CO110" s="59"/>
      <c r="CP110" s="59"/>
      <c r="CQ110" s="59"/>
      <c r="CR110" s="59"/>
      <c r="CS110" s="59"/>
      <c r="CT110" s="60"/>
      <c r="CU110" s="311"/>
      <c r="CV110" s="250"/>
      <c r="CW110" s="251"/>
      <c r="CX110" s="311"/>
      <c r="CY110" s="250"/>
      <c r="CZ110" s="251"/>
      <c r="DA110" s="311"/>
      <c r="DB110" s="250"/>
      <c r="DC110" s="251"/>
      <c r="DD110" s="311"/>
      <c r="DE110" s="250"/>
      <c r="DF110" s="250"/>
      <c r="DG110" s="251"/>
      <c r="DH110" s="311"/>
      <c r="DI110" s="250"/>
      <c r="DJ110" s="384"/>
    </row>
    <row r="111" spans="2:114" ht="17.25" customHeight="1">
      <c r="B111" s="64"/>
      <c r="C111" s="58"/>
      <c r="D111" s="53"/>
      <c r="E111" s="54"/>
      <c r="F111" s="54"/>
      <c r="G111" s="54"/>
      <c r="H111" s="54"/>
      <c r="I111" s="54"/>
      <c r="J111" s="54"/>
      <c r="K111" s="55"/>
      <c r="L111" s="53"/>
      <c r="M111" s="54"/>
      <c r="N111" s="54"/>
      <c r="O111" s="54"/>
      <c r="P111" s="54"/>
      <c r="Q111" s="54"/>
      <c r="R111" s="55"/>
      <c r="S111" s="53"/>
      <c r="T111" s="54"/>
      <c r="U111" s="54"/>
      <c r="V111" s="54"/>
      <c r="W111" s="54"/>
      <c r="X111" s="54"/>
      <c r="Y111" s="55"/>
      <c r="Z111" s="53"/>
      <c r="AA111" s="54"/>
      <c r="AB111" s="54"/>
      <c r="AC111" s="54"/>
      <c r="AD111" s="54"/>
      <c r="AE111" s="54"/>
      <c r="AF111" s="55"/>
      <c r="AG111" s="56"/>
      <c r="AH111" s="56"/>
      <c r="AI111" s="56"/>
      <c r="AJ111" s="312"/>
      <c r="AK111" s="252"/>
      <c r="AL111" s="253"/>
      <c r="AM111" s="407"/>
      <c r="AN111" s="408"/>
      <c r="AO111" s="408"/>
      <c r="AP111" s="408"/>
      <c r="AQ111" s="408"/>
      <c r="AR111" s="408"/>
      <c r="AS111" s="408"/>
      <c r="AT111" s="408"/>
      <c r="AU111" s="409"/>
      <c r="AV111" s="407"/>
      <c r="AW111" s="408"/>
      <c r="AX111" s="408"/>
      <c r="AY111" s="408"/>
      <c r="AZ111" s="408"/>
      <c r="BA111" s="408"/>
      <c r="BB111" s="408"/>
      <c r="BC111" s="408"/>
      <c r="BD111" s="408"/>
      <c r="BE111" s="409"/>
      <c r="BF111" s="57"/>
      <c r="BG111" s="56"/>
      <c r="BH111" s="58"/>
      <c r="BI111" s="53"/>
      <c r="BJ111" s="54"/>
      <c r="BK111" s="54"/>
      <c r="BL111" s="54"/>
      <c r="BM111" s="54"/>
      <c r="BN111" s="54"/>
      <c r="BO111" s="55"/>
      <c r="BP111" s="57"/>
      <c r="BQ111" s="56"/>
      <c r="BR111" s="58"/>
      <c r="BS111" s="56"/>
      <c r="BT111" s="56"/>
      <c r="BU111" s="56"/>
      <c r="BV111" s="56"/>
      <c r="BW111" s="312"/>
      <c r="BX111" s="252"/>
      <c r="BY111" s="253"/>
      <c r="BZ111" s="53"/>
      <c r="CA111" s="54"/>
      <c r="CB111" s="54"/>
      <c r="CC111" s="54"/>
      <c r="CD111" s="54"/>
      <c r="CE111" s="54"/>
      <c r="CF111" s="55"/>
      <c r="CG111" s="53"/>
      <c r="CH111" s="54"/>
      <c r="CI111" s="54"/>
      <c r="CJ111" s="54"/>
      <c r="CK111" s="55"/>
      <c r="CL111" s="53"/>
      <c r="CM111" s="54"/>
      <c r="CN111" s="54"/>
      <c r="CO111" s="54"/>
      <c r="CP111" s="54"/>
      <c r="CQ111" s="54"/>
      <c r="CR111" s="54"/>
      <c r="CS111" s="54"/>
      <c r="CT111" s="54"/>
      <c r="CU111" s="57"/>
      <c r="CV111" s="56"/>
      <c r="CW111" s="58"/>
      <c r="CX111" s="57"/>
      <c r="CY111" s="56"/>
      <c r="CZ111" s="58"/>
      <c r="DA111" s="57"/>
      <c r="DB111" s="56"/>
      <c r="DC111" s="56"/>
      <c r="DD111" s="57"/>
      <c r="DE111" s="56"/>
      <c r="DF111" s="56"/>
      <c r="DG111" s="58"/>
      <c r="DH111" s="312"/>
      <c r="DI111" s="252"/>
      <c r="DJ111" s="383"/>
    </row>
    <row r="112" spans="2:114" ht="17.25" customHeight="1">
      <c r="B112" s="269">
        <v>11</v>
      </c>
      <c r="C112" s="251"/>
      <c r="D112" s="24" t="s">
        <v>212</v>
      </c>
      <c r="E112" s="59"/>
      <c r="F112" s="59"/>
      <c r="G112" s="59"/>
      <c r="H112" s="59"/>
      <c r="I112" s="59"/>
      <c r="J112" s="59"/>
      <c r="K112" s="60"/>
      <c r="L112" s="24" t="s">
        <v>213</v>
      </c>
      <c r="M112" s="59"/>
      <c r="N112" s="59"/>
      <c r="O112" s="59"/>
      <c r="P112" s="59"/>
      <c r="Q112" s="59"/>
      <c r="R112" s="60"/>
      <c r="S112" s="24" t="s">
        <v>91</v>
      </c>
      <c r="T112" s="59"/>
      <c r="U112" s="59"/>
      <c r="V112" s="59"/>
      <c r="W112" s="59"/>
      <c r="X112" s="59"/>
      <c r="Y112" s="60"/>
      <c r="Z112" s="24" t="s">
        <v>214</v>
      </c>
      <c r="AA112" s="59"/>
      <c r="AB112" s="59"/>
      <c r="AC112" s="59"/>
      <c r="AD112" s="59"/>
      <c r="AE112" s="59"/>
      <c r="AF112" s="60"/>
      <c r="AG112" s="311">
        <v>6</v>
      </c>
      <c r="AH112" s="250"/>
      <c r="AI112" s="251"/>
      <c r="AJ112" s="63"/>
      <c r="AK112" s="52"/>
      <c r="AL112" s="51"/>
      <c r="AM112" s="24" t="s">
        <v>215</v>
      </c>
      <c r="AN112" s="59"/>
      <c r="AO112" s="59"/>
      <c r="AP112" s="59"/>
      <c r="AQ112" s="59"/>
      <c r="AR112" s="59"/>
      <c r="AS112" s="59"/>
      <c r="AT112" s="59"/>
      <c r="AU112" s="60"/>
      <c r="AV112" s="313" t="s">
        <v>216</v>
      </c>
      <c r="AW112" s="410"/>
      <c r="AX112" s="410"/>
      <c r="AY112" s="410"/>
      <c r="AZ112" s="410"/>
      <c r="BA112" s="410"/>
      <c r="BB112" s="410"/>
      <c r="BC112" s="410"/>
      <c r="BD112" s="410"/>
      <c r="BE112" s="411"/>
      <c r="BF112" s="311">
        <v>1</v>
      </c>
      <c r="BG112" s="250"/>
      <c r="BH112" s="251"/>
      <c r="BI112" s="24" t="s">
        <v>108</v>
      </c>
      <c r="BJ112" s="59"/>
      <c r="BK112" s="59"/>
      <c r="BL112" s="59"/>
      <c r="BM112" s="59"/>
      <c r="BN112" s="59"/>
      <c r="BO112" s="60"/>
      <c r="BP112" s="311">
        <v>8</v>
      </c>
      <c r="BQ112" s="250"/>
      <c r="BR112" s="251"/>
      <c r="BS112" s="311">
        <f t="shared" ref="BS112" si="34">AG112*BF112*BP112</f>
        <v>48</v>
      </c>
      <c r="BT112" s="250"/>
      <c r="BU112" s="250"/>
      <c r="BV112" s="250"/>
      <c r="BW112" s="311" t="s">
        <v>92</v>
      </c>
      <c r="BX112" s="250"/>
      <c r="BY112" s="251"/>
      <c r="BZ112" s="24"/>
      <c r="CA112" s="59"/>
      <c r="CB112" s="59"/>
      <c r="CC112" s="59"/>
      <c r="CD112" s="59"/>
      <c r="CE112" s="59"/>
      <c r="CF112" s="60"/>
      <c r="CG112" s="24"/>
      <c r="CH112" s="59"/>
      <c r="CI112" s="59"/>
      <c r="CJ112" s="59"/>
      <c r="CK112" s="60"/>
      <c r="CL112" s="24"/>
      <c r="CM112" s="59"/>
      <c r="CN112" s="59"/>
      <c r="CO112" s="59"/>
      <c r="CP112" s="59"/>
      <c r="CQ112" s="59"/>
      <c r="CR112" s="59"/>
      <c r="CS112" s="59"/>
      <c r="CT112" s="60"/>
      <c r="CU112" s="311"/>
      <c r="CV112" s="250"/>
      <c r="CW112" s="251"/>
      <c r="CX112" s="311"/>
      <c r="CY112" s="250"/>
      <c r="CZ112" s="251"/>
      <c r="DA112" s="311"/>
      <c r="DB112" s="250"/>
      <c r="DC112" s="251"/>
      <c r="DD112" s="311"/>
      <c r="DE112" s="250"/>
      <c r="DF112" s="250"/>
      <c r="DG112" s="251"/>
      <c r="DH112" s="311"/>
      <c r="DI112" s="250"/>
      <c r="DJ112" s="384"/>
    </row>
    <row r="113" spans="2:114" ht="17.25" customHeight="1">
      <c r="B113" s="64"/>
      <c r="C113" s="58"/>
      <c r="D113" s="53"/>
      <c r="E113" s="54"/>
      <c r="F113" s="54"/>
      <c r="G113" s="54"/>
      <c r="H113" s="54"/>
      <c r="I113" s="54"/>
      <c r="J113" s="54"/>
      <c r="K113" s="54"/>
      <c r="L113" s="53"/>
      <c r="M113" s="54"/>
      <c r="N113" s="54"/>
      <c r="O113" s="54"/>
      <c r="P113" s="54"/>
      <c r="Q113" s="54"/>
      <c r="R113" s="55"/>
      <c r="S113" s="53"/>
      <c r="T113" s="54"/>
      <c r="U113" s="54"/>
      <c r="V113" s="54"/>
      <c r="W113" s="54"/>
      <c r="X113" s="54"/>
      <c r="Y113" s="55"/>
      <c r="Z113" s="53"/>
      <c r="AA113" s="54"/>
      <c r="AB113" s="54"/>
      <c r="AC113" s="54"/>
      <c r="AD113" s="54"/>
      <c r="AE113" s="54"/>
      <c r="AF113" s="55"/>
      <c r="AG113" s="56"/>
      <c r="AH113" s="56"/>
      <c r="AI113" s="56"/>
      <c r="AJ113" s="57"/>
      <c r="AK113" s="56"/>
      <c r="AL113" s="58"/>
      <c r="AM113" s="53"/>
      <c r="AN113" s="54"/>
      <c r="AO113" s="54"/>
      <c r="AP113" s="54"/>
      <c r="AQ113" s="54"/>
      <c r="AR113" s="54"/>
      <c r="AS113" s="54"/>
      <c r="AT113" s="54"/>
      <c r="AU113" s="55"/>
      <c r="AV113" s="407"/>
      <c r="AW113" s="408"/>
      <c r="AX113" s="408"/>
      <c r="AY113" s="408"/>
      <c r="AZ113" s="408"/>
      <c r="BA113" s="408"/>
      <c r="BB113" s="408"/>
      <c r="BC113" s="408"/>
      <c r="BD113" s="408"/>
      <c r="BE113" s="409"/>
      <c r="BF113" s="57"/>
      <c r="BG113" s="56"/>
      <c r="BH113" s="58"/>
      <c r="BI113" s="53"/>
      <c r="BJ113" s="54"/>
      <c r="BK113" s="54"/>
      <c r="BL113" s="54"/>
      <c r="BM113" s="54"/>
      <c r="BN113" s="54"/>
      <c r="BO113" s="55"/>
      <c r="BP113" s="57"/>
      <c r="BQ113" s="56"/>
      <c r="BR113" s="58"/>
      <c r="BS113" s="56"/>
      <c r="BT113" s="56"/>
      <c r="BU113" s="56"/>
      <c r="BV113" s="56"/>
      <c r="BW113" s="312"/>
      <c r="BX113" s="252"/>
      <c r="BY113" s="253"/>
      <c r="BZ113" s="53"/>
      <c r="CA113" s="54"/>
      <c r="CB113" s="54"/>
      <c r="CC113" s="54"/>
      <c r="CD113" s="54"/>
      <c r="CE113" s="54"/>
      <c r="CF113" s="55"/>
      <c r="CG113" s="53"/>
      <c r="CH113" s="54"/>
      <c r="CI113" s="54"/>
      <c r="CJ113" s="54"/>
      <c r="CK113" s="55"/>
      <c r="CL113" s="53"/>
      <c r="CM113" s="54"/>
      <c r="CN113" s="54"/>
      <c r="CO113" s="54"/>
      <c r="CP113" s="54"/>
      <c r="CQ113" s="54"/>
      <c r="CR113" s="54"/>
      <c r="CS113" s="54"/>
      <c r="CT113" s="54"/>
      <c r="CU113" s="57"/>
      <c r="CV113" s="56"/>
      <c r="CW113" s="58"/>
      <c r="CX113" s="57"/>
      <c r="CY113" s="56"/>
      <c r="CZ113" s="58"/>
      <c r="DA113" s="57"/>
      <c r="DB113" s="56"/>
      <c r="DC113" s="56"/>
      <c r="DD113" s="57"/>
      <c r="DE113" s="56"/>
      <c r="DF113" s="56"/>
      <c r="DG113" s="58"/>
      <c r="DH113" s="312"/>
      <c r="DI113" s="252"/>
      <c r="DJ113" s="383"/>
    </row>
    <row r="114" spans="2:114" ht="17.25" customHeight="1">
      <c r="B114" s="266">
        <v>12</v>
      </c>
      <c r="C114" s="268"/>
      <c r="D114" s="24" t="s">
        <v>217</v>
      </c>
      <c r="E114" s="52"/>
      <c r="F114" s="52"/>
      <c r="G114" s="52"/>
      <c r="H114" s="52"/>
      <c r="I114" s="52"/>
      <c r="J114" s="52"/>
      <c r="K114" s="51"/>
      <c r="L114" s="412" t="s">
        <v>218</v>
      </c>
      <c r="M114" s="427"/>
      <c r="N114" s="427"/>
      <c r="O114" s="427"/>
      <c r="P114" s="427"/>
      <c r="Q114" s="427"/>
      <c r="R114" s="428"/>
      <c r="S114" s="24" t="s">
        <v>219</v>
      </c>
      <c r="T114" s="59"/>
      <c r="U114" s="59"/>
      <c r="V114" s="59"/>
      <c r="W114" s="59"/>
      <c r="X114" s="59"/>
      <c r="Y114" s="60"/>
      <c r="Z114" s="404" t="s">
        <v>220</v>
      </c>
      <c r="AA114" s="405"/>
      <c r="AB114" s="405"/>
      <c r="AC114" s="405"/>
      <c r="AD114" s="405"/>
      <c r="AE114" s="405"/>
      <c r="AF114" s="406"/>
      <c r="AG114" s="311">
        <v>2</v>
      </c>
      <c r="AH114" s="250"/>
      <c r="AI114" s="251"/>
      <c r="AJ114" s="63"/>
      <c r="AK114" s="52"/>
      <c r="AL114" s="51"/>
      <c r="AM114" s="24" t="s">
        <v>106</v>
      </c>
      <c r="AN114" s="59"/>
      <c r="AO114" s="59"/>
      <c r="AP114" s="59"/>
      <c r="AQ114" s="59"/>
      <c r="AR114" s="59"/>
      <c r="AS114" s="59"/>
      <c r="AT114" s="59"/>
      <c r="AU114" s="60"/>
      <c r="AV114" s="24" t="s">
        <v>221</v>
      </c>
      <c r="AW114" s="59"/>
      <c r="AX114" s="59"/>
      <c r="AY114" s="59"/>
      <c r="AZ114" s="59"/>
      <c r="BA114" s="59"/>
      <c r="BB114" s="59"/>
      <c r="BC114" s="59"/>
      <c r="BD114" s="59"/>
      <c r="BE114" s="60"/>
      <c r="BF114" s="311">
        <v>2</v>
      </c>
      <c r="BG114" s="250"/>
      <c r="BH114" s="251"/>
      <c r="BI114" s="24" t="s">
        <v>222</v>
      </c>
      <c r="BJ114" s="59"/>
      <c r="BK114" s="59"/>
      <c r="BL114" s="59"/>
      <c r="BM114" s="59"/>
      <c r="BN114" s="59"/>
      <c r="BO114" s="60"/>
      <c r="BP114" s="311">
        <v>8</v>
      </c>
      <c r="BQ114" s="250"/>
      <c r="BR114" s="251"/>
      <c r="BS114" s="311">
        <f>AG114*BF114*BP114</f>
        <v>32</v>
      </c>
      <c r="BT114" s="250"/>
      <c r="BU114" s="250"/>
      <c r="BV114" s="251"/>
      <c r="BW114" s="311" t="s">
        <v>92</v>
      </c>
      <c r="BX114" s="250"/>
      <c r="BY114" s="251"/>
      <c r="BZ114" s="24"/>
      <c r="CA114" s="59"/>
      <c r="CB114" s="59"/>
      <c r="CC114" s="59"/>
      <c r="CD114" s="59"/>
      <c r="CE114" s="59"/>
      <c r="CF114" s="60"/>
      <c r="CG114" s="24"/>
      <c r="CH114" s="59"/>
      <c r="CI114" s="59"/>
      <c r="CJ114" s="59"/>
      <c r="CK114" s="60"/>
      <c r="CL114" s="24"/>
      <c r="CM114" s="59"/>
      <c r="CN114" s="59"/>
      <c r="CO114" s="59"/>
      <c r="CP114" s="59"/>
      <c r="CQ114" s="59"/>
      <c r="CR114" s="59"/>
      <c r="CS114" s="59"/>
      <c r="CT114" s="60"/>
      <c r="CU114" s="311"/>
      <c r="CV114" s="250"/>
      <c r="CW114" s="251"/>
      <c r="CX114" s="311"/>
      <c r="CY114" s="250"/>
      <c r="CZ114" s="251"/>
      <c r="DA114" s="311"/>
      <c r="DB114" s="250"/>
      <c r="DC114" s="251"/>
      <c r="DD114" s="311"/>
      <c r="DE114" s="250"/>
      <c r="DF114" s="250"/>
      <c r="DG114" s="251"/>
      <c r="DH114" s="311"/>
      <c r="DI114" s="250"/>
      <c r="DJ114" s="384"/>
    </row>
    <row r="115" spans="2:114" ht="17.25" customHeight="1">
      <c r="B115" s="50"/>
      <c r="C115" s="51"/>
      <c r="D115" s="24"/>
      <c r="E115" s="52"/>
      <c r="F115" s="52"/>
      <c r="G115" s="52"/>
      <c r="H115" s="52"/>
      <c r="I115" s="52"/>
      <c r="J115" s="52"/>
      <c r="K115" s="51"/>
      <c r="L115" s="429"/>
      <c r="M115" s="430"/>
      <c r="N115" s="430"/>
      <c r="O115" s="430"/>
      <c r="P115" s="430"/>
      <c r="Q115" s="430"/>
      <c r="R115" s="431"/>
      <c r="S115" s="24"/>
      <c r="T115" s="59"/>
      <c r="U115" s="59"/>
      <c r="V115" s="59"/>
      <c r="W115" s="59"/>
      <c r="X115" s="59"/>
      <c r="Y115" s="60"/>
      <c r="Z115" s="404"/>
      <c r="AA115" s="405"/>
      <c r="AB115" s="405"/>
      <c r="AC115" s="405"/>
      <c r="AD115" s="405"/>
      <c r="AE115" s="405"/>
      <c r="AF115" s="406"/>
      <c r="AG115" s="52"/>
      <c r="AH115" s="52"/>
      <c r="AI115" s="52"/>
      <c r="AJ115" s="63"/>
      <c r="AK115" s="52"/>
      <c r="AL115" s="51"/>
      <c r="AM115" s="24"/>
      <c r="AN115" s="59"/>
      <c r="AO115" s="59"/>
      <c r="AP115" s="59"/>
      <c r="AQ115" s="59"/>
      <c r="AR115" s="59"/>
      <c r="AS115" s="59"/>
      <c r="AT115" s="59"/>
      <c r="AU115" s="60"/>
      <c r="AV115" s="24"/>
      <c r="AW115" s="59"/>
      <c r="AX115" s="59"/>
      <c r="AY115" s="59"/>
      <c r="AZ115" s="59"/>
      <c r="BA115" s="59"/>
      <c r="BB115" s="59"/>
      <c r="BC115" s="59"/>
      <c r="BD115" s="59"/>
      <c r="BE115" s="60"/>
      <c r="BF115" s="63"/>
      <c r="BG115" s="52"/>
      <c r="BH115" s="51"/>
      <c r="BI115" s="24"/>
      <c r="BJ115" s="59"/>
      <c r="BK115" s="59"/>
      <c r="BL115" s="59"/>
      <c r="BM115" s="59"/>
      <c r="BN115" s="59"/>
      <c r="BO115" s="60"/>
      <c r="BP115" s="63"/>
      <c r="BQ115" s="52"/>
      <c r="BR115" s="51"/>
      <c r="BS115" s="63"/>
      <c r="BT115" s="52"/>
      <c r="BU115" s="52"/>
      <c r="BV115" s="51"/>
      <c r="BW115" s="311"/>
      <c r="BX115" s="250"/>
      <c r="BY115" s="251"/>
      <c r="BZ115" s="24"/>
      <c r="CA115" s="59"/>
      <c r="CB115" s="59"/>
      <c r="CC115" s="59"/>
      <c r="CD115" s="59"/>
      <c r="CE115" s="59"/>
      <c r="CF115" s="60"/>
      <c r="CG115" s="24"/>
      <c r="CH115" s="59"/>
      <c r="CI115" s="59"/>
      <c r="CJ115" s="59"/>
      <c r="CK115" s="60"/>
      <c r="CL115" s="24"/>
      <c r="CM115" s="59"/>
      <c r="CN115" s="59"/>
      <c r="CO115" s="59"/>
      <c r="CP115" s="59"/>
      <c r="CQ115" s="59"/>
      <c r="CR115" s="59"/>
      <c r="CS115" s="59"/>
      <c r="CT115" s="59"/>
      <c r="CU115" s="63"/>
      <c r="CV115" s="52"/>
      <c r="CW115" s="51"/>
      <c r="CX115" s="63"/>
      <c r="CY115" s="52"/>
      <c r="CZ115" s="51"/>
      <c r="DA115" s="63"/>
      <c r="DB115" s="52"/>
      <c r="DC115" s="52"/>
      <c r="DD115" s="63"/>
      <c r="DE115" s="52"/>
      <c r="DF115" s="52"/>
      <c r="DG115" s="51"/>
      <c r="DH115" s="311"/>
      <c r="DI115" s="250"/>
      <c r="DJ115" s="384"/>
    </row>
    <row r="116" spans="2:114" ht="17.25" customHeight="1">
      <c r="B116" s="50"/>
      <c r="C116" s="51"/>
      <c r="D116" s="24"/>
      <c r="E116" s="52"/>
      <c r="F116" s="52"/>
      <c r="G116" s="52"/>
      <c r="H116" s="52"/>
      <c r="I116" s="52"/>
      <c r="J116" s="52"/>
      <c r="K116" s="51"/>
      <c r="L116" s="415" t="s">
        <v>223</v>
      </c>
      <c r="M116" s="416"/>
      <c r="N116" s="416"/>
      <c r="O116" s="416"/>
      <c r="P116" s="416"/>
      <c r="Q116" s="416"/>
      <c r="R116" s="417"/>
      <c r="S116" s="71" t="s">
        <v>224</v>
      </c>
      <c r="T116" s="72"/>
      <c r="U116" s="72"/>
      <c r="V116" s="72"/>
      <c r="W116" s="72"/>
      <c r="X116" s="72"/>
      <c r="Y116" s="73"/>
      <c r="Z116" s="313" t="s">
        <v>225</v>
      </c>
      <c r="AA116" s="314"/>
      <c r="AB116" s="314"/>
      <c r="AC116" s="314"/>
      <c r="AD116" s="314"/>
      <c r="AE116" s="314"/>
      <c r="AF116" s="315"/>
      <c r="AG116" s="310">
        <v>4</v>
      </c>
      <c r="AH116" s="267"/>
      <c r="AI116" s="268"/>
      <c r="AJ116" s="68"/>
      <c r="AK116" s="69"/>
      <c r="AL116" s="70"/>
      <c r="AM116" s="313" t="s">
        <v>226</v>
      </c>
      <c r="AN116" s="314"/>
      <c r="AO116" s="314"/>
      <c r="AP116" s="314"/>
      <c r="AQ116" s="314"/>
      <c r="AR116" s="314"/>
      <c r="AS116" s="314"/>
      <c r="AT116" s="314"/>
      <c r="AU116" s="315"/>
      <c r="AV116" s="313" t="s">
        <v>227</v>
      </c>
      <c r="AW116" s="314"/>
      <c r="AX116" s="314"/>
      <c r="AY116" s="314"/>
      <c r="AZ116" s="314"/>
      <c r="BA116" s="314"/>
      <c r="BB116" s="314"/>
      <c r="BC116" s="314"/>
      <c r="BD116" s="314"/>
      <c r="BE116" s="315"/>
      <c r="BF116" s="310">
        <v>2</v>
      </c>
      <c r="BG116" s="267"/>
      <c r="BH116" s="268"/>
      <c r="BI116" s="71" t="s">
        <v>222</v>
      </c>
      <c r="BJ116" s="72"/>
      <c r="BK116" s="72"/>
      <c r="BL116" s="72"/>
      <c r="BM116" s="72"/>
      <c r="BN116" s="72"/>
      <c r="BO116" s="73"/>
      <c r="BP116" s="310">
        <v>8</v>
      </c>
      <c r="BQ116" s="267"/>
      <c r="BR116" s="268"/>
      <c r="BS116" s="310">
        <f>AG116*BF116*BP116</f>
        <v>64</v>
      </c>
      <c r="BT116" s="267"/>
      <c r="BU116" s="267"/>
      <c r="BV116" s="268"/>
      <c r="BW116" s="310" t="s">
        <v>92</v>
      </c>
      <c r="BX116" s="267"/>
      <c r="BY116" s="268"/>
      <c r="BZ116" s="71"/>
      <c r="CA116" s="72"/>
      <c r="CB116" s="72"/>
      <c r="CC116" s="72"/>
      <c r="CD116" s="72"/>
      <c r="CE116" s="72"/>
      <c r="CF116" s="73"/>
      <c r="CG116" s="71"/>
      <c r="CH116" s="72"/>
      <c r="CI116" s="72"/>
      <c r="CJ116" s="72"/>
      <c r="CK116" s="73"/>
      <c r="CL116" s="71"/>
      <c r="CM116" s="72"/>
      <c r="CN116" s="72"/>
      <c r="CO116" s="72"/>
      <c r="CP116" s="72"/>
      <c r="CQ116" s="72"/>
      <c r="CR116" s="72"/>
      <c r="CS116" s="72"/>
      <c r="CT116" s="73"/>
      <c r="CU116" s="310"/>
      <c r="CV116" s="267"/>
      <c r="CW116" s="268"/>
      <c r="CX116" s="310"/>
      <c r="CY116" s="267"/>
      <c r="CZ116" s="268"/>
      <c r="DA116" s="310"/>
      <c r="DB116" s="267"/>
      <c r="DC116" s="268"/>
      <c r="DD116" s="310"/>
      <c r="DE116" s="267"/>
      <c r="DF116" s="267"/>
      <c r="DG116" s="268"/>
      <c r="DH116" s="310"/>
      <c r="DI116" s="267"/>
      <c r="DJ116" s="421"/>
    </row>
    <row r="117" spans="2:114" ht="17.25" customHeight="1">
      <c r="B117" s="50"/>
      <c r="C117" s="51"/>
      <c r="D117" s="24"/>
      <c r="E117" s="52"/>
      <c r="F117" s="52"/>
      <c r="G117" s="52"/>
      <c r="H117" s="52"/>
      <c r="I117" s="52"/>
      <c r="J117" s="52"/>
      <c r="K117" s="51"/>
      <c r="L117" s="415"/>
      <c r="M117" s="416"/>
      <c r="N117" s="416"/>
      <c r="O117" s="416"/>
      <c r="P117" s="416"/>
      <c r="Q117" s="416"/>
      <c r="R117" s="417"/>
      <c r="S117" s="53"/>
      <c r="T117" s="54"/>
      <c r="U117" s="54"/>
      <c r="V117" s="54"/>
      <c r="W117" s="54"/>
      <c r="X117" s="54"/>
      <c r="Y117" s="55"/>
      <c r="Z117" s="316"/>
      <c r="AA117" s="317"/>
      <c r="AB117" s="317"/>
      <c r="AC117" s="317"/>
      <c r="AD117" s="317"/>
      <c r="AE117" s="317"/>
      <c r="AF117" s="318"/>
      <c r="AG117" s="56"/>
      <c r="AH117" s="56"/>
      <c r="AI117" s="56"/>
      <c r="AJ117" s="57"/>
      <c r="AK117" s="56"/>
      <c r="AL117" s="58"/>
      <c r="AM117" s="316"/>
      <c r="AN117" s="317"/>
      <c r="AO117" s="317"/>
      <c r="AP117" s="317"/>
      <c r="AQ117" s="317"/>
      <c r="AR117" s="317"/>
      <c r="AS117" s="317"/>
      <c r="AT117" s="317"/>
      <c r="AU117" s="318"/>
      <c r="AV117" s="316"/>
      <c r="AW117" s="317"/>
      <c r="AX117" s="317"/>
      <c r="AY117" s="317"/>
      <c r="AZ117" s="317"/>
      <c r="BA117" s="317"/>
      <c r="BB117" s="317"/>
      <c r="BC117" s="317"/>
      <c r="BD117" s="317"/>
      <c r="BE117" s="318"/>
      <c r="BF117" s="57"/>
      <c r="BG117" s="56"/>
      <c r="BH117" s="58"/>
      <c r="BI117" s="53"/>
      <c r="BJ117" s="54"/>
      <c r="BK117" s="54"/>
      <c r="BL117" s="54"/>
      <c r="BM117" s="54"/>
      <c r="BN117" s="54"/>
      <c r="BO117" s="55"/>
      <c r="BP117" s="57"/>
      <c r="BQ117" s="56"/>
      <c r="BR117" s="58"/>
      <c r="BS117" s="57"/>
      <c r="BT117" s="56"/>
      <c r="BU117" s="56"/>
      <c r="BV117" s="58"/>
      <c r="BW117" s="312"/>
      <c r="BX117" s="252"/>
      <c r="BY117" s="253"/>
      <c r="BZ117" s="53"/>
      <c r="CA117" s="54"/>
      <c r="CB117" s="54"/>
      <c r="CC117" s="54"/>
      <c r="CD117" s="54"/>
      <c r="CE117" s="54"/>
      <c r="CF117" s="55"/>
      <c r="CG117" s="53"/>
      <c r="CH117" s="54"/>
      <c r="CI117" s="54"/>
      <c r="CJ117" s="54"/>
      <c r="CK117" s="55"/>
      <c r="CL117" s="53"/>
      <c r="CM117" s="54"/>
      <c r="CN117" s="54"/>
      <c r="CO117" s="54"/>
      <c r="CP117" s="54"/>
      <c r="CQ117" s="54"/>
      <c r="CR117" s="54"/>
      <c r="CS117" s="54"/>
      <c r="CT117" s="54"/>
      <c r="CU117" s="57"/>
      <c r="CV117" s="56"/>
      <c r="CW117" s="58"/>
      <c r="CX117" s="57"/>
      <c r="CY117" s="56"/>
      <c r="CZ117" s="58"/>
      <c r="DA117" s="57"/>
      <c r="DB117" s="56"/>
      <c r="DC117" s="56"/>
      <c r="DD117" s="57"/>
      <c r="DE117" s="56"/>
      <c r="DF117" s="56"/>
      <c r="DG117" s="58"/>
      <c r="DH117" s="312"/>
      <c r="DI117" s="252"/>
      <c r="DJ117" s="383"/>
    </row>
    <row r="118" spans="2:114" ht="17.25" customHeight="1">
      <c r="B118" s="50"/>
      <c r="C118" s="51"/>
      <c r="D118" s="24"/>
      <c r="E118" s="52"/>
      <c r="F118" s="52"/>
      <c r="G118" s="52"/>
      <c r="H118" s="52"/>
      <c r="I118" s="52"/>
      <c r="J118" s="52"/>
      <c r="K118" s="51"/>
      <c r="L118" s="24"/>
      <c r="M118" s="59"/>
      <c r="N118" s="59"/>
      <c r="O118" s="59"/>
      <c r="P118" s="59"/>
      <c r="Q118" s="59"/>
      <c r="R118" s="59"/>
      <c r="S118" s="415" t="s">
        <v>228</v>
      </c>
      <c r="T118" s="416"/>
      <c r="U118" s="416"/>
      <c r="V118" s="416"/>
      <c r="W118" s="416"/>
      <c r="X118" s="416"/>
      <c r="Y118" s="417"/>
      <c r="Z118" s="404" t="s">
        <v>229</v>
      </c>
      <c r="AA118" s="405"/>
      <c r="AB118" s="405"/>
      <c r="AC118" s="405"/>
      <c r="AD118" s="405"/>
      <c r="AE118" s="405"/>
      <c r="AF118" s="406"/>
      <c r="AG118" s="311">
        <v>2</v>
      </c>
      <c r="AH118" s="250"/>
      <c r="AI118" s="251"/>
      <c r="AJ118" s="63"/>
      <c r="AK118" s="52"/>
      <c r="AL118" s="51"/>
      <c r="AM118" s="24" t="s">
        <v>230</v>
      </c>
      <c r="AN118" s="59"/>
      <c r="AO118" s="59"/>
      <c r="AP118" s="59"/>
      <c r="AQ118" s="59"/>
      <c r="AR118" s="59"/>
      <c r="AS118" s="59"/>
      <c r="AT118" s="59"/>
      <c r="AU118" s="60"/>
      <c r="AV118" s="24" t="s">
        <v>231</v>
      </c>
      <c r="AW118" s="59"/>
      <c r="AX118" s="59"/>
      <c r="AY118" s="59"/>
      <c r="AZ118" s="59"/>
      <c r="BA118" s="59"/>
      <c r="BB118" s="59"/>
      <c r="BC118" s="59"/>
      <c r="BD118" s="59"/>
      <c r="BE118" s="60"/>
      <c r="BF118" s="311">
        <v>2</v>
      </c>
      <c r="BG118" s="250"/>
      <c r="BH118" s="251"/>
      <c r="BI118" s="24" t="s">
        <v>222</v>
      </c>
      <c r="BJ118" s="59"/>
      <c r="BK118" s="59"/>
      <c r="BL118" s="59"/>
      <c r="BM118" s="59"/>
      <c r="BN118" s="59"/>
      <c r="BO118" s="60"/>
      <c r="BP118" s="311">
        <v>4</v>
      </c>
      <c r="BQ118" s="250"/>
      <c r="BR118" s="251"/>
      <c r="BS118" s="311">
        <f>AG118*BF118*BP118</f>
        <v>16</v>
      </c>
      <c r="BT118" s="250"/>
      <c r="BU118" s="250"/>
      <c r="BV118" s="251"/>
      <c r="BW118" s="311" t="s">
        <v>92</v>
      </c>
      <c r="BX118" s="250"/>
      <c r="BY118" s="251"/>
      <c r="BZ118" s="24"/>
      <c r="CA118" s="59"/>
      <c r="CB118" s="59"/>
      <c r="CC118" s="59"/>
      <c r="CD118" s="59"/>
      <c r="CE118" s="59"/>
      <c r="CF118" s="60"/>
      <c r="CG118" s="24"/>
      <c r="CH118" s="59"/>
      <c r="CI118" s="59"/>
      <c r="CJ118" s="59"/>
      <c r="CK118" s="60"/>
      <c r="CL118" s="24"/>
      <c r="CM118" s="59"/>
      <c r="CN118" s="59"/>
      <c r="CO118" s="59"/>
      <c r="CP118" s="59"/>
      <c r="CQ118" s="59"/>
      <c r="CR118" s="59"/>
      <c r="CS118" s="59"/>
      <c r="CT118" s="60"/>
      <c r="CU118" s="311"/>
      <c r="CV118" s="250"/>
      <c r="CW118" s="251"/>
      <c r="CX118" s="311"/>
      <c r="CY118" s="250"/>
      <c r="CZ118" s="251"/>
      <c r="DA118" s="311"/>
      <c r="DB118" s="250"/>
      <c r="DC118" s="251"/>
      <c r="DD118" s="311"/>
      <c r="DE118" s="250"/>
      <c r="DF118" s="250"/>
      <c r="DG118" s="251"/>
      <c r="DH118" s="311"/>
      <c r="DI118" s="250"/>
      <c r="DJ118" s="384"/>
    </row>
    <row r="119" spans="2:114" ht="17.25" customHeight="1">
      <c r="B119" s="64"/>
      <c r="C119" s="58"/>
      <c r="D119" s="53"/>
      <c r="E119" s="56"/>
      <c r="F119" s="56"/>
      <c r="G119" s="56"/>
      <c r="H119" s="56"/>
      <c r="I119" s="56"/>
      <c r="J119" s="56"/>
      <c r="K119" s="58"/>
      <c r="L119" s="53"/>
      <c r="M119" s="54"/>
      <c r="N119" s="54"/>
      <c r="O119" s="54"/>
      <c r="P119" s="54"/>
      <c r="Q119" s="54"/>
      <c r="R119" s="54"/>
      <c r="S119" s="441"/>
      <c r="T119" s="442"/>
      <c r="U119" s="442"/>
      <c r="V119" s="442"/>
      <c r="W119" s="442"/>
      <c r="X119" s="442"/>
      <c r="Y119" s="443"/>
      <c r="Z119" s="316"/>
      <c r="AA119" s="317"/>
      <c r="AB119" s="317"/>
      <c r="AC119" s="317"/>
      <c r="AD119" s="317"/>
      <c r="AE119" s="317"/>
      <c r="AF119" s="318"/>
      <c r="AG119" s="56"/>
      <c r="AH119" s="56"/>
      <c r="AI119" s="56"/>
      <c r="AJ119" s="57"/>
      <c r="AK119" s="56"/>
      <c r="AL119" s="58"/>
      <c r="AM119" s="53" t="s">
        <v>232</v>
      </c>
      <c r="AN119" s="54"/>
      <c r="AO119" s="54"/>
      <c r="AP119" s="54"/>
      <c r="AQ119" s="54"/>
      <c r="AR119" s="54"/>
      <c r="AS119" s="54"/>
      <c r="AT119" s="54"/>
      <c r="AU119" s="55"/>
      <c r="AV119" s="53"/>
      <c r="AW119" s="54"/>
      <c r="AX119" s="54"/>
      <c r="AY119" s="54"/>
      <c r="AZ119" s="54"/>
      <c r="BA119" s="54"/>
      <c r="BB119" s="54"/>
      <c r="BC119" s="54"/>
      <c r="BD119" s="54"/>
      <c r="BE119" s="55"/>
      <c r="BF119" s="57"/>
      <c r="BG119" s="56"/>
      <c r="BH119" s="58"/>
      <c r="BI119" s="53"/>
      <c r="BJ119" s="54"/>
      <c r="BK119" s="54"/>
      <c r="BL119" s="54"/>
      <c r="BM119" s="54"/>
      <c r="BN119" s="54"/>
      <c r="BO119" s="55"/>
      <c r="BP119" s="57"/>
      <c r="BQ119" s="56"/>
      <c r="BR119" s="58"/>
      <c r="BS119" s="57"/>
      <c r="BT119" s="56"/>
      <c r="BU119" s="56"/>
      <c r="BV119" s="58"/>
      <c r="BW119" s="312"/>
      <c r="BX119" s="252"/>
      <c r="BY119" s="253"/>
      <c r="BZ119" s="53"/>
      <c r="CA119" s="54"/>
      <c r="CB119" s="54"/>
      <c r="CC119" s="54"/>
      <c r="CD119" s="54"/>
      <c r="CE119" s="54"/>
      <c r="CF119" s="55"/>
      <c r="CG119" s="53"/>
      <c r="CH119" s="54"/>
      <c r="CI119" s="54"/>
      <c r="CJ119" s="54"/>
      <c r="CK119" s="55"/>
      <c r="CL119" s="53"/>
      <c r="CM119" s="54"/>
      <c r="CN119" s="54"/>
      <c r="CO119" s="54"/>
      <c r="CP119" s="54"/>
      <c r="CQ119" s="54"/>
      <c r="CR119" s="54"/>
      <c r="CS119" s="54"/>
      <c r="CT119" s="54"/>
      <c r="CU119" s="57"/>
      <c r="CV119" s="56"/>
      <c r="CW119" s="58"/>
      <c r="CX119" s="57"/>
      <c r="CY119" s="56"/>
      <c r="CZ119" s="58"/>
      <c r="DA119" s="57"/>
      <c r="DB119" s="56"/>
      <c r="DC119" s="56"/>
      <c r="DD119" s="57"/>
      <c r="DE119" s="56"/>
      <c r="DF119" s="56"/>
      <c r="DG119" s="58"/>
      <c r="DH119" s="312"/>
      <c r="DI119" s="252"/>
      <c r="DJ119" s="383"/>
    </row>
    <row r="120" spans="2:114" ht="17.25" customHeight="1">
      <c r="B120" s="266">
        <v>13</v>
      </c>
      <c r="C120" s="268"/>
      <c r="D120" s="71" t="s">
        <v>234</v>
      </c>
      <c r="E120" s="69"/>
      <c r="F120" s="69"/>
      <c r="G120" s="69"/>
      <c r="H120" s="69"/>
      <c r="I120" s="69"/>
      <c r="J120" s="69"/>
      <c r="K120" s="69"/>
      <c r="L120" s="71" t="s">
        <v>231</v>
      </c>
      <c r="M120" s="72"/>
      <c r="N120" s="72"/>
      <c r="O120" s="72"/>
      <c r="P120" s="72"/>
      <c r="Q120" s="72"/>
      <c r="R120" s="72"/>
      <c r="S120" s="313" t="s">
        <v>235</v>
      </c>
      <c r="T120" s="314"/>
      <c r="U120" s="314"/>
      <c r="V120" s="314"/>
      <c r="W120" s="314"/>
      <c r="X120" s="314"/>
      <c r="Y120" s="315"/>
      <c r="Z120" s="313" t="s">
        <v>225</v>
      </c>
      <c r="AA120" s="314"/>
      <c r="AB120" s="314"/>
      <c r="AC120" s="314"/>
      <c r="AD120" s="314"/>
      <c r="AE120" s="314"/>
      <c r="AF120" s="315"/>
      <c r="AG120" s="310">
        <v>2</v>
      </c>
      <c r="AH120" s="267"/>
      <c r="AI120" s="268"/>
      <c r="AJ120" s="68"/>
      <c r="AK120" s="69"/>
      <c r="AL120" s="70"/>
      <c r="AM120" s="71" t="s">
        <v>236</v>
      </c>
      <c r="AN120" s="72"/>
      <c r="AO120" s="72"/>
      <c r="AP120" s="72"/>
      <c r="AQ120" s="72"/>
      <c r="AR120" s="72"/>
      <c r="AS120" s="72"/>
      <c r="AT120" s="72"/>
      <c r="AU120" s="73"/>
      <c r="AV120" s="71" t="s">
        <v>231</v>
      </c>
      <c r="AW120" s="72"/>
      <c r="AX120" s="72"/>
      <c r="AY120" s="72"/>
      <c r="AZ120" s="72"/>
      <c r="BA120" s="72"/>
      <c r="BB120" s="72"/>
      <c r="BC120" s="72"/>
      <c r="BD120" s="72"/>
      <c r="BE120" s="73"/>
      <c r="BF120" s="310">
        <v>1</v>
      </c>
      <c r="BG120" s="267"/>
      <c r="BH120" s="268"/>
      <c r="BI120" s="71" t="s">
        <v>222</v>
      </c>
      <c r="BJ120" s="72"/>
      <c r="BK120" s="72"/>
      <c r="BL120" s="72"/>
      <c r="BM120" s="72"/>
      <c r="BN120" s="72"/>
      <c r="BO120" s="73"/>
      <c r="BP120" s="310">
        <v>2</v>
      </c>
      <c r="BQ120" s="267"/>
      <c r="BR120" s="268"/>
      <c r="BS120" s="310">
        <f>AG120*BF120*BP120</f>
        <v>4</v>
      </c>
      <c r="BT120" s="267"/>
      <c r="BU120" s="267"/>
      <c r="BV120" s="268"/>
      <c r="BW120" s="310" t="s">
        <v>96</v>
      </c>
      <c r="BX120" s="267"/>
      <c r="BY120" s="268"/>
      <c r="BZ120" s="71"/>
      <c r="CA120" s="72"/>
      <c r="CB120" s="72"/>
      <c r="CC120" s="72"/>
      <c r="CD120" s="72"/>
      <c r="CE120" s="72"/>
      <c r="CF120" s="73"/>
      <c r="CG120" s="71"/>
      <c r="CH120" s="72"/>
      <c r="CI120" s="72"/>
      <c r="CJ120" s="72"/>
      <c r="CK120" s="73"/>
      <c r="CL120" s="71"/>
      <c r="CM120" s="72"/>
      <c r="CN120" s="72"/>
      <c r="CO120" s="72"/>
      <c r="CP120" s="72"/>
      <c r="CQ120" s="72"/>
      <c r="CR120" s="72"/>
      <c r="CS120" s="72"/>
      <c r="CT120" s="73"/>
      <c r="CU120" s="310"/>
      <c r="CV120" s="267"/>
      <c r="CW120" s="268"/>
      <c r="CX120" s="310"/>
      <c r="CY120" s="267"/>
      <c r="CZ120" s="268"/>
      <c r="DA120" s="310"/>
      <c r="DB120" s="267"/>
      <c r="DC120" s="268"/>
      <c r="DD120" s="310"/>
      <c r="DE120" s="267"/>
      <c r="DF120" s="267"/>
      <c r="DG120" s="268"/>
      <c r="DH120" s="310"/>
      <c r="DI120" s="267"/>
      <c r="DJ120" s="421"/>
    </row>
    <row r="121" spans="2:114" ht="17.25" customHeight="1">
      <c r="B121" s="50"/>
      <c r="C121" s="51"/>
      <c r="D121" s="24"/>
      <c r="E121" s="52"/>
      <c r="F121" s="52"/>
      <c r="G121" s="52"/>
      <c r="H121" s="52"/>
      <c r="I121" s="52"/>
      <c r="J121" s="52"/>
      <c r="K121" s="52"/>
      <c r="L121" s="24"/>
      <c r="M121" s="59"/>
      <c r="N121" s="59"/>
      <c r="O121" s="59"/>
      <c r="P121" s="59"/>
      <c r="Q121" s="59"/>
      <c r="R121" s="59"/>
      <c r="S121" s="404"/>
      <c r="T121" s="405"/>
      <c r="U121" s="405"/>
      <c r="V121" s="405"/>
      <c r="W121" s="405"/>
      <c r="X121" s="405"/>
      <c r="Y121" s="406"/>
      <c r="Z121" s="404"/>
      <c r="AA121" s="405"/>
      <c r="AB121" s="405"/>
      <c r="AC121" s="405"/>
      <c r="AD121" s="405"/>
      <c r="AE121" s="405"/>
      <c r="AF121" s="406"/>
      <c r="AG121" s="52"/>
      <c r="AH121" s="52"/>
      <c r="AI121" s="52"/>
      <c r="AJ121" s="63"/>
      <c r="AK121" s="52"/>
      <c r="AL121" s="51"/>
      <c r="AM121" s="24" t="s">
        <v>237</v>
      </c>
      <c r="AN121" s="59"/>
      <c r="AO121" s="59"/>
      <c r="AP121" s="59"/>
      <c r="AQ121" s="59"/>
      <c r="AR121" s="59"/>
      <c r="AS121" s="59"/>
      <c r="AT121" s="59"/>
      <c r="AU121" s="60"/>
      <c r="AV121" s="24"/>
      <c r="AW121" s="59"/>
      <c r="AX121" s="59"/>
      <c r="AY121" s="59"/>
      <c r="AZ121" s="59"/>
      <c r="BA121" s="59"/>
      <c r="BB121" s="59"/>
      <c r="BC121" s="59"/>
      <c r="BD121" s="59"/>
      <c r="BE121" s="60"/>
      <c r="BF121" s="63"/>
      <c r="BG121" s="52"/>
      <c r="BH121" s="51"/>
      <c r="BI121" s="24"/>
      <c r="BJ121" s="59"/>
      <c r="BK121" s="59"/>
      <c r="BL121" s="59"/>
      <c r="BM121" s="59"/>
      <c r="BN121" s="59"/>
      <c r="BO121" s="60"/>
      <c r="BP121" s="63"/>
      <c r="BQ121" s="52"/>
      <c r="BR121" s="51"/>
      <c r="BS121" s="63"/>
      <c r="BT121" s="52"/>
      <c r="BU121" s="52"/>
      <c r="BV121" s="51"/>
      <c r="BW121" s="311"/>
      <c r="BX121" s="250"/>
      <c r="BY121" s="251"/>
      <c r="BZ121" s="24"/>
      <c r="CA121" s="59"/>
      <c r="CB121" s="59"/>
      <c r="CC121" s="59"/>
      <c r="CD121" s="59"/>
      <c r="CE121" s="59"/>
      <c r="CF121" s="60"/>
      <c r="CG121" s="24"/>
      <c r="CH121" s="59"/>
      <c r="CI121" s="59"/>
      <c r="CJ121" s="59"/>
      <c r="CK121" s="60"/>
      <c r="CL121" s="24"/>
      <c r="CM121" s="59"/>
      <c r="CN121" s="59"/>
      <c r="CO121" s="59"/>
      <c r="CP121" s="59"/>
      <c r="CQ121" s="59"/>
      <c r="CR121" s="59"/>
      <c r="CS121" s="59"/>
      <c r="CT121" s="59"/>
      <c r="CU121" s="63"/>
      <c r="CV121" s="52"/>
      <c r="CW121" s="51"/>
      <c r="CX121" s="63"/>
      <c r="CY121" s="52"/>
      <c r="CZ121" s="51"/>
      <c r="DA121" s="63"/>
      <c r="DB121" s="52"/>
      <c r="DC121" s="52"/>
      <c r="DD121" s="63"/>
      <c r="DE121" s="52"/>
      <c r="DF121" s="52"/>
      <c r="DG121" s="51"/>
      <c r="DH121" s="311"/>
      <c r="DI121" s="250"/>
      <c r="DJ121" s="384"/>
    </row>
    <row r="122" spans="2:114" ht="17.25" customHeight="1" thickBot="1">
      <c r="B122" s="80"/>
      <c r="C122" s="81"/>
      <c r="D122" s="82"/>
      <c r="E122" s="83"/>
      <c r="F122" s="83"/>
      <c r="G122" s="83"/>
      <c r="H122" s="83"/>
      <c r="I122" s="83"/>
      <c r="J122" s="83"/>
      <c r="K122" s="81"/>
      <c r="L122" s="82"/>
      <c r="M122" s="84"/>
      <c r="N122" s="84"/>
      <c r="O122" s="84"/>
      <c r="P122" s="84"/>
      <c r="Q122" s="84"/>
      <c r="R122" s="85"/>
      <c r="S122" s="82" t="s">
        <v>238</v>
      </c>
      <c r="T122" s="84"/>
      <c r="U122" s="84"/>
      <c r="V122" s="84"/>
      <c r="W122" s="84"/>
      <c r="X122" s="84"/>
      <c r="Y122" s="85"/>
      <c r="Z122" s="82"/>
      <c r="AA122" s="84"/>
      <c r="AB122" s="84"/>
      <c r="AC122" s="84"/>
      <c r="AD122" s="84"/>
      <c r="AE122" s="84"/>
      <c r="AF122" s="85"/>
      <c r="AG122" s="83"/>
      <c r="AH122" s="83"/>
      <c r="AI122" s="83"/>
      <c r="AJ122" s="86"/>
      <c r="AK122" s="83"/>
      <c r="AL122" s="81"/>
      <c r="AM122" s="82"/>
      <c r="AN122" s="84"/>
      <c r="AO122" s="84"/>
      <c r="AP122" s="84"/>
      <c r="AQ122" s="84"/>
      <c r="AR122" s="84"/>
      <c r="AS122" s="84"/>
      <c r="AT122" s="84"/>
      <c r="AU122" s="85"/>
      <c r="AV122" s="82"/>
      <c r="AW122" s="84"/>
      <c r="AX122" s="84"/>
      <c r="AY122" s="84"/>
      <c r="AZ122" s="84"/>
      <c r="BA122" s="84"/>
      <c r="BB122" s="84"/>
      <c r="BC122" s="84"/>
      <c r="BD122" s="84"/>
      <c r="BE122" s="85"/>
      <c r="BF122" s="86"/>
      <c r="BG122" s="83"/>
      <c r="BH122" s="81"/>
      <c r="BI122" s="82"/>
      <c r="BJ122" s="84"/>
      <c r="BK122" s="84"/>
      <c r="BL122" s="84"/>
      <c r="BM122" s="84"/>
      <c r="BN122" s="84"/>
      <c r="BO122" s="85"/>
      <c r="BP122" s="86"/>
      <c r="BQ122" s="83"/>
      <c r="BR122" s="81"/>
      <c r="BS122" s="86"/>
      <c r="BT122" s="83"/>
      <c r="BU122" s="83"/>
      <c r="BV122" s="81"/>
      <c r="BW122" s="331"/>
      <c r="BX122" s="319"/>
      <c r="BY122" s="283"/>
      <c r="BZ122" s="82"/>
      <c r="CA122" s="84"/>
      <c r="CB122" s="84"/>
      <c r="CC122" s="84"/>
      <c r="CD122" s="84"/>
      <c r="CE122" s="84"/>
      <c r="CF122" s="85"/>
      <c r="CG122" s="82"/>
      <c r="CH122" s="84"/>
      <c r="CI122" s="84"/>
      <c r="CJ122" s="84"/>
      <c r="CK122" s="85"/>
      <c r="CL122" s="82"/>
      <c r="CM122" s="84"/>
      <c r="CN122" s="84"/>
      <c r="CO122" s="84"/>
      <c r="CP122" s="84"/>
      <c r="CQ122" s="84"/>
      <c r="CR122" s="84"/>
      <c r="CS122" s="84"/>
      <c r="CT122" s="85"/>
      <c r="CU122" s="86"/>
      <c r="CV122" s="83"/>
      <c r="CW122" s="81"/>
      <c r="CX122" s="86"/>
      <c r="CY122" s="83"/>
      <c r="CZ122" s="81"/>
      <c r="DA122" s="86"/>
      <c r="DB122" s="83"/>
      <c r="DC122" s="81"/>
      <c r="DD122" s="86"/>
      <c r="DE122" s="83"/>
      <c r="DF122" s="83"/>
      <c r="DG122" s="81"/>
      <c r="DH122" s="331"/>
      <c r="DI122" s="319"/>
      <c r="DJ122" s="444"/>
    </row>
    <row r="123" spans="2:114" ht="16.95" customHeight="1" thickBot="1">
      <c r="B123" s="281"/>
      <c r="C123" s="248"/>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248"/>
      <c r="AH123" s="248"/>
      <c r="AI123" s="248"/>
      <c r="AJ123" s="48"/>
      <c r="AK123" s="48"/>
      <c r="AL123" s="48"/>
      <c r="AM123" s="45"/>
      <c r="AN123" s="45"/>
      <c r="AO123" s="45"/>
      <c r="AP123" s="45"/>
      <c r="AQ123" s="45"/>
      <c r="AR123" s="45"/>
      <c r="AS123" s="45"/>
      <c r="AT123" s="45"/>
      <c r="AU123" s="45"/>
      <c r="AV123" s="45"/>
      <c r="AW123" s="45"/>
      <c r="AX123" s="45"/>
      <c r="AY123" s="45"/>
      <c r="AZ123" s="45"/>
      <c r="BA123" s="45"/>
      <c r="BB123" s="45"/>
      <c r="BC123" s="45"/>
      <c r="BD123" s="45"/>
      <c r="BE123" s="45"/>
      <c r="BF123" s="248"/>
      <c r="BG123" s="248"/>
      <c r="BH123" s="248"/>
      <c r="BI123" s="45"/>
      <c r="BJ123" s="45"/>
      <c r="BK123" s="45"/>
      <c r="BL123" s="45"/>
      <c r="BM123" s="45"/>
      <c r="BN123" s="45"/>
      <c r="BO123" s="45"/>
      <c r="BP123" s="248"/>
      <c r="BQ123" s="248"/>
      <c r="BR123" s="248"/>
      <c r="BS123" s="248"/>
      <c r="BT123" s="248"/>
      <c r="BU123" s="248"/>
      <c r="BV123" s="248"/>
      <c r="BW123" s="248"/>
      <c r="BX123" s="248"/>
      <c r="BY123" s="248"/>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248"/>
      <c r="CV123" s="248"/>
      <c r="CW123" s="248"/>
      <c r="CX123" s="248"/>
      <c r="CY123" s="248"/>
      <c r="CZ123" s="248"/>
      <c r="DA123" s="248"/>
      <c r="DB123" s="248"/>
      <c r="DC123" s="248"/>
      <c r="DD123" s="248"/>
      <c r="DE123" s="248"/>
      <c r="DF123" s="248"/>
      <c r="DG123" s="248"/>
      <c r="DH123" s="248"/>
      <c r="DI123" s="248"/>
      <c r="DJ123" s="382"/>
    </row>
    <row r="124" spans="2:114" ht="17.25" customHeight="1" thickBot="1">
      <c r="B124" s="87"/>
      <c r="C124" s="245" t="s">
        <v>239</v>
      </c>
      <c r="D124" s="246"/>
      <c r="E124" s="246"/>
      <c r="F124" s="246"/>
      <c r="G124" s="246"/>
      <c r="H124" s="246"/>
      <c r="I124" s="246"/>
      <c r="J124" s="246"/>
      <c r="K124" s="246"/>
      <c r="L124" s="246"/>
      <c r="M124" s="246"/>
      <c r="N124" s="246"/>
      <c r="O124" s="246"/>
      <c r="P124" s="246"/>
      <c r="Q124" s="246"/>
      <c r="R124" s="246"/>
      <c r="S124" s="246"/>
      <c r="T124" s="246"/>
      <c r="U124" s="246"/>
      <c r="V124" s="246"/>
      <c r="W124" s="246"/>
      <c r="X124" s="246"/>
      <c r="Y124" s="246"/>
      <c r="Z124" s="246"/>
      <c r="AA124" s="246"/>
      <c r="AB124" s="246"/>
      <c r="AC124" s="246"/>
      <c r="AD124" s="246"/>
      <c r="AE124" s="246"/>
      <c r="AF124" s="246"/>
      <c r="AG124" s="246"/>
      <c r="AH124" s="246"/>
      <c r="AI124" s="246"/>
      <c r="AJ124" s="246"/>
      <c r="AK124" s="246"/>
      <c r="AL124" s="246"/>
      <c r="AM124" s="246"/>
      <c r="AN124" s="246"/>
      <c r="AO124" s="246"/>
      <c r="AP124" s="246"/>
      <c r="AQ124" s="246"/>
      <c r="AR124" s="246"/>
      <c r="AS124" s="246"/>
      <c r="AT124" s="246"/>
      <c r="AU124" s="246"/>
      <c r="AV124" s="246"/>
      <c r="AW124" s="246"/>
      <c r="AX124" s="246"/>
      <c r="AY124" s="246"/>
      <c r="AZ124" s="246"/>
      <c r="BA124" s="246"/>
      <c r="BB124" s="246"/>
      <c r="BC124" s="246"/>
      <c r="BD124" s="246"/>
      <c r="BE124" s="246"/>
      <c r="BF124" s="246"/>
      <c r="BG124" s="246"/>
      <c r="BH124" s="246"/>
      <c r="BI124" s="246"/>
      <c r="BJ124" s="246"/>
      <c r="BK124" s="457"/>
      <c r="BL124" s="88"/>
      <c r="BM124" s="458" t="s">
        <v>240</v>
      </c>
      <c r="BN124" s="459"/>
      <c r="BO124" s="459"/>
      <c r="BP124" s="459"/>
      <c r="BQ124" s="459"/>
      <c r="BR124" s="459"/>
      <c r="BS124" s="459"/>
      <c r="BT124" s="459"/>
      <c r="BU124" s="459"/>
      <c r="BV124" s="459"/>
      <c r="BW124" s="459"/>
      <c r="BX124" s="459"/>
      <c r="BY124" s="459"/>
      <c r="BZ124" s="459"/>
      <c r="CA124" s="459"/>
      <c r="CB124" s="459"/>
      <c r="CC124" s="459"/>
      <c r="CD124" s="459"/>
      <c r="CE124" s="459"/>
      <c r="CF124" s="459"/>
      <c r="CG124" s="459"/>
      <c r="CH124" s="459"/>
      <c r="CI124" s="459"/>
      <c r="CJ124" s="459"/>
      <c r="CK124" s="459"/>
      <c r="CL124" s="459"/>
      <c r="CM124" s="459"/>
      <c r="CN124" s="459"/>
      <c r="CO124" s="459"/>
      <c r="CP124" s="459"/>
      <c r="CQ124" s="459"/>
      <c r="CR124" s="459"/>
      <c r="CS124" s="459"/>
      <c r="CT124" s="459"/>
      <c r="CU124" s="459"/>
      <c r="CV124" s="459"/>
      <c r="CW124" s="459"/>
      <c r="CX124" s="459"/>
      <c r="CY124" s="459"/>
      <c r="CZ124" s="459"/>
      <c r="DA124" s="459"/>
      <c r="DB124" s="459"/>
      <c r="DC124" s="459"/>
      <c r="DD124" s="459"/>
      <c r="DE124" s="459"/>
      <c r="DF124" s="459"/>
      <c r="DG124" s="459"/>
      <c r="DH124" s="459"/>
      <c r="DI124" s="460"/>
      <c r="DJ124" s="89"/>
    </row>
    <row r="125" spans="2:114" ht="17.25" customHeight="1" thickBot="1">
      <c r="B125" s="87"/>
      <c r="C125" s="461" t="s">
        <v>241</v>
      </c>
      <c r="D125" s="462"/>
      <c r="E125" s="462" t="s">
        <v>242</v>
      </c>
      <c r="F125" s="462"/>
      <c r="G125" s="462"/>
      <c r="H125" s="462"/>
      <c r="I125" s="462"/>
      <c r="J125" s="462"/>
      <c r="K125" s="463"/>
      <c r="L125" s="464" t="s">
        <v>243</v>
      </c>
      <c r="M125" s="465"/>
      <c r="N125" s="465"/>
      <c r="O125" s="465"/>
      <c r="P125" s="465"/>
      <c r="Q125" s="465"/>
      <c r="R125" s="465"/>
      <c r="S125" s="465"/>
      <c r="T125" s="465"/>
      <c r="U125" s="465"/>
      <c r="V125" s="465"/>
      <c r="W125" s="465"/>
      <c r="X125" s="465"/>
      <c r="Y125" s="465"/>
      <c r="Z125" s="465"/>
      <c r="AA125" s="465"/>
      <c r="AB125" s="465"/>
      <c r="AC125" s="465"/>
      <c r="AD125" s="465"/>
      <c r="AE125" s="465"/>
      <c r="AF125" s="465"/>
      <c r="AG125" s="465"/>
      <c r="AH125" s="465"/>
      <c r="AI125" s="465"/>
      <c r="AJ125" s="465"/>
      <c r="AK125" s="465"/>
      <c r="AL125" s="465"/>
      <c r="AM125" s="465"/>
      <c r="AN125" s="465"/>
      <c r="AO125" s="465"/>
      <c r="AP125" s="465"/>
      <c r="AQ125" s="465"/>
      <c r="AR125" s="465"/>
      <c r="AS125" s="465"/>
      <c r="AT125" s="465"/>
      <c r="AU125" s="465"/>
      <c r="AV125" s="465"/>
      <c r="AW125" s="465"/>
      <c r="AX125" s="465"/>
      <c r="AY125" s="465"/>
      <c r="AZ125" s="465"/>
      <c r="BA125" s="466"/>
      <c r="BB125" s="464" t="s">
        <v>244</v>
      </c>
      <c r="BC125" s="465"/>
      <c r="BD125" s="465"/>
      <c r="BE125" s="465"/>
      <c r="BF125" s="465"/>
      <c r="BG125" s="466"/>
      <c r="BH125" s="464" t="s">
        <v>245</v>
      </c>
      <c r="BI125" s="465"/>
      <c r="BJ125" s="465"/>
      <c r="BK125" s="467"/>
      <c r="BL125" s="88"/>
      <c r="BM125" s="90"/>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91"/>
      <c r="DJ125" s="89"/>
    </row>
    <row r="126" spans="2:114" ht="17.25" customHeight="1" thickTop="1">
      <c r="B126" s="87"/>
      <c r="C126" s="445" t="s">
        <v>246</v>
      </c>
      <c r="D126" s="446"/>
      <c r="E126" s="447">
        <v>45276</v>
      </c>
      <c r="F126" s="447"/>
      <c r="G126" s="447"/>
      <c r="H126" s="447"/>
      <c r="I126" s="447"/>
      <c r="J126" s="447"/>
      <c r="K126" s="448"/>
      <c r="L126" s="449" t="s">
        <v>247</v>
      </c>
      <c r="M126" s="450"/>
      <c r="N126" s="450"/>
      <c r="O126" s="450"/>
      <c r="P126" s="450"/>
      <c r="Q126" s="450"/>
      <c r="R126" s="450"/>
      <c r="S126" s="450"/>
      <c r="T126" s="450"/>
      <c r="U126" s="450"/>
      <c r="V126" s="450"/>
      <c r="W126" s="450"/>
      <c r="X126" s="450"/>
      <c r="Y126" s="450"/>
      <c r="Z126" s="450"/>
      <c r="AA126" s="450"/>
      <c r="AB126" s="450"/>
      <c r="AC126" s="450"/>
      <c r="AD126" s="450"/>
      <c r="AE126" s="450"/>
      <c r="AF126" s="450"/>
      <c r="AG126" s="450"/>
      <c r="AH126" s="450"/>
      <c r="AI126" s="450"/>
      <c r="AJ126" s="450"/>
      <c r="AK126" s="450"/>
      <c r="AL126" s="450"/>
      <c r="AM126" s="450"/>
      <c r="AN126" s="450"/>
      <c r="AO126" s="450"/>
      <c r="AP126" s="450"/>
      <c r="AQ126" s="450"/>
      <c r="AR126" s="450"/>
      <c r="AS126" s="450"/>
      <c r="AT126" s="450"/>
      <c r="AU126" s="450"/>
      <c r="AV126" s="450"/>
      <c r="AW126" s="450"/>
      <c r="AX126" s="450"/>
      <c r="AY126" s="450"/>
      <c r="AZ126" s="450"/>
      <c r="BA126" s="451"/>
      <c r="BB126" s="312" t="s">
        <v>248</v>
      </c>
      <c r="BC126" s="252"/>
      <c r="BD126" s="252"/>
      <c r="BE126" s="252"/>
      <c r="BF126" s="252"/>
      <c r="BG126" s="253"/>
      <c r="BH126" s="312" t="s">
        <v>249</v>
      </c>
      <c r="BI126" s="252"/>
      <c r="BJ126" s="252"/>
      <c r="BK126" s="383"/>
      <c r="BL126" s="88"/>
      <c r="BM126" s="92"/>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93"/>
      <c r="DJ126" s="89"/>
    </row>
    <row r="127" spans="2:114" ht="17.25" customHeight="1">
      <c r="B127" s="87"/>
      <c r="C127" s="452" t="s">
        <v>250</v>
      </c>
      <c r="D127" s="355"/>
      <c r="E127" s="453">
        <v>45349</v>
      </c>
      <c r="F127" s="453"/>
      <c r="G127" s="453"/>
      <c r="H127" s="453"/>
      <c r="I127" s="453"/>
      <c r="J127" s="453"/>
      <c r="K127" s="454"/>
      <c r="L127" s="325" t="s">
        <v>251</v>
      </c>
      <c r="M127" s="326"/>
      <c r="N127" s="326"/>
      <c r="O127" s="326"/>
      <c r="P127" s="326"/>
      <c r="Q127" s="326"/>
      <c r="R127" s="326"/>
      <c r="S127" s="326"/>
      <c r="T127" s="326"/>
      <c r="U127" s="326"/>
      <c r="V127" s="326"/>
      <c r="W127" s="326"/>
      <c r="X127" s="326"/>
      <c r="Y127" s="326"/>
      <c r="Z127" s="326"/>
      <c r="AA127" s="326"/>
      <c r="AB127" s="326"/>
      <c r="AC127" s="326"/>
      <c r="AD127" s="326"/>
      <c r="AE127" s="326"/>
      <c r="AF127" s="326"/>
      <c r="AG127" s="326"/>
      <c r="AH127" s="326"/>
      <c r="AI127" s="326"/>
      <c r="AJ127" s="326"/>
      <c r="AK127" s="326"/>
      <c r="AL127" s="326"/>
      <c r="AM127" s="326"/>
      <c r="AN127" s="326"/>
      <c r="AO127" s="326"/>
      <c r="AP127" s="326"/>
      <c r="AQ127" s="326"/>
      <c r="AR127" s="326"/>
      <c r="AS127" s="326"/>
      <c r="AT127" s="326"/>
      <c r="AU127" s="326"/>
      <c r="AV127" s="326"/>
      <c r="AW127" s="326"/>
      <c r="AX127" s="326"/>
      <c r="AY127" s="326"/>
      <c r="AZ127" s="326"/>
      <c r="BA127" s="455"/>
      <c r="BB127" s="312" t="s">
        <v>248</v>
      </c>
      <c r="BC127" s="252"/>
      <c r="BD127" s="252"/>
      <c r="BE127" s="252"/>
      <c r="BF127" s="252"/>
      <c r="BG127" s="253"/>
      <c r="BH127" s="324" t="s">
        <v>252</v>
      </c>
      <c r="BI127" s="255"/>
      <c r="BJ127" s="255"/>
      <c r="BK127" s="456"/>
      <c r="BL127" s="88"/>
      <c r="BM127" s="92"/>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93"/>
      <c r="DJ127" s="89"/>
    </row>
    <row r="128" spans="2:114" ht="17.25" customHeight="1">
      <c r="B128" s="87"/>
      <c r="C128" s="452" t="s">
        <v>253</v>
      </c>
      <c r="D128" s="355"/>
      <c r="E128" s="453"/>
      <c r="F128" s="453"/>
      <c r="G128" s="453"/>
      <c r="H128" s="453"/>
      <c r="I128" s="453"/>
      <c r="J128" s="453"/>
      <c r="K128" s="454"/>
      <c r="L128" s="325"/>
      <c r="M128" s="326"/>
      <c r="N128" s="326"/>
      <c r="O128" s="326"/>
      <c r="P128" s="326"/>
      <c r="Q128" s="326"/>
      <c r="R128" s="326"/>
      <c r="S128" s="326"/>
      <c r="T128" s="326"/>
      <c r="U128" s="326"/>
      <c r="V128" s="326"/>
      <c r="W128" s="326"/>
      <c r="X128" s="326"/>
      <c r="Y128" s="326"/>
      <c r="Z128" s="326"/>
      <c r="AA128" s="326"/>
      <c r="AB128" s="326"/>
      <c r="AC128" s="326"/>
      <c r="AD128" s="326"/>
      <c r="AE128" s="326"/>
      <c r="AF128" s="326"/>
      <c r="AG128" s="326"/>
      <c r="AH128" s="326"/>
      <c r="AI128" s="326"/>
      <c r="AJ128" s="326"/>
      <c r="AK128" s="326"/>
      <c r="AL128" s="326"/>
      <c r="AM128" s="326"/>
      <c r="AN128" s="326"/>
      <c r="AO128" s="326"/>
      <c r="AP128" s="326"/>
      <c r="AQ128" s="326"/>
      <c r="AR128" s="326"/>
      <c r="AS128" s="326"/>
      <c r="AT128" s="326"/>
      <c r="AU128" s="326"/>
      <c r="AV128" s="326"/>
      <c r="AW128" s="326"/>
      <c r="AX128" s="326"/>
      <c r="AY128" s="326"/>
      <c r="AZ128" s="326"/>
      <c r="BA128" s="455"/>
      <c r="BB128" s="312"/>
      <c r="BC128" s="252"/>
      <c r="BD128" s="252"/>
      <c r="BE128" s="252"/>
      <c r="BF128" s="252"/>
      <c r="BG128" s="253"/>
      <c r="BH128" s="324"/>
      <c r="BI128" s="255"/>
      <c r="BJ128" s="255"/>
      <c r="BK128" s="456"/>
      <c r="BL128" s="88"/>
      <c r="BM128" s="92"/>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93"/>
      <c r="DJ128" s="89"/>
    </row>
    <row r="129" spans="2:114" ht="17.25" customHeight="1" thickBot="1">
      <c r="B129" s="87"/>
      <c r="C129" s="468" t="s">
        <v>254</v>
      </c>
      <c r="D129" s="287"/>
      <c r="E129" s="469"/>
      <c r="F129" s="276"/>
      <c r="G129" s="276"/>
      <c r="H129" s="276"/>
      <c r="I129" s="276"/>
      <c r="J129" s="276"/>
      <c r="K129" s="277"/>
      <c r="L129" s="278"/>
      <c r="M129" s="279"/>
      <c r="N129" s="279"/>
      <c r="O129" s="279"/>
      <c r="P129" s="279"/>
      <c r="Q129" s="279"/>
      <c r="R129" s="279"/>
      <c r="S129" s="279"/>
      <c r="T129" s="279"/>
      <c r="U129" s="279"/>
      <c r="V129" s="279"/>
      <c r="W129" s="279"/>
      <c r="X129" s="279"/>
      <c r="Y129" s="279"/>
      <c r="Z129" s="279"/>
      <c r="AA129" s="279"/>
      <c r="AB129" s="279"/>
      <c r="AC129" s="279"/>
      <c r="AD129" s="279"/>
      <c r="AE129" s="279"/>
      <c r="AF129" s="279"/>
      <c r="AG129" s="279"/>
      <c r="AH129" s="279"/>
      <c r="AI129" s="279"/>
      <c r="AJ129" s="279"/>
      <c r="AK129" s="279"/>
      <c r="AL129" s="279"/>
      <c r="AM129" s="279"/>
      <c r="AN129" s="279"/>
      <c r="AO129" s="279"/>
      <c r="AP129" s="279"/>
      <c r="AQ129" s="279"/>
      <c r="AR129" s="279"/>
      <c r="AS129" s="279"/>
      <c r="AT129" s="279"/>
      <c r="AU129" s="279"/>
      <c r="AV129" s="279"/>
      <c r="AW129" s="279"/>
      <c r="AX129" s="279"/>
      <c r="AY129" s="279"/>
      <c r="AZ129" s="279"/>
      <c r="BA129" s="470"/>
      <c r="BB129" s="328"/>
      <c r="BC129" s="329"/>
      <c r="BD129" s="329"/>
      <c r="BE129" s="329"/>
      <c r="BF129" s="329"/>
      <c r="BG129" s="330"/>
      <c r="BH129" s="328"/>
      <c r="BI129" s="329"/>
      <c r="BJ129" s="329"/>
      <c r="BK129" s="471"/>
      <c r="BL129" s="88"/>
      <c r="BM129" s="94"/>
      <c r="BN129" s="84"/>
      <c r="BO129" s="84"/>
      <c r="BP129" s="84"/>
      <c r="BQ129" s="84"/>
      <c r="BR129" s="84"/>
      <c r="BS129" s="84"/>
      <c r="BT129" s="84"/>
      <c r="BU129" s="84"/>
      <c r="BV129" s="84"/>
      <c r="BW129" s="84"/>
      <c r="BX129" s="84"/>
      <c r="BY129" s="84"/>
      <c r="BZ129" s="84"/>
      <c r="CA129" s="84"/>
      <c r="CB129" s="84"/>
      <c r="CC129" s="84"/>
      <c r="CD129" s="84"/>
      <c r="CE129" s="84"/>
      <c r="CF129" s="84"/>
      <c r="CG129" s="84"/>
      <c r="CH129" s="84"/>
      <c r="CI129" s="84"/>
      <c r="CJ129" s="84"/>
      <c r="CK129" s="84"/>
      <c r="CL129" s="84"/>
      <c r="CM129" s="84"/>
      <c r="CN129" s="84"/>
      <c r="CO129" s="84"/>
      <c r="CP129" s="84"/>
      <c r="CQ129" s="84"/>
      <c r="CR129" s="84"/>
      <c r="CS129" s="84"/>
      <c r="CT129" s="84"/>
      <c r="CU129" s="84"/>
      <c r="CV129" s="84"/>
      <c r="CW129" s="84"/>
      <c r="CX129" s="84"/>
      <c r="CY129" s="84"/>
      <c r="CZ129" s="84"/>
      <c r="DA129" s="84"/>
      <c r="DB129" s="84"/>
      <c r="DC129" s="84"/>
      <c r="DD129" s="84"/>
      <c r="DE129" s="84"/>
      <c r="DF129" s="84"/>
      <c r="DG129" s="84"/>
      <c r="DH129" s="84"/>
      <c r="DI129" s="95"/>
      <c r="DJ129" s="89"/>
    </row>
    <row r="130" spans="2:114" ht="17.25" customHeight="1" thickBot="1">
      <c r="B130" s="96"/>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c r="BB130" s="97"/>
      <c r="BC130" s="97"/>
      <c r="BD130" s="97"/>
      <c r="BE130" s="97"/>
      <c r="BF130" s="97"/>
      <c r="BG130" s="97"/>
      <c r="BH130" s="97"/>
      <c r="BI130" s="97"/>
      <c r="BJ130" s="97"/>
      <c r="BK130" s="97"/>
      <c r="BL130" s="97"/>
      <c r="BM130" s="97"/>
      <c r="BN130" s="97"/>
      <c r="BO130" s="97"/>
      <c r="BP130" s="97"/>
      <c r="BQ130" s="97"/>
      <c r="BR130" s="97"/>
      <c r="BS130" s="97"/>
      <c r="BT130" s="97"/>
      <c r="BU130" s="97"/>
      <c r="BV130" s="97"/>
      <c r="BW130" s="97"/>
      <c r="BX130" s="97"/>
      <c r="BY130" s="97"/>
      <c r="BZ130" s="97"/>
      <c r="CA130" s="97"/>
      <c r="CB130" s="97"/>
      <c r="CC130" s="97"/>
      <c r="CD130" s="97"/>
      <c r="CE130" s="97"/>
      <c r="CF130" s="97"/>
      <c r="CG130" s="97"/>
      <c r="CH130" s="97"/>
      <c r="CI130" s="97"/>
      <c r="CJ130" s="97"/>
      <c r="CK130" s="97"/>
      <c r="CL130" s="97"/>
      <c r="CM130" s="97"/>
      <c r="CN130" s="97"/>
      <c r="CO130" s="97"/>
      <c r="CP130" s="97"/>
      <c r="CQ130" s="97"/>
      <c r="CR130" s="97"/>
      <c r="CS130" s="97"/>
      <c r="CT130" s="97"/>
      <c r="CU130" s="97"/>
      <c r="CV130" s="97"/>
      <c r="CW130" s="97"/>
      <c r="CX130" s="97"/>
      <c r="CY130" s="97"/>
      <c r="CZ130" s="97"/>
      <c r="DA130" s="97"/>
      <c r="DB130" s="97"/>
      <c r="DC130" s="97"/>
      <c r="DD130" s="97"/>
      <c r="DE130" s="97"/>
      <c r="DF130" s="97"/>
      <c r="DG130" s="97"/>
      <c r="DH130" s="97"/>
      <c r="DI130" s="97"/>
      <c r="DJ130" s="98"/>
    </row>
    <row r="131" spans="2:114" ht="17.25" customHeight="1" thickBot="1">
      <c r="B131" s="52"/>
      <c r="C131" s="52"/>
      <c r="D131" s="59"/>
      <c r="E131" s="52"/>
      <c r="F131" s="52"/>
      <c r="G131" s="52"/>
      <c r="H131" s="52"/>
      <c r="I131" s="52"/>
      <c r="J131" s="52"/>
      <c r="K131" s="52"/>
      <c r="L131" s="52"/>
      <c r="M131" s="52"/>
      <c r="N131" s="52"/>
      <c r="O131" s="52"/>
      <c r="P131" s="52"/>
      <c r="Q131" s="52"/>
      <c r="R131" s="52"/>
      <c r="S131" s="59"/>
      <c r="T131" s="59"/>
      <c r="U131" s="59"/>
      <c r="V131" s="59"/>
      <c r="W131" s="59"/>
      <c r="X131" s="59"/>
      <c r="Y131" s="59"/>
      <c r="Z131" s="59"/>
      <c r="AA131" s="59"/>
      <c r="AB131" s="59"/>
      <c r="AC131" s="59"/>
      <c r="AD131" s="59"/>
      <c r="AE131" s="59"/>
      <c r="AF131" s="59"/>
      <c r="AG131" s="52"/>
      <c r="AH131" s="52"/>
      <c r="AI131" s="52"/>
      <c r="AJ131" s="52"/>
      <c r="AK131" s="52"/>
      <c r="AL131" s="52"/>
      <c r="AM131" s="75"/>
      <c r="AN131" s="75"/>
      <c r="AO131" s="75"/>
      <c r="AP131" s="75"/>
      <c r="AQ131" s="75"/>
      <c r="AR131" s="75"/>
      <c r="AS131" s="75"/>
      <c r="AT131" s="75"/>
      <c r="AU131" s="75"/>
      <c r="AV131" s="76"/>
      <c r="AW131" s="76"/>
      <c r="AX131" s="76"/>
      <c r="AY131" s="76"/>
      <c r="AZ131" s="76"/>
      <c r="BA131" s="76"/>
      <c r="BB131" s="76"/>
      <c r="BC131" s="76"/>
      <c r="BD131" s="76"/>
      <c r="BE131" s="76"/>
      <c r="BF131" s="52"/>
      <c r="BG131" s="52"/>
      <c r="BH131" s="52"/>
      <c r="BI131" s="59"/>
      <c r="BJ131" s="59"/>
      <c r="BK131" s="59"/>
      <c r="BL131" s="59"/>
      <c r="BM131" s="59"/>
      <c r="BN131" s="59"/>
      <c r="BO131" s="59"/>
      <c r="BP131" s="52"/>
      <c r="BQ131" s="52"/>
      <c r="BR131" s="52"/>
      <c r="BS131" s="52"/>
      <c r="BT131" s="52"/>
      <c r="BU131" s="52"/>
      <c r="BV131" s="52"/>
      <c r="BW131" s="52"/>
      <c r="BX131" s="52"/>
      <c r="BY131" s="52"/>
      <c r="BZ131" s="59"/>
      <c r="CA131" s="59"/>
      <c r="CB131" s="59"/>
      <c r="CC131" s="59"/>
      <c r="CD131" s="59"/>
      <c r="CE131" s="59"/>
      <c r="CF131" s="59"/>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77" t="s">
        <v>162</v>
      </c>
    </row>
    <row r="132" spans="2:114" ht="17.25" customHeight="1">
      <c r="B132" s="281" t="s">
        <v>58</v>
      </c>
      <c r="C132" s="249"/>
      <c r="D132" s="284" t="s">
        <v>59</v>
      </c>
      <c r="E132" s="248"/>
      <c r="F132" s="248"/>
      <c r="G132" s="248"/>
      <c r="H132" s="248"/>
      <c r="I132" s="248"/>
      <c r="J132" s="248"/>
      <c r="K132" s="248"/>
      <c r="L132" s="285" t="s">
        <v>60</v>
      </c>
      <c r="M132" s="285"/>
      <c r="N132" s="285"/>
      <c r="O132" s="285"/>
      <c r="P132" s="285"/>
      <c r="Q132" s="285"/>
      <c r="R132" s="285"/>
      <c r="S132" s="285" t="s">
        <v>61</v>
      </c>
      <c r="T132" s="285"/>
      <c r="U132" s="285"/>
      <c r="V132" s="285"/>
      <c r="W132" s="285"/>
      <c r="X132" s="285"/>
      <c r="Y132" s="285"/>
      <c r="Z132" s="285" t="s">
        <v>62</v>
      </c>
      <c r="AA132" s="285"/>
      <c r="AB132" s="285"/>
      <c r="AC132" s="285"/>
      <c r="AD132" s="285"/>
      <c r="AE132" s="285"/>
      <c r="AF132" s="285"/>
      <c r="AG132" s="288" t="s">
        <v>63</v>
      </c>
      <c r="AH132" s="289"/>
      <c r="AI132" s="290"/>
      <c r="AJ132" s="297" t="s">
        <v>64</v>
      </c>
      <c r="AK132" s="298"/>
      <c r="AL132" s="299"/>
      <c r="AM132" s="284" t="s">
        <v>65</v>
      </c>
      <c r="AN132" s="248"/>
      <c r="AO132" s="248"/>
      <c r="AP132" s="248"/>
      <c r="AQ132" s="248"/>
      <c r="AR132" s="248"/>
      <c r="AS132" s="248"/>
      <c r="AT132" s="248"/>
      <c r="AU132" s="249"/>
      <c r="AV132" s="369" t="s">
        <v>66</v>
      </c>
      <c r="AW132" s="369"/>
      <c r="AX132" s="369"/>
      <c r="AY132" s="369"/>
      <c r="AZ132" s="369"/>
      <c r="BA132" s="369"/>
      <c r="BB132" s="369"/>
      <c r="BC132" s="369"/>
      <c r="BD132" s="369"/>
      <c r="BE132" s="369"/>
      <c r="BF132" s="369"/>
      <c r="BG132" s="369"/>
      <c r="BH132" s="369"/>
      <c r="BI132" s="369"/>
      <c r="BJ132" s="369"/>
      <c r="BK132" s="369"/>
      <c r="BL132" s="369"/>
      <c r="BM132" s="369"/>
      <c r="BN132" s="369"/>
      <c r="BO132" s="369"/>
      <c r="BP132" s="369"/>
      <c r="BQ132" s="369"/>
      <c r="BR132" s="369"/>
      <c r="BS132" s="370" t="s">
        <v>67</v>
      </c>
      <c r="BT132" s="370"/>
      <c r="BU132" s="370"/>
      <c r="BV132" s="370"/>
      <c r="BW132" s="373" t="s">
        <v>68</v>
      </c>
      <c r="BX132" s="374"/>
      <c r="BY132" s="375"/>
      <c r="BZ132" s="285" t="s">
        <v>69</v>
      </c>
      <c r="CA132" s="285"/>
      <c r="CB132" s="285"/>
      <c r="CC132" s="285"/>
      <c r="CD132" s="285"/>
      <c r="CE132" s="285"/>
      <c r="CF132" s="285"/>
      <c r="CG132" s="370" t="s">
        <v>255</v>
      </c>
      <c r="CH132" s="370"/>
      <c r="CI132" s="370"/>
      <c r="CJ132" s="370"/>
      <c r="CK132" s="370"/>
      <c r="CL132" s="344" t="s">
        <v>71</v>
      </c>
      <c r="CM132" s="344"/>
      <c r="CN132" s="344"/>
      <c r="CO132" s="344"/>
      <c r="CP132" s="344"/>
      <c r="CQ132" s="344"/>
      <c r="CR132" s="344"/>
      <c r="CS132" s="344"/>
      <c r="CT132" s="344"/>
      <c r="CU132" s="344"/>
      <c r="CV132" s="344"/>
      <c r="CW132" s="344"/>
      <c r="CX132" s="344"/>
      <c r="CY132" s="344"/>
      <c r="CZ132" s="344"/>
      <c r="DA132" s="344"/>
      <c r="DB132" s="344"/>
      <c r="DC132" s="344"/>
      <c r="DD132" s="344"/>
      <c r="DE132" s="344"/>
      <c r="DF132" s="344"/>
      <c r="DG132" s="345"/>
      <c r="DH132" s="345"/>
      <c r="DI132" s="345"/>
      <c r="DJ132" s="346"/>
    </row>
    <row r="133" spans="2:114" ht="17.25" customHeight="1">
      <c r="B133" s="269"/>
      <c r="C133" s="251"/>
      <c r="D133" s="347" t="s">
        <v>72</v>
      </c>
      <c r="E133" s="348"/>
      <c r="F133" s="348"/>
      <c r="G133" s="348"/>
      <c r="H133" s="348"/>
      <c r="I133" s="348"/>
      <c r="J133" s="348"/>
      <c r="K133" s="348"/>
      <c r="L133" s="286"/>
      <c r="M133" s="286"/>
      <c r="N133" s="286"/>
      <c r="O133" s="286"/>
      <c r="P133" s="286"/>
      <c r="Q133" s="286"/>
      <c r="R133" s="286"/>
      <c r="S133" s="286"/>
      <c r="T133" s="286"/>
      <c r="U133" s="286"/>
      <c r="V133" s="286"/>
      <c r="W133" s="286"/>
      <c r="X133" s="286"/>
      <c r="Y133" s="286"/>
      <c r="Z133" s="286"/>
      <c r="AA133" s="286"/>
      <c r="AB133" s="286"/>
      <c r="AC133" s="286"/>
      <c r="AD133" s="286"/>
      <c r="AE133" s="286"/>
      <c r="AF133" s="286"/>
      <c r="AG133" s="291"/>
      <c r="AH133" s="292"/>
      <c r="AI133" s="293"/>
      <c r="AJ133" s="300"/>
      <c r="AK133" s="301"/>
      <c r="AL133" s="302"/>
      <c r="AM133" s="311"/>
      <c r="AN133" s="250"/>
      <c r="AO133" s="250"/>
      <c r="AP133" s="250"/>
      <c r="AQ133" s="250"/>
      <c r="AR133" s="250"/>
      <c r="AS133" s="250"/>
      <c r="AT133" s="250"/>
      <c r="AU133" s="251"/>
      <c r="AV133" s="355"/>
      <c r="AW133" s="355"/>
      <c r="AX133" s="355"/>
      <c r="AY133" s="355"/>
      <c r="AZ133" s="355"/>
      <c r="BA133" s="355"/>
      <c r="BB133" s="355"/>
      <c r="BC133" s="355"/>
      <c r="BD133" s="355"/>
      <c r="BE133" s="355"/>
      <c r="BF133" s="355"/>
      <c r="BG133" s="355"/>
      <c r="BH133" s="355"/>
      <c r="BI133" s="355"/>
      <c r="BJ133" s="355"/>
      <c r="BK133" s="355"/>
      <c r="BL133" s="355"/>
      <c r="BM133" s="355"/>
      <c r="BN133" s="355"/>
      <c r="BO133" s="355"/>
      <c r="BP133" s="355"/>
      <c r="BQ133" s="355"/>
      <c r="BR133" s="355"/>
      <c r="BS133" s="371"/>
      <c r="BT133" s="371"/>
      <c r="BU133" s="371"/>
      <c r="BV133" s="371"/>
      <c r="BW133" s="376"/>
      <c r="BX133" s="377"/>
      <c r="BY133" s="378"/>
      <c r="BZ133" s="286"/>
      <c r="CA133" s="286"/>
      <c r="CB133" s="286"/>
      <c r="CC133" s="286"/>
      <c r="CD133" s="286"/>
      <c r="CE133" s="286"/>
      <c r="CF133" s="286"/>
      <c r="CG133" s="371"/>
      <c r="CH133" s="371"/>
      <c r="CI133" s="371"/>
      <c r="CJ133" s="371"/>
      <c r="CK133" s="371"/>
      <c r="CL133" s="349" t="s">
        <v>73</v>
      </c>
      <c r="CM133" s="349"/>
      <c r="CN133" s="349"/>
      <c r="CO133" s="349"/>
      <c r="CP133" s="349"/>
      <c r="CQ133" s="349"/>
      <c r="CR133" s="349"/>
      <c r="CS133" s="349"/>
      <c r="CT133" s="349"/>
      <c r="CU133" s="349" t="s">
        <v>74</v>
      </c>
      <c r="CV133" s="349"/>
      <c r="CW133" s="349"/>
      <c r="CX133" s="349"/>
      <c r="CY133" s="349"/>
      <c r="CZ133" s="349"/>
      <c r="DA133" s="349"/>
      <c r="DB133" s="349"/>
      <c r="DC133" s="349"/>
      <c r="DD133" s="349"/>
      <c r="DE133" s="349"/>
      <c r="DF133" s="349"/>
      <c r="DG133" s="351"/>
      <c r="DH133" s="351"/>
      <c r="DI133" s="351"/>
      <c r="DJ133" s="352"/>
    </row>
    <row r="134" spans="2:114" ht="17.25" customHeight="1">
      <c r="B134" s="269"/>
      <c r="C134" s="251"/>
      <c r="D134" s="353" t="s">
        <v>75</v>
      </c>
      <c r="E134" s="354"/>
      <c r="F134" s="354"/>
      <c r="G134" s="354"/>
      <c r="H134" s="354"/>
      <c r="I134" s="354"/>
      <c r="J134" s="354"/>
      <c r="K134" s="354"/>
      <c r="L134" s="286"/>
      <c r="M134" s="286"/>
      <c r="N134" s="286"/>
      <c r="O134" s="286"/>
      <c r="P134" s="286"/>
      <c r="Q134" s="286"/>
      <c r="R134" s="286"/>
      <c r="S134" s="286"/>
      <c r="T134" s="286"/>
      <c r="U134" s="286"/>
      <c r="V134" s="286"/>
      <c r="W134" s="286"/>
      <c r="X134" s="286"/>
      <c r="Y134" s="286"/>
      <c r="Z134" s="286"/>
      <c r="AA134" s="286"/>
      <c r="AB134" s="286"/>
      <c r="AC134" s="286"/>
      <c r="AD134" s="286"/>
      <c r="AE134" s="286"/>
      <c r="AF134" s="286"/>
      <c r="AG134" s="291"/>
      <c r="AH134" s="292"/>
      <c r="AI134" s="293"/>
      <c r="AJ134" s="300"/>
      <c r="AK134" s="301"/>
      <c r="AL134" s="302"/>
      <c r="AM134" s="311"/>
      <c r="AN134" s="250"/>
      <c r="AO134" s="250"/>
      <c r="AP134" s="250"/>
      <c r="AQ134" s="250"/>
      <c r="AR134" s="250"/>
      <c r="AS134" s="250"/>
      <c r="AT134" s="250"/>
      <c r="AU134" s="251"/>
      <c r="AV134" s="355" t="s">
        <v>76</v>
      </c>
      <c r="AW134" s="355"/>
      <c r="AX134" s="355"/>
      <c r="AY134" s="355"/>
      <c r="AZ134" s="355"/>
      <c r="BA134" s="355"/>
      <c r="BB134" s="355"/>
      <c r="BC134" s="355"/>
      <c r="BD134" s="355"/>
      <c r="BE134" s="355"/>
      <c r="BF134" s="357" t="s">
        <v>77</v>
      </c>
      <c r="BG134" s="358"/>
      <c r="BH134" s="359"/>
      <c r="BI134" s="355" t="s">
        <v>78</v>
      </c>
      <c r="BJ134" s="355"/>
      <c r="BK134" s="355"/>
      <c r="BL134" s="355"/>
      <c r="BM134" s="355"/>
      <c r="BN134" s="355"/>
      <c r="BO134" s="355"/>
      <c r="BP134" s="363" t="s">
        <v>256</v>
      </c>
      <c r="BQ134" s="364"/>
      <c r="BR134" s="365"/>
      <c r="BS134" s="371"/>
      <c r="BT134" s="371"/>
      <c r="BU134" s="371"/>
      <c r="BV134" s="371"/>
      <c r="BW134" s="376"/>
      <c r="BX134" s="377"/>
      <c r="BY134" s="378"/>
      <c r="BZ134" s="286"/>
      <c r="CA134" s="286"/>
      <c r="CB134" s="286"/>
      <c r="CC134" s="286"/>
      <c r="CD134" s="286"/>
      <c r="CE134" s="286"/>
      <c r="CF134" s="286"/>
      <c r="CG134" s="371"/>
      <c r="CH134" s="371"/>
      <c r="CI134" s="371"/>
      <c r="CJ134" s="371"/>
      <c r="CK134" s="371"/>
      <c r="CL134" s="349"/>
      <c r="CM134" s="349"/>
      <c r="CN134" s="349"/>
      <c r="CO134" s="349"/>
      <c r="CP134" s="349"/>
      <c r="CQ134" s="349"/>
      <c r="CR134" s="349"/>
      <c r="CS134" s="349"/>
      <c r="CT134" s="349"/>
      <c r="CU134" s="355" t="s">
        <v>80</v>
      </c>
      <c r="CV134" s="355"/>
      <c r="CW134" s="355"/>
      <c r="CX134" s="355" t="s">
        <v>81</v>
      </c>
      <c r="CY134" s="355"/>
      <c r="CZ134" s="355"/>
      <c r="DA134" s="355" t="s">
        <v>82</v>
      </c>
      <c r="DB134" s="355"/>
      <c r="DC134" s="355"/>
      <c r="DD134" s="310" t="s">
        <v>83</v>
      </c>
      <c r="DE134" s="267"/>
      <c r="DF134" s="267"/>
      <c r="DG134" s="268"/>
      <c r="DH134" s="385" t="s">
        <v>84</v>
      </c>
      <c r="DI134" s="386"/>
      <c r="DJ134" s="387"/>
    </row>
    <row r="135" spans="2:114" ht="17.25" customHeight="1" thickBot="1">
      <c r="B135" s="282"/>
      <c r="C135" s="283"/>
      <c r="D135" s="331" t="s">
        <v>85</v>
      </c>
      <c r="E135" s="319"/>
      <c r="F135" s="319"/>
      <c r="G135" s="319"/>
      <c r="H135" s="319"/>
      <c r="I135" s="319"/>
      <c r="J135" s="319"/>
      <c r="K135" s="319"/>
      <c r="L135" s="287"/>
      <c r="M135" s="287"/>
      <c r="N135" s="287"/>
      <c r="O135" s="287"/>
      <c r="P135" s="287"/>
      <c r="Q135" s="287"/>
      <c r="R135" s="287"/>
      <c r="S135" s="287"/>
      <c r="T135" s="287"/>
      <c r="U135" s="287"/>
      <c r="V135" s="287"/>
      <c r="W135" s="287"/>
      <c r="X135" s="287"/>
      <c r="Y135" s="287"/>
      <c r="Z135" s="287"/>
      <c r="AA135" s="287"/>
      <c r="AB135" s="287"/>
      <c r="AC135" s="287"/>
      <c r="AD135" s="287"/>
      <c r="AE135" s="287"/>
      <c r="AF135" s="287"/>
      <c r="AG135" s="294"/>
      <c r="AH135" s="295"/>
      <c r="AI135" s="296"/>
      <c r="AJ135" s="303"/>
      <c r="AK135" s="304"/>
      <c r="AL135" s="305"/>
      <c r="AM135" s="331"/>
      <c r="AN135" s="319"/>
      <c r="AO135" s="319"/>
      <c r="AP135" s="319"/>
      <c r="AQ135" s="319"/>
      <c r="AR135" s="319"/>
      <c r="AS135" s="319"/>
      <c r="AT135" s="319"/>
      <c r="AU135" s="283"/>
      <c r="AV135" s="356"/>
      <c r="AW135" s="356"/>
      <c r="AX135" s="356"/>
      <c r="AY135" s="356"/>
      <c r="AZ135" s="356"/>
      <c r="BA135" s="356"/>
      <c r="BB135" s="356"/>
      <c r="BC135" s="356"/>
      <c r="BD135" s="356"/>
      <c r="BE135" s="356"/>
      <c r="BF135" s="360"/>
      <c r="BG135" s="361"/>
      <c r="BH135" s="362"/>
      <c r="BI135" s="356"/>
      <c r="BJ135" s="356"/>
      <c r="BK135" s="356"/>
      <c r="BL135" s="356"/>
      <c r="BM135" s="356"/>
      <c r="BN135" s="356"/>
      <c r="BO135" s="356"/>
      <c r="BP135" s="366"/>
      <c r="BQ135" s="367"/>
      <c r="BR135" s="368"/>
      <c r="BS135" s="372"/>
      <c r="BT135" s="372"/>
      <c r="BU135" s="372"/>
      <c r="BV135" s="372"/>
      <c r="BW135" s="379"/>
      <c r="BX135" s="380"/>
      <c r="BY135" s="381"/>
      <c r="BZ135" s="287"/>
      <c r="CA135" s="287"/>
      <c r="CB135" s="287"/>
      <c r="CC135" s="287"/>
      <c r="CD135" s="287"/>
      <c r="CE135" s="287"/>
      <c r="CF135" s="287"/>
      <c r="CG135" s="372"/>
      <c r="CH135" s="372"/>
      <c r="CI135" s="372"/>
      <c r="CJ135" s="372"/>
      <c r="CK135" s="372"/>
      <c r="CL135" s="350"/>
      <c r="CM135" s="350"/>
      <c r="CN135" s="350"/>
      <c r="CO135" s="350"/>
      <c r="CP135" s="350"/>
      <c r="CQ135" s="350"/>
      <c r="CR135" s="350"/>
      <c r="CS135" s="350"/>
      <c r="CT135" s="350"/>
      <c r="CU135" s="356"/>
      <c r="CV135" s="356"/>
      <c r="CW135" s="356"/>
      <c r="CX135" s="356"/>
      <c r="CY135" s="356"/>
      <c r="CZ135" s="356"/>
      <c r="DA135" s="356"/>
      <c r="DB135" s="356"/>
      <c r="DC135" s="356"/>
      <c r="DD135" s="331"/>
      <c r="DE135" s="319"/>
      <c r="DF135" s="319"/>
      <c r="DG135" s="283"/>
      <c r="DH135" s="388"/>
      <c r="DI135" s="389"/>
      <c r="DJ135" s="390"/>
    </row>
    <row r="136" spans="2:114" ht="17.25" customHeight="1">
      <c r="B136" s="281"/>
      <c r="C136" s="249"/>
      <c r="D136" s="44"/>
      <c r="E136" s="45"/>
      <c r="F136" s="45"/>
      <c r="G136" s="45"/>
      <c r="H136" s="45"/>
      <c r="I136" s="45"/>
      <c r="J136" s="45"/>
      <c r="K136" s="46"/>
      <c r="L136" s="44"/>
      <c r="M136" s="45"/>
      <c r="N136" s="45"/>
      <c r="O136" s="45"/>
      <c r="P136" s="45"/>
      <c r="Q136" s="45"/>
      <c r="R136" s="46"/>
      <c r="S136" s="44"/>
      <c r="T136" s="45"/>
      <c r="U136" s="45"/>
      <c r="V136" s="45"/>
      <c r="W136" s="45"/>
      <c r="X136" s="45"/>
      <c r="Y136" s="46"/>
      <c r="Z136" s="44"/>
      <c r="AA136" s="45"/>
      <c r="AB136" s="45"/>
      <c r="AC136" s="45"/>
      <c r="AD136" s="45"/>
      <c r="AE136" s="45"/>
      <c r="AF136" s="46"/>
      <c r="AG136" s="284"/>
      <c r="AH136" s="248"/>
      <c r="AI136" s="249"/>
      <c r="AJ136" s="47"/>
      <c r="AK136" s="48"/>
      <c r="AL136" s="49"/>
      <c r="AM136" s="44"/>
      <c r="AN136" s="45"/>
      <c r="AO136" s="45"/>
      <c r="AP136" s="45"/>
      <c r="AQ136" s="45"/>
      <c r="AR136" s="45"/>
      <c r="AS136" s="45"/>
      <c r="AT136" s="45"/>
      <c r="AU136" s="46"/>
      <c r="AV136" s="44"/>
      <c r="AW136" s="45"/>
      <c r="AX136" s="45"/>
      <c r="AY136" s="45"/>
      <c r="AZ136" s="45"/>
      <c r="BA136" s="45"/>
      <c r="BB136" s="45"/>
      <c r="BC136" s="45"/>
      <c r="BD136" s="45"/>
      <c r="BE136" s="46"/>
      <c r="BF136" s="284"/>
      <c r="BG136" s="248"/>
      <c r="BH136" s="249"/>
      <c r="BI136" s="44"/>
      <c r="BJ136" s="45"/>
      <c r="BK136" s="45"/>
      <c r="BL136" s="45"/>
      <c r="BM136" s="45"/>
      <c r="BN136" s="45"/>
      <c r="BO136" s="46"/>
      <c r="BP136" s="284"/>
      <c r="BQ136" s="248"/>
      <c r="BR136" s="249"/>
      <c r="BS136" s="284">
        <f>AG136*BF136*BP136</f>
        <v>0</v>
      </c>
      <c r="BT136" s="248"/>
      <c r="BU136" s="248"/>
      <c r="BV136" s="248"/>
      <c r="BW136" s="284"/>
      <c r="BX136" s="248"/>
      <c r="BY136" s="249"/>
      <c r="BZ136" s="44"/>
      <c r="CA136" s="45"/>
      <c r="CB136" s="45"/>
      <c r="CC136" s="45"/>
      <c r="CD136" s="45"/>
      <c r="CE136" s="45"/>
      <c r="CF136" s="46"/>
      <c r="CG136" s="44"/>
      <c r="CH136" s="45"/>
      <c r="CI136" s="45"/>
      <c r="CJ136" s="45"/>
      <c r="CK136" s="46"/>
      <c r="CL136" s="44"/>
      <c r="CM136" s="45"/>
      <c r="CN136" s="45"/>
      <c r="CO136" s="45"/>
      <c r="CP136" s="45"/>
      <c r="CQ136" s="45"/>
      <c r="CR136" s="45"/>
      <c r="CS136" s="45"/>
      <c r="CT136" s="46"/>
      <c r="CU136" s="284"/>
      <c r="CV136" s="248"/>
      <c r="CW136" s="249"/>
      <c r="CX136" s="284"/>
      <c r="CY136" s="248"/>
      <c r="CZ136" s="249"/>
      <c r="DA136" s="284"/>
      <c r="DB136" s="248"/>
      <c r="DC136" s="249"/>
      <c r="DD136" s="284">
        <f>CU136*CX136*DA136</f>
        <v>0</v>
      </c>
      <c r="DE136" s="248"/>
      <c r="DF136" s="248"/>
      <c r="DG136" s="249"/>
      <c r="DH136" s="284"/>
      <c r="DI136" s="248"/>
      <c r="DJ136" s="382"/>
    </row>
    <row r="137" spans="2:114" ht="17.25" customHeight="1">
      <c r="B137" s="64"/>
      <c r="C137" s="58"/>
      <c r="D137" s="53"/>
      <c r="E137" s="54"/>
      <c r="F137" s="54"/>
      <c r="G137" s="54"/>
      <c r="H137" s="54"/>
      <c r="I137" s="54"/>
      <c r="J137" s="54"/>
      <c r="K137" s="54"/>
      <c r="L137" s="53"/>
      <c r="M137" s="54"/>
      <c r="N137" s="54"/>
      <c r="O137" s="54"/>
      <c r="P137" s="54"/>
      <c r="Q137" s="54"/>
      <c r="R137" s="55"/>
      <c r="S137" s="53"/>
      <c r="T137" s="54"/>
      <c r="U137" s="54"/>
      <c r="V137" s="54"/>
      <c r="W137" s="54"/>
      <c r="X137" s="54"/>
      <c r="Y137" s="55"/>
      <c r="Z137" s="53"/>
      <c r="AA137" s="54"/>
      <c r="AB137" s="54"/>
      <c r="AC137" s="54"/>
      <c r="AD137" s="54"/>
      <c r="AE137" s="54"/>
      <c r="AF137" s="55"/>
      <c r="AG137" s="56"/>
      <c r="AH137" s="56"/>
      <c r="AI137" s="56"/>
      <c r="AJ137" s="57"/>
      <c r="AK137" s="56"/>
      <c r="AL137" s="58"/>
      <c r="AM137" s="53"/>
      <c r="AN137" s="54"/>
      <c r="AO137" s="54"/>
      <c r="AP137" s="54"/>
      <c r="AQ137" s="54"/>
      <c r="AR137" s="54"/>
      <c r="AS137" s="54"/>
      <c r="AT137" s="54"/>
      <c r="AU137" s="55"/>
      <c r="AV137" s="53"/>
      <c r="AW137" s="54"/>
      <c r="AX137" s="54"/>
      <c r="AY137" s="54"/>
      <c r="AZ137" s="54"/>
      <c r="BA137" s="54"/>
      <c r="BB137" s="54"/>
      <c r="BC137" s="54"/>
      <c r="BD137" s="54"/>
      <c r="BE137" s="55"/>
      <c r="BF137" s="57"/>
      <c r="BG137" s="56"/>
      <c r="BH137" s="58"/>
      <c r="BI137" s="53"/>
      <c r="BJ137" s="54"/>
      <c r="BK137" s="54"/>
      <c r="BL137" s="54"/>
      <c r="BM137" s="54"/>
      <c r="BN137" s="54"/>
      <c r="BO137" s="55"/>
      <c r="BP137" s="57"/>
      <c r="BQ137" s="56"/>
      <c r="BR137" s="58"/>
      <c r="BS137" s="56"/>
      <c r="BT137" s="56"/>
      <c r="BU137" s="56"/>
      <c r="BV137" s="56"/>
      <c r="BW137" s="312"/>
      <c r="BX137" s="252"/>
      <c r="BY137" s="253"/>
      <c r="BZ137" s="53"/>
      <c r="CA137" s="54"/>
      <c r="CB137" s="54"/>
      <c r="CC137" s="54"/>
      <c r="CD137" s="54"/>
      <c r="CE137" s="54"/>
      <c r="CF137" s="55"/>
      <c r="CG137" s="53"/>
      <c r="CH137" s="54"/>
      <c r="CI137" s="54"/>
      <c r="CJ137" s="54"/>
      <c r="CK137" s="55"/>
      <c r="CL137" s="53"/>
      <c r="CM137" s="54"/>
      <c r="CN137" s="54"/>
      <c r="CO137" s="54"/>
      <c r="CP137" s="54"/>
      <c r="CQ137" s="54"/>
      <c r="CR137" s="54"/>
      <c r="CS137" s="54"/>
      <c r="CT137" s="54"/>
      <c r="CU137" s="57"/>
      <c r="CV137" s="56"/>
      <c r="CW137" s="58"/>
      <c r="CX137" s="57"/>
      <c r="CY137" s="56"/>
      <c r="CZ137" s="58"/>
      <c r="DA137" s="57"/>
      <c r="DB137" s="56"/>
      <c r="DC137" s="56"/>
      <c r="DD137" s="57"/>
      <c r="DE137" s="56"/>
      <c r="DF137" s="56"/>
      <c r="DG137" s="58"/>
      <c r="DH137" s="312"/>
      <c r="DI137" s="252"/>
      <c r="DJ137" s="383"/>
    </row>
    <row r="138" spans="2:114" ht="17.25" customHeight="1">
      <c r="B138" s="269"/>
      <c r="C138" s="251"/>
      <c r="D138" s="24"/>
      <c r="E138" s="59"/>
      <c r="F138" s="59"/>
      <c r="G138" s="59"/>
      <c r="H138" s="59"/>
      <c r="I138" s="59"/>
      <c r="J138" s="59"/>
      <c r="K138" s="60"/>
      <c r="L138" s="24"/>
      <c r="M138" s="59"/>
      <c r="N138" s="59"/>
      <c r="O138" s="59"/>
      <c r="P138" s="59"/>
      <c r="Q138" s="59"/>
      <c r="R138" s="60"/>
      <c r="S138" s="24"/>
      <c r="T138" s="59"/>
      <c r="U138" s="59"/>
      <c r="V138" s="59"/>
      <c r="W138" s="59"/>
      <c r="X138" s="59"/>
      <c r="Y138" s="60"/>
      <c r="Z138" s="24"/>
      <c r="AA138" s="59"/>
      <c r="AB138" s="59"/>
      <c r="AC138" s="59"/>
      <c r="AD138" s="59"/>
      <c r="AE138" s="59"/>
      <c r="AF138" s="60"/>
      <c r="AG138" s="311"/>
      <c r="AH138" s="250"/>
      <c r="AI138" s="251"/>
      <c r="AJ138" s="63"/>
      <c r="AK138" s="52"/>
      <c r="AL138" s="51"/>
      <c r="AM138" s="24"/>
      <c r="AN138" s="59"/>
      <c r="AO138" s="59"/>
      <c r="AP138" s="59"/>
      <c r="AQ138" s="59"/>
      <c r="AR138" s="59"/>
      <c r="AS138" s="59"/>
      <c r="AT138" s="59"/>
      <c r="AU138" s="60"/>
      <c r="AV138" s="24"/>
      <c r="AW138" s="59"/>
      <c r="AX138" s="59"/>
      <c r="AY138" s="59"/>
      <c r="AZ138" s="59"/>
      <c r="BA138" s="59"/>
      <c r="BB138" s="59"/>
      <c r="BC138" s="59"/>
      <c r="BD138" s="59"/>
      <c r="BE138" s="60"/>
      <c r="BF138" s="311"/>
      <c r="BG138" s="250"/>
      <c r="BH138" s="251"/>
      <c r="BI138" s="24"/>
      <c r="BJ138" s="59"/>
      <c r="BK138" s="59"/>
      <c r="BL138" s="59"/>
      <c r="BM138" s="59"/>
      <c r="BN138" s="59"/>
      <c r="BO138" s="60"/>
      <c r="BP138" s="311"/>
      <c r="BQ138" s="250"/>
      <c r="BR138" s="251"/>
      <c r="BS138" s="311">
        <f>AG138*BF138*BP138</f>
        <v>0</v>
      </c>
      <c r="BT138" s="250"/>
      <c r="BU138" s="250"/>
      <c r="BV138" s="250"/>
      <c r="BW138" s="311"/>
      <c r="BX138" s="250"/>
      <c r="BY138" s="251"/>
      <c r="BZ138" s="24"/>
      <c r="CA138" s="59"/>
      <c r="CB138" s="59"/>
      <c r="CC138" s="59"/>
      <c r="CD138" s="59"/>
      <c r="CE138" s="59"/>
      <c r="CF138" s="60"/>
      <c r="CG138" s="24"/>
      <c r="CH138" s="59"/>
      <c r="CI138" s="59"/>
      <c r="CJ138" s="59"/>
      <c r="CK138" s="60"/>
      <c r="CL138" s="24"/>
      <c r="CM138" s="59"/>
      <c r="CN138" s="59"/>
      <c r="CO138" s="59"/>
      <c r="CP138" s="59"/>
      <c r="CQ138" s="59"/>
      <c r="CR138" s="59"/>
      <c r="CS138" s="59"/>
      <c r="CT138" s="60"/>
      <c r="CU138" s="311"/>
      <c r="CV138" s="250"/>
      <c r="CW138" s="251"/>
      <c r="CX138" s="311"/>
      <c r="CY138" s="250"/>
      <c r="CZ138" s="251"/>
      <c r="DA138" s="311"/>
      <c r="DB138" s="250"/>
      <c r="DC138" s="251"/>
      <c r="DD138" s="311">
        <f>CU138*CX138*DA138</f>
        <v>0</v>
      </c>
      <c r="DE138" s="250"/>
      <c r="DF138" s="250"/>
      <c r="DG138" s="251"/>
      <c r="DH138" s="311"/>
      <c r="DI138" s="250"/>
      <c r="DJ138" s="384"/>
    </row>
    <row r="139" spans="2:114" ht="17.25" customHeight="1">
      <c r="B139" s="64"/>
      <c r="C139" s="58"/>
      <c r="D139" s="53"/>
      <c r="E139" s="54"/>
      <c r="F139" s="54"/>
      <c r="G139" s="54"/>
      <c r="H139" s="54"/>
      <c r="I139" s="54"/>
      <c r="J139" s="54"/>
      <c r="K139" s="54"/>
      <c r="L139" s="53"/>
      <c r="M139" s="54"/>
      <c r="N139" s="54"/>
      <c r="O139" s="54"/>
      <c r="P139" s="54"/>
      <c r="Q139" s="54"/>
      <c r="R139" s="55"/>
      <c r="S139" s="53"/>
      <c r="T139" s="54"/>
      <c r="U139" s="54"/>
      <c r="V139" s="54"/>
      <c r="W139" s="54"/>
      <c r="X139" s="54"/>
      <c r="Y139" s="55"/>
      <c r="Z139" s="53"/>
      <c r="AA139" s="54"/>
      <c r="AB139" s="54"/>
      <c r="AC139" s="54"/>
      <c r="AD139" s="54"/>
      <c r="AE139" s="54"/>
      <c r="AF139" s="55"/>
      <c r="AG139" s="56"/>
      <c r="AH139" s="56"/>
      <c r="AI139" s="56"/>
      <c r="AJ139" s="57"/>
      <c r="AK139" s="56"/>
      <c r="AL139" s="58"/>
      <c r="AM139" s="53"/>
      <c r="AN139" s="54"/>
      <c r="AO139" s="54"/>
      <c r="AP139" s="54"/>
      <c r="AQ139" s="54"/>
      <c r="AR139" s="54"/>
      <c r="AS139" s="54"/>
      <c r="AT139" s="54"/>
      <c r="AU139" s="55"/>
      <c r="AV139" s="53"/>
      <c r="AW139" s="54"/>
      <c r="AX139" s="54"/>
      <c r="AY139" s="54"/>
      <c r="AZ139" s="54"/>
      <c r="BA139" s="54"/>
      <c r="BB139" s="54"/>
      <c r="BC139" s="54"/>
      <c r="BD139" s="54"/>
      <c r="BE139" s="55"/>
      <c r="BF139" s="57"/>
      <c r="BG139" s="56"/>
      <c r="BH139" s="58"/>
      <c r="BI139" s="53"/>
      <c r="BJ139" s="54"/>
      <c r="BK139" s="54"/>
      <c r="BL139" s="54"/>
      <c r="BM139" s="54"/>
      <c r="BN139" s="54"/>
      <c r="BO139" s="55"/>
      <c r="BP139" s="57"/>
      <c r="BQ139" s="56"/>
      <c r="BR139" s="58"/>
      <c r="BS139" s="56"/>
      <c r="BT139" s="56"/>
      <c r="BU139" s="56"/>
      <c r="BV139" s="56"/>
      <c r="BW139" s="312"/>
      <c r="BX139" s="252"/>
      <c r="BY139" s="253"/>
      <c r="BZ139" s="53"/>
      <c r="CA139" s="54"/>
      <c r="CB139" s="54"/>
      <c r="CC139" s="54"/>
      <c r="CD139" s="54"/>
      <c r="CE139" s="54"/>
      <c r="CF139" s="55"/>
      <c r="CG139" s="53"/>
      <c r="CH139" s="54"/>
      <c r="CI139" s="54"/>
      <c r="CJ139" s="54"/>
      <c r="CK139" s="55"/>
      <c r="CL139" s="53"/>
      <c r="CM139" s="54"/>
      <c r="CN139" s="54"/>
      <c r="CO139" s="54"/>
      <c r="CP139" s="54"/>
      <c r="CQ139" s="54"/>
      <c r="CR139" s="54"/>
      <c r="CS139" s="54"/>
      <c r="CT139" s="54"/>
      <c r="CU139" s="57"/>
      <c r="CV139" s="56"/>
      <c r="CW139" s="58"/>
      <c r="CX139" s="57"/>
      <c r="CY139" s="56"/>
      <c r="CZ139" s="58"/>
      <c r="DA139" s="57"/>
      <c r="DB139" s="56"/>
      <c r="DC139" s="56"/>
      <c r="DD139" s="57"/>
      <c r="DE139" s="56"/>
      <c r="DF139" s="56"/>
      <c r="DG139" s="58"/>
      <c r="DH139" s="312"/>
      <c r="DI139" s="252"/>
      <c r="DJ139" s="383"/>
    </row>
    <row r="140" spans="2:114" ht="17.25" customHeight="1">
      <c r="B140" s="269"/>
      <c r="C140" s="251"/>
      <c r="D140" s="24"/>
      <c r="E140" s="59"/>
      <c r="F140" s="59"/>
      <c r="G140" s="59"/>
      <c r="H140" s="59"/>
      <c r="I140" s="59"/>
      <c r="J140" s="59"/>
      <c r="K140" s="60"/>
      <c r="L140" s="24"/>
      <c r="M140" s="59"/>
      <c r="N140" s="59"/>
      <c r="O140" s="59"/>
      <c r="P140" s="59"/>
      <c r="Q140" s="59"/>
      <c r="R140" s="60"/>
      <c r="S140" s="24"/>
      <c r="T140" s="59"/>
      <c r="U140" s="59"/>
      <c r="V140" s="59"/>
      <c r="W140" s="59"/>
      <c r="X140" s="59"/>
      <c r="Y140" s="60"/>
      <c r="Z140" s="24"/>
      <c r="AA140" s="59"/>
      <c r="AB140" s="59"/>
      <c r="AC140" s="59"/>
      <c r="AD140" s="59"/>
      <c r="AE140" s="59"/>
      <c r="AF140" s="60"/>
      <c r="AG140" s="311"/>
      <c r="AH140" s="250"/>
      <c r="AI140" s="251"/>
      <c r="AJ140" s="63"/>
      <c r="AK140" s="52"/>
      <c r="AL140" s="51"/>
      <c r="AM140" s="24"/>
      <c r="AN140" s="59"/>
      <c r="AO140" s="59"/>
      <c r="AP140" s="59"/>
      <c r="AQ140" s="59"/>
      <c r="AR140" s="59"/>
      <c r="AS140" s="59"/>
      <c r="AT140" s="59"/>
      <c r="AU140" s="60"/>
      <c r="AV140" s="24"/>
      <c r="AW140" s="59"/>
      <c r="AX140" s="59"/>
      <c r="AY140" s="59"/>
      <c r="AZ140" s="59"/>
      <c r="BA140" s="59"/>
      <c r="BB140" s="59"/>
      <c r="BC140" s="59"/>
      <c r="BD140" s="59"/>
      <c r="BE140" s="60"/>
      <c r="BF140" s="311"/>
      <c r="BG140" s="250"/>
      <c r="BH140" s="251"/>
      <c r="BI140" s="24"/>
      <c r="BJ140" s="59"/>
      <c r="BK140" s="59"/>
      <c r="BL140" s="59"/>
      <c r="BM140" s="59"/>
      <c r="BN140" s="59"/>
      <c r="BO140" s="60"/>
      <c r="BP140" s="311"/>
      <c r="BQ140" s="250"/>
      <c r="BR140" s="251"/>
      <c r="BS140" s="311">
        <f t="shared" ref="BS140" si="35">AG140*BF140*BP140</f>
        <v>0</v>
      </c>
      <c r="BT140" s="250"/>
      <c r="BU140" s="250"/>
      <c r="BV140" s="250"/>
      <c r="BW140" s="311"/>
      <c r="BX140" s="250"/>
      <c r="BY140" s="251"/>
      <c r="BZ140" s="24"/>
      <c r="CA140" s="59"/>
      <c r="CB140" s="59"/>
      <c r="CC140" s="59"/>
      <c r="CD140" s="59"/>
      <c r="CE140" s="59"/>
      <c r="CF140" s="60"/>
      <c r="CG140" s="24"/>
      <c r="CH140" s="59"/>
      <c r="CI140" s="59"/>
      <c r="CJ140" s="59"/>
      <c r="CK140" s="60"/>
      <c r="CL140" s="24"/>
      <c r="CM140" s="59"/>
      <c r="CN140" s="59"/>
      <c r="CO140" s="59"/>
      <c r="CP140" s="59"/>
      <c r="CQ140" s="59"/>
      <c r="CR140" s="59"/>
      <c r="CS140" s="59"/>
      <c r="CT140" s="60"/>
      <c r="CU140" s="311"/>
      <c r="CV140" s="250"/>
      <c r="CW140" s="251"/>
      <c r="CX140" s="311"/>
      <c r="CY140" s="250"/>
      <c r="CZ140" s="251"/>
      <c r="DA140" s="311"/>
      <c r="DB140" s="250"/>
      <c r="DC140" s="251"/>
      <c r="DD140" s="311">
        <f t="shared" ref="DD140" si="36">CU140*CX140*DA140</f>
        <v>0</v>
      </c>
      <c r="DE140" s="250"/>
      <c r="DF140" s="250"/>
      <c r="DG140" s="251"/>
      <c r="DH140" s="311"/>
      <c r="DI140" s="250"/>
      <c r="DJ140" s="384"/>
    </row>
    <row r="141" spans="2:114" ht="17.25" customHeight="1">
      <c r="B141" s="64"/>
      <c r="C141" s="58"/>
      <c r="D141" s="53"/>
      <c r="E141" s="54"/>
      <c r="F141" s="54"/>
      <c r="G141" s="54"/>
      <c r="H141" s="54"/>
      <c r="I141" s="54"/>
      <c r="J141" s="54"/>
      <c r="K141" s="54"/>
      <c r="L141" s="53"/>
      <c r="M141" s="54"/>
      <c r="N141" s="54"/>
      <c r="O141" s="54"/>
      <c r="P141" s="54"/>
      <c r="Q141" s="54"/>
      <c r="R141" s="55"/>
      <c r="S141" s="53"/>
      <c r="T141" s="54"/>
      <c r="U141" s="54"/>
      <c r="V141" s="54"/>
      <c r="W141" s="54"/>
      <c r="X141" s="54"/>
      <c r="Y141" s="55"/>
      <c r="Z141" s="53"/>
      <c r="AA141" s="54"/>
      <c r="AB141" s="54"/>
      <c r="AC141" s="54"/>
      <c r="AD141" s="54"/>
      <c r="AE141" s="54"/>
      <c r="AF141" s="55"/>
      <c r="AG141" s="56"/>
      <c r="AH141" s="56"/>
      <c r="AI141" s="56"/>
      <c r="AJ141" s="57"/>
      <c r="AK141" s="56"/>
      <c r="AL141" s="58"/>
      <c r="AM141" s="53"/>
      <c r="AN141" s="54"/>
      <c r="AO141" s="54"/>
      <c r="AP141" s="54"/>
      <c r="AQ141" s="54"/>
      <c r="AR141" s="54"/>
      <c r="AS141" s="54"/>
      <c r="AT141" s="54"/>
      <c r="AU141" s="55"/>
      <c r="AV141" s="53"/>
      <c r="AW141" s="54"/>
      <c r="AX141" s="54"/>
      <c r="AY141" s="54"/>
      <c r="AZ141" s="54"/>
      <c r="BA141" s="54"/>
      <c r="BB141" s="54"/>
      <c r="BC141" s="54"/>
      <c r="BD141" s="54"/>
      <c r="BE141" s="55"/>
      <c r="BF141" s="57"/>
      <c r="BG141" s="56"/>
      <c r="BH141" s="58"/>
      <c r="BI141" s="53"/>
      <c r="BJ141" s="54"/>
      <c r="BK141" s="54"/>
      <c r="BL141" s="54"/>
      <c r="BM141" s="54"/>
      <c r="BN141" s="54"/>
      <c r="BO141" s="55"/>
      <c r="BP141" s="57"/>
      <c r="BQ141" s="56"/>
      <c r="BR141" s="58"/>
      <c r="BS141" s="56"/>
      <c r="BT141" s="56"/>
      <c r="BU141" s="56"/>
      <c r="BV141" s="56"/>
      <c r="BW141" s="312"/>
      <c r="BX141" s="252"/>
      <c r="BY141" s="253"/>
      <c r="BZ141" s="53"/>
      <c r="CA141" s="54"/>
      <c r="CB141" s="54"/>
      <c r="CC141" s="54"/>
      <c r="CD141" s="54"/>
      <c r="CE141" s="54"/>
      <c r="CF141" s="55"/>
      <c r="CG141" s="53"/>
      <c r="CH141" s="54"/>
      <c r="CI141" s="54"/>
      <c r="CJ141" s="54"/>
      <c r="CK141" s="55"/>
      <c r="CL141" s="53"/>
      <c r="CM141" s="54"/>
      <c r="CN141" s="54"/>
      <c r="CO141" s="54"/>
      <c r="CP141" s="54"/>
      <c r="CQ141" s="54"/>
      <c r="CR141" s="54"/>
      <c r="CS141" s="54"/>
      <c r="CT141" s="54"/>
      <c r="CU141" s="57"/>
      <c r="CV141" s="56"/>
      <c r="CW141" s="58"/>
      <c r="CX141" s="57"/>
      <c r="CY141" s="56"/>
      <c r="CZ141" s="58"/>
      <c r="DA141" s="57"/>
      <c r="DB141" s="56"/>
      <c r="DC141" s="56"/>
      <c r="DD141" s="57"/>
      <c r="DE141" s="56"/>
      <c r="DF141" s="56"/>
      <c r="DG141" s="58"/>
      <c r="DH141" s="312"/>
      <c r="DI141" s="252"/>
      <c r="DJ141" s="383"/>
    </row>
    <row r="142" spans="2:114" ht="17.25" customHeight="1">
      <c r="B142" s="269"/>
      <c r="C142" s="251"/>
      <c r="D142" s="24"/>
      <c r="E142" s="59"/>
      <c r="F142" s="59"/>
      <c r="G142" s="59"/>
      <c r="H142" s="59"/>
      <c r="I142" s="59"/>
      <c r="J142" s="59"/>
      <c r="K142" s="60"/>
      <c r="L142" s="24"/>
      <c r="M142" s="59"/>
      <c r="N142" s="59"/>
      <c r="O142" s="59"/>
      <c r="P142" s="59"/>
      <c r="Q142" s="59"/>
      <c r="R142" s="60"/>
      <c r="S142" s="24"/>
      <c r="T142" s="59"/>
      <c r="U142" s="59"/>
      <c r="V142" s="59"/>
      <c r="W142" s="59"/>
      <c r="X142" s="59"/>
      <c r="Y142" s="60"/>
      <c r="Z142" s="24"/>
      <c r="AA142" s="59"/>
      <c r="AB142" s="59"/>
      <c r="AC142" s="59"/>
      <c r="AD142" s="59"/>
      <c r="AE142" s="59"/>
      <c r="AF142" s="60"/>
      <c r="AG142" s="311"/>
      <c r="AH142" s="250"/>
      <c r="AI142" s="251"/>
      <c r="AJ142" s="63"/>
      <c r="AK142" s="52"/>
      <c r="AL142" s="51"/>
      <c r="AM142" s="24"/>
      <c r="AN142" s="59"/>
      <c r="AO142" s="59"/>
      <c r="AP142" s="59"/>
      <c r="AQ142" s="59"/>
      <c r="AR142" s="59"/>
      <c r="AS142" s="59"/>
      <c r="AT142" s="59"/>
      <c r="AU142" s="60"/>
      <c r="AV142" s="24"/>
      <c r="AW142" s="59"/>
      <c r="AX142" s="59"/>
      <c r="AY142" s="59"/>
      <c r="AZ142" s="59"/>
      <c r="BA142" s="59"/>
      <c r="BB142" s="59"/>
      <c r="BC142" s="59"/>
      <c r="BD142" s="59"/>
      <c r="BE142" s="60"/>
      <c r="BF142" s="311"/>
      <c r="BG142" s="250"/>
      <c r="BH142" s="251"/>
      <c r="BI142" s="24"/>
      <c r="BJ142" s="59"/>
      <c r="BK142" s="59"/>
      <c r="BL142" s="59"/>
      <c r="BM142" s="59"/>
      <c r="BN142" s="59"/>
      <c r="BO142" s="60"/>
      <c r="BP142" s="311"/>
      <c r="BQ142" s="250"/>
      <c r="BR142" s="251"/>
      <c r="BS142" s="311">
        <f t="shared" ref="BS142" si="37">AG142*BF142*BP142</f>
        <v>0</v>
      </c>
      <c r="BT142" s="250"/>
      <c r="BU142" s="250"/>
      <c r="BV142" s="250"/>
      <c r="BW142" s="311"/>
      <c r="BX142" s="250"/>
      <c r="BY142" s="251"/>
      <c r="BZ142" s="24"/>
      <c r="CA142" s="59"/>
      <c r="CB142" s="59"/>
      <c r="CC142" s="59"/>
      <c r="CD142" s="59"/>
      <c r="CE142" s="59"/>
      <c r="CF142" s="60"/>
      <c r="CG142" s="24"/>
      <c r="CH142" s="59"/>
      <c r="CI142" s="59"/>
      <c r="CJ142" s="59"/>
      <c r="CK142" s="60"/>
      <c r="CL142" s="24"/>
      <c r="CM142" s="59"/>
      <c r="CN142" s="59"/>
      <c r="CO142" s="59"/>
      <c r="CP142" s="59"/>
      <c r="CQ142" s="59"/>
      <c r="CR142" s="59"/>
      <c r="CS142" s="59"/>
      <c r="CT142" s="60"/>
      <c r="CU142" s="311"/>
      <c r="CV142" s="250"/>
      <c r="CW142" s="251"/>
      <c r="CX142" s="311"/>
      <c r="CY142" s="250"/>
      <c r="CZ142" s="251"/>
      <c r="DA142" s="311"/>
      <c r="DB142" s="250"/>
      <c r="DC142" s="251"/>
      <c r="DD142" s="311">
        <f t="shared" ref="DD142" si="38">CU142*CX142*DA142</f>
        <v>0</v>
      </c>
      <c r="DE142" s="250"/>
      <c r="DF142" s="250"/>
      <c r="DG142" s="251"/>
      <c r="DH142" s="311"/>
      <c r="DI142" s="250"/>
      <c r="DJ142" s="384"/>
    </row>
    <row r="143" spans="2:114" ht="17.25" customHeight="1">
      <c r="B143" s="64"/>
      <c r="C143" s="58"/>
      <c r="D143" s="53"/>
      <c r="E143" s="54"/>
      <c r="F143" s="54"/>
      <c r="G143" s="54"/>
      <c r="H143" s="54"/>
      <c r="I143" s="54"/>
      <c r="J143" s="54"/>
      <c r="K143" s="54"/>
      <c r="L143" s="53"/>
      <c r="M143" s="54"/>
      <c r="N143" s="54"/>
      <c r="O143" s="54"/>
      <c r="P143" s="54"/>
      <c r="Q143" s="54"/>
      <c r="R143" s="55"/>
      <c r="S143" s="53"/>
      <c r="T143" s="54"/>
      <c r="U143" s="54"/>
      <c r="V143" s="54"/>
      <c r="W143" s="54"/>
      <c r="X143" s="54"/>
      <c r="Y143" s="55"/>
      <c r="Z143" s="53"/>
      <c r="AA143" s="54"/>
      <c r="AB143" s="54"/>
      <c r="AC143" s="54"/>
      <c r="AD143" s="54"/>
      <c r="AE143" s="54"/>
      <c r="AF143" s="55"/>
      <c r="AG143" s="56"/>
      <c r="AH143" s="56"/>
      <c r="AI143" s="56"/>
      <c r="AJ143" s="57"/>
      <c r="AK143" s="56"/>
      <c r="AL143" s="58"/>
      <c r="AM143" s="53"/>
      <c r="AN143" s="54"/>
      <c r="AO143" s="54"/>
      <c r="AP143" s="54"/>
      <c r="AQ143" s="54"/>
      <c r="AR143" s="54"/>
      <c r="AS143" s="54"/>
      <c r="AT143" s="54"/>
      <c r="AU143" s="55"/>
      <c r="AV143" s="53"/>
      <c r="AW143" s="54"/>
      <c r="AX143" s="54"/>
      <c r="AY143" s="54"/>
      <c r="AZ143" s="54"/>
      <c r="BA143" s="54"/>
      <c r="BB143" s="54"/>
      <c r="BC143" s="54"/>
      <c r="BD143" s="54"/>
      <c r="BE143" s="55"/>
      <c r="BF143" s="57"/>
      <c r="BG143" s="56"/>
      <c r="BH143" s="58"/>
      <c r="BI143" s="53"/>
      <c r="BJ143" s="54"/>
      <c r="BK143" s="54"/>
      <c r="BL143" s="54"/>
      <c r="BM143" s="54"/>
      <c r="BN143" s="54"/>
      <c r="BO143" s="55"/>
      <c r="BP143" s="57"/>
      <c r="BQ143" s="56"/>
      <c r="BR143" s="58"/>
      <c r="BS143" s="56"/>
      <c r="BT143" s="56"/>
      <c r="BU143" s="56"/>
      <c r="BV143" s="56"/>
      <c r="BW143" s="312"/>
      <c r="BX143" s="252"/>
      <c r="BY143" s="253"/>
      <c r="BZ143" s="53"/>
      <c r="CA143" s="54"/>
      <c r="CB143" s="54"/>
      <c r="CC143" s="54"/>
      <c r="CD143" s="54"/>
      <c r="CE143" s="54"/>
      <c r="CF143" s="55"/>
      <c r="CG143" s="53"/>
      <c r="CH143" s="54"/>
      <c r="CI143" s="54"/>
      <c r="CJ143" s="54"/>
      <c r="CK143" s="55"/>
      <c r="CL143" s="53"/>
      <c r="CM143" s="54"/>
      <c r="CN143" s="54"/>
      <c r="CO143" s="54"/>
      <c r="CP143" s="54"/>
      <c r="CQ143" s="54"/>
      <c r="CR143" s="54"/>
      <c r="CS143" s="54"/>
      <c r="CT143" s="54"/>
      <c r="CU143" s="57"/>
      <c r="CV143" s="56"/>
      <c r="CW143" s="58"/>
      <c r="CX143" s="57"/>
      <c r="CY143" s="56"/>
      <c r="CZ143" s="58"/>
      <c r="DA143" s="57"/>
      <c r="DB143" s="56"/>
      <c r="DC143" s="56"/>
      <c r="DD143" s="57"/>
      <c r="DE143" s="56"/>
      <c r="DF143" s="56"/>
      <c r="DG143" s="58"/>
      <c r="DH143" s="312"/>
      <c r="DI143" s="252"/>
      <c r="DJ143" s="383"/>
    </row>
    <row r="144" spans="2:114" ht="17.25" customHeight="1">
      <c r="B144" s="269"/>
      <c r="C144" s="251"/>
      <c r="D144" s="24"/>
      <c r="E144" s="59"/>
      <c r="F144" s="59"/>
      <c r="G144" s="59"/>
      <c r="H144" s="59"/>
      <c r="I144" s="59"/>
      <c r="J144" s="59"/>
      <c r="K144" s="60"/>
      <c r="L144" s="24"/>
      <c r="M144" s="59"/>
      <c r="N144" s="59"/>
      <c r="O144" s="59"/>
      <c r="P144" s="59"/>
      <c r="Q144" s="59"/>
      <c r="R144" s="60"/>
      <c r="S144" s="24"/>
      <c r="T144" s="59"/>
      <c r="U144" s="59"/>
      <c r="V144" s="59"/>
      <c r="W144" s="59"/>
      <c r="X144" s="59"/>
      <c r="Y144" s="60"/>
      <c r="Z144" s="24"/>
      <c r="AA144" s="59"/>
      <c r="AB144" s="59"/>
      <c r="AC144" s="59"/>
      <c r="AD144" s="59"/>
      <c r="AE144" s="59"/>
      <c r="AF144" s="60"/>
      <c r="AG144" s="311"/>
      <c r="AH144" s="250"/>
      <c r="AI144" s="251"/>
      <c r="AJ144" s="63"/>
      <c r="AK144" s="52"/>
      <c r="AL144" s="51"/>
      <c r="AM144" s="24"/>
      <c r="AN144" s="59"/>
      <c r="AO144" s="59"/>
      <c r="AP144" s="59"/>
      <c r="AQ144" s="59"/>
      <c r="AR144" s="59"/>
      <c r="AS144" s="59"/>
      <c r="AT144" s="59"/>
      <c r="AU144" s="60"/>
      <c r="AV144" s="24"/>
      <c r="AW144" s="59"/>
      <c r="AX144" s="59"/>
      <c r="AY144" s="59"/>
      <c r="AZ144" s="59"/>
      <c r="BA144" s="59"/>
      <c r="BB144" s="59"/>
      <c r="BC144" s="59"/>
      <c r="BD144" s="59"/>
      <c r="BE144" s="60"/>
      <c r="BF144" s="311"/>
      <c r="BG144" s="250"/>
      <c r="BH144" s="251"/>
      <c r="BI144" s="24"/>
      <c r="BJ144" s="59"/>
      <c r="BK144" s="59"/>
      <c r="BL144" s="59"/>
      <c r="BM144" s="59"/>
      <c r="BN144" s="59"/>
      <c r="BO144" s="60"/>
      <c r="BP144" s="311"/>
      <c r="BQ144" s="250"/>
      <c r="BR144" s="251"/>
      <c r="BS144" s="311">
        <f t="shared" ref="BS144" si="39">AG144*BF144*BP144</f>
        <v>0</v>
      </c>
      <c r="BT144" s="250"/>
      <c r="BU144" s="250"/>
      <c r="BV144" s="250"/>
      <c r="BW144" s="311"/>
      <c r="BX144" s="250"/>
      <c r="BY144" s="251"/>
      <c r="BZ144" s="24"/>
      <c r="CA144" s="59"/>
      <c r="CB144" s="59"/>
      <c r="CC144" s="59"/>
      <c r="CD144" s="59"/>
      <c r="CE144" s="59"/>
      <c r="CF144" s="60"/>
      <c r="CG144" s="24"/>
      <c r="CH144" s="59"/>
      <c r="CI144" s="59"/>
      <c r="CJ144" s="59"/>
      <c r="CK144" s="60"/>
      <c r="CL144" s="24"/>
      <c r="CM144" s="59"/>
      <c r="CN144" s="59"/>
      <c r="CO144" s="59"/>
      <c r="CP144" s="59"/>
      <c r="CQ144" s="59"/>
      <c r="CR144" s="59"/>
      <c r="CS144" s="59"/>
      <c r="CT144" s="60"/>
      <c r="CU144" s="311"/>
      <c r="CV144" s="250"/>
      <c r="CW144" s="251"/>
      <c r="CX144" s="311"/>
      <c r="CY144" s="250"/>
      <c r="CZ144" s="251"/>
      <c r="DA144" s="311"/>
      <c r="DB144" s="250"/>
      <c r="DC144" s="251"/>
      <c r="DD144" s="311">
        <f t="shared" ref="DD144" si="40">CU144*CX144*DA144</f>
        <v>0</v>
      </c>
      <c r="DE144" s="250"/>
      <c r="DF144" s="250"/>
      <c r="DG144" s="251"/>
      <c r="DH144" s="311"/>
      <c r="DI144" s="250"/>
      <c r="DJ144" s="384"/>
    </row>
    <row r="145" spans="2:114" ht="17.25" customHeight="1">
      <c r="B145" s="64"/>
      <c r="C145" s="58"/>
      <c r="D145" s="53"/>
      <c r="E145" s="54"/>
      <c r="F145" s="54"/>
      <c r="G145" s="54"/>
      <c r="H145" s="54"/>
      <c r="I145" s="54"/>
      <c r="J145" s="54"/>
      <c r="K145" s="54"/>
      <c r="L145" s="53"/>
      <c r="M145" s="54"/>
      <c r="N145" s="54"/>
      <c r="O145" s="54"/>
      <c r="P145" s="54"/>
      <c r="Q145" s="54"/>
      <c r="R145" s="55"/>
      <c r="S145" s="53"/>
      <c r="T145" s="54"/>
      <c r="U145" s="54"/>
      <c r="V145" s="54"/>
      <c r="W145" s="54"/>
      <c r="X145" s="54"/>
      <c r="Y145" s="55"/>
      <c r="Z145" s="53"/>
      <c r="AA145" s="54"/>
      <c r="AB145" s="54"/>
      <c r="AC145" s="54"/>
      <c r="AD145" s="54"/>
      <c r="AE145" s="54"/>
      <c r="AF145" s="55"/>
      <c r="AG145" s="56"/>
      <c r="AH145" s="56"/>
      <c r="AI145" s="56"/>
      <c r="AJ145" s="57"/>
      <c r="AK145" s="56"/>
      <c r="AL145" s="58"/>
      <c r="AM145" s="53"/>
      <c r="AN145" s="54"/>
      <c r="AO145" s="54"/>
      <c r="AP145" s="54"/>
      <c r="AQ145" s="54"/>
      <c r="AR145" s="54"/>
      <c r="AS145" s="54"/>
      <c r="AT145" s="54"/>
      <c r="AU145" s="55"/>
      <c r="AV145" s="53"/>
      <c r="AW145" s="54"/>
      <c r="AX145" s="54"/>
      <c r="AY145" s="54"/>
      <c r="AZ145" s="54"/>
      <c r="BA145" s="54"/>
      <c r="BB145" s="54"/>
      <c r="BC145" s="54"/>
      <c r="BD145" s="54"/>
      <c r="BE145" s="55"/>
      <c r="BF145" s="57"/>
      <c r="BG145" s="56"/>
      <c r="BH145" s="58"/>
      <c r="BI145" s="53"/>
      <c r="BJ145" s="54"/>
      <c r="BK145" s="54"/>
      <c r="BL145" s="54"/>
      <c r="BM145" s="54"/>
      <c r="BN145" s="54"/>
      <c r="BO145" s="55"/>
      <c r="BP145" s="57"/>
      <c r="BQ145" s="56"/>
      <c r="BR145" s="58"/>
      <c r="BS145" s="56"/>
      <c r="BT145" s="56"/>
      <c r="BU145" s="56"/>
      <c r="BV145" s="56"/>
      <c r="BW145" s="312"/>
      <c r="BX145" s="252"/>
      <c r="BY145" s="253"/>
      <c r="BZ145" s="53"/>
      <c r="CA145" s="54"/>
      <c r="CB145" s="54"/>
      <c r="CC145" s="54"/>
      <c r="CD145" s="54"/>
      <c r="CE145" s="54"/>
      <c r="CF145" s="55"/>
      <c r="CG145" s="53"/>
      <c r="CH145" s="54"/>
      <c r="CI145" s="54"/>
      <c r="CJ145" s="54"/>
      <c r="CK145" s="55"/>
      <c r="CL145" s="53"/>
      <c r="CM145" s="54"/>
      <c r="CN145" s="54"/>
      <c r="CO145" s="54"/>
      <c r="CP145" s="54"/>
      <c r="CQ145" s="54"/>
      <c r="CR145" s="54"/>
      <c r="CS145" s="54"/>
      <c r="CT145" s="54"/>
      <c r="CU145" s="57"/>
      <c r="CV145" s="56"/>
      <c r="CW145" s="58"/>
      <c r="CX145" s="57"/>
      <c r="CY145" s="56"/>
      <c r="CZ145" s="58"/>
      <c r="DA145" s="57"/>
      <c r="DB145" s="56"/>
      <c r="DC145" s="56"/>
      <c r="DD145" s="57"/>
      <c r="DE145" s="56"/>
      <c r="DF145" s="56"/>
      <c r="DG145" s="58"/>
      <c r="DH145" s="312"/>
      <c r="DI145" s="252"/>
      <c r="DJ145" s="383"/>
    </row>
    <row r="146" spans="2:114" ht="17.25" customHeight="1">
      <c r="B146" s="269"/>
      <c r="C146" s="251"/>
      <c r="D146" s="24"/>
      <c r="E146" s="59"/>
      <c r="F146" s="59"/>
      <c r="G146" s="59"/>
      <c r="H146" s="59"/>
      <c r="I146" s="59"/>
      <c r="J146" s="59"/>
      <c r="K146" s="60"/>
      <c r="L146" s="24"/>
      <c r="M146" s="59"/>
      <c r="N146" s="59"/>
      <c r="O146" s="59"/>
      <c r="P146" s="59"/>
      <c r="Q146" s="59"/>
      <c r="R146" s="60"/>
      <c r="S146" s="24"/>
      <c r="T146" s="59"/>
      <c r="U146" s="59"/>
      <c r="V146" s="59"/>
      <c r="W146" s="59"/>
      <c r="X146" s="59"/>
      <c r="Y146" s="60"/>
      <c r="Z146" s="24"/>
      <c r="AA146" s="59"/>
      <c r="AB146" s="59"/>
      <c r="AC146" s="59"/>
      <c r="AD146" s="59"/>
      <c r="AE146" s="59"/>
      <c r="AF146" s="60"/>
      <c r="AG146" s="311"/>
      <c r="AH146" s="250"/>
      <c r="AI146" s="251"/>
      <c r="AJ146" s="63"/>
      <c r="AK146" s="52"/>
      <c r="AL146" s="51"/>
      <c r="AM146" s="24"/>
      <c r="AN146" s="59"/>
      <c r="AO146" s="59"/>
      <c r="AP146" s="59"/>
      <c r="AQ146" s="59"/>
      <c r="AR146" s="59"/>
      <c r="AS146" s="59"/>
      <c r="AT146" s="59"/>
      <c r="AU146" s="60"/>
      <c r="AV146" s="24"/>
      <c r="AW146" s="59"/>
      <c r="AX146" s="59"/>
      <c r="AY146" s="59"/>
      <c r="AZ146" s="59"/>
      <c r="BA146" s="59"/>
      <c r="BB146" s="59"/>
      <c r="BC146" s="59"/>
      <c r="BD146" s="59"/>
      <c r="BE146" s="60"/>
      <c r="BF146" s="311"/>
      <c r="BG146" s="250"/>
      <c r="BH146" s="251"/>
      <c r="BI146" s="24"/>
      <c r="BJ146" s="59"/>
      <c r="BK146" s="59"/>
      <c r="BL146" s="59"/>
      <c r="BM146" s="59"/>
      <c r="BN146" s="59"/>
      <c r="BO146" s="60"/>
      <c r="BP146" s="311"/>
      <c r="BQ146" s="250"/>
      <c r="BR146" s="251"/>
      <c r="BS146" s="311">
        <f t="shared" ref="BS146" si="41">AG146*BF146*BP146</f>
        <v>0</v>
      </c>
      <c r="BT146" s="250"/>
      <c r="BU146" s="250"/>
      <c r="BV146" s="250"/>
      <c r="BW146" s="311"/>
      <c r="BX146" s="250"/>
      <c r="BY146" s="251"/>
      <c r="BZ146" s="24"/>
      <c r="CA146" s="59"/>
      <c r="CB146" s="59"/>
      <c r="CC146" s="59"/>
      <c r="CD146" s="59"/>
      <c r="CE146" s="59"/>
      <c r="CF146" s="60"/>
      <c r="CG146" s="24"/>
      <c r="CH146" s="59"/>
      <c r="CI146" s="59"/>
      <c r="CJ146" s="59"/>
      <c r="CK146" s="60"/>
      <c r="CL146" s="24"/>
      <c r="CM146" s="59"/>
      <c r="CN146" s="59"/>
      <c r="CO146" s="59"/>
      <c r="CP146" s="59"/>
      <c r="CQ146" s="59"/>
      <c r="CR146" s="59"/>
      <c r="CS146" s="59"/>
      <c r="CT146" s="60"/>
      <c r="CU146" s="311"/>
      <c r="CV146" s="250"/>
      <c r="CW146" s="251"/>
      <c r="CX146" s="311"/>
      <c r="CY146" s="250"/>
      <c r="CZ146" s="251"/>
      <c r="DA146" s="311"/>
      <c r="DB146" s="250"/>
      <c r="DC146" s="251"/>
      <c r="DD146" s="311">
        <f t="shared" ref="DD146" si="42">CU146*CX146*DA146</f>
        <v>0</v>
      </c>
      <c r="DE146" s="250"/>
      <c r="DF146" s="250"/>
      <c r="DG146" s="251"/>
      <c r="DH146" s="311"/>
      <c r="DI146" s="250"/>
      <c r="DJ146" s="384"/>
    </row>
    <row r="147" spans="2:114" ht="17.25" customHeight="1">
      <c r="B147" s="64"/>
      <c r="C147" s="58"/>
      <c r="D147" s="53"/>
      <c r="E147" s="54"/>
      <c r="F147" s="54"/>
      <c r="G147" s="54"/>
      <c r="H147" s="54"/>
      <c r="I147" s="54"/>
      <c r="J147" s="54"/>
      <c r="K147" s="54"/>
      <c r="L147" s="53"/>
      <c r="M147" s="54"/>
      <c r="N147" s="54"/>
      <c r="O147" s="54"/>
      <c r="P147" s="54"/>
      <c r="Q147" s="54"/>
      <c r="R147" s="55"/>
      <c r="S147" s="53"/>
      <c r="T147" s="54"/>
      <c r="U147" s="54"/>
      <c r="V147" s="54"/>
      <c r="W147" s="54"/>
      <c r="X147" s="54"/>
      <c r="Y147" s="55"/>
      <c r="Z147" s="53"/>
      <c r="AA147" s="54"/>
      <c r="AB147" s="54"/>
      <c r="AC147" s="54"/>
      <c r="AD147" s="54"/>
      <c r="AE147" s="54"/>
      <c r="AF147" s="55"/>
      <c r="AG147" s="56"/>
      <c r="AH147" s="56"/>
      <c r="AI147" s="56"/>
      <c r="AJ147" s="57"/>
      <c r="AK147" s="56"/>
      <c r="AL147" s="58"/>
      <c r="AM147" s="53"/>
      <c r="AN147" s="54"/>
      <c r="AO147" s="54"/>
      <c r="AP147" s="54"/>
      <c r="AQ147" s="54"/>
      <c r="AR147" s="54"/>
      <c r="AS147" s="54"/>
      <c r="AT147" s="54"/>
      <c r="AU147" s="55"/>
      <c r="AV147" s="53"/>
      <c r="AW147" s="54"/>
      <c r="AX147" s="54"/>
      <c r="AY147" s="54"/>
      <c r="AZ147" s="54"/>
      <c r="BA147" s="54"/>
      <c r="BB147" s="54"/>
      <c r="BC147" s="54"/>
      <c r="BD147" s="54"/>
      <c r="BE147" s="55"/>
      <c r="BF147" s="57"/>
      <c r="BG147" s="56"/>
      <c r="BH147" s="58"/>
      <c r="BI147" s="53"/>
      <c r="BJ147" s="54"/>
      <c r="BK147" s="54"/>
      <c r="BL147" s="54"/>
      <c r="BM147" s="54"/>
      <c r="BN147" s="54"/>
      <c r="BO147" s="55"/>
      <c r="BP147" s="57"/>
      <c r="BQ147" s="56"/>
      <c r="BR147" s="58"/>
      <c r="BS147" s="56"/>
      <c r="BT147" s="56"/>
      <c r="BU147" s="56"/>
      <c r="BV147" s="56"/>
      <c r="BW147" s="312"/>
      <c r="BX147" s="252"/>
      <c r="BY147" s="253"/>
      <c r="BZ147" s="53"/>
      <c r="CA147" s="54"/>
      <c r="CB147" s="54"/>
      <c r="CC147" s="54"/>
      <c r="CD147" s="54"/>
      <c r="CE147" s="54"/>
      <c r="CF147" s="55"/>
      <c r="CG147" s="53"/>
      <c r="CH147" s="54"/>
      <c r="CI147" s="54"/>
      <c r="CJ147" s="54"/>
      <c r="CK147" s="55"/>
      <c r="CL147" s="53"/>
      <c r="CM147" s="54"/>
      <c r="CN147" s="54"/>
      <c r="CO147" s="54"/>
      <c r="CP147" s="54"/>
      <c r="CQ147" s="54"/>
      <c r="CR147" s="54"/>
      <c r="CS147" s="54"/>
      <c r="CT147" s="54"/>
      <c r="CU147" s="57"/>
      <c r="CV147" s="56"/>
      <c r="CW147" s="58"/>
      <c r="CX147" s="57"/>
      <c r="CY147" s="56"/>
      <c r="CZ147" s="58"/>
      <c r="DA147" s="57"/>
      <c r="DB147" s="56"/>
      <c r="DC147" s="56"/>
      <c r="DD147" s="57"/>
      <c r="DE147" s="56"/>
      <c r="DF147" s="56"/>
      <c r="DG147" s="58"/>
      <c r="DH147" s="312"/>
      <c r="DI147" s="252"/>
      <c r="DJ147" s="383"/>
    </row>
    <row r="148" spans="2:114" ht="17.25" customHeight="1">
      <c r="B148" s="269"/>
      <c r="C148" s="251"/>
      <c r="D148" s="24"/>
      <c r="E148" s="59"/>
      <c r="F148" s="59"/>
      <c r="G148" s="59"/>
      <c r="H148" s="59"/>
      <c r="I148" s="59"/>
      <c r="J148" s="59"/>
      <c r="K148" s="60"/>
      <c r="L148" s="24"/>
      <c r="M148" s="59"/>
      <c r="N148" s="59"/>
      <c r="O148" s="59"/>
      <c r="P148" s="59"/>
      <c r="Q148" s="59"/>
      <c r="R148" s="60"/>
      <c r="S148" s="24"/>
      <c r="T148" s="59"/>
      <c r="U148" s="59"/>
      <c r="V148" s="59"/>
      <c r="W148" s="59"/>
      <c r="X148" s="59"/>
      <c r="Y148" s="60"/>
      <c r="Z148" s="24"/>
      <c r="AA148" s="59"/>
      <c r="AB148" s="59"/>
      <c r="AC148" s="59"/>
      <c r="AD148" s="59"/>
      <c r="AE148" s="59"/>
      <c r="AF148" s="60"/>
      <c r="AG148" s="311"/>
      <c r="AH148" s="250"/>
      <c r="AI148" s="251"/>
      <c r="AJ148" s="63"/>
      <c r="AK148" s="52"/>
      <c r="AL148" s="51"/>
      <c r="AM148" s="24"/>
      <c r="AN148" s="59"/>
      <c r="AO148" s="59"/>
      <c r="AP148" s="59"/>
      <c r="AQ148" s="59"/>
      <c r="AR148" s="59"/>
      <c r="AS148" s="59"/>
      <c r="AT148" s="59"/>
      <c r="AU148" s="60"/>
      <c r="AV148" s="24"/>
      <c r="AW148" s="59"/>
      <c r="AX148" s="59"/>
      <c r="AY148" s="59"/>
      <c r="AZ148" s="59"/>
      <c r="BA148" s="59"/>
      <c r="BB148" s="59"/>
      <c r="BC148" s="59"/>
      <c r="BD148" s="59"/>
      <c r="BE148" s="60"/>
      <c r="BF148" s="311"/>
      <c r="BG148" s="250"/>
      <c r="BH148" s="251"/>
      <c r="BI148" s="24"/>
      <c r="BJ148" s="59"/>
      <c r="BK148" s="59"/>
      <c r="BL148" s="59"/>
      <c r="BM148" s="59"/>
      <c r="BN148" s="59"/>
      <c r="BO148" s="60"/>
      <c r="BP148" s="311"/>
      <c r="BQ148" s="250"/>
      <c r="BR148" s="251"/>
      <c r="BS148" s="311">
        <f t="shared" ref="BS148" si="43">AG148*BF148*BP148</f>
        <v>0</v>
      </c>
      <c r="BT148" s="250"/>
      <c r="BU148" s="250"/>
      <c r="BV148" s="250"/>
      <c r="BW148" s="311"/>
      <c r="BX148" s="250"/>
      <c r="BY148" s="251"/>
      <c r="BZ148" s="24"/>
      <c r="CA148" s="59"/>
      <c r="CB148" s="59"/>
      <c r="CC148" s="59"/>
      <c r="CD148" s="59"/>
      <c r="CE148" s="59"/>
      <c r="CF148" s="60"/>
      <c r="CG148" s="24"/>
      <c r="CH148" s="59"/>
      <c r="CI148" s="59"/>
      <c r="CJ148" s="59"/>
      <c r="CK148" s="60"/>
      <c r="CL148" s="24"/>
      <c r="CM148" s="59"/>
      <c r="CN148" s="59"/>
      <c r="CO148" s="59"/>
      <c r="CP148" s="59"/>
      <c r="CQ148" s="59"/>
      <c r="CR148" s="59"/>
      <c r="CS148" s="59"/>
      <c r="CT148" s="60"/>
      <c r="CU148" s="311"/>
      <c r="CV148" s="250"/>
      <c r="CW148" s="251"/>
      <c r="CX148" s="311"/>
      <c r="CY148" s="250"/>
      <c r="CZ148" s="251"/>
      <c r="DA148" s="311"/>
      <c r="DB148" s="250"/>
      <c r="DC148" s="251"/>
      <c r="DD148" s="311">
        <f t="shared" ref="DD148" si="44">CU148*CX148*DA148</f>
        <v>0</v>
      </c>
      <c r="DE148" s="250"/>
      <c r="DF148" s="250"/>
      <c r="DG148" s="251"/>
      <c r="DH148" s="311"/>
      <c r="DI148" s="250"/>
      <c r="DJ148" s="384"/>
    </row>
    <row r="149" spans="2:114" ht="17.25" customHeight="1">
      <c r="B149" s="64"/>
      <c r="C149" s="58"/>
      <c r="D149" s="53"/>
      <c r="E149" s="54"/>
      <c r="F149" s="54"/>
      <c r="G149" s="54"/>
      <c r="H149" s="54"/>
      <c r="I149" s="54"/>
      <c r="J149" s="54"/>
      <c r="K149" s="54"/>
      <c r="L149" s="53"/>
      <c r="M149" s="54"/>
      <c r="N149" s="54"/>
      <c r="O149" s="54"/>
      <c r="P149" s="54"/>
      <c r="Q149" s="54"/>
      <c r="R149" s="55"/>
      <c r="S149" s="53"/>
      <c r="T149" s="54"/>
      <c r="U149" s="54"/>
      <c r="V149" s="54"/>
      <c r="W149" s="54"/>
      <c r="X149" s="54"/>
      <c r="Y149" s="55"/>
      <c r="Z149" s="53"/>
      <c r="AA149" s="54"/>
      <c r="AB149" s="54"/>
      <c r="AC149" s="54"/>
      <c r="AD149" s="54"/>
      <c r="AE149" s="54"/>
      <c r="AF149" s="55"/>
      <c r="AG149" s="56"/>
      <c r="AH149" s="56"/>
      <c r="AI149" s="56"/>
      <c r="AJ149" s="57"/>
      <c r="AK149" s="56"/>
      <c r="AL149" s="58"/>
      <c r="AM149" s="53"/>
      <c r="AN149" s="54"/>
      <c r="AO149" s="54"/>
      <c r="AP149" s="54"/>
      <c r="AQ149" s="54"/>
      <c r="AR149" s="54"/>
      <c r="AS149" s="54"/>
      <c r="AT149" s="54"/>
      <c r="AU149" s="55"/>
      <c r="AV149" s="53"/>
      <c r="AW149" s="54"/>
      <c r="AX149" s="54"/>
      <c r="AY149" s="54"/>
      <c r="AZ149" s="54"/>
      <c r="BA149" s="54"/>
      <c r="BB149" s="54"/>
      <c r="BC149" s="54"/>
      <c r="BD149" s="54"/>
      <c r="BE149" s="55"/>
      <c r="BF149" s="57"/>
      <c r="BG149" s="56"/>
      <c r="BH149" s="58"/>
      <c r="BI149" s="53"/>
      <c r="BJ149" s="54"/>
      <c r="BK149" s="54"/>
      <c r="BL149" s="54"/>
      <c r="BM149" s="54"/>
      <c r="BN149" s="54"/>
      <c r="BO149" s="55"/>
      <c r="BP149" s="57"/>
      <c r="BQ149" s="56"/>
      <c r="BR149" s="58"/>
      <c r="BS149" s="56"/>
      <c r="BT149" s="56"/>
      <c r="BU149" s="56"/>
      <c r="BV149" s="56"/>
      <c r="BW149" s="312"/>
      <c r="BX149" s="252"/>
      <c r="BY149" s="253"/>
      <c r="BZ149" s="53"/>
      <c r="CA149" s="54"/>
      <c r="CB149" s="54"/>
      <c r="CC149" s="54"/>
      <c r="CD149" s="54"/>
      <c r="CE149" s="54"/>
      <c r="CF149" s="55"/>
      <c r="CG149" s="53"/>
      <c r="CH149" s="54"/>
      <c r="CI149" s="54"/>
      <c r="CJ149" s="54"/>
      <c r="CK149" s="55"/>
      <c r="CL149" s="53"/>
      <c r="CM149" s="54"/>
      <c r="CN149" s="54"/>
      <c r="CO149" s="54"/>
      <c r="CP149" s="54"/>
      <c r="CQ149" s="54"/>
      <c r="CR149" s="54"/>
      <c r="CS149" s="54"/>
      <c r="CT149" s="54"/>
      <c r="CU149" s="57"/>
      <c r="CV149" s="56"/>
      <c r="CW149" s="58"/>
      <c r="CX149" s="57"/>
      <c r="CY149" s="56"/>
      <c r="CZ149" s="58"/>
      <c r="DA149" s="57"/>
      <c r="DB149" s="56"/>
      <c r="DC149" s="56"/>
      <c r="DD149" s="57"/>
      <c r="DE149" s="56"/>
      <c r="DF149" s="56"/>
      <c r="DG149" s="58"/>
      <c r="DH149" s="312"/>
      <c r="DI149" s="252"/>
      <c r="DJ149" s="383"/>
    </row>
    <row r="150" spans="2:114" ht="17.25" customHeight="1">
      <c r="B150" s="269"/>
      <c r="C150" s="251"/>
      <c r="D150" s="24"/>
      <c r="E150" s="59"/>
      <c r="F150" s="59"/>
      <c r="G150" s="59"/>
      <c r="H150" s="59"/>
      <c r="I150" s="59"/>
      <c r="J150" s="59"/>
      <c r="K150" s="60"/>
      <c r="L150" s="24"/>
      <c r="M150" s="59"/>
      <c r="N150" s="59"/>
      <c r="O150" s="59"/>
      <c r="P150" s="59"/>
      <c r="Q150" s="59"/>
      <c r="R150" s="60"/>
      <c r="S150" s="24"/>
      <c r="T150" s="59"/>
      <c r="U150" s="59"/>
      <c r="V150" s="59"/>
      <c r="W150" s="59"/>
      <c r="X150" s="59"/>
      <c r="Y150" s="60"/>
      <c r="Z150" s="24"/>
      <c r="AA150" s="59"/>
      <c r="AB150" s="59"/>
      <c r="AC150" s="59"/>
      <c r="AD150" s="59"/>
      <c r="AE150" s="59"/>
      <c r="AF150" s="60"/>
      <c r="AG150" s="311"/>
      <c r="AH150" s="250"/>
      <c r="AI150" s="251"/>
      <c r="AJ150" s="63"/>
      <c r="AK150" s="52"/>
      <c r="AL150" s="51"/>
      <c r="AM150" s="24"/>
      <c r="AN150" s="59"/>
      <c r="AO150" s="59"/>
      <c r="AP150" s="59"/>
      <c r="AQ150" s="59"/>
      <c r="AR150" s="59"/>
      <c r="AS150" s="59"/>
      <c r="AT150" s="59"/>
      <c r="AU150" s="60"/>
      <c r="AV150" s="24"/>
      <c r="AW150" s="59"/>
      <c r="AX150" s="59"/>
      <c r="AY150" s="59"/>
      <c r="AZ150" s="59"/>
      <c r="BA150" s="59"/>
      <c r="BB150" s="59"/>
      <c r="BC150" s="59"/>
      <c r="BD150" s="59"/>
      <c r="BE150" s="60"/>
      <c r="BF150" s="311"/>
      <c r="BG150" s="250"/>
      <c r="BH150" s="251"/>
      <c r="BI150" s="24"/>
      <c r="BJ150" s="59"/>
      <c r="BK150" s="59"/>
      <c r="BL150" s="59"/>
      <c r="BM150" s="59"/>
      <c r="BN150" s="59"/>
      <c r="BO150" s="60"/>
      <c r="BP150" s="311"/>
      <c r="BQ150" s="250"/>
      <c r="BR150" s="251"/>
      <c r="BS150" s="311">
        <f t="shared" ref="BS150" si="45">AG150*BF150*BP150</f>
        <v>0</v>
      </c>
      <c r="BT150" s="250"/>
      <c r="BU150" s="250"/>
      <c r="BV150" s="250"/>
      <c r="BW150" s="311"/>
      <c r="BX150" s="250"/>
      <c r="BY150" s="251"/>
      <c r="BZ150" s="24"/>
      <c r="CA150" s="59"/>
      <c r="CB150" s="59"/>
      <c r="CC150" s="59"/>
      <c r="CD150" s="59"/>
      <c r="CE150" s="59"/>
      <c r="CF150" s="60"/>
      <c r="CG150" s="24"/>
      <c r="CH150" s="59"/>
      <c r="CI150" s="59"/>
      <c r="CJ150" s="59"/>
      <c r="CK150" s="60"/>
      <c r="CL150" s="24"/>
      <c r="CM150" s="59"/>
      <c r="CN150" s="59"/>
      <c r="CO150" s="59"/>
      <c r="CP150" s="59"/>
      <c r="CQ150" s="59"/>
      <c r="CR150" s="59"/>
      <c r="CS150" s="59"/>
      <c r="CT150" s="60"/>
      <c r="CU150" s="311"/>
      <c r="CV150" s="250"/>
      <c r="CW150" s="251"/>
      <c r="CX150" s="311"/>
      <c r="CY150" s="250"/>
      <c r="CZ150" s="251"/>
      <c r="DA150" s="311"/>
      <c r="DB150" s="250"/>
      <c r="DC150" s="251"/>
      <c r="DD150" s="311">
        <f t="shared" ref="DD150" si="46">CU150*CX150*DA150</f>
        <v>0</v>
      </c>
      <c r="DE150" s="250"/>
      <c r="DF150" s="250"/>
      <c r="DG150" s="251"/>
      <c r="DH150" s="311"/>
      <c r="DI150" s="250"/>
      <c r="DJ150" s="384"/>
    </row>
    <row r="151" spans="2:114" ht="17.25" customHeight="1">
      <c r="B151" s="64"/>
      <c r="C151" s="58"/>
      <c r="D151" s="53"/>
      <c r="E151" s="54"/>
      <c r="F151" s="54"/>
      <c r="G151" s="54"/>
      <c r="H151" s="54"/>
      <c r="I151" s="54"/>
      <c r="J151" s="54"/>
      <c r="K151" s="54"/>
      <c r="L151" s="53"/>
      <c r="M151" s="54"/>
      <c r="N151" s="54"/>
      <c r="O151" s="54"/>
      <c r="P151" s="54"/>
      <c r="Q151" s="54"/>
      <c r="R151" s="55"/>
      <c r="S151" s="53"/>
      <c r="T151" s="54"/>
      <c r="U151" s="54"/>
      <c r="V151" s="54"/>
      <c r="W151" s="54"/>
      <c r="X151" s="54"/>
      <c r="Y151" s="55"/>
      <c r="Z151" s="53"/>
      <c r="AA151" s="54"/>
      <c r="AB151" s="54"/>
      <c r="AC151" s="54"/>
      <c r="AD151" s="54"/>
      <c r="AE151" s="54"/>
      <c r="AF151" s="55"/>
      <c r="AG151" s="56"/>
      <c r="AH151" s="56"/>
      <c r="AI151" s="56"/>
      <c r="AJ151" s="57"/>
      <c r="AK151" s="56"/>
      <c r="AL151" s="58"/>
      <c r="AM151" s="53"/>
      <c r="AN151" s="54"/>
      <c r="AO151" s="54"/>
      <c r="AP151" s="54"/>
      <c r="AQ151" s="54"/>
      <c r="AR151" s="54"/>
      <c r="AS151" s="54"/>
      <c r="AT151" s="54"/>
      <c r="AU151" s="55"/>
      <c r="AV151" s="53"/>
      <c r="AW151" s="54"/>
      <c r="AX151" s="54"/>
      <c r="AY151" s="54"/>
      <c r="AZ151" s="54"/>
      <c r="BA151" s="54"/>
      <c r="BB151" s="54"/>
      <c r="BC151" s="54"/>
      <c r="BD151" s="54"/>
      <c r="BE151" s="55"/>
      <c r="BF151" s="57"/>
      <c r="BG151" s="56"/>
      <c r="BH151" s="58"/>
      <c r="BI151" s="53"/>
      <c r="BJ151" s="54"/>
      <c r="BK151" s="54"/>
      <c r="BL151" s="54"/>
      <c r="BM151" s="54"/>
      <c r="BN151" s="54"/>
      <c r="BO151" s="55"/>
      <c r="BP151" s="57"/>
      <c r="BQ151" s="56"/>
      <c r="BR151" s="58"/>
      <c r="BS151" s="56"/>
      <c r="BT151" s="56"/>
      <c r="BU151" s="56"/>
      <c r="BV151" s="56"/>
      <c r="BW151" s="312"/>
      <c r="BX151" s="252"/>
      <c r="BY151" s="253"/>
      <c r="BZ151" s="53"/>
      <c r="CA151" s="54"/>
      <c r="CB151" s="54"/>
      <c r="CC151" s="54"/>
      <c r="CD151" s="54"/>
      <c r="CE151" s="54"/>
      <c r="CF151" s="55"/>
      <c r="CG151" s="53"/>
      <c r="CH151" s="54"/>
      <c r="CI151" s="54"/>
      <c r="CJ151" s="54"/>
      <c r="CK151" s="55"/>
      <c r="CL151" s="53"/>
      <c r="CM151" s="54"/>
      <c r="CN151" s="54"/>
      <c r="CO151" s="54"/>
      <c r="CP151" s="54"/>
      <c r="CQ151" s="54"/>
      <c r="CR151" s="54"/>
      <c r="CS151" s="54"/>
      <c r="CT151" s="54"/>
      <c r="CU151" s="57"/>
      <c r="CV151" s="56"/>
      <c r="CW151" s="58"/>
      <c r="CX151" s="57"/>
      <c r="CY151" s="56"/>
      <c r="CZ151" s="58"/>
      <c r="DA151" s="57"/>
      <c r="DB151" s="56"/>
      <c r="DC151" s="56"/>
      <c r="DD151" s="57"/>
      <c r="DE151" s="56"/>
      <c r="DF151" s="56"/>
      <c r="DG151" s="58"/>
      <c r="DH151" s="312"/>
      <c r="DI151" s="252"/>
      <c r="DJ151" s="383"/>
    </row>
    <row r="152" spans="2:114" ht="17.25" customHeight="1">
      <c r="B152" s="269"/>
      <c r="C152" s="251"/>
      <c r="D152" s="24"/>
      <c r="E152" s="59"/>
      <c r="F152" s="59"/>
      <c r="G152" s="59"/>
      <c r="H152" s="59"/>
      <c r="I152" s="59"/>
      <c r="J152" s="59"/>
      <c r="K152" s="60"/>
      <c r="L152" s="24"/>
      <c r="M152" s="59"/>
      <c r="N152" s="59"/>
      <c r="O152" s="59"/>
      <c r="P152" s="59"/>
      <c r="Q152" s="59"/>
      <c r="R152" s="60"/>
      <c r="S152" s="24"/>
      <c r="T152" s="59"/>
      <c r="U152" s="59"/>
      <c r="V152" s="59"/>
      <c r="W152" s="59"/>
      <c r="X152" s="59"/>
      <c r="Y152" s="60"/>
      <c r="Z152" s="24"/>
      <c r="AA152" s="59"/>
      <c r="AB152" s="59"/>
      <c r="AC152" s="59"/>
      <c r="AD152" s="59"/>
      <c r="AE152" s="59"/>
      <c r="AF152" s="60"/>
      <c r="AG152" s="311"/>
      <c r="AH152" s="250"/>
      <c r="AI152" s="251"/>
      <c r="AJ152" s="63"/>
      <c r="AK152" s="52"/>
      <c r="AL152" s="51"/>
      <c r="AM152" s="24"/>
      <c r="AN152" s="59"/>
      <c r="AO152" s="59"/>
      <c r="AP152" s="59"/>
      <c r="AQ152" s="59"/>
      <c r="AR152" s="59"/>
      <c r="AS152" s="59"/>
      <c r="AT152" s="59"/>
      <c r="AU152" s="60"/>
      <c r="AV152" s="24"/>
      <c r="AW152" s="59"/>
      <c r="AX152" s="59"/>
      <c r="AY152" s="59"/>
      <c r="AZ152" s="59"/>
      <c r="BA152" s="59"/>
      <c r="BB152" s="59"/>
      <c r="BC152" s="59"/>
      <c r="BD152" s="59"/>
      <c r="BE152" s="60"/>
      <c r="BF152" s="311"/>
      <c r="BG152" s="250"/>
      <c r="BH152" s="251"/>
      <c r="BI152" s="24"/>
      <c r="BJ152" s="59"/>
      <c r="BK152" s="59"/>
      <c r="BL152" s="59"/>
      <c r="BM152" s="59"/>
      <c r="BN152" s="59"/>
      <c r="BO152" s="60"/>
      <c r="BP152" s="311"/>
      <c r="BQ152" s="250"/>
      <c r="BR152" s="251"/>
      <c r="BS152" s="311">
        <f t="shared" ref="BS152" si="47">AG152*BF152*BP152</f>
        <v>0</v>
      </c>
      <c r="BT152" s="250"/>
      <c r="BU152" s="250"/>
      <c r="BV152" s="250"/>
      <c r="BW152" s="311"/>
      <c r="BX152" s="250"/>
      <c r="BY152" s="251"/>
      <c r="BZ152" s="24"/>
      <c r="CA152" s="59"/>
      <c r="CB152" s="59"/>
      <c r="CC152" s="59"/>
      <c r="CD152" s="59"/>
      <c r="CE152" s="59"/>
      <c r="CF152" s="60"/>
      <c r="CG152" s="24"/>
      <c r="CH152" s="59"/>
      <c r="CI152" s="59"/>
      <c r="CJ152" s="59"/>
      <c r="CK152" s="60"/>
      <c r="CL152" s="24"/>
      <c r="CM152" s="59"/>
      <c r="CN152" s="59"/>
      <c r="CO152" s="59"/>
      <c r="CP152" s="59"/>
      <c r="CQ152" s="59"/>
      <c r="CR152" s="59"/>
      <c r="CS152" s="59"/>
      <c r="CT152" s="60"/>
      <c r="CU152" s="311"/>
      <c r="CV152" s="250"/>
      <c r="CW152" s="251"/>
      <c r="CX152" s="311"/>
      <c r="CY152" s="250"/>
      <c r="CZ152" s="251"/>
      <c r="DA152" s="311"/>
      <c r="DB152" s="250"/>
      <c r="DC152" s="251"/>
      <c r="DD152" s="311">
        <f t="shared" ref="DD152" si="48">CU152*CX152*DA152</f>
        <v>0</v>
      </c>
      <c r="DE152" s="250"/>
      <c r="DF152" s="250"/>
      <c r="DG152" s="251"/>
      <c r="DH152" s="311"/>
      <c r="DI152" s="250"/>
      <c r="DJ152" s="384"/>
    </row>
    <row r="153" spans="2:114" ht="17.25" customHeight="1">
      <c r="B153" s="64"/>
      <c r="C153" s="58"/>
      <c r="D153" s="53"/>
      <c r="E153" s="54"/>
      <c r="F153" s="54"/>
      <c r="G153" s="54"/>
      <c r="H153" s="54"/>
      <c r="I153" s="54"/>
      <c r="J153" s="54"/>
      <c r="K153" s="54"/>
      <c r="L153" s="53"/>
      <c r="M153" s="54"/>
      <c r="N153" s="54"/>
      <c r="O153" s="54"/>
      <c r="P153" s="54"/>
      <c r="Q153" s="54"/>
      <c r="R153" s="55"/>
      <c r="S153" s="53"/>
      <c r="T153" s="54"/>
      <c r="U153" s="54"/>
      <c r="V153" s="54"/>
      <c r="W153" s="54"/>
      <c r="X153" s="54"/>
      <c r="Y153" s="55"/>
      <c r="Z153" s="53"/>
      <c r="AA153" s="54"/>
      <c r="AB153" s="54"/>
      <c r="AC153" s="54"/>
      <c r="AD153" s="54"/>
      <c r="AE153" s="54"/>
      <c r="AF153" s="55"/>
      <c r="AG153" s="56"/>
      <c r="AH153" s="56"/>
      <c r="AI153" s="56"/>
      <c r="AJ153" s="57"/>
      <c r="AK153" s="56"/>
      <c r="AL153" s="58"/>
      <c r="AM153" s="53"/>
      <c r="AN153" s="54"/>
      <c r="AO153" s="54"/>
      <c r="AP153" s="54"/>
      <c r="AQ153" s="54"/>
      <c r="AR153" s="54"/>
      <c r="AS153" s="54"/>
      <c r="AT153" s="54"/>
      <c r="AU153" s="55"/>
      <c r="AV153" s="53"/>
      <c r="AW153" s="54"/>
      <c r="AX153" s="54"/>
      <c r="AY153" s="54"/>
      <c r="AZ153" s="54"/>
      <c r="BA153" s="54"/>
      <c r="BB153" s="54"/>
      <c r="BC153" s="54"/>
      <c r="BD153" s="54"/>
      <c r="BE153" s="55"/>
      <c r="BF153" s="57"/>
      <c r="BG153" s="56"/>
      <c r="BH153" s="58"/>
      <c r="BI153" s="53"/>
      <c r="BJ153" s="54"/>
      <c r="BK153" s="54"/>
      <c r="BL153" s="54"/>
      <c r="BM153" s="54"/>
      <c r="BN153" s="54"/>
      <c r="BO153" s="55"/>
      <c r="BP153" s="57"/>
      <c r="BQ153" s="56"/>
      <c r="BR153" s="58"/>
      <c r="BS153" s="56"/>
      <c r="BT153" s="56"/>
      <c r="BU153" s="56"/>
      <c r="BV153" s="56"/>
      <c r="BW153" s="312"/>
      <c r="BX153" s="252"/>
      <c r="BY153" s="253"/>
      <c r="BZ153" s="53"/>
      <c r="CA153" s="54"/>
      <c r="CB153" s="54"/>
      <c r="CC153" s="54"/>
      <c r="CD153" s="54"/>
      <c r="CE153" s="54"/>
      <c r="CF153" s="55"/>
      <c r="CG153" s="53"/>
      <c r="CH153" s="54"/>
      <c r="CI153" s="54"/>
      <c r="CJ153" s="54"/>
      <c r="CK153" s="55"/>
      <c r="CL153" s="53"/>
      <c r="CM153" s="54"/>
      <c r="CN153" s="54"/>
      <c r="CO153" s="54"/>
      <c r="CP153" s="54"/>
      <c r="CQ153" s="54"/>
      <c r="CR153" s="54"/>
      <c r="CS153" s="54"/>
      <c r="CT153" s="54"/>
      <c r="CU153" s="57"/>
      <c r="CV153" s="56"/>
      <c r="CW153" s="58"/>
      <c r="CX153" s="57"/>
      <c r="CY153" s="56"/>
      <c r="CZ153" s="58"/>
      <c r="DA153" s="57"/>
      <c r="DB153" s="56"/>
      <c r="DC153" s="56"/>
      <c r="DD153" s="57"/>
      <c r="DE153" s="56"/>
      <c r="DF153" s="56"/>
      <c r="DG153" s="58"/>
      <c r="DH153" s="312"/>
      <c r="DI153" s="252"/>
      <c r="DJ153" s="383"/>
    </row>
    <row r="154" spans="2:114" ht="17.25" customHeight="1">
      <c r="B154" s="269"/>
      <c r="C154" s="251"/>
      <c r="D154" s="24"/>
      <c r="E154" s="59"/>
      <c r="F154" s="59"/>
      <c r="G154" s="59"/>
      <c r="H154" s="59"/>
      <c r="I154" s="59"/>
      <c r="J154" s="59"/>
      <c r="K154" s="60"/>
      <c r="L154" s="24"/>
      <c r="M154" s="59"/>
      <c r="N154" s="59"/>
      <c r="O154" s="59"/>
      <c r="P154" s="59"/>
      <c r="Q154" s="59"/>
      <c r="R154" s="60"/>
      <c r="S154" s="24"/>
      <c r="T154" s="59"/>
      <c r="U154" s="59"/>
      <c r="V154" s="59"/>
      <c r="W154" s="59"/>
      <c r="X154" s="59"/>
      <c r="Y154" s="60"/>
      <c r="Z154" s="24"/>
      <c r="AA154" s="59"/>
      <c r="AB154" s="59"/>
      <c r="AC154" s="59"/>
      <c r="AD154" s="59"/>
      <c r="AE154" s="59"/>
      <c r="AF154" s="60"/>
      <c r="AG154" s="311"/>
      <c r="AH154" s="250"/>
      <c r="AI154" s="251"/>
      <c r="AJ154" s="63"/>
      <c r="AK154" s="52"/>
      <c r="AL154" s="51"/>
      <c r="AM154" s="24"/>
      <c r="AN154" s="59"/>
      <c r="AO154" s="59"/>
      <c r="AP154" s="59"/>
      <c r="AQ154" s="59"/>
      <c r="AR154" s="59"/>
      <c r="AS154" s="59"/>
      <c r="AT154" s="59"/>
      <c r="AU154" s="60"/>
      <c r="AV154" s="24"/>
      <c r="AW154" s="59"/>
      <c r="AX154" s="59"/>
      <c r="AY154" s="59"/>
      <c r="AZ154" s="59"/>
      <c r="BA154" s="59"/>
      <c r="BB154" s="59"/>
      <c r="BC154" s="59"/>
      <c r="BD154" s="59"/>
      <c r="BE154" s="60"/>
      <c r="BF154" s="311"/>
      <c r="BG154" s="250"/>
      <c r="BH154" s="251"/>
      <c r="BI154" s="24"/>
      <c r="BJ154" s="59"/>
      <c r="BK154" s="59"/>
      <c r="BL154" s="59"/>
      <c r="BM154" s="59"/>
      <c r="BN154" s="59"/>
      <c r="BO154" s="60"/>
      <c r="BP154" s="311"/>
      <c r="BQ154" s="250"/>
      <c r="BR154" s="251"/>
      <c r="BS154" s="311">
        <f t="shared" ref="BS154" si="49">AG154*BF154*BP154</f>
        <v>0</v>
      </c>
      <c r="BT154" s="250"/>
      <c r="BU154" s="250"/>
      <c r="BV154" s="250"/>
      <c r="BW154" s="311"/>
      <c r="BX154" s="250"/>
      <c r="BY154" s="251"/>
      <c r="BZ154" s="24"/>
      <c r="CA154" s="59"/>
      <c r="CB154" s="59"/>
      <c r="CC154" s="59"/>
      <c r="CD154" s="59"/>
      <c r="CE154" s="59"/>
      <c r="CF154" s="60"/>
      <c r="CG154" s="24"/>
      <c r="CH154" s="59"/>
      <c r="CI154" s="59"/>
      <c r="CJ154" s="59"/>
      <c r="CK154" s="60"/>
      <c r="CL154" s="24"/>
      <c r="CM154" s="59"/>
      <c r="CN154" s="59"/>
      <c r="CO154" s="59"/>
      <c r="CP154" s="59"/>
      <c r="CQ154" s="59"/>
      <c r="CR154" s="59"/>
      <c r="CS154" s="59"/>
      <c r="CT154" s="60"/>
      <c r="CU154" s="311"/>
      <c r="CV154" s="250"/>
      <c r="CW154" s="251"/>
      <c r="CX154" s="311"/>
      <c r="CY154" s="250"/>
      <c r="CZ154" s="251"/>
      <c r="DA154" s="311"/>
      <c r="DB154" s="250"/>
      <c r="DC154" s="251"/>
      <c r="DD154" s="311">
        <f t="shared" ref="DD154" si="50">CU154*CX154*DA154</f>
        <v>0</v>
      </c>
      <c r="DE154" s="250"/>
      <c r="DF154" s="250"/>
      <c r="DG154" s="251"/>
      <c r="DH154" s="311"/>
      <c r="DI154" s="250"/>
      <c r="DJ154" s="384"/>
    </row>
    <row r="155" spans="2:114" ht="17.25" customHeight="1">
      <c r="B155" s="64"/>
      <c r="C155" s="58"/>
      <c r="D155" s="53"/>
      <c r="E155" s="54"/>
      <c r="F155" s="54"/>
      <c r="G155" s="54"/>
      <c r="H155" s="54"/>
      <c r="I155" s="54"/>
      <c r="J155" s="54"/>
      <c r="K155" s="54"/>
      <c r="L155" s="53"/>
      <c r="M155" s="54"/>
      <c r="N155" s="54"/>
      <c r="O155" s="54"/>
      <c r="P155" s="54"/>
      <c r="Q155" s="54"/>
      <c r="R155" s="55"/>
      <c r="S155" s="53"/>
      <c r="T155" s="54"/>
      <c r="U155" s="54"/>
      <c r="V155" s="54"/>
      <c r="W155" s="54"/>
      <c r="X155" s="54"/>
      <c r="Y155" s="55"/>
      <c r="Z155" s="53"/>
      <c r="AA155" s="54"/>
      <c r="AB155" s="54"/>
      <c r="AC155" s="54"/>
      <c r="AD155" s="54"/>
      <c r="AE155" s="54"/>
      <c r="AF155" s="55"/>
      <c r="AG155" s="56"/>
      <c r="AH155" s="56"/>
      <c r="AI155" s="56"/>
      <c r="AJ155" s="57"/>
      <c r="AK155" s="56"/>
      <c r="AL155" s="58"/>
      <c r="AM155" s="53"/>
      <c r="AN155" s="54"/>
      <c r="AO155" s="54"/>
      <c r="AP155" s="54"/>
      <c r="AQ155" s="54"/>
      <c r="AR155" s="54"/>
      <c r="AS155" s="54"/>
      <c r="AT155" s="54"/>
      <c r="AU155" s="55"/>
      <c r="AV155" s="53"/>
      <c r="AW155" s="54"/>
      <c r="AX155" s="54"/>
      <c r="AY155" s="54"/>
      <c r="AZ155" s="54"/>
      <c r="BA155" s="54"/>
      <c r="BB155" s="54"/>
      <c r="BC155" s="54"/>
      <c r="BD155" s="54"/>
      <c r="BE155" s="55"/>
      <c r="BF155" s="57"/>
      <c r="BG155" s="56"/>
      <c r="BH155" s="58"/>
      <c r="BI155" s="53"/>
      <c r="BJ155" s="54"/>
      <c r="BK155" s="54"/>
      <c r="BL155" s="54"/>
      <c r="BM155" s="54"/>
      <c r="BN155" s="54"/>
      <c r="BO155" s="55"/>
      <c r="BP155" s="57"/>
      <c r="BQ155" s="56"/>
      <c r="BR155" s="58"/>
      <c r="BS155" s="56"/>
      <c r="BT155" s="56"/>
      <c r="BU155" s="56"/>
      <c r="BV155" s="56"/>
      <c r="BW155" s="312"/>
      <c r="BX155" s="252"/>
      <c r="BY155" s="253"/>
      <c r="BZ155" s="53"/>
      <c r="CA155" s="54"/>
      <c r="CB155" s="54"/>
      <c r="CC155" s="54"/>
      <c r="CD155" s="54"/>
      <c r="CE155" s="54"/>
      <c r="CF155" s="55"/>
      <c r="CG155" s="53"/>
      <c r="CH155" s="54"/>
      <c r="CI155" s="54"/>
      <c r="CJ155" s="54"/>
      <c r="CK155" s="55"/>
      <c r="CL155" s="53"/>
      <c r="CM155" s="54"/>
      <c r="CN155" s="54"/>
      <c r="CO155" s="54"/>
      <c r="CP155" s="54"/>
      <c r="CQ155" s="54"/>
      <c r="CR155" s="54"/>
      <c r="CS155" s="54"/>
      <c r="CT155" s="54"/>
      <c r="CU155" s="57"/>
      <c r="CV155" s="56"/>
      <c r="CW155" s="58"/>
      <c r="CX155" s="57"/>
      <c r="CY155" s="56"/>
      <c r="CZ155" s="58"/>
      <c r="DA155" s="57"/>
      <c r="DB155" s="56"/>
      <c r="DC155" s="56"/>
      <c r="DD155" s="57"/>
      <c r="DE155" s="56"/>
      <c r="DF155" s="56"/>
      <c r="DG155" s="58"/>
      <c r="DH155" s="312"/>
      <c r="DI155" s="252"/>
      <c r="DJ155" s="383"/>
    </row>
    <row r="156" spans="2:114" ht="17.25" customHeight="1">
      <c r="B156" s="269"/>
      <c r="C156" s="251"/>
      <c r="D156" s="24"/>
      <c r="E156" s="59"/>
      <c r="F156" s="59"/>
      <c r="G156" s="59"/>
      <c r="H156" s="59"/>
      <c r="I156" s="59"/>
      <c r="J156" s="59"/>
      <c r="K156" s="60"/>
      <c r="L156" s="24"/>
      <c r="M156" s="59"/>
      <c r="N156" s="59"/>
      <c r="O156" s="59"/>
      <c r="P156" s="59"/>
      <c r="Q156" s="59"/>
      <c r="R156" s="60"/>
      <c r="S156" s="24"/>
      <c r="T156" s="59"/>
      <c r="U156" s="59"/>
      <c r="V156" s="59"/>
      <c r="W156" s="59"/>
      <c r="X156" s="59"/>
      <c r="Y156" s="60"/>
      <c r="Z156" s="24"/>
      <c r="AA156" s="59"/>
      <c r="AB156" s="59"/>
      <c r="AC156" s="59"/>
      <c r="AD156" s="59"/>
      <c r="AE156" s="59"/>
      <c r="AF156" s="60"/>
      <c r="AG156" s="311"/>
      <c r="AH156" s="250"/>
      <c r="AI156" s="251"/>
      <c r="AJ156" s="63"/>
      <c r="AK156" s="52"/>
      <c r="AL156" s="51"/>
      <c r="AM156" s="24"/>
      <c r="AN156" s="59"/>
      <c r="AO156" s="59"/>
      <c r="AP156" s="59"/>
      <c r="AQ156" s="59"/>
      <c r="AR156" s="59"/>
      <c r="AS156" s="59"/>
      <c r="AT156" s="59"/>
      <c r="AU156" s="60"/>
      <c r="AV156" s="24"/>
      <c r="AW156" s="59"/>
      <c r="AX156" s="59"/>
      <c r="AY156" s="59"/>
      <c r="AZ156" s="59"/>
      <c r="BA156" s="59"/>
      <c r="BB156" s="59"/>
      <c r="BC156" s="59"/>
      <c r="BD156" s="59"/>
      <c r="BE156" s="60"/>
      <c r="BF156" s="311"/>
      <c r="BG156" s="250"/>
      <c r="BH156" s="251"/>
      <c r="BI156" s="24"/>
      <c r="BJ156" s="59"/>
      <c r="BK156" s="59"/>
      <c r="BL156" s="59"/>
      <c r="BM156" s="59"/>
      <c r="BN156" s="59"/>
      <c r="BO156" s="60"/>
      <c r="BP156" s="311"/>
      <c r="BQ156" s="250"/>
      <c r="BR156" s="251"/>
      <c r="BS156" s="311">
        <f t="shared" ref="BS156" si="51">AG156*BF156*BP156</f>
        <v>0</v>
      </c>
      <c r="BT156" s="250"/>
      <c r="BU156" s="250"/>
      <c r="BV156" s="250"/>
      <c r="BW156" s="311"/>
      <c r="BX156" s="250"/>
      <c r="BY156" s="251"/>
      <c r="BZ156" s="24"/>
      <c r="CA156" s="59"/>
      <c r="CB156" s="59"/>
      <c r="CC156" s="59"/>
      <c r="CD156" s="59"/>
      <c r="CE156" s="59"/>
      <c r="CF156" s="60"/>
      <c r="CG156" s="24"/>
      <c r="CH156" s="59"/>
      <c r="CI156" s="59"/>
      <c r="CJ156" s="59"/>
      <c r="CK156" s="60"/>
      <c r="CL156" s="24"/>
      <c r="CM156" s="59"/>
      <c r="CN156" s="59"/>
      <c r="CO156" s="59"/>
      <c r="CP156" s="59"/>
      <c r="CQ156" s="59"/>
      <c r="CR156" s="59"/>
      <c r="CS156" s="59"/>
      <c r="CT156" s="60"/>
      <c r="CU156" s="311"/>
      <c r="CV156" s="250"/>
      <c r="CW156" s="251"/>
      <c r="CX156" s="311"/>
      <c r="CY156" s="250"/>
      <c r="CZ156" s="251"/>
      <c r="DA156" s="311"/>
      <c r="DB156" s="250"/>
      <c r="DC156" s="251"/>
      <c r="DD156" s="311">
        <f t="shared" ref="DD156" si="52">CU156*CX156*DA156</f>
        <v>0</v>
      </c>
      <c r="DE156" s="250"/>
      <c r="DF156" s="250"/>
      <c r="DG156" s="251"/>
      <c r="DH156" s="311"/>
      <c r="DI156" s="250"/>
      <c r="DJ156" s="384"/>
    </row>
    <row r="157" spans="2:114" ht="17.25" customHeight="1">
      <c r="B157" s="64"/>
      <c r="C157" s="58"/>
      <c r="D157" s="53"/>
      <c r="E157" s="54"/>
      <c r="F157" s="54"/>
      <c r="G157" s="54"/>
      <c r="H157" s="54"/>
      <c r="I157" s="54"/>
      <c r="J157" s="54"/>
      <c r="K157" s="54"/>
      <c r="L157" s="53"/>
      <c r="M157" s="54"/>
      <c r="N157" s="54"/>
      <c r="O157" s="54"/>
      <c r="P157" s="54"/>
      <c r="Q157" s="54"/>
      <c r="R157" s="55"/>
      <c r="S157" s="53"/>
      <c r="T157" s="54"/>
      <c r="U157" s="54"/>
      <c r="V157" s="54"/>
      <c r="W157" s="54"/>
      <c r="X157" s="54"/>
      <c r="Y157" s="55"/>
      <c r="Z157" s="53"/>
      <c r="AA157" s="54"/>
      <c r="AB157" s="54"/>
      <c r="AC157" s="54"/>
      <c r="AD157" s="54"/>
      <c r="AE157" s="54"/>
      <c r="AF157" s="55"/>
      <c r="AG157" s="56"/>
      <c r="AH157" s="56"/>
      <c r="AI157" s="56"/>
      <c r="AJ157" s="57"/>
      <c r="AK157" s="56"/>
      <c r="AL157" s="58"/>
      <c r="AM157" s="53"/>
      <c r="AN157" s="54"/>
      <c r="AO157" s="54"/>
      <c r="AP157" s="54"/>
      <c r="AQ157" s="54"/>
      <c r="AR157" s="54"/>
      <c r="AS157" s="54"/>
      <c r="AT157" s="54"/>
      <c r="AU157" s="55"/>
      <c r="AV157" s="53"/>
      <c r="AW157" s="54"/>
      <c r="AX157" s="54"/>
      <c r="AY157" s="54"/>
      <c r="AZ157" s="54"/>
      <c r="BA157" s="54"/>
      <c r="BB157" s="54"/>
      <c r="BC157" s="54"/>
      <c r="BD157" s="54"/>
      <c r="BE157" s="55"/>
      <c r="BF157" s="57"/>
      <c r="BG157" s="56"/>
      <c r="BH157" s="58"/>
      <c r="BI157" s="53"/>
      <c r="BJ157" s="54"/>
      <c r="BK157" s="54"/>
      <c r="BL157" s="54"/>
      <c r="BM157" s="54"/>
      <c r="BN157" s="54"/>
      <c r="BO157" s="55"/>
      <c r="BP157" s="57"/>
      <c r="BQ157" s="56"/>
      <c r="BR157" s="58"/>
      <c r="BS157" s="56"/>
      <c r="BT157" s="56"/>
      <c r="BU157" s="56"/>
      <c r="BV157" s="56"/>
      <c r="BW157" s="312"/>
      <c r="BX157" s="252"/>
      <c r="BY157" s="253"/>
      <c r="BZ157" s="53"/>
      <c r="CA157" s="54"/>
      <c r="CB157" s="54"/>
      <c r="CC157" s="54"/>
      <c r="CD157" s="54"/>
      <c r="CE157" s="54"/>
      <c r="CF157" s="55"/>
      <c r="CG157" s="53"/>
      <c r="CH157" s="54"/>
      <c r="CI157" s="54"/>
      <c r="CJ157" s="54"/>
      <c r="CK157" s="55"/>
      <c r="CL157" s="53"/>
      <c r="CM157" s="54"/>
      <c r="CN157" s="54"/>
      <c r="CO157" s="54"/>
      <c r="CP157" s="54"/>
      <c r="CQ157" s="54"/>
      <c r="CR157" s="54"/>
      <c r="CS157" s="54"/>
      <c r="CT157" s="54"/>
      <c r="CU157" s="57"/>
      <c r="CV157" s="56"/>
      <c r="CW157" s="58"/>
      <c r="CX157" s="57"/>
      <c r="CY157" s="56"/>
      <c r="CZ157" s="58"/>
      <c r="DA157" s="57"/>
      <c r="DB157" s="56"/>
      <c r="DC157" s="56"/>
      <c r="DD157" s="57"/>
      <c r="DE157" s="56"/>
      <c r="DF157" s="56"/>
      <c r="DG157" s="58"/>
      <c r="DH157" s="312"/>
      <c r="DI157" s="252"/>
      <c r="DJ157" s="383"/>
    </row>
    <row r="158" spans="2:114" ht="17.25" customHeight="1">
      <c r="B158" s="269"/>
      <c r="C158" s="251"/>
      <c r="D158" s="24"/>
      <c r="E158" s="59"/>
      <c r="F158" s="59"/>
      <c r="G158" s="59"/>
      <c r="H158" s="59"/>
      <c r="I158" s="59"/>
      <c r="J158" s="59"/>
      <c r="K158" s="60"/>
      <c r="L158" s="24"/>
      <c r="M158" s="59"/>
      <c r="N158" s="59"/>
      <c r="O158" s="59"/>
      <c r="P158" s="59"/>
      <c r="Q158" s="59"/>
      <c r="R158" s="60"/>
      <c r="S158" s="24"/>
      <c r="T158" s="59"/>
      <c r="U158" s="59"/>
      <c r="V158" s="59"/>
      <c r="W158" s="59"/>
      <c r="X158" s="59"/>
      <c r="Y158" s="60"/>
      <c r="Z158" s="24"/>
      <c r="AA158" s="59"/>
      <c r="AB158" s="59"/>
      <c r="AC158" s="59"/>
      <c r="AD158" s="59"/>
      <c r="AE158" s="59"/>
      <c r="AF158" s="60"/>
      <c r="AG158" s="311"/>
      <c r="AH158" s="250"/>
      <c r="AI158" s="251"/>
      <c r="AJ158" s="63"/>
      <c r="AK158" s="52"/>
      <c r="AL158" s="51"/>
      <c r="AM158" s="24"/>
      <c r="AN158" s="59"/>
      <c r="AO158" s="59"/>
      <c r="AP158" s="59"/>
      <c r="AQ158" s="59"/>
      <c r="AR158" s="59"/>
      <c r="AS158" s="59"/>
      <c r="AT158" s="59"/>
      <c r="AU158" s="60"/>
      <c r="AV158" s="24"/>
      <c r="AW158" s="59"/>
      <c r="AX158" s="59"/>
      <c r="AY158" s="59"/>
      <c r="AZ158" s="59"/>
      <c r="BA158" s="59"/>
      <c r="BB158" s="59"/>
      <c r="BC158" s="59"/>
      <c r="BD158" s="59"/>
      <c r="BE158" s="60"/>
      <c r="BF158" s="311"/>
      <c r="BG158" s="250"/>
      <c r="BH158" s="251"/>
      <c r="BI158" s="24"/>
      <c r="BJ158" s="59"/>
      <c r="BK158" s="59"/>
      <c r="BL158" s="59"/>
      <c r="BM158" s="59"/>
      <c r="BN158" s="59"/>
      <c r="BO158" s="60"/>
      <c r="BP158" s="311"/>
      <c r="BQ158" s="250"/>
      <c r="BR158" s="251"/>
      <c r="BS158" s="311">
        <f t="shared" ref="BS158" si="53">AG158*BF158*BP158</f>
        <v>0</v>
      </c>
      <c r="BT158" s="250"/>
      <c r="BU158" s="250"/>
      <c r="BV158" s="250"/>
      <c r="BW158" s="311"/>
      <c r="BX158" s="250"/>
      <c r="BY158" s="251"/>
      <c r="BZ158" s="24"/>
      <c r="CA158" s="59"/>
      <c r="CB158" s="59"/>
      <c r="CC158" s="59"/>
      <c r="CD158" s="59"/>
      <c r="CE158" s="59"/>
      <c r="CF158" s="60"/>
      <c r="CG158" s="24"/>
      <c r="CH158" s="59"/>
      <c r="CI158" s="59"/>
      <c r="CJ158" s="59"/>
      <c r="CK158" s="60"/>
      <c r="CL158" s="24"/>
      <c r="CM158" s="59"/>
      <c r="CN158" s="59"/>
      <c r="CO158" s="59"/>
      <c r="CP158" s="59"/>
      <c r="CQ158" s="59"/>
      <c r="CR158" s="59"/>
      <c r="CS158" s="59"/>
      <c r="CT158" s="60"/>
      <c r="CU158" s="311"/>
      <c r="CV158" s="250"/>
      <c r="CW158" s="251"/>
      <c r="CX158" s="311"/>
      <c r="CY158" s="250"/>
      <c r="CZ158" s="251"/>
      <c r="DA158" s="311"/>
      <c r="DB158" s="250"/>
      <c r="DC158" s="251"/>
      <c r="DD158" s="311">
        <f t="shared" ref="DD158" si="54">CU158*CX158*DA158</f>
        <v>0</v>
      </c>
      <c r="DE158" s="250"/>
      <c r="DF158" s="250"/>
      <c r="DG158" s="251"/>
      <c r="DH158" s="311"/>
      <c r="DI158" s="250"/>
      <c r="DJ158" s="384"/>
    </row>
    <row r="159" spans="2:114" ht="17.25" customHeight="1">
      <c r="B159" s="64"/>
      <c r="C159" s="58"/>
      <c r="D159" s="53"/>
      <c r="E159" s="54"/>
      <c r="F159" s="54"/>
      <c r="G159" s="54"/>
      <c r="H159" s="54"/>
      <c r="I159" s="54"/>
      <c r="J159" s="54"/>
      <c r="K159" s="54"/>
      <c r="L159" s="53"/>
      <c r="M159" s="54"/>
      <c r="N159" s="54"/>
      <c r="O159" s="54"/>
      <c r="P159" s="54"/>
      <c r="Q159" s="54"/>
      <c r="R159" s="55"/>
      <c r="S159" s="53"/>
      <c r="T159" s="54"/>
      <c r="U159" s="54"/>
      <c r="V159" s="54"/>
      <c r="W159" s="54"/>
      <c r="X159" s="54"/>
      <c r="Y159" s="55"/>
      <c r="Z159" s="53"/>
      <c r="AA159" s="54"/>
      <c r="AB159" s="54"/>
      <c r="AC159" s="54"/>
      <c r="AD159" s="54"/>
      <c r="AE159" s="54"/>
      <c r="AF159" s="55"/>
      <c r="AG159" s="56"/>
      <c r="AH159" s="56"/>
      <c r="AI159" s="56"/>
      <c r="AJ159" s="57"/>
      <c r="AK159" s="56"/>
      <c r="AL159" s="58"/>
      <c r="AM159" s="53"/>
      <c r="AN159" s="54"/>
      <c r="AO159" s="54"/>
      <c r="AP159" s="54"/>
      <c r="AQ159" s="54"/>
      <c r="AR159" s="54"/>
      <c r="AS159" s="54"/>
      <c r="AT159" s="54"/>
      <c r="AU159" s="55"/>
      <c r="AV159" s="53"/>
      <c r="AW159" s="54"/>
      <c r="AX159" s="54"/>
      <c r="AY159" s="54"/>
      <c r="AZ159" s="54"/>
      <c r="BA159" s="54"/>
      <c r="BB159" s="54"/>
      <c r="BC159" s="54"/>
      <c r="BD159" s="54"/>
      <c r="BE159" s="55"/>
      <c r="BF159" s="57"/>
      <c r="BG159" s="56"/>
      <c r="BH159" s="58"/>
      <c r="BI159" s="53"/>
      <c r="BJ159" s="54"/>
      <c r="BK159" s="54"/>
      <c r="BL159" s="54"/>
      <c r="BM159" s="54"/>
      <c r="BN159" s="54"/>
      <c r="BO159" s="55"/>
      <c r="BP159" s="57"/>
      <c r="BQ159" s="56"/>
      <c r="BR159" s="58"/>
      <c r="BS159" s="56"/>
      <c r="BT159" s="56"/>
      <c r="BU159" s="56"/>
      <c r="BV159" s="56"/>
      <c r="BW159" s="312"/>
      <c r="BX159" s="252"/>
      <c r="BY159" s="253"/>
      <c r="BZ159" s="53"/>
      <c r="CA159" s="54"/>
      <c r="CB159" s="54"/>
      <c r="CC159" s="54"/>
      <c r="CD159" s="54"/>
      <c r="CE159" s="54"/>
      <c r="CF159" s="55"/>
      <c r="CG159" s="53"/>
      <c r="CH159" s="54"/>
      <c r="CI159" s="54"/>
      <c r="CJ159" s="54"/>
      <c r="CK159" s="55"/>
      <c r="CL159" s="53"/>
      <c r="CM159" s="54"/>
      <c r="CN159" s="54"/>
      <c r="CO159" s="54"/>
      <c r="CP159" s="54"/>
      <c r="CQ159" s="54"/>
      <c r="CR159" s="54"/>
      <c r="CS159" s="54"/>
      <c r="CT159" s="54"/>
      <c r="CU159" s="57"/>
      <c r="CV159" s="56"/>
      <c r="CW159" s="58"/>
      <c r="CX159" s="57"/>
      <c r="CY159" s="56"/>
      <c r="CZ159" s="58"/>
      <c r="DA159" s="57"/>
      <c r="DB159" s="56"/>
      <c r="DC159" s="56"/>
      <c r="DD159" s="57"/>
      <c r="DE159" s="56"/>
      <c r="DF159" s="56"/>
      <c r="DG159" s="58"/>
      <c r="DH159" s="312"/>
      <c r="DI159" s="252"/>
      <c r="DJ159" s="383"/>
    </row>
    <row r="160" spans="2:114" ht="17.25" customHeight="1">
      <c r="B160" s="269"/>
      <c r="C160" s="251"/>
      <c r="D160" s="24"/>
      <c r="E160" s="59"/>
      <c r="F160" s="59"/>
      <c r="G160" s="59"/>
      <c r="H160" s="59"/>
      <c r="I160" s="59"/>
      <c r="J160" s="59"/>
      <c r="K160" s="60"/>
      <c r="L160" s="24"/>
      <c r="M160" s="59"/>
      <c r="N160" s="59"/>
      <c r="O160" s="59"/>
      <c r="P160" s="59"/>
      <c r="Q160" s="59"/>
      <c r="R160" s="60"/>
      <c r="S160" s="24"/>
      <c r="T160" s="59"/>
      <c r="U160" s="59"/>
      <c r="V160" s="59"/>
      <c r="W160" s="59"/>
      <c r="X160" s="59"/>
      <c r="Y160" s="60"/>
      <c r="Z160" s="24"/>
      <c r="AA160" s="59"/>
      <c r="AB160" s="59"/>
      <c r="AC160" s="59"/>
      <c r="AD160" s="59"/>
      <c r="AE160" s="59"/>
      <c r="AF160" s="60"/>
      <c r="AG160" s="311"/>
      <c r="AH160" s="250"/>
      <c r="AI160" s="251"/>
      <c r="AJ160" s="63"/>
      <c r="AK160" s="52"/>
      <c r="AL160" s="51"/>
      <c r="AM160" s="24"/>
      <c r="AN160" s="59"/>
      <c r="AO160" s="59"/>
      <c r="AP160" s="59"/>
      <c r="AQ160" s="59"/>
      <c r="AR160" s="59"/>
      <c r="AS160" s="59"/>
      <c r="AT160" s="59"/>
      <c r="AU160" s="60"/>
      <c r="AV160" s="24"/>
      <c r="AW160" s="59"/>
      <c r="AX160" s="59"/>
      <c r="AY160" s="59"/>
      <c r="AZ160" s="59"/>
      <c r="BA160" s="59"/>
      <c r="BB160" s="59"/>
      <c r="BC160" s="59"/>
      <c r="BD160" s="59"/>
      <c r="BE160" s="60"/>
      <c r="BF160" s="311"/>
      <c r="BG160" s="250"/>
      <c r="BH160" s="251"/>
      <c r="BI160" s="24"/>
      <c r="BJ160" s="59"/>
      <c r="BK160" s="59"/>
      <c r="BL160" s="59"/>
      <c r="BM160" s="59"/>
      <c r="BN160" s="59"/>
      <c r="BO160" s="60"/>
      <c r="BP160" s="311"/>
      <c r="BQ160" s="250"/>
      <c r="BR160" s="251"/>
      <c r="BS160" s="311">
        <f t="shared" ref="BS160" si="55">AG160*BF160*BP160</f>
        <v>0</v>
      </c>
      <c r="BT160" s="250"/>
      <c r="BU160" s="250"/>
      <c r="BV160" s="250"/>
      <c r="BW160" s="311"/>
      <c r="BX160" s="250"/>
      <c r="BY160" s="251"/>
      <c r="BZ160" s="24"/>
      <c r="CA160" s="59"/>
      <c r="CB160" s="59"/>
      <c r="CC160" s="59"/>
      <c r="CD160" s="59"/>
      <c r="CE160" s="59"/>
      <c r="CF160" s="60"/>
      <c r="CG160" s="24"/>
      <c r="CH160" s="59"/>
      <c r="CI160" s="59"/>
      <c r="CJ160" s="59"/>
      <c r="CK160" s="60"/>
      <c r="CL160" s="24"/>
      <c r="CM160" s="59"/>
      <c r="CN160" s="59"/>
      <c r="CO160" s="59"/>
      <c r="CP160" s="59"/>
      <c r="CQ160" s="59"/>
      <c r="CR160" s="59"/>
      <c r="CS160" s="59"/>
      <c r="CT160" s="60"/>
      <c r="CU160" s="311"/>
      <c r="CV160" s="250"/>
      <c r="CW160" s="251"/>
      <c r="CX160" s="311"/>
      <c r="CY160" s="250"/>
      <c r="CZ160" s="251"/>
      <c r="DA160" s="311"/>
      <c r="DB160" s="250"/>
      <c r="DC160" s="251"/>
      <c r="DD160" s="311">
        <f t="shared" ref="DD160" si="56">CU160*CX160*DA160</f>
        <v>0</v>
      </c>
      <c r="DE160" s="250"/>
      <c r="DF160" s="250"/>
      <c r="DG160" s="251"/>
      <c r="DH160" s="311"/>
      <c r="DI160" s="250"/>
      <c r="DJ160" s="384"/>
    </row>
    <row r="161" spans="2:114" ht="17.25" customHeight="1">
      <c r="B161" s="64"/>
      <c r="C161" s="58"/>
      <c r="D161" s="53"/>
      <c r="E161" s="54"/>
      <c r="F161" s="54"/>
      <c r="G161" s="54"/>
      <c r="H161" s="54"/>
      <c r="I161" s="54"/>
      <c r="J161" s="54"/>
      <c r="K161" s="54"/>
      <c r="L161" s="53"/>
      <c r="M161" s="54"/>
      <c r="N161" s="54"/>
      <c r="O161" s="54"/>
      <c r="P161" s="54"/>
      <c r="Q161" s="54"/>
      <c r="R161" s="55"/>
      <c r="S161" s="53"/>
      <c r="T161" s="54"/>
      <c r="U161" s="54"/>
      <c r="V161" s="54"/>
      <c r="W161" s="54"/>
      <c r="X161" s="54"/>
      <c r="Y161" s="55"/>
      <c r="Z161" s="53"/>
      <c r="AA161" s="54"/>
      <c r="AB161" s="54"/>
      <c r="AC161" s="54"/>
      <c r="AD161" s="54"/>
      <c r="AE161" s="54"/>
      <c r="AF161" s="55"/>
      <c r="AG161" s="56"/>
      <c r="AH161" s="56"/>
      <c r="AI161" s="56"/>
      <c r="AJ161" s="57"/>
      <c r="AK161" s="56"/>
      <c r="AL161" s="58"/>
      <c r="AM161" s="53"/>
      <c r="AN161" s="54"/>
      <c r="AO161" s="54"/>
      <c r="AP161" s="54"/>
      <c r="AQ161" s="54"/>
      <c r="AR161" s="54"/>
      <c r="AS161" s="54"/>
      <c r="AT161" s="54"/>
      <c r="AU161" s="55"/>
      <c r="AV161" s="53"/>
      <c r="AW161" s="54"/>
      <c r="AX161" s="54"/>
      <c r="AY161" s="54"/>
      <c r="AZ161" s="54"/>
      <c r="BA161" s="54"/>
      <c r="BB161" s="54"/>
      <c r="BC161" s="54"/>
      <c r="BD161" s="54"/>
      <c r="BE161" s="55"/>
      <c r="BF161" s="57"/>
      <c r="BG161" s="56"/>
      <c r="BH161" s="58"/>
      <c r="BI161" s="53"/>
      <c r="BJ161" s="54"/>
      <c r="BK161" s="54"/>
      <c r="BL161" s="54"/>
      <c r="BM161" s="54"/>
      <c r="BN161" s="54"/>
      <c r="BO161" s="55"/>
      <c r="BP161" s="57"/>
      <c r="BQ161" s="56"/>
      <c r="BR161" s="58"/>
      <c r="BS161" s="56"/>
      <c r="BT161" s="56"/>
      <c r="BU161" s="56"/>
      <c r="BV161" s="56"/>
      <c r="BW161" s="312"/>
      <c r="BX161" s="252"/>
      <c r="BY161" s="253"/>
      <c r="BZ161" s="53"/>
      <c r="CA161" s="54"/>
      <c r="CB161" s="54"/>
      <c r="CC161" s="54"/>
      <c r="CD161" s="54"/>
      <c r="CE161" s="54"/>
      <c r="CF161" s="55"/>
      <c r="CG161" s="53"/>
      <c r="CH161" s="54"/>
      <c r="CI161" s="54"/>
      <c r="CJ161" s="54"/>
      <c r="CK161" s="55"/>
      <c r="CL161" s="53"/>
      <c r="CM161" s="54"/>
      <c r="CN161" s="54"/>
      <c r="CO161" s="54"/>
      <c r="CP161" s="54"/>
      <c r="CQ161" s="54"/>
      <c r="CR161" s="54"/>
      <c r="CS161" s="54"/>
      <c r="CT161" s="54"/>
      <c r="CU161" s="57"/>
      <c r="CV161" s="56"/>
      <c r="CW161" s="58"/>
      <c r="CX161" s="57"/>
      <c r="CY161" s="56"/>
      <c r="CZ161" s="58"/>
      <c r="DA161" s="57"/>
      <c r="DB161" s="56"/>
      <c r="DC161" s="56"/>
      <c r="DD161" s="57"/>
      <c r="DE161" s="56"/>
      <c r="DF161" s="56"/>
      <c r="DG161" s="58"/>
      <c r="DH161" s="312"/>
      <c r="DI161" s="252"/>
      <c r="DJ161" s="383"/>
    </row>
    <row r="162" spans="2:114" ht="17.25" customHeight="1">
      <c r="B162" s="269"/>
      <c r="C162" s="251"/>
      <c r="D162" s="24"/>
      <c r="E162" s="59"/>
      <c r="F162" s="59"/>
      <c r="G162" s="59"/>
      <c r="H162" s="59"/>
      <c r="I162" s="59"/>
      <c r="J162" s="59"/>
      <c r="K162" s="60"/>
      <c r="L162" s="24"/>
      <c r="M162" s="59"/>
      <c r="N162" s="59"/>
      <c r="O162" s="59"/>
      <c r="P162" s="59"/>
      <c r="Q162" s="59"/>
      <c r="R162" s="60"/>
      <c r="S162" s="24"/>
      <c r="T162" s="59"/>
      <c r="U162" s="59"/>
      <c r="V162" s="59"/>
      <c r="W162" s="59"/>
      <c r="X162" s="59"/>
      <c r="Y162" s="60"/>
      <c r="Z162" s="24"/>
      <c r="AA162" s="59"/>
      <c r="AB162" s="59"/>
      <c r="AC162" s="59"/>
      <c r="AD162" s="59"/>
      <c r="AE162" s="59"/>
      <c r="AF162" s="60"/>
      <c r="AG162" s="311"/>
      <c r="AH162" s="250"/>
      <c r="AI162" s="251"/>
      <c r="AJ162" s="63"/>
      <c r="AK162" s="52"/>
      <c r="AL162" s="51"/>
      <c r="AM162" s="24"/>
      <c r="AN162" s="59"/>
      <c r="AO162" s="59"/>
      <c r="AP162" s="59"/>
      <c r="AQ162" s="59"/>
      <c r="AR162" s="59"/>
      <c r="AS162" s="59"/>
      <c r="AT162" s="59"/>
      <c r="AU162" s="60"/>
      <c r="AV162" s="24"/>
      <c r="AW162" s="59"/>
      <c r="AX162" s="59"/>
      <c r="AY162" s="59"/>
      <c r="AZ162" s="59"/>
      <c r="BA162" s="59"/>
      <c r="BB162" s="59"/>
      <c r="BC162" s="59"/>
      <c r="BD162" s="59"/>
      <c r="BE162" s="60"/>
      <c r="BF162" s="311"/>
      <c r="BG162" s="250"/>
      <c r="BH162" s="251"/>
      <c r="BI162" s="24"/>
      <c r="BJ162" s="59"/>
      <c r="BK162" s="59"/>
      <c r="BL162" s="59"/>
      <c r="BM162" s="59"/>
      <c r="BN162" s="59"/>
      <c r="BO162" s="60"/>
      <c r="BP162" s="311"/>
      <c r="BQ162" s="250"/>
      <c r="BR162" s="251"/>
      <c r="BS162" s="311">
        <f t="shared" ref="BS162" si="57">AG162*BF162*BP162</f>
        <v>0</v>
      </c>
      <c r="BT162" s="250"/>
      <c r="BU162" s="250"/>
      <c r="BV162" s="250"/>
      <c r="BW162" s="311"/>
      <c r="BX162" s="250"/>
      <c r="BY162" s="251"/>
      <c r="BZ162" s="24"/>
      <c r="CA162" s="59"/>
      <c r="CB162" s="59"/>
      <c r="CC162" s="59"/>
      <c r="CD162" s="59"/>
      <c r="CE162" s="59"/>
      <c r="CF162" s="60"/>
      <c r="CG162" s="24"/>
      <c r="CH162" s="59"/>
      <c r="CI162" s="59"/>
      <c r="CJ162" s="59"/>
      <c r="CK162" s="60"/>
      <c r="CL162" s="24"/>
      <c r="CM162" s="59"/>
      <c r="CN162" s="59"/>
      <c r="CO162" s="59"/>
      <c r="CP162" s="59"/>
      <c r="CQ162" s="59"/>
      <c r="CR162" s="59"/>
      <c r="CS162" s="59"/>
      <c r="CT162" s="60"/>
      <c r="CU162" s="311"/>
      <c r="CV162" s="250"/>
      <c r="CW162" s="251"/>
      <c r="CX162" s="311"/>
      <c r="CY162" s="250"/>
      <c r="CZ162" s="251"/>
      <c r="DA162" s="311"/>
      <c r="DB162" s="250"/>
      <c r="DC162" s="251"/>
      <c r="DD162" s="311">
        <f t="shared" ref="DD162" si="58">CU162*CX162*DA162</f>
        <v>0</v>
      </c>
      <c r="DE162" s="250"/>
      <c r="DF162" s="250"/>
      <c r="DG162" s="251"/>
      <c r="DH162" s="311"/>
      <c r="DI162" s="250"/>
      <c r="DJ162" s="384"/>
    </row>
    <row r="163" spans="2:114" ht="17.25" customHeight="1">
      <c r="B163" s="64"/>
      <c r="C163" s="58"/>
      <c r="D163" s="53"/>
      <c r="E163" s="54"/>
      <c r="F163" s="54"/>
      <c r="G163" s="54"/>
      <c r="H163" s="54"/>
      <c r="I163" s="54"/>
      <c r="J163" s="54"/>
      <c r="K163" s="54"/>
      <c r="L163" s="53"/>
      <c r="M163" s="54"/>
      <c r="N163" s="54"/>
      <c r="O163" s="54"/>
      <c r="P163" s="54"/>
      <c r="Q163" s="54"/>
      <c r="R163" s="55"/>
      <c r="S163" s="53"/>
      <c r="T163" s="54"/>
      <c r="U163" s="54"/>
      <c r="V163" s="54"/>
      <c r="W163" s="54"/>
      <c r="X163" s="54"/>
      <c r="Y163" s="55"/>
      <c r="Z163" s="53"/>
      <c r="AA163" s="54"/>
      <c r="AB163" s="54"/>
      <c r="AC163" s="54"/>
      <c r="AD163" s="54"/>
      <c r="AE163" s="54"/>
      <c r="AF163" s="55"/>
      <c r="AG163" s="56"/>
      <c r="AH163" s="56"/>
      <c r="AI163" s="56"/>
      <c r="AJ163" s="57"/>
      <c r="AK163" s="56"/>
      <c r="AL163" s="58"/>
      <c r="AM163" s="53"/>
      <c r="AN163" s="54"/>
      <c r="AO163" s="54"/>
      <c r="AP163" s="54"/>
      <c r="AQ163" s="54"/>
      <c r="AR163" s="54"/>
      <c r="AS163" s="54"/>
      <c r="AT163" s="54"/>
      <c r="AU163" s="55"/>
      <c r="AV163" s="53"/>
      <c r="AW163" s="54"/>
      <c r="AX163" s="54"/>
      <c r="AY163" s="54"/>
      <c r="AZ163" s="54"/>
      <c r="BA163" s="54"/>
      <c r="BB163" s="54"/>
      <c r="BC163" s="54"/>
      <c r="BD163" s="54"/>
      <c r="BE163" s="55"/>
      <c r="BF163" s="57"/>
      <c r="BG163" s="56"/>
      <c r="BH163" s="58"/>
      <c r="BI163" s="53"/>
      <c r="BJ163" s="54"/>
      <c r="BK163" s="54"/>
      <c r="BL163" s="54"/>
      <c r="BM163" s="54"/>
      <c r="BN163" s="54"/>
      <c r="BO163" s="55"/>
      <c r="BP163" s="57"/>
      <c r="BQ163" s="56"/>
      <c r="BR163" s="58"/>
      <c r="BS163" s="56"/>
      <c r="BT163" s="56"/>
      <c r="BU163" s="56"/>
      <c r="BV163" s="56"/>
      <c r="BW163" s="312"/>
      <c r="BX163" s="252"/>
      <c r="BY163" s="253"/>
      <c r="BZ163" s="53"/>
      <c r="CA163" s="54"/>
      <c r="CB163" s="54"/>
      <c r="CC163" s="54"/>
      <c r="CD163" s="54"/>
      <c r="CE163" s="54"/>
      <c r="CF163" s="55"/>
      <c r="CG163" s="53"/>
      <c r="CH163" s="54"/>
      <c r="CI163" s="54"/>
      <c r="CJ163" s="54"/>
      <c r="CK163" s="55"/>
      <c r="CL163" s="53"/>
      <c r="CM163" s="54"/>
      <c r="CN163" s="54"/>
      <c r="CO163" s="54"/>
      <c r="CP163" s="54"/>
      <c r="CQ163" s="54"/>
      <c r="CR163" s="54"/>
      <c r="CS163" s="54"/>
      <c r="CT163" s="54"/>
      <c r="CU163" s="57"/>
      <c r="CV163" s="56"/>
      <c r="CW163" s="58"/>
      <c r="CX163" s="57"/>
      <c r="CY163" s="56"/>
      <c r="CZ163" s="58"/>
      <c r="DA163" s="57"/>
      <c r="DB163" s="56"/>
      <c r="DC163" s="56"/>
      <c r="DD163" s="57"/>
      <c r="DE163" s="56"/>
      <c r="DF163" s="56"/>
      <c r="DG163" s="58"/>
      <c r="DH163" s="312"/>
      <c r="DI163" s="252"/>
      <c r="DJ163" s="383"/>
    </row>
    <row r="164" spans="2:114" ht="17.25" customHeight="1">
      <c r="B164" s="269"/>
      <c r="C164" s="251"/>
      <c r="D164" s="24"/>
      <c r="E164" s="59"/>
      <c r="F164" s="59"/>
      <c r="G164" s="59"/>
      <c r="H164" s="59"/>
      <c r="I164" s="59"/>
      <c r="J164" s="59"/>
      <c r="K164" s="60"/>
      <c r="L164" s="24"/>
      <c r="M164" s="59"/>
      <c r="N164" s="59"/>
      <c r="O164" s="59"/>
      <c r="P164" s="59"/>
      <c r="Q164" s="59"/>
      <c r="R164" s="60"/>
      <c r="S164" s="24"/>
      <c r="T164" s="59"/>
      <c r="U164" s="59"/>
      <c r="V164" s="59"/>
      <c r="W164" s="59"/>
      <c r="X164" s="59"/>
      <c r="Y164" s="60"/>
      <c r="Z164" s="24"/>
      <c r="AA164" s="59"/>
      <c r="AB164" s="59"/>
      <c r="AC164" s="59"/>
      <c r="AD164" s="59"/>
      <c r="AE164" s="59"/>
      <c r="AF164" s="60"/>
      <c r="AG164" s="311"/>
      <c r="AH164" s="250"/>
      <c r="AI164" s="251"/>
      <c r="AJ164" s="63"/>
      <c r="AK164" s="52"/>
      <c r="AL164" s="51"/>
      <c r="AM164" s="24"/>
      <c r="AN164" s="59"/>
      <c r="AO164" s="59"/>
      <c r="AP164" s="59"/>
      <c r="AQ164" s="59"/>
      <c r="AR164" s="59"/>
      <c r="AS164" s="59"/>
      <c r="AT164" s="59"/>
      <c r="AU164" s="60"/>
      <c r="AV164" s="24"/>
      <c r="AW164" s="59"/>
      <c r="AX164" s="59"/>
      <c r="AY164" s="59"/>
      <c r="AZ164" s="59"/>
      <c r="BA164" s="59"/>
      <c r="BB164" s="59"/>
      <c r="BC164" s="59"/>
      <c r="BD164" s="59"/>
      <c r="BE164" s="60"/>
      <c r="BF164" s="311"/>
      <c r="BG164" s="250"/>
      <c r="BH164" s="251"/>
      <c r="BI164" s="24"/>
      <c r="BJ164" s="59"/>
      <c r="BK164" s="59"/>
      <c r="BL164" s="59"/>
      <c r="BM164" s="59"/>
      <c r="BN164" s="59"/>
      <c r="BO164" s="60"/>
      <c r="BP164" s="311"/>
      <c r="BQ164" s="250"/>
      <c r="BR164" s="251"/>
      <c r="BS164" s="311">
        <f t="shared" ref="BS164" si="59">AG164*BF164*BP164</f>
        <v>0</v>
      </c>
      <c r="BT164" s="250"/>
      <c r="BU164" s="250"/>
      <c r="BV164" s="250"/>
      <c r="BW164" s="311"/>
      <c r="BX164" s="250"/>
      <c r="BY164" s="251"/>
      <c r="BZ164" s="24"/>
      <c r="CA164" s="59"/>
      <c r="CB164" s="59"/>
      <c r="CC164" s="59"/>
      <c r="CD164" s="59"/>
      <c r="CE164" s="59"/>
      <c r="CF164" s="60"/>
      <c r="CG164" s="24"/>
      <c r="CH164" s="59"/>
      <c r="CI164" s="59"/>
      <c r="CJ164" s="59"/>
      <c r="CK164" s="60"/>
      <c r="CL164" s="24"/>
      <c r="CM164" s="59"/>
      <c r="CN164" s="59"/>
      <c r="CO164" s="59"/>
      <c r="CP164" s="59"/>
      <c r="CQ164" s="59"/>
      <c r="CR164" s="59"/>
      <c r="CS164" s="59"/>
      <c r="CT164" s="60"/>
      <c r="CU164" s="311"/>
      <c r="CV164" s="250"/>
      <c r="CW164" s="251"/>
      <c r="CX164" s="311"/>
      <c r="CY164" s="250"/>
      <c r="CZ164" s="251"/>
      <c r="DA164" s="311"/>
      <c r="DB164" s="250"/>
      <c r="DC164" s="251"/>
      <c r="DD164" s="311">
        <f t="shared" ref="DD164" si="60">CU164*CX164*DA164</f>
        <v>0</v>
      </c>
      <c r="DE164" s="250"/>
      <c r="DF164" s="250"/>
      <c r="DG164" s="251"/>
      <c r="DH164" s="311"/>
      <c r="DI164" s="250"/>
      <c r="DJ164" s="384"/>
    </row>
    <row r="165" spans="2:114" ht="17.25" customHeight="1">
      <c r="B165" s="64"/>
      <c r="C165" s="58"/>
      <c r="D165" s="53"/>
      <c r="E165" s="54"/>
      <c r="F165" s="54"/>
      <c r="G165" s="54"/>
      <c r="H165" s="54"/>
      <c r="I165" s="54"/>
      <c r="J165" s="54"/>
      <c r="K165" s="54"/>
      <c r="L165" s="53"/>
      <c r="M165" s="54"/>
      <c r="N165" s="54"/>
      <c r="O165" s="54"/>
      <c r="P165" s="54"/>
      <c r="Q165" s="54"/>
      <c r="R165" s="55"/>
      <c r="S165" s="53"/>
      <c r="T165" s="54"/>
      <c r="U165" s="54"/>
      <c r="V165" s="54"/>
      <c r="W165" s="54"/>
      <c r="X165" s="54"/>
      <c r="Y165" s="55"/>
      <c r="Z165" s="53"/>
      <c r="AA165" s="54"/>
      <c r="AB165" s="54"/>
      <c r="AC165" s="54"/>
      <c r="AD165" s="54"/>
      <c r="AE165" s="54"/>
      <c r="AF165" s="55"/>
      <c r="AG165" s="56"/>
      <c r="AH165" s="56"/>
      <c r="AI165" s="56"/>
      <c r="AJ165" s="57"/>
      <c r="AK165" s="56"/>
      <c r="AL165" s="58"/>
      <c r="AM165" s="53"/>
      <c r="AN165" s="54"/>
      <c r="AO165" s="54"/>
      <c r="AP165" s="54"/>
      <c r="AQ165" s="54"/>
      <c r="AR165" s="54"/>
      <c r="AS165" s="54"/>
      <c r="AT165" s="54"/>
      <c r="AU165" s="55"/>
      <c r="AV165" s="53"/>
      <c r="AW165" s="54"/>
      <c r="AX165" s="54"/>
      <c r="AY165" s="54"/>
      <c r="AZ165" s="54"/>
      <c r="BA165" s="54"/>
      <c r="BB165" s="54"/>
      <c r="BC165" s="54"/>
      <c r="BD165" s="54"/>
      <c r="BE165" s="55"/>
      <c r="BF165" s="57"/>
      <c r="BG165" s="56"/>
      <c r="BH165" s="58"/>
      <c r="BI165" s="53"/>
      <c r="BJ165" s="54"/>
      <c r="BK165" s="54"/>
      <c r="BL165" s="54"/>
      <c r="BM165" s="54"/>
      <c r="BN165" s="54"/>
      <c r="BO165" s="55"/>
      <c r="BP165" s="57"/>
      <c r="BQ165" s="56"/>
      <c r="BR165" s="58"/>
      <c r="BS165" s="56"/>
      <c r="BT165" s="56"/>
      <c r="BU165" s="56"/>
      <c r="BV165" s="56"/>
      <c r="BW165" s="312"/>
      <c r="BX165" s="252"/>
      <c r="BY165" s="253"/>
      <c r="BZ165" s="53"/>
      <c r="CA165" s="54"/>
      <c r="CB165" s="54"/>
      <c r="CC165" s="54"/>
      <c r="CD165" s="54"/>
      <c r="CE165" s="54"/>
      <c r="CF165" s="55"/>
      <c r="CG165" s="53"/>
      <c r="CH165" s="54"/>
      <c r="CI165" s="54"/>
      <c r="CJ165" s="54"/>
      <c r="CK165" s="55"/>
      <c r="CL165" s="53"/>
      <c r="CM165" s="54"/>
      <c r="CN165" s="54"/>
      <c r="CO165" s="54"/>
      <c r="CP165" s="54"/>
      <c r="CQ165" s="54"/>
      <c r="CR165" s="54"/>
      <c r="CS165" s="54"/>
      <c r="CT165" s="54"/>
      <c r="CU165" s="57"/>
      <c r="CV165" s="56"/>
      <c r="CW165" s="58"/>
      <c r="CX165" s="57"/>
      <c r="CY165" s="56"/>
      <c r="CZ165" s="58"/>
      <c r="DA165" s="57"/>
      <c r="DB165" s="56"/>
      <c r="DC165" s="56"/>
      <c r="DD165" s="57"/>
      <c r="DE165" s="56"/>
      <c r="DF165" s="56"/>
      <c r="DG165" s="58"/>
      <c r="DH165" s="312"/>
      <c r="DI165" s="252"/>
      <c r="DJ165" s="383"/>
    </row>
    <row r="166" spans="2:114" ht="17.25" customHeight="1">
      <c r="B166" s="269"/>
      <c r="C166" s="251"/>
      <c r="D166" s="24"/>
      <c r="E166" s="59"/>
      <c r="F166" s="59"/>
      <c r="G166" s="59"/>
      <c r="H166" s="59"/>
      <c r="I166" s="59"/>
      <c r="J166" s="59"/>
      <c r="K166" s="60"/>
      <c r="L166" s="24"/>
      <c r="M166" s="59"/>
      <c r="N166" s="59"/>
      <c r="O166" s="59"/>
      <c r="P166" s="59"/>
      <c r="Q166" s="59"/>
      <c r="R166" s="60"/>
      <c r="S166" s="24"/>
      <c r="T166" s="59"/>
      <c r="U166" s="59"/>
      <c r="V166" s="59"/>
      <c r="W166" s="59"/>
      <c r="X166" s="59"/>
      <c r="Y166" s="60"/>
      <c r="Z166" s="24"/>
      <c r="AA166" s="59"/>
      <c r="AB166" s="59"/>
      <c r="AC166" s="59"/>
      <c r="AD166" s="59"/>
      <c r="AE166" s="59"/>
      <c r="AF166" s="60"/>
      <c r="AG166" s="311"/>
      <c r="AH166" s="250"/>
      <c r="AI166" s="251"/>
      <c r="AJ166" s="63"/>
      <c r="AK166" s="52"/>
      <c r="AL166" s="51"/>
      <c r="AM166" s="24"/>
      <c r="AN166" s="59"/>
      <c r="AO166" s="59"/>
      <c r="AP166" s="59"/>
      <c r="AQ166" s="59"/>
      <c r="AR166" s="59"/>
      <c r="AS166" s="59"/>
      <c r="AT166" s="59"/>
      <c r="AU166" s="60"/>
      <c r="AV166" s="24"/>
      <c r="AW166" s="59"/>
      <c r="AX166" s="59"/>
      <c r="AY166" s="59"/>
      <c r="AZ166" s="59"/>
      <c r="BA166" s="59"/>
      <c r="BB166" s="59"/>
      <c r="BC166" s="59"/>
      <c r="BD166" s="59"/>
      <c r="BE166" s="60"/>
      <c r="BF166" s="311"/>
      <c r="BG166" s="250"/>
      <c r="BH166" s="251"/>
      <c r="BI166" s="24"/>
      <c r="BJ166" s="59"/>
      <c r="BK166" s="59"/>
      <c r="BL166" s="59"/>
      <c r="BM166" s="59"/>
      <c r="BN166" s="59"/>
      <c r="BO166" s="60"/>
      <c r="BP166" s="311"/>
      <c r="BQ166" s="250"/>
      <c r="BR166" s="251"/>
      <c r="BS166" s="311">
        <f t="shared" ref="BS166" si="61">AG166*BF166*BP166</f>
        <v>0</v>
      </c>
      <c r="BT166" s="250"/>
      <c r="BU166" s="250"/>
      <c r="BV166" s="250"/>
      <c r="BW166" s="311"/>
      <c r="BX166" s="250"/>
      <c r="BY166" s="251"/>
      <c r="BZ166" s="24"/>
      <c r="CA166" s="59"/>
      <c r="CB166" s="59"/>
      <c r="CC166" s="59"/>
      <c r="CD166" s="59"/>
      <c r="CE166" s="59"/>
      <c r="CF166" s="60"/>
      <c r="CG166" s="24"/>
      <c r="CH166" s="59"/>
      <c r="CI166" s="59"/>
      <c r="CJ166" s="59"/>
      <c r="CK166" s="60"/>
      <c r="CL166" s="24"/>
      <c r="CM166" s="59"/>
      <c r="CN166" s="59"/>
      <c r="CO166" s="59"/>
      <c r="CP166" s="59"/>
      <c r="CQ166" s="59"/>
      <c r="CR166" s="59"/>
      <c r="CS166" s="59"/>
      <c r="CT166" s="60"/>
      <c r="CU166" s="311"/>
      <c r="CV166" s="250"/>
      <c r="CW166" s="251"/>
      <c r="CX166" s="311"/>
      <c r="CY166" s="250"/>
      <c r="CZ166" s="251"/>
      <c r="DA166" s="311"/>
      <c r="DB166" s="250"/>
      <c r="DC166" s="251"/>
      <c r="DD166" s="311">
        <f t="shared" ref="DD166" si="62">CU166*CX166*DA166</f>
        <v>0</v>
      </c>
      <c r="DE166" s="250"/>
      <c r="DF166" s="250"/>
      <c r="DG166" s="251"/>
      <c r="DH166" s="311"/>
      <c r="DI166" s="250"/>
      <c r="DJ166" s="384"/>
    </row>
    <row r="167" spans="2:114" ht="17.25" customHeight="1">
      <c r="B167" s="64"/>
      <c r="C167" s="58"/>
      <c r="D167" s="53"/>
      <c r="E167" s="54"/>
      <c r="F167" s="54"/>
      <c r="G167" s="54"/>
      <c r="H167" s="54"/>
      <c r="I167" s="54"/>
      <c r="J167" s="54"/>
      <c r="K167" s="54"/>
      <c r="L167" s="53"/>
      <c r="M167" s="54"/>
      <c r="N167" s="54"/>
      <c r="O167" s="54"/>
      <c r="P167" s="54"/>
      <c r="Q167" s="54"/>
      <c r="R167" s="55"/>
      <c r="S167" s="53"/>
      <c r="T167" s="54"/>
      <c r="U167" s="54"/>
      <c r="V167" s="54"/>
      <c r="W167" s="54"/>
      <c r="X167" s="54"/>
      <c r="Y167" s="55"/>
      <c r="Z167" s="53"/>
      <c r="AA167" s="54"/>
      <c r="AB167" s="54"/>
      <c r="AC167" s="54"/>
      <c r="AD167" s="54"/>
      <c r="AE167" s="54"/>
      <c r="AF167" s="55"/>
      <c r="AG167" s="56"/>
      <c r="AH167" s="56"/>
      <c r="AI167" s="56"/>
      <c r="AJ167" s="57"/>
      <c r="AK167" s="56"/>
      <c r="AL167" s="58"/>
      <c r="AM167" s="53"/>
      <c r="AN167" s="54"/>
      <c r="AO167" s="54"/>
      <c r="AP167" s="54"/>
      <c r="AQ167" s="54"/>
      <c r="AR167" s="54"/>
      <c r="AS167" s="54"/>
      <c r="AT167" s="54"/>
      <c r="AU167" s="55"/>
      <c r="AV167" s="53"/>
      <c r="AW167" s="54"/>
      <c r="AX167" s="54"/>
      <c r="AY167" s="54"/>
      <c r="AZ167" s="54"/>
      <c r="BA167" s="54"/>
      <c r="BB167" s="54"/>
      <c r="BC167" s="54"/>
      <c r="BD167" s="54"/>
      <c r="BE167" s="55"/>
      <c r="BF167" s="57"/>
      <c r="BG167" s="56"/>
      <c r="BH167" s="58"/>
      <c r="BI167" s="53"/>
      <c r="BJ167" s="54"/>
      <c r="BK167" s="54"/>
      <c r="BL167" s="54"/>
      <c r="BM167" s="54"/>
      <c r="BN167" s="54"/>
      <c r="BO167" s="55"/>
      <c r="BP167" s="57"/>
      <c r="BQ167" s="56"/>
      <c r="BR167" s="58"/>
      <c r="BS167" s="56"/>
      <c r="BT167" s="56"/>
      <c r="BU167" s="56"/>
      <c r="BV167" s="56"/>
      <c r="BW167" s="312"/>
      <c r="BX167" s="252"/>
      <c r="BY167" s="253"/>
      <c r="BZ167" s="53"/>
      <c r="CA167" s="54"/>
      <c r="CB167" s="54"/>
      <c r="CC167" s="54"/>
      <c r="CD167" s="54"/>
      <c r="CE167" s="54"/>
      <c r="CF167" s="55"/>
      <c r="CG167" s="53"/>
      <c r="CH167" s="54"/>
      <c r="CI167" s="54"/>
      <c r="CJ167" s="54"/>
      <c r="CK167" s="55"/>
      <c r="CL167" s="53"/>
      <c r="CM167" s="54"/>
      <c r="CN167" s="54"/>
      <c r="CO167" s="54"/>
      <c r="CP167" s="54"/>
      <c r="CQ167" s="54"/>
      <c r="CR167" s="54"/>
      <c r="CS167" s="54"/>
      <c r="CT167" s="54"/>
      <c r="CU167" s="57"/>
      <c r="CV167" s="56"/>
      <c r="CW167" s="58"/>
      <c r="CX167" s="57"/>
      <c r="CY167" s="56"/>
      <c r="CZ167" s="58"/>
      <c r="DA167" s="57"/>
      <c r="DB167" s="56"/>
      <c r="DC167" s="56"/>
      <c r="DD167" s="57"/>
      <c r="DE167" s="56"/>
      <c r="DF167" s="56"/>
      <c r="DG167" s="58"/>
      <c r="DH167" s="312"/>
      <c r="DI167" s="252"/>
      <c r="DJ167" s="383"/>
    </row>
    <row r="168" spans="2:114" ht="17.25" customHeight="1">
      <c r="B168" s="269"/>
      <c r="C168" s="251"/>
      <c r="D168" s="24"/>
      <c r="E168" s="59"/>
      <c r="F168" s="59"/>
      <c r="G168" s="59"/>
      <c r="H168" s="59"/>
      <c r="I168" s="59"/>
      <c r="J168" s="59"/>
      <c r="K168" s="60"/>
      <c r="L168" s="24"/>
      <c r="M168" s="59"/>
      <c r="N168" s="59"/>
      <c r="O168" s="59"/>
      <c r="P168" s="59"/>
      <c r="Q168" s="59"/>
      <c r="R168" s="60"/>
      <c r="S168" s="24"/>
      <c r="T168" s="59"/>
      <c r="U168" s="59"/>
      <c r="V168" s="59"/>
      <c r="W168" s="59"/>
      <c r="X168" s="59"/>
      <c r="Y168" s="60"/>
      <c r="Z168" s="24"/>
      <c r="AA168" s="59"/>
      <c r="AB168" s="59"/>
      <c r="AC168" s="59"/>
      <c r="AD168" s="59"/>
      <c r="AE168" s="59"/>
      <c r="AF168" s="60"/>
      <c r="AG168" s="311"/>
      <c r="AH168" s="250"/>
      <c r="AI168" s="251"/>
      <c r="AJ168" s="63"/>
      <c r="AK168" s="52"/>
      <c r="AL168" s="51"/>
      <c r="AM168" s="24"/>
      <c r="AN168" s="59"/>
      <c r="AO168" s="59"/>
      <c r="AP168" s="59"/>
      <c r="AQ168" s="59"/>
      <c r="AR168" s="59"/>
      <c r="AS168" s="59"/>
      <c r="AT168" s="59"/>
      <c r="AU168" s="60"/>
      <c r="AV168" s="24"/>
      <c r="AW168" s="59"/>
      <c r="AX168" s="59"/>
      <c r="AY168" s="59"/>
      <c r="AZ168" s="59"/>
      <c r="BA168" s="59"/>
      <c r="BB168" s="59"/>
      <c r="BC168" s="59"/>
      <c r="BD168" s="59"/>
      <c r="BE168" s="60"/>
      <c r="BF168" s="311"/>
      <c r="BG168" s="250"/>
      <c r="BH168" s="251"/>
      <c r="BI168" s="24"/>
      <c r="BJ168" s="59"/>
      <c r="BK168" s="59"/>
      <c r="BL168" s="59"/>
      <c r="BM168" s="59"/>
      <c r="BN168" s="59"/>
      <c r="BO168" s="60"/>
      <c r="BP168" s="311"/>
      <c r="BQ168" s="250"/>
      <c r="BR168" s="251"/>
      <c r="BS168" s="311">
        <f t="shared" ref="BS168" si="63">AG168*BF168*BP168</f>
        <v>0</v>
      </c>
      <c r="BT168" s="250"/>
      <c r="BU168" s="250"/>
      <c r="BV168" s="250"/>
      <c r="BW168" s="311"/>
      <c r="BX168" s="250"/>
      <c r="BY168" s="251"/>
      <c r="BZ168" s="24"/>
      <c r="CA168" s="59"/>
      <c r="CB168" s="59"/>
      <c r="CC168" s="59"/>
      <c r="CD168" s="59"/>
      <c r="CE168" s="59"/>
      <c r="CF168" s="60"/>
      <c r="CG168" s="24"/>
      <c r="CH168" s="59"/>
      <c r="CI168" s="59"/>
      <c r="CJ168" s="59"/>
      <c r="CK168" s="60"/>
      <c r="CL168" s="24"/>
      <c r="CM168" s="59"/>
      <c r="CN168" s="59"/>
      <c r="CO168" s="59"/>
      <c r="CP168" s="59"/>
      <c r="CQ168" s="59"/>
      <c r="CR168" s="59"/>
      <c r="CS168" s="59"/>
      <c r="CT168" s="60"/>
      <c r="CU168" s="311"/>
      <c r="CV168" s="250"/>
      <c r="CW168" s="251"/>
      <c r="CX168" s="311"/>
      <c r="CY168" s="250"/>
      <c r="CZ168" s="251"/>
      <c r="DA168" s="311"/>
      <c r="DB168" s="250"/>
      <c r="DC168" s="251"/>
      <c r="DD168" s="311">
        <f t="shared" ref="DD168" si="64">CU168*CX168*DA168</f>
        <v>0</v>
      </c>
      <c r="DE168" s="250"/>
      <c r="DF168" s="250"/>
      <c r="DG168" s="251"/>
      <c r="DH168" s="311"/>
      <c r="DI168" s="250"/>
      <c r="DJ168" s="384"/>
    </row>
    <row r="169" spans="2:114" ht="17.25" customHeight="1">
      <c r="B169" s="64"/>
      <c r="C169" s="58"/>
      <c r="D169" s="53"/>
      <c r="E169" s="54"/>
      <c r="F169" s="54"/>
      <c r="G169" s="54"/>
      <c r="H169" s="54"/>
      <c r="I169" s="54"/>
      <c r="J169" s="54"/>
      <c r="K169" s="54"/>
      <c r="L169" s="53"/>
      <c r="M169" s="54"/>
      <c r="N169" s="54"/>
      <c r="O169" s="54"/>
      <c r="P169" s="54"/>
      <c r="Q169" s="54"/>
      <c r="R169" s="55"/>
      <c r="S169" s="53"/>
      <c r="T169" s="54"/>
      <c r="U169" s="54"/>
      <c r="V169" s="54"/>
      <c r="W169" s="54"/>
      <c r="X169" s="54"/>
      <c r="Y169" s="55"/>
      <c r="Z169" s="53"/>
      <c r="AA169" s="54"/>
      <c r="AB169" s="54"/>
      <c r="AC169" s="54"/>
      <c r="AD169" s="54"/>
      <c r="AE169" s="54"/>
      <c r="AF169" s="55"/>
      <c r="AG169" s="56"/>
      <c r="AH169" s="56"/>
      <c r="AI169" s="56"/>
      <c r="AJ169" s="57"/>
      <c r="AK169" s="56"/>
      <c r="AL169" s="58"/>
      <c r="AM169" s="53"/>
      <c r="AN169" s="54"/>
      <c r="AO169" s="54"/>
      <c r="AP169" s="54"/>
      <c r="AQ169" s="54"/>
      <c r="AR169" s="54"/>
      <c r="AS169" s="54"/>
      <c r="AT169" s="54"/>
      <c r="AU169" s="55"/>
      <c r="AV169" s="53"/>
      <c r="AW169" s="54"/>
      <c r="AX169" s="54"/>
      <c r="AY169" s="54"/>
      <c r="AZ169" s="54"/>
      <c r="BA169" s="54"/>
      <c r="BB169" s="54"/>
      <c r="BC169" s="54"/>
      <c r="BD169" s="54"/>
      <c r="BE169" s="55"/>
      <c r="BF169" s="57"/>
      <c r="BG169" s="56"/>
      <c r="BH169" s="58"/>
      <c r="BI169" s="53"/>
      <c r="BJ169" s="54"/>
      <c r="BK169" s="54"/>
      <c r="BL169" s="54"/>
      <c r="BM169" s="54"/>
      <c r="BN169" s="54"/>
      <c r="BO169" s="55"/>
      <c r="BP169" s="57"/>
      <c r="BQ169" s="56"/>
      <c r="BR169" s="58"/>
      <c r="BS169" s="56"/>
      <c r="BT169" s="56"/>
      <c r="BU169" s="56"/>
      <c r="BV169" s="56"/>
      <c r="BW169" s="312"/>
      <c r="BX169" s="252"/>
      <c r="BY169" s="253"/>
      <c r="BZ169" s="53"/>
      <c r="CA169" s="54"/>
      <c r="CB169" s="54"/>
      <c r="CC169" s="54"/>
      <c r="CD169" s="54"/>
      <c r="CE169" s="54"/>
      <c r="CF169" s="55"/>
      <c r="CG169" s="53"/>
      <c r="CH169" s="54"/>
      <c r="CI169" s="54"/>
      <c r="CJ169" s="54"/>
      <c r="CK169" s="55"/>
      <c r="CL169" s="53"/>
      <c r="CM169" s="54"/>
      <c r="CN169" s="54"/>
      <c r="CO169" s="54"/>
      <c r="CP169" s="54"/>
      <c r="CQ169" s="54"/>
      <c r="CR169" s="54"/>
      <c r="CS169" s="54"/>
      <c r="CT169" s="54"/>
      <c r="CU169" s="57"/>
      <c r="CV169" s="56"/>
      <c r="CW169" s="58"/>
      <c r="CX169" s="57"/>
      <c r="CY169" s="56"/>
      <c r="CZ169" s="58"/>
      <c r="DA169" s="57"/>
      <c r="DB169" s="56"/>
      <c r="DC169" s="56"/>
      <c r="DD169" s="57"/>
      <c r="DE169" s="56"/>
      <c r="DF169" s="56"/>
      <c r="DG169" s="58"/>
      <c r="DH169" s="312"/>
      <c r="DI169" s="252"/>
      <c r="DJ169" s="383"/>
    </row>
    <row r="170" spans="2:114" ht="17.25" customHeight="1">
      <c r="B170" s="269"/>
      <c r="C170" s="251"/>
      <c r="D170" s="24"/>
      <c r="E170" s="59"/>
      <c r="F170" s="59"/>
      <c r="G170" s="59"/>
      <c r="H170" s="59"/>
      <c r="I170" s="59"/>
      <c r="J170" s="59"/>
      <c r="K170" s="60"/>
      <c r="L170" s="24"/>
      <c r="M170" s="59"/>
      <c r="N170" s="59"/>
      <c r="O170" s="59"/>
      <c r="P170" s="59"/>
      <c r="Q170" s="59"/>
      <c r="R170" s="60"/>
      <c r="S170" s="24"/>
      <c r="T170" s="59"/>
      <c r="U170" s="59"/>
      <c r="V170" s="59"/>
      <c r="W170" s="59"/>
      <c r="X170" s="59"/>
      <c r="Y170" s="60"/>
      <c r="Z170" s="24"/>
      <c r="AA170" s="59"/>
      <c r="AB170" s="59"/>
      <c r="AC170" s="59"/>
      <c r="AD170" s="59"/>
      <c r="AE170" s="59"/>
      <c r="AF170" s="60"/>
      <c r="AG170" s="311"/>
      <c r="AH170" s="250"/>
      <c r="AI170" s="251"/>
      <c r="AJ170" s="63"/>
      <c r="AK170" s="52"/>
      <c r="AL170" s="51"/>
      <c r="AM170" s="24"/>
      <c r="AN170" s="59"/>
      <c r="AO170" s="59"/>
      <c r="AP170" s="59"/>
      <c r="AQ170" s="59"/>
      <c r="AR170" s="59"/>
      <c r="AS170" s="59"/>
      <c r="AT170" s="59"/>
      <c r="AU170" s="60"/>
      <c r="AV170" s="24"/>
      <c r="AW170" s="59"/>
      <c r="AX170" s="59"/>
      <c r="AY170" s="59"/>
      <c r="AZ170" s="59"/>
      <c r="BA170" s="59"/>
      <c r="BB170" s="59"/>
      <c r="BC170" s="59"/>
      <c r="BD170" s="59"/>
      <c r="BE170" s="60"/>
      <c r="BF170" s="311"/>
      <c r="BG170" s="250"/>
      <c r="BH170" s="251"/>
      <c r="BI170" s="24"/>
      <c r="BJ170" s="59"/>
      <c r="BK170" s="59"/>
      <c r="BL170" s="59"/>
      <c r="BM170" s="59"/>
      <c r="BN170" s="59"/>
      <c r="BO170" s="60"/>
      <c r="BP170" s="311"/>
      <c r="BQ170" s="250"/>
      <c r="BR170" s="251"/>
      <c r="BS170" s="311">
        <f t="shared" ref="BS170" si="65">AG170*BF170*BP170</f>
        <v>0</v>
      </c>
      <c r="BT170" s="250"/>
      <c r="BU170" s="250"/>
      <c r="BV170" s="250"/>
      <c r="BW170" s="311"/>
      <c r="BX170" s="250"/>
      <c r="BY170" s="251"/>
      <c r="BZ170" s="24"/>
      <c r="CA170" s="59"/>
      <c r="CB170" s="59"/>
      <c r="CC170" s="59"/>
      <c r="CD170" s="59"/>
      <c r="CE170" s="59"/>
      <c r="CF170" s="60"/>
      <c r="CG170" s="24"/>
      <c r="CH170" s="59"/>
      <c r="CI170" s="59"/>
      <c r="CJ170" s="59"/>
      <c r="CK170" s="60"/>
      <c r="CL170" s="24"/>
      <c r="CM170" s="59"/>
      <c r="CN170" s="59"/>
      <c r="CO170" s="59"/>
      <c r="CP170" s="59"/>
      <c r="CQ170" s="59"/>
      <c r="CR170" s="59"/>
      <c r="CS170" s="59"/>
      <c r="CT170" s="60"/>
      <c r="CU170" s="311"/>
      <c r="CV170" s="250"/>
      <c r="CW170" s="251"/>
      <c r="CX170" s="311"/>
      <c r="CY170" s="250"/>
      <c r="CZ170" s="251"/>
      <c r="DA170" s="311"/>
      <c r="DB170" s="250"/>
      <c r="DC170" s="251"/>
      <c r="DD170" s="311">
        <f t="shared" ref="DD170" si="66">CU170*CX170*DA170</f>
        <v>0</v>
      </c>
      <c r="DE170" s="250"/>
      <c r="DF170" s="250"/>
      <c r="DG170" s="251"/>
      <c r="DH170" s="311"/>
      <c r="DI170" s="250"/>
      <c r="DJ170" s="384"/>
    </row>
    <row r="171" spans="2:114" ht="17.25" customHeight="1">
      <c r="B171" s="64"/>
      <c r="C171" s="58"/>
      <c r="D171" s="53"/>
      <c r="E171" s="54"/>
      <c r="F171" s="54"/>
      <c r="G171" s="54"/>
      <c r="H171" s="54"/>
      <c r="I171" s="54"/>
      <c r="J171" s="54"/>
      <c r="K171" s="54"/>
      <c r="L171" s="53"/>
      <c r="M171" s="54"/>
      <c r="N171" s="54"/>
      <c r="O171" s="54"/>
      <c r="P171" s="54"/>
      <c r="Q171" s="54"/>
      <c r="R171" s="55"/>
      <c r="S171" s="53"/>
      <c r="T171" s="54"/>
      <c r="U171" s="54"/>
      <c r="V171" s="54"/>
      <c r="W171" s="54"/>
      <c r="X171" s="54"/>
      <c r="Y171" s="55"/>
      <c r="Z171" s="53"/>
      <c r="AA171" s="54"/>
      <c r="AB171" s="54"/>
      <c r="AC171" s="54"/>
      <c r="AD171" s="54"/>
      <c r="AE171" s="54"/>
      <c r="AF171" s="55"/>
      <c r="AG171" s="56"/>
      <c r="AH171" s="56"/>
      <c r="AI171" s="56"/>
      <c r="AJ171" s="57"/>
      <c r="AK171" s="56"/>
      <c r="AL171" s="58"/>
      <c r="AM171" s="53"/>
      <c r="AN171" s="54"/>
      <c r="AO171" s="54"/>
      <c r="AP171" s="54"/>
      <c r="AQ171" s="54"/>
      <c r="AR171" s="54"/>
      <c r="AS171" s="54"/>
      <c r="AT171" s="54"/>
      <c r="AU171" s="55"/>
      <c r="AV171" s="53"/>
      <c r="AW171" s="54"/>
      <c r="AX171" s="54"/>
      <c r="AY171" s="54"/>
      <c r="AZ171" s="54"/>
      <c r="BA171" s="54"/>
      <c r="BB171" s="54"/>
      <c r="BC171" s="54"/>
      <c r="BD171" s="54"/>
      <c r="BE171" s="55"/>
      <c r="BF171" s="57"/>
      <c r="BG171" s="56"/>
      <c r="BH171" s="58"/>
      <c r="BI171" s="53"/>
      <c r="BJ171" s="54"/>
      <c r="BK171" s="54"/>
      <c r="BL171" s="54"/>
      <c r="BM171" s="54"/>
      <c r="BN171" s="54"/>
      <c r="BO171" s="55"/>
      <c r="BP171" s="57"/>
      <c r="BQ171" s="56"/>
      <c r="BR171" s="58"/>
      <c r="BS171" s="56"/>
      <c r="BT171" s="56"/>
      <c r="BU171" s="56"/>
      <c r="BV171" s="56"/>
      <c r="BW171" s="312"/>
      <c r="BX171" s="252"/>
      <c r="BY171" s="253"/>
      <c r="BZ171" s="53"/>
      <c r="CA171" s="54"/>
      <c r="CB171" s="54"/>
      <c r="CC171" s="54"/>
      <c r="CD171" s="54"/>
      <c r="CE171" s="54"/>
      <c r="CF171" s="55"/>
      <c r="CG171" s="53"/>
      <c r="CH171" s="54"/>
      <c r="CI171" s="54"/>
      <c r="CJ171" s="54"/>
      <c r="CK171" s="55"/>
      <c r="CL171" s="53"/>
      <c r="CM171" s="54"/>
      <c r="CN171" s="54"/>
      <c r="CO171" s="54"/>
      <c r="CP171" s="54"/>
      <c r="CQ171" s="54"/>
      <c r="CR171" s="54"/>
      <c r="CS171" s="54"/>
      <c r="CT171" s="54"/>
      <c r="CU171" s="57"/>
      <c r="CV171" s="56"/>
      <c r="CW171" s="58"/>
      <c r="CX171" s="57"/>
      <c r="CY171" s="56"/>
      <c r="CZ171" s="58"/>
      <c r="DA171" s="57"/>
      <c r="DB171" s="56"/>
      <c r="DC171" s="56"/>
      <c r="DD171" s="57"/>
      <c r="DE171" s="56"/>
      <c r="DF171" s="56"/>
      <c r="DG171" s="58"/>
      <c r="DH171" s="312"/>
      <c r="DI171" s="252"/>
      <c r="DJ171" s="383"/>
    </row>
    <row r="172" spans="2:114" ht="17.25" customHeight="1">
      <c r="B172" s="269"/>
      <c r="C172" s="251"/>
      <c r="D172" s="24"/>
      <c r="E172" s="59"/>
      <c r="F172" s="59"/>
      <c r="G172" s="59"/>
      <c r="H172" s="59"/>
      <c r="I172" s="59"/>
      <c r="J172" s="59"/>
      <c r="K172" s="60"/>
      <c r="L172" s="24"/>
      <c r="M172" s="59"/>
      <c r="N172" s="59"/>
      <c r="O172" s="59"/>
      <c r="P172" s="59"/>
      <c r="Q172" s="59"/>
      <c r="R172" s="60"/>
      <c r="S172" s="24"/>
      <c r="T172" s="59"/>
      <c r="U172" s="59"/>
      <c r="V172" s="59"/>
      <c r="W172" s="59"/>
      <c r="X172" s="59"/>
      <c r="Y172" s="60"/>
      <c r="Z172" s="24"/>
      <c r="AA172" s="59"/>
      <c r="AB172" s="59"/>
      <c r="AC172" s="59"/>
      <c r="AD172" s="59"/>
      <c r="AE172" s="59"/>
      <c r="AF172" s="60"/>
      <c r="AG172" s="311"/>
      <c r="AH172" s="250"/>
      <c r="AI172" s="251"/>
      <c r="AJ172" s="63"/>
      <c r="AK172" s="52"/>
      <c r="AL172" s="51"/>
      <c r="AM172" s="24"/>
      <c r="AN172" s="59"/>
      <c r="AO172" s="59"/>
      <c r="AP172" s="59"/>
      <c r="AQ172" s="59"/>
      <c r="AR172" s="59"/>
      <c r="AS172" s="59"/>
      <c r="AT172" s="59"/>
      <c r="AU172" s="60"/>
      <c r="AV172" s="24"/>
      <c r="AW172" s="59"/>
      <c r="AX172" s="59"/>
      <c r="AY172" s="59"/>
      <c r="AZ172" s="59"/>
      <c r="BA172" s="59"/>
      <c r="BB172" s="59"/>
      <c r="BC172" s="59"/>
      <c r="BD172" s="59"/>
      <c r="BE172" s="60"/>
      <c r="BF172" s="311"/>
      <c r="BG172" s="250"/>
      <c r="BH172" s="251"/>
      <c r="BI172" s="24"/>
      <c r="BJ172" s="59"/>
      <c r="BK172" s="59"/>
      <c r="BL172" s="59"/>
      <c r="BM172" s="59"/>
      <c r="BN172" s="59"/>
      <c r="BO172" s="60"/>
      <c r="BP172" s="311"/>
      <c r="BQ172" s="250"/>
      <c r="BR172" s="251"/>
      <c r="BS172" s="311">
        <f t="shared" ref="BS172" si="67">AG172*BF172*BP172</f>
        <v>0</v>
      </c>
      <c r="BT172" s="250"/>
      <c r="BU172" s="250"/>
      <c r="BV172" s="250"/>
      <c r="BW172" s="311"/>
      <c r="BX172" s="250"/>
      <c r="BY172" s="251"/>
      <c r="BZ172" s="24"/>
      <c r="CA172" s="59"/>
      <c r="CB172" s="59"/>
      <c r="CC172" s="59"/>
      <c r="CD172" s="59"/>
      <c r="CE172" s="59"/>
      <c r="CF172" s="60"/>
      <c r="CG172" s="24"/>
      <c r="CH172" s="59"/>
      <c r="CI172" s="59"/>
      <c r="CJ172" s="59"/>
      <c r="CK172" s="60"/>
      <c r="CL172" s="24"/>
      <c r="CM172" s="59"/>
      <c r="CN172" s="59"/>
      <c r="CO172" s="59"/>
      <c r="CP172" s="59"/>
      <c r="CQ172" s="59"/>
      <c r="CR172" s="59"/>
      <c r="CS172" s="59"/>
      <c r="CT172" s="60"/>
      <c r="CU172" s="311"/>
      <c r="CV172" s="250"/>
      <c r="CW172" s="251"/>
      <c r="CX172" s="311"/>
      <c r="CY172" s="250"/>
      <c r="CZ172" s="251"/>
      <c r="DA172" s="311"/>
      <c r="DB172" s="250"/>
      <c r="DC172" s="251"/>
      <c r="DD172" s="311">
        <f t="shared" ref="DD172" si="68">CU172*CX172*DA172</f>
        <v>0</v>
      </c>
      <c r="DE172" s="250"/>
      <c r="DF172" s="250"/>
      <c r="DG172" s="251"/>
      <c r="DH172" s="311"/>
      <c r="DI172" s="250"/>
      <c r="DJ172" s="384"/>
    </row>
    <row r="173" spans="2:114" ht="17.25" customHeight="1">
      <c r="B173" s="64"/>
      <c r="C173" s="58"/>
      <c r="D173" s="53"/>
      <c r="E173" s="54"/>
      <c r="F173" s="54"/>
      <c r="G173" s="54"/>
      <c r="H173" s="54"/>
      <c r="I173" s="54"/>
      <c r="J173" s="54"/>
      <c r="K173" s="54"/>
      <c r="L173" s="53"/>
      <c r="M173" s="54"/>
      <c r="N173" s="54"/>
      <c r="O173" s="54"/>
      <c r="P173" s="54"/>
      <c r="Q173" s="54"/>
      <c r="R173" s="55"/>
      <c r="S173" s="53"/>
      <c r="T173" s="54"/>
      <c r="U173" s="54"/>
      <c r="V173" s="54"/>
      <c r="W173" s="54"/>
      <c r="X173" s="54"/>
      <c r="Y173" s="55"/>
      <c r="Z173" s="53"/>
      <c r="AA173" s="54"/>
      <c r="AB173" s="54"/>
      <c r="AC173" s="54"/>
      <c r="AD173" s="54"/>
      <c r="AE173" s="54"/>
      <c r="AF173" s="55"/>
      <c r="AG173" s="56"/>
      <c r="AH173" s="56"/>
      <c r="AI173" s="56"/>
      <c r="AJ173" s="57"/>
      <c r="AK173" s="56"/>
      <c r="AL173" s="58"/>
      <c r="AM173" s="53"/>
      <c r="AN173" s="54"/>
      <c r="AO173" s="54"/>
      <c r="AP173" s="54"/>
      <c r="AQ173" s="54"/>
      <c r="AR173" s="54"/>
      <c r="AS173" s="54"/>
      <c r="AT173" s="54"/>
      <c r="AU173" s="55"/>
      <c r="AV173" s="53"/>
      <c r="AW173" s="54"/>
      <c r="AX173" s="54"/>
      <c r="AY173" s="54"/>
      <c r="AZ173" s="54"/>
      <c r="BA173" s="54"/>
      <c r="BB173" s="54"/>
      <c r="BC173" s="54"/>
      <c r="BD173" s="54"/>
      <c r="BE173" s="55"/>
      <c r="BF173" s="57"/>
      <c r="BG173" s="56"/>
      <c r="BH173" s="58"/>
      <c r="BI173" s="53"/>
      <c r="BJ173" s="54"/>
      <c r="BK173" s="54"/>
      <c r="BL173" s="54"/>
      <c r="BM173" s="54"/>
      <c r="BN173" s="54"/>
      <c r="BO173" s="55"/>
      <c r="BP173" s="57"/>
      <c r="BQ173" s="56"/>
      <c r="BR173" s="58"/>
      <c r="BS173" s="56"/>
      <c r="BT173" s="56"/>
      <c r="BU173" s="56"/>
      <c r="BV173" s="56"/>
      <c r="BW173" s="312"/>
      <c r="BX173" s="252"/>
      <c r="BY173" s="253"/>
      <c r="BZ173" s="53"/>
      <c r="CA173" s="54"/>
      <c r="CB173" s="54"/>
      <c r="CC173" s="54"/>
      <c r="CD173" s="54"/>
      <c r="CE173" s="54"/>
      <c r="CF173" s="55"/>
      <c r="CG173" s="53"/>
      <c r="CH173" s="54"/>
      <c r="CI173" s="54"/>
      <c r="CJ173" s="54"/>
      <c r="CK173" s="55"/>
      <c r="CL173" s="53"/>
      <c r="CM173" s="54"/>
      <c r="CN173" s="54"/>
      <c r="CO173" s="54"/>
      <c r="CP173" s="54"/>
      <c r="CQ173" s="54"/>
      <c r="CR173" s="54"/>
      <c r="CS173" s="54"/>
      <c r="CT173" s="54"/>
      <c r="CU173" s="57"/>
      <c r="CV173" s="56"/>
      <c r="CW173" s="58"/>
      <c r="CX173" s="57"/>
      <c r="CY173" s="56"/>
      <c r="CZ173" s="58"/>
      <c r="DA173" s="57"/>
      <c r="DB173" s="56"/>
      <c r="DC173" s="56"/>
      <c r="DD173" s="57"/>
      <c r="DE173" s="56"/>
      <c r="DF173" s="56"/>
      <c r="DG173" s="58"/>
      <c r="DH173" s="312"/>
      <c r="DI173" s="252"/>
      <c r="DJ173" s="383"/>
    </row>
    <row r="174" spans="2:114" ht="17.25" customHeight="1">
      <c r="B174" s="269"/>
      <c r="C174" s="251"/>
      <c r="D174" s="24"/>
      <c r="E174" s="59"/>
      <c r="F174" s="59"/>
      <c r="G174" s="59"/>
      <c r="H174" s="59"/>
      <c r="I174" s="59"/>
      <c r="J174" s="59"/>
      <c r="K174" s="60"/>
      <c r="L174" s="24"/>
      <c r="M174" s="59"/>
      <c r="N174" s="59"/>
      <c r="O174" s="59"/>
      <c r="P174" s="59"/>
      <c r="Q174" s="59"/>
      <c r="R174" s="60"/>
      <c r="S174" s="24"/>
      <c r="T174" s="59"/>
      <c r="U174" s="59"/>
      <c r="V174" s="59"/>
      <c r="W174" s="59"/>
      <c r="X174" s="59"/>
      <c r="Y174" s="60"/>
      <c r="Z174" s="24"/>
      <c r="AA174" s="59"/>
      <c r="AB174" s="59"/>
      <c r="AC174" s="59"/>
      <c r="AD174" s="59"/>
      <c r="AE174" s="59"/>
      <c r="AF174" s="60"/>
      <c r="AG174" s="311"/>
      <c r="AH174" s="250"/>
      <c r="AI174" s="251"/>
      <c r="AJ174" s="63"/>
      <c r="AK174" s="52"/>
      <c r="AL174" s="51"/>
      <c r="AM174" s="24"/>
      <c r="AN174" s="59"/>
      <c r="AO174" s="59"/>
      <c r="AP174" s="59"/>
      <c r="AQ174" s="59"/>
      <c r="AR174" s="59"/>
      <c r="AS174" s="59"/>
      <c r="AT174" s="59"/>
      <c r="AU174" s="60"/>
      <c r="AV174" s="24"/>
      <c r="AW174" s="59"/>
      <c r="AX174" s="59"/>
      <c r="AY174" s="59"/>
      <c r="AZ174" s="59"/>
      <c r="BA174" s="59"/>
      <c r="BB174" s="59"/>
      <c r="BC174" s="59"/>
      <c r="BD174" s="59"/>
      <c r="BE174" s="60"/>
      <c r="BF174" s="311"/>
      <c r="BG174" s="250"/>
      <c r="BH174" s="251"/>
      <c r="BI174" s="24"/>
      <c r="BJ174" s="59"/>
      <c r="BK174" s="59"/>
      <c r="BL174" s="59"/>
      <c r="BM174" s="59"/>
      <c r="BN174" s="59"/>
      <c r="BO174" s="60"/>
      <c r="BP174" s="311"/>
      <c r="BQ174" s="250"/>
      <c r="BR174" s="251"/>
      <c r="BS174" s="311">
        <f t="shared" ref="BS174" si="69">AG174*BF174*BP174</f>
        <v>0</v>
      </c>
      <c r="BT174" s="250"/>
      <c r="BU174" s="250"/>
      <c r="BV174" s="250"/>
      <c r="BW174" s="311"/>
      <c r="BX174" s="250"/>
      <c r="BY174" s="251"/>
      <c r="BZ174" s="24"/>
      <c r="CA174" s="59"/>
      <c r="CB174" s="59"/>
      <c r="CC174" s="59"/>
      <c r="CD174" s="59"/>
      <c r="CE174" s="59"/>
      <c r="CF174" s="60"/>
      <c r="CG174" s="24"/>
      <c r="CH174" s="59"/>
      <c r="CI174" s="59"/>
      <c r="CJ174" s="59"/>
      <c r="CK174" s="60"/>
      <c r="CL174" s="24"/>
      <c r="CM174" s="59"/>
      <c r="CN174" s="59"/>
      <c r="CO174" s="59"/>
      <c r="CP174" s="59"/>
      <c r="CQ174" s="59"/>
      <c r="CR174" s="59"/>
      <c r="CS174" s="59"/>
      <c r="CT174" s="60"/>
      <c r="CU174" s="311"/>
      <c r="CV174" s="250"/>
      <c r="CW174" s="251"/>
      <c r="CX174" s="311"/>
      <c r="CY174" s="250"/>
      <c r="CZ174" s="251"/>
      <c r="DA174" s="311"/>
      <c r="DB174" s="250"/>
      <c r="DC174" s="251"/>
      <c r="DD174" s="311">
        <f t="shared" ref="DD174" si="70">CU174*CX174*DA174</f>
        <v>0</v>
      </c>
      <c r="DE174" s="250"/>
      <c r="DF174" s="250"/>
      <c r="DG174" s="251"/>
      <c r="DH174" s="311"/>
      <c r="DI174" s="250"/>
      <c r="DJ174" s="384"/>
    </row>
    <row r="175" spans="2:114" ht="17.25" customHeight="1">
      <c r="B175" s="64"/>
      <c r="C175" s="58"/>
      <c r="D175" s="53"/>
      <c r="E175" s="54"/>
      <c r="F175" s="54"/>
      <c r="G175" s="54"/>
      <c r="H175" s="54"/>
      <c r="I175" s="54"/>
      <c r="J175" s="54"/>
      <c r="K175" s="54"/>
      <c r="L175" s="53"/>
      <c r="M175" s="54"/>
      <c r="N175" s="54"/>
      <c r="O175" s="54"/>
      <c r="P175" s="54"/>
      <c r="Q175" s="54"/>
      <c r="R175" s="55"/>
      <c r="S175" s="53"/>
      <c r="T175" s="54"/>
      <c r="U175" s="54"/>
      <c r="V175" s="54"/>
      <c r="W175" s="54"/>
      <c r="X175" s="54"/>
      <c r="Y175" s="55"/>
      <c r="Z175" s="53"/>
      <c r="AA175" s="54"/>
      <c r="AB175" s="54"/>
      <c r="AC175" s="54"/>
      <c r="AD175" s="54"/>
      <c r="AE175" s="54"/>
      <c r="AF175" s="55"/>
      <c r="AG175" s="56"/>
      <c r="AH175" s="56"/>
      <c r="AI175" s="56"/>
      <c r="AJ175" s="57"/>
      <c r="AK175" s="56"/>
      <c r="AL175" s="58"/>
      <c r="AM175" s="53"/>
      <c r="AN175" s="54"/>
      <c r="AO175" s="54"/>
      <c r="AP175" s="54"/>
      <c r="AQ175" s="54"/>
      <c r="AR175" s="54"/>
      <c r="AS175" s="54"/>
      <c r="AT175" s="54"/>
      <c r="AU175" s="55"/>
      <c r="AV175" s="53"/>
      <c r="AW175" s="54"/>
      <c r="AX175" s="54"/>
      <c r="AY175" s="54"/>
      <c r="AZ175" s="54"/>
      <c r="BA175" s="54"/>
      <c r="BB175" s="54"/>
      <c r="BC175" s="54"/>
      <c r="BD175" s="54"/>
      <c r="BE175" s="55"/>
      <c r="BF175" s="57"/>
      <c r="BG175" s="56"/>
      <c r="BH175" s="58"/>
      <c r="BI175" s="53"/>
      <c r="BJ175" s="54"/>
      <c r="BK175" s="54"/>
      <c r="BL175" s="54"/>
      <c r="BM175" s="54"/>
      <c r="BN175" s="54"/>
      <c r="BO175" s="55"/>
      <c r="BP175" s="57"/>
      <c r="BQ175" s="56"/>
      <c r="BR175" s="58"/>
      <c r="BS175" s="56"/>
      <c r="BT175" s="56"/>
      <c r="BU175" s="56"/>
      <c r="BV175" s="56"/>
      <c r="BW175" s="312"/>
      <c r="BX175" s="252"/>
      <c r="BY175" s="253"/>
      <c r="BZ175" s="53"/>
      <c r="CA175" s="54"/>
      <c r="CB175" s="54"/>
      <c r="CC175" s="54"/>
      <c r="CD175" s="54"/>
      <c r="CE175" s="54"/>
      <c r="CF175" s="55"/>
      <c r="CG175" s="53"/>
      <c r="CH175" s="54"/>
      <c r="CI175" s="54"/>
      <c r="CJ175" s="54"/>
      <c r="CK175" s="55"/>
      <c r="CL175" s="53"/>
      <c r="CM175" s="54"/>
      <c r="CN175" s="54"/>
      <c r="CO175" s="54"/>
      <c r="CP175" s="54"/>
      <c r="CQ175" s="54"/>
      <c r="CR175" s="54"/>
      <c r="CS175" s="54"/>
      <c r="CT175" s="54"/>
      <c r="CU175" s="57"/>
      <c r="CV175" s="56"/>
      <c r="CW175" s="58"/>
      <c r="CX175" s="57"/>
      <c r="CY175" s="56"/>
      <c r="CZ175" s="58"/>
      <c r="DA175" s="57"/>
      <c r="DB175" s="56"/>
      <c r="DC175" s="56"/>
      <c r="DD175" s="57"/>
      <c r="DE175" s="56"/>
      <c r="DF175" s="56"/>
      <c r="DG175" s="58"/>
      <c r="DH175" s="312"/>
      <c r="DI175" s="252"/>
      <c r="DJ175" s="383"/>
    </row>
    <row r="176" spans="2:114" ht="17.25" customHeight="1">
      <c r="B176" s="269"/>
      <c r="C176" s="251"/>
      <c r="D176" s="24"/>
      <c r="E176" s="59"/>
      <c r="F176" s="59"/>
      <c r="G176" s="59"/>
      <c r="H176" s="59"/>
      <c r="I176" s="59"/>
      <c r="J176" s="59"/>
      <c r="K176" s="60"/>
      <c r="L176" s="24"/>
      <c r="M176" s="59"/>
      <c r="N176" s="59"/>
      <c r="O176" s="59"/>
      <c r="P176" s="59"/>
      <c r="Q176" s="59"/>
      <c r="R176" s="60"/>
      <c r="S176" s="24"/>
      <c r="T176" s="59"/>
      <c r="U176" s="59"/>
      <c r="V176" s="59"/>
      <c r="W176" s="59"/>
      <c r="X176" s="59"/>
      <c r="Y176" s="60"/>
      <c r="Z176" s="24"/>
      <c r="AA176" s="59"/>
      <c r="AB176" s="59"/>
      <c r="AC176" s="59"/>
      <c r="AD176" s="59"/>
      <c r="AE176" s="59"/>
      <c r="AF176" s="60"/>
      <c r="AG176" s="311"/>
      <c r="AH176" s="250"/>
      <c r="AI176" s="251"/>
      <c r="AJ176" s="63"/>
      <c r="AK176" s="52"/>
      <c r="AL176" s="51"/>
      <c r="AM176" s="24"/>
      <c r="AN176" s="59"/>
      <c r="AO176" s="59"/>
      <c r="AP176" s="59"/>
      <c r="AQ176" s="59"/>
      <c r="AR176" s="59"/>
      <c r="AS176" s="59"/>
      <c r="AT176" s="59"/>
      <c r="AU176" s="60"/>
      <c r="AV176" s="24"/>
      <c r="AW176" s="59"/>
      <c r="AX176" s="59"/>
      <c r="AY176" s="59"/>
      <c r="AZ176" s="59"/>
      <c r="BA176" s="59"/>
      <c r="BB176" s="59"/>
      <c r="BC176" s="59"/>
      <c r="BD176" s="59"/>
      <c r="BE176" s="60"/>
      <c r="BF176" s="311"/>
      <c r="BG176" s="250"/>
      <c r="BH176" s="251"/>
      <c r="BI176" s="24"/>
      <c r="BJ176" s="59"/>
      <c r="BK176" s="59"/>
      <c r="BL176" s="59"/>
      <c r="BM176" s="59"/>
      <c r="BN176" s="59"/>
      <c r="BO176" s="60"/>
      <c r="BP176" s="311"/>
      <c r="BQ176" s="250"/>
      <c r="BR176" s="251"/>
      <c r="BS176" s="311">
        <f t="shared" ref="BS176" si="71">AG176*BF176*BP176</f>
        <v>0</v>
      </c>
      <c r="BT176" s="250"/>
      <c r="BU176" s="250"/>
      <c r="BV176" s="250"/>
      <c r="BW176" s="311"/>
      <c r="BX176" s="250"/>
      <c r="BY176" s="251"/>
      <c r="BZ176" s="24"/>
      <c r="CA176" s="59"/>
      <c r="CB176" s="59"/>
      <c r="CC176" s="59"/>
      <c r="CD176" s="59"/>
      <c r="CE176" s="59"/>
      <c r="CF176" s="60"/>
      <c r="CG176" s="24"/>
      <c r="CH176" s="59"/>
      <c r="CI176" s="59"/>
      <c r="CJ176" s="59"/>
      <c r="CK176" s="60"/>
      <c r="CL176" s="24"/>
      <c r="CM176" s="59"/>
      <c r="CN176" s="59"/>
      <c r="CO176" s="59"/>
      <c r="CP176" s="59"/>
      <c r="CQ176" s="59"/>
      <c r="CR176" s="59"/>
      <c r="CS176" s="59"/>
      <c r="CT176" s="60"/>
      <c r="CU176" s="311"/>
      <c r="CV176" s="250"/>
      <c r="CW176" s="251"/>
      <c r="CX176" s="311"/>
      <c r="CY176" s="250"/>
      <c r="CZ176" s="251"/>
      <c r="DA176" s="311"/>
      <c r="DB176" s="250"/>
      <c r="DC176" s="251"/>
      <c r="DD176" s="311">
        <f t="shared" ref="DD176" si="72">CU176*CX176*DA176</f>
        <v>0</v>
      </c>
      <c r="DE176" s="250"/>
      <c r="DF176" s="250"/>
      <c r="DG176" s="251"/>
      <c r="DH176" s="311"/>
      <c r="DI176" s="250"/>
      <c r="DJ176" s="384"/>
    </row>
    <row r="177" spans="2:114" ht="17.25" customHeight="1">
      <c r="B177" s="64"/>
      <c r="C177" s="58"/>
      <c r="D177" s="53"/>
      <c r="E177" s="54"/>
      <c r="F177" s="54"/>
      <c r="G177" s="54"/>
      <c r="H177" s="54"/>
      <c r="I177" s="54"/>
      <c r="J177" s="54"/>
      <c r="K177" s="54"/>
      <c r="L177" s="53"/>
      <c r="M177" s="54"/>
      <c r="N177" s="54"/>
      <c r="O177" s="54"/>
      <c r="P177" s="54"/>
      <c r="Q177" s="54"/>
      <c r="R177" s="55"/>
      <c r="S177" s="53"/>
      <c r="T177" s="54"/>
      <c r="U177" s="54"/>
      <c r="V177" s="54"/>
      <c r="W177" s="54"/>
      <c r="X177" s="54"/>
      <c r="Y177" s="55"/>
      <c r="Z177" s="53"/>
      <c r="AA177" s="54"/>
      <c r="AB177" s="54"/>
      <c r="AC177" s="54"/>
      <c r="AD177" s="54"/>
      <c r="AE177" s="54"/>
      <c r="AF177" s="55"/>
      <c r="AG177" s="56"/>
      <c r="AH177" s="56"/>
      <c r="AI177" s="56"/>
      <c r="AJ177" s="57"/>
      <c r="AK177" s="56"/>
      <c r="AL177" s="58"/>
      <c r="AM177" s="53"/>
      <c r="AN177" s="54"/>
      <c r="AO177" s="54"/>
      <c r="AP177" s="54"/>
      <c r="AQ177" s="54"/>
      <c r="AR177" s="54"/>
      <c r="AS177" s="54"/>
      <c r="AT177" s="54"/>
      <c r="AU177" s="55"/>
      <c r="AV177" s="53"/>
      <c r="AW177" s="54"/>
      <c r="AX177" s="54"/>
      <c r="AY177" s="54"/>
      <c r="AZ177" s="54"/>
      <c r="BA177" s="54"/>
      <c r="BB177" s="54"/>
      <c r="BC177" s="54"/>
      <c r="BD177" s="54"/>
      <c r="BE177" s="55"/>
      <c r="BF177" s="57"/>
      <c r="BG177" s="56"/>
      <c r="BH177" s="58"/>
      <c r="BI177" s="53"/>
      <c r="BJ177" s="54"/>
      <c r="BK177" s="54"/>
      <c r="BL177" s="54"/>
      <c r="BM177" s="54"/>
      <c r="BN177" s="54"/>
      <c r="BO177" s="55"/>
      <c r="BP177" s="57"/>
      <c r="BQ177" s="56"/>
      <c r="BR177" s="58"/>
      <c r="BS177" s="56"/>
      <c r="BT177" s="56"/>
      <c r="BU177" s="56"/>
      <c r="BV177" s="56"/>
      <c r="BW177" s="312"/>
      <c r="BX177" s="252"/>
      <c r="BY177" s="253"/>
      <c r="BZ177" s="53"/>
      <c r="CA177" s="54"/>
      <c r="CB177" s="54"/>
      <c r="CC177" s="54"/>
      <c r="CD177" s="54"/>
      <c r="CE177" s="54"/>
      <c r="CF177" s="55"/>
      <c r="CG177" s="53"/>
      <c r="CH177" s="54"/>
      <c r="CI177" s="54"/>
      <c r="CJ177" s="54"/>
      <c r="CK177" s="55"/>
      <c r="CL177" s="53"/>
      <c r="CM177" s="54"/>
      <c r="CN177" s="54"/>
      <c r="CO177" s="54"/>
      <c r="CP177" s="54"/>
      <c r="CQ177" s="54"/>
      <c r="CR177" s="54"/>
      <c r="CS177" s="54"/>
      <c r="CT177" s="54"/>
      <c r="CU177" s="57"/>
      <c r="CV177" s="56"/>
      <c r="CW177" s="58"/>
      <c r="CX177" s="57"/>
      <c r="CY177" s="56"/>
      <c r="CZ177" s="58"/>
      <c r="DA177" s="57"/>
      <c r="DB177" s="56"/>
      <c r="DC177" s="56"/>
      <c r="DD177" s="57"/>
      <c r="DE177" s="56"/>
      <c r="DF177" s="56"/>
      <c r="DG177" s="58"/>
      <c r="DH177" s="312"/>
      <c r="DI177" s="252"/>
      <c r="DJ177" s="383"/>
    </row>
    <row r="178" spans="2:114" ht="17.25" customHeight="1">
      <c r="B178" s="269"/>
      <c r="C178" s="251"/>
      <c r="D178" s="24"/>
      <c r="E178" s="59"/>
      <c r="F178" s="59"/>
      <c r="G178" s="59"/>
      <c r="H178" s="59"/>
      <c r="I178" s="59"/>
      <c r="J178" s="59"/>
      <c r="K178" s="60"/>
      <c r="L178" s="24"/>
      <c r="M178" s="59"/>
      <c r="N178" s="59"/>
      <c r="O178" s="59"/>
      <c r="P178" s="59"/>
      <c r="Q178" s="59"/>
      <c r="R178" s="60"/>
      <c r="S178" s="24"/>
      <c r="T178" s="59"/>
      <c r="U178" s="59"/>
      <c r="V178" s="59"/>
      <c r="W178" s="59"/>
      <c r="X178" s="59"/>
      <c r="Y178" s="60"/>
      <c r="Z178" s="24"/>
      <c r="AA178" s="59"/>
      <c r="AB178" s="59"/>
      <c r="AC178" s="59"/>
      <c r="AD178" s="59"/>
      <c r="AE178" s="59"/>
      <c r="AF178" s="60"/>
      <c r="AG178" s="311"/>
      <c r="AH178" s="250"/>
      <c r="AI178" s="251"/>
      <c r="AJ178" s="63"/>
      <c r="AK178" s="52"/>
      <c r="AL178" s="51"/>
      <c r="AM178" s="24"/>
      <c r="AN178" s="59"/>
      <c r="AO178" s="59"/>
      <c r="AP178" s="59"/>
      <c r="AQ178" s="59"/>
      <c r="AR178" s="59"/>
      <c r="AS178" s="59"/>
      <c r="AT178" s="59"/>
      <c r="AU178" s="60"/>
      <c r="AV178" s="24"/>
      <c r="AW178" s="59"/>
      <c r="AX178" s="59"/>
      <c r="AY178" s="59"/>
      <c r="AZ178" s="59"/>
      <c r="BA178" s="59"/>
      <c r="BB178" s="59"/>
      <c r="BC178" s="59"/>
      <c r="BD178" s="59"/>
      <c r="BE178" s="60"/>
      <c r="BF178" s="311"/>
      <c r="BG178" s="250"/>
      <c r="BH178" s="251"/>
      <c r="BI178" s="24"/>
      <c r="BJ178" s="59"/>
      <c r="BK178" s="59"/>
      <c r="BL178" s="59"/>
      <c r="BM178" s="59"/>
      <c r="BN178" s="59"/>
      <c r="BO178" s="60"/>
      <c r="BP178" s="311"/>
      <c r="BQ178" s="250"/>
      <c r="BR178" s="251"/>
      <c r="BS178" s="311">
        <f t="shared" ref="BS178" si="73">AG178*BF178*BP178</f>
        <v>0</v>
      </c>
      <c r="BT178" s="250"/>
      <c r="BU178" s="250"/>
      <c r="BV178" s="250"/>
      <c r="BW178" s="311"/>
      <c r="BX178" s="250"/>
      <c r="BY178" s="251"/>
      <c r="BZ178" s="24"/>
      <c r="CA178" s="59"/>
      <c r="CB178" s="59"/>
      <c r="CC178" s="59"/>
      <c r="CD178" s="59"/>
      <c r="CE178" s="59"/>
      <c r="CF178" s="60"/>
      <c r="CG178" s="24"/>
      <c r="CH178" s="59"/>
      <c r="CI178" s="59"/>
      <c r="CJ178" s="59"/>
      <c r="CK178" s="60"/>
      <c r="CL178" s="24"/>
      <c r="CM178" s="59"/>
      <c r="CN178" s="59"/>
      <c r="CO178" s="59"/>
      <c r="CP178" s="59"/>
      <c r="CQ178" s="59"/>
      <c r="CR178" s="59"/>
      <c r="CS178" s="59"/>
      <c r="CT178" s="60"/>
      <c r="CU178" s="311"/>
      <c r="CV178" s="250"/>
      <c r="CW178" s="251"/>
      <c r="CX178" s="311"/>
      <c r="CY178" s="250"/>
      <c r="CZ178" s="251"/>
      <c r="DA178" s="311"/>
      <c r="DB178" s="250"/>
      <c r="DC178" s="251"/>
      <c r="DD178" s="311">
        <f t="shared" ref="DD178" si="74">CU178*CX178*DA178</f>
        <v>0</v>
      </c>
      <c r="DE178" s="250"/>
      <c r="DF178" s="250"/>
      <c r="DG178" s="251"/>
      <c r="DH178" s="311"/>
      <c r="DI178" s="250"/>
      <c r="DJ178" s="384"/>
    </row>
    <row r="179" spans="2:114" ht="17.25" customHeight="1">
      <c r="B179" s="64"/>
      <c r="C179" s="58"/>
      <c r="D179" s="53"/>
      <c r="E179" s="54"/>
      <c r="F179" s="54"/>
      <c r="G179" s="54"/>
      <c r="H179" s="54"/>
      <c r="I179" s="54"/>
      <c r="J179" s="54"/>
      <c r="K179" s="54"/>
      <c r="L179" s="53"/>
      <c r="M179" s="54"/>
      <c r="N179" s="54"/>
      <c r="O179" s="54"/>
      <c r="P179" s="54"/>
      <c r="Q179" s="54"/>
      <c r="R179" s="55"/>
      <c r="S179" s="53"/>
      <c r="T179" s="54"/>
      <c r="U179" s="54"/>
      <c r="V179" s="54"/>
      <c r="W179" s="54"/>
      <c r="X179" s="54"/>
      <c r="Y179" s="55"/>
      <c r="Z179" s="53"/>
      <c r="AA179" s="54"/>
      <c r="AB179" s="54"/>
      <c r="AC179" s="54"/>
      <c r="AD179" s="54"/>
      <c r="AE179" s="54"/>
      <c r="AF179" s="55"/>
      <c r="AG179" s="56"/>
      <c r="AH179" s="56"/>
      <c r="AI179" s="56"/>
      <c r="AJ179" s="57"/>
      <c r="AK179" s="56"/>
      <c r="AL179" s="58"/>
      <c r="AM179" s="53"/>
      <c r="AN179" s="54"/>
      <c r="AO179" s="54"/>
      <c r="AP179" s="54"/>
      <c r="AQ179" s="54"/>
      <c r="AR179" s="54"/>
      <c r="AS179" s="54"/>
      <c r="AT179" s="54"/>
      <c r="AU179" s="55"/>
      <c r="AV179" s="53"/>
      <c r="AW179" s="54"/>
      <c r="AX179" s="54"/>
      <c r="AY179" s="54"/>
      <c r="AZ179" s="54"/>
      <c r="BA179" s="54"/>
      <c r="BB179" s="54"/>
      <c r="BC179" s="54"/>
      <c r="BD179" s="54"/>
      <c r="BE179" s="55"/>
      <c r="BF179" s="57"/>
      <c r="BG179" s="56"/>
      <c r="BH179" s="58"/>
      <c r="BI179" s="53"/>
      <c r="BJ179" s="54"/>
      <c r="BK179" s="54"/>
      <c r="BL179" s="54"/>
      <c r="BM179" s="54"/>
      <c r="BN179" s="54"/>
      <c r="BO179" s="55"/>
      <c r="BP179" s="57"/>
      <c r="BQ179" s="56"/>
      <c r="BR179" s="58"/>
      <c r="BS179" s="56"/>
      <c r="BT179" s="56"/>
      <c r="BU179" s="56"/>
      <c r="BV179" s="56"/>
      <c r="BW179" s="312"/>
      <c r="BX179" s="252"/>
      <c r="BY179" s="253"/>
      <c r="BZ179" s="53"/>
      <c r="CA179" s="54"/>
      <c r="CB179" s="54"/>
      <c r="CC179" s="54"/>
      <c r="CD179" s="54"/>
      <c r="CE179" s="54"/>
      <c r="CF179" s="55"/>
      <c r="CG179" s="53"/>
      <c r="CH179" s="54"/>
      <c r="CI179" s="54"/>
      <c r="CJ179" s="54"/>
      <c r="CK179" s="55"/>
      <c r="CL179" s="53"/>
      <c r="CM179" s="54"/>
      <c r="CN179" s="54"/>
      <c r="CO179" s="54"/>
      <c r="CP179" s="54"/>
      <c r="CQ179" s="54"/>
      <c r="CR179" s="54"/>
      <c r="CS179" s="54"/>
      <c r="CT179" s="54"/>
      <c r="CU179" s="57"/>
      <c r="CV179" s="56"/>
      <c r="CW179" s="58"/>
      <c r="CX179" s="57"/>
      <c r="CY179" s="56"/>
      <c r="CZ179" s="58"/>
      <c r="DA179" s="57"/>
      <c r="DB179" s="56"/>
      <c r="DC179" s="56"/>
      <c r="DD179" s="57"/>
      <c r="DE179" s="56"/>
      <c r="DF179" s="56"/>
      <c r="DG179" s="58"/>
      <c r="DH179" s="312"/>
      <c r="DI179" s="252"/>
      <c r="DJ179" s="383"/>
    </row>
    <row r="180" spans="2:114" ht="17.25" customHeight="1">
      <c r="B180" s="269"/>
      <c r="C180" s="251"/>
      <c r="D180" s="24"/>
      <c r="E180" s="59"/>
      <c r="F180" s="59"/>
      <c r="G180" s="59"/>
      <c r="H180" s="59"/>
      <c r="I180" s="59"/>
      <c r="J180" s="59"/>
      <c r="K180" s="60"/>
      <c r="L180" s="24"/>
      <c r="M180" s="59"/>
      <c r="N180" s="59"/>
      <c r="O180" s="59"/>
      <c r="P180" s="59"/>
      <c r="Q180" s="59"/>
      <c r="R180" s="60"/>
      <c r="S180" s="24"/>
      <c r="T180" s="59"/>
      <c r="U180" s="59"/>
      <c r="V180" s="59"/>
      <c r="W180" s="59"/>
      <c r="X180" s="59"/>
      <c r="Y180" s="60"/>
      <c r="Z180" s="24"/>
      <c r="AA180" s="59"/>
      <c r="AB180" s="59"/>
      <c r="AC180" s="59"/>
      <c r="AD180" s="59"/>
      <c r="AE180" s="59"/>
      <c r="AF180" s="60"/>
      <c r="AG180" s="311"/>
      <c r="AH180" s="250"/>
      <c r="AI180" s="251"/>
      <c r="AJ180" s="63"/>
      <c r="AK180" s="52"/>
      <c r="AL180" s="51"/>
      <c r="AM180" s="24"/>
      <c r="AN180" s="59"/>
      <c r="AO180" s="59"/>
      <c r="AP180" s="59"/>
      <c r="AQ180" s="59"/>
      <c r="AR180" s="59"/>
      <c r="AS180" s="59"/>
      <c r="AT180" s="59"/>
      <c r="AU180" s="60"/>
      <c r="AV180" s="24"/>
      <c r="AW180" s="59"/>
      <c r="AX180" s="59"/>
      <c r="AY180" s="59"/>
      <c r="AZ180" s="59"/>
      <c r="BA180" s="59"/>
      <c r="BB180" s="59"/>
      <c r="BC180" s="59"/>
      <c r="BD180" s="59"/>
      <c r="BE180" s="60"/>
      <c r="BF180" s="311"/>
      <c r="BG180" s="250"/>
      <c r="BH180" s="251"/>
      <c r="BI180" s="24"/>
      <c r="BJ180" s="59"/>
      <c r="BK180" s="59"/>
      <c r="BL180" s="59"/>
      <c r="BM180" s="59"/>
      <c r="BN180" s="59"/>
      <c r="BO180" s="60"/>
      <c r="BP180" s="311"/>
      <c r="BQ180" s="250"/>
      <c r="BR180" s="251"/>
      <c r="BS180" s="311">
        <f t="shared" ref="BS180" si="75">AG180*BF180*BP180</f>
        <v>0</v>
      </c>
      <c r="BT180" s="250"/>
      <c r="BU180" s="250"/>
      <c r="BV180" s="250"/>
      <c r="BW180" s="311"/>
      <c r="BX180" s="250"/>
      <c r="BY180" s="251"/>
      <c r="BZ180" s="24"/>
      <c r="CA180" s="59"/>
      <c r="CB180" s="59"/>
      <c r="CC180" s="59"/>
      <c r="CD180" s="59"/>
      <c r="CE180" s="59"/>
      <c r="CF180" s="60"/>
      <c r="CG180" s="24"/>
      <c r="CH180" s="59"/>
      <c r="CI180" s="59"/>
      <c r="CJ180" s="59"/>
      <c r="CK180" s="60"/>
      <c r="CL180" s="24"/>
      <c r="CM180" s="59"/>
      <c r="CN180" s="59"/>
      <c r="CO180" s="59"/>
      <c r="CP180" s="59"/>
      <c r="CQ180" s="59"/>
      <c r="CR180" s="59"/>
      <c r="CS180" s="59"/>
      <c r="CT180" s="60"/>
      <c r="CU180" s="311"/>
      <c r="CV180" s="250"/>
      <c r="CW180" s="251"/>
      <c r="CX180" s="311"/>
      <c r="CY180" s="250"/>
      <c r="CZ180" s="251"/>
      <c r="DA180" s="311"/>
      <c r="DB180" s="250"/>
      <c r="DC180" s="251"/>
      <c r="DD180" s="311">
        <f t="shared" ref="DD180" si="76">CU180*CX180*DA180</f>
        <v>0</v>
      </c>
      <c r="DE180" s="250"/>
      <c r="DF180" s="250"/>
      <c r="DG180" s="251"/>
      <c r="DH180" s="311"/>
      <c r="DI180" s="250"/>
      <c r="DJ180" s="384"/>
    </row>
    <row r="181" spans="2:114" ht="17.25" customHeight="1">
      <c r="B181" s="64"/>
      <c r="C181" s="58"/>
      <c r="D181" s="53"/>
      <c r="E181" s="54"/>
      <c r="F181" s="54"/>
      <c r="G181" s="54"/>
      <c r="H181" s="54"/>
      <c r="I181" s="54"/>
      <c r="J181" s="54"/>
      <c r="K181" s="54"/>
      <c r="L181" s="53"/>
      <c r="M181" s="54"/>
      <c r="N181" s="54"/>
      <c r="O181" s="54"/>
      <c r="P181" s="54"/>
      <c r="Q181" s="54"/>
      <c r="R181" s="55"/>
      <c r="S181" s="53"/>
      <c r="T181" s="54"/>
      <c r="U181" s="54"/>
      <c r="V181" s="54"/>
      <c r="W181" s="54"/>
      <c r="X181" s="54"/>
      <c r="Y181" s="55"/>
      <c r="Z181" s="53"/>
      <c r="AA181" s="54"/>
      <c r="AB181" s="54"/>
      <c r="AC181" s="54"/>
      <c r="AD181" s="54"/>
      <c r="AE181" s="54"/>
      <c r="AF181" s="55"/>
      <c r="AG181" s="56"/>
      <c r="AH181" s="56"/>
      <c r="AI181" s="56"/>
      <c r="AJ181" s="57"/>
      <c r="AK181" s="56"/>
      <c r="AL181" s="58"/>
      <c r="AM181" s="53"/>
      <c r="AN181" s="54"/>
      <c r="AO181" s="54"/>
      <c r="AP181" s="54"/>
      <c r="AQ181" s="54"/>
      <c r="AR181" s="54"/>
      <c r="AS181" s="54"/>
      <c r="AT181" s="54"/>
      <c r="AU181" s="55"/>
      <c r="AV181" s="53"/>
      <c r="AW181" s="54"/>
      <c r="AX181" s="54"/>
      <c r="AY181" s="54"/>
      <c r="AZ181" s="54"/>
      <c r="BA181" s="54"/>
      <c r="BB181" s="54"/>
      <c r="BC181" s="54"/>
      <c r="BD181" s="54"/>
      <c r="BE181" s="55"/>
      <c r="BF181" s="57"/>
      <c r="BG181" s="56"/>
      <c r="BH181" s="58"/>
      <c r="BI181" s="53"/>
      <c r="BJ181" s="54"/>
      <c r="BK181" s="54"/>
      <c r="BL181" s="54"/>
      <c r="BM181" s="54"/>
      <c r="BN181" s="54"/>
      <c r="BO181" s="55"/>
      <c r="BP181" s="57"/>
      <c r="BQ181" s="56"/>
      <c r="BR181" s="58"/>
      <c r="BS181" s="56"/>
      <c r="BT181" s="56"/>
      <c r="BU181" s="56"/>
      <c r="BV181" s="56"/>
      <c r="BW181" s="312"/>
      <c r="BX181" s="252"/>
      <c r="BY181" s="253"/>
      <c r="BZ181" s="53"/>
      <c r="CA181" s="54"/>
      <c r="CB181" s="54"/>
      <c r="CC181" s="54"/>
      <c r="CD181" s="54"/>
      <c r="CE181" s="54"/>
      <c r="CF181" s="55"/>
      <c r="CG181" s="53"/>
      <c r="CH181" s="54"/>
      <c r="CI181" s="54"/>
      <c r="CJ181" s="54"/>
      <c r="CK181" s="55"/>
      <c r="CL181" s="53"/>
      <c r="CM181" s="54"/>
      <c r="CN181" s="54"/>
      <c r="CO181" s="54"/>
      <c r="CP181" s="54"/>
      <c r="CQ181" s="54"/>
      <c r="CR181" s="54"/>
      <c r="CS181" s="54"/>
      <c r="CT181" s="54"/>
      <c r="CU181" s="57"/>
      <c r="CV181" s="56"/>
      <c r="CW181" s="58"/>
      <c r="CX181" s="57"/>
      <c r="CY181" s="56"/>
      <c r="CZ181" s="58"/>
      <c r="DA181" s="57"/>
      <c r="DB181" s="56"/>
      <c r="DC181" s="56"/>
      <c r="DD181" s="57"/>
      <c r="DE181" s="56"/>
      <c r="DF181" s="56"/>
      <c r="DG181" s="58"/>
      <c r="DH181" s="312"/>
      <c r="DI181" s="252"/>
      <c r="DJ181" s="383"/>
    </row>
    <row r="182" spans="2:114" ht="17.25" customHeight="1">
      <c r="B182" s="269"/>
      <c r="C182" s="251"/>
      <c r="D182" s="24"/>
      <c r="E182" s="59"/>
      <c r="F182" s="59"/>
      <c r="G182" s="59"/>
      <c r="H182" s="59"/>
      <c r="I182" s="59"/>
      <c r="J182" s="59"/>
      <c r="K182" s="60"/>
      <c r="L182" s="24"/>
      <c r="M182" s="59"/>
      <c r="N182" s="59"/>
      <c r="O182" s="59"/>
      <c r="P182" s="59"/>
      <c r="Q182" s="59"/>
      <c r="R182" s="60"/>
      <c r="S182" s="24"/>
      <c r="T182" s="59"/>
      <c r="U182" s="59"/>
      <c r="V182" s="59"/>
      <c r="W182" s="59"/>
      <c r="X182" s="59"/>
      <c r="Y182" s="60"/>
      <c r="Z182" s="24"/>
      <c r="AA182" s="59"/>
      <c r="AB182" s="59"/>
      <c r="AC182" s="59"/>
      <c r="AD182" s="59"/>
      <c r="AE182" s="59"/>
      <c r="AF182" s="60"/>
      <c r="AG182" s="311"/>
      <c r="AH182" s="250"/>
      <c r="AI182" s="251"/>
      <c r="AJ182" s="63"/>
      <c r="AK182" s="52"/>
      <c r="AL182" s="51"/>
      <c r="AM182" s="24"/>
      <c r="AN182" s="59"/>
      <c r="AO182" s="59"/>
      <c r="AP182" s="59"/>
      <c r="AQ182" s="59"/>
      <c r="AR182" s="59"/>
      <c r="AS182" s="59"/>
      <c r="AT182" s="59"/>
      <c r="AU182" s="60"/>
      <c r="AV182" s="24"/>
      <c r="AW182" s="59"/>
      <c r="AX182" s="59"/>
      <c r="AY182" s="59"/>
      <c r="AZ182" s="59"/>
      <c r="BA182" s="59"/>
      <c r="BB182" s="59"/>
      <c r="BC182" s="59"/>
      <c r="BD182" s="59"/>
      <c r="BE182" s="60"/>
      <c r="BF182" s="311"/>
      <c r="BG182" s="250"/>
      <c r="BH182" s="251"/>
      <c r="BI182" s="24"/>
      <c r="BJ182" s="59"/>
      <c r="BK182" s="59"/>
      <c r="BL182" s="59"/>
      <c r="BM182" s="59"/>
      <c r="BN182" s="59"/>
      <c r="BO182" s="60"/>
      <c r="BP182" s="311"/>
      <c r="BQ182" s="250"/>
      <c r="BR182" s="251"/>
      <c r="BS182" s="311">
        <f t="shared" ref="BS182" si="77">AG182*BF182*BP182</f>
        <v>0</v>
      </c>
      <c r="BT182" s="250"/>
      <c r="BU182" s="250"/>
      <c r="BV182" s="250"/>
      <c r="BW182" s="311"/>
      <c r="BX182" s="250"/>
      <c r="BY182" s="251"/>
      <c r="BZ182" s="24"/>
      <c r="CA182" s="59"/>
      <c r="CB182" s="59"/>
      <c r="CC182" s="59"/>
      <c r="CD182" s="59"/>
      <c r="CE182" s="59"/>
      <c r="CF182" s="60"/>
      <c r="CG182" s="24"/>
      <c r="CH182" s="59"/>
      <c r="CI182" s="59"/>
      <c r="CJ182" s="59"/>
      <c r="CK182" s="60"/>
      <c r="CL182" s="24"/>
      <c r="CM182" s="59"/>
      <c r="CN182" s="59"/>
      <c r="CO182" s="59"/>
      <c r="CP182" s="59"/>
      <c r="CQ182" s="59"/>
      <c r="CR182" s="59"/>
      <c r="CS182" s="59"/>
      <c r="CT182" s="60"/>
      <c r="CU182" s="311"/>
      <c r="CV182" s="250"/>
      <c r="CW182" s="251"/>
      <c r="CX182" s="311"/>
      <c r="CY182" s="250"/>
      <c r="CZ182" s="251"/>
      <c r="DA182" s="311"/>
      <c r="DB182" s="250"/>
      <c r="DC182" s="251"/>
      <c r="DD182" s="311">
        <f t="shared" ref="DD182" si="78">CU182*CX182*DA182</f>
        <v>0</v>
      </c>
      <c r="DE182" s="250"/>
      <c r="DF182" s="250"/>
      <c r="DG182" s="251"/>
      <c r="DH182" s="311"/>
      <c r="DI182" s="250"/>
      <c r="DJ182" s="384"/>
    </row>
    <row r="183" spans="2:114" ht="17.25" customHeight="1">
      <c r="B183" s="64"/>
      <c r="C183" s="58"/>
      <c r="D183" s="53"/>
      <c r="E183" s="54"/>
      <c r="F183" s="54"/>
      <c r="G183" s="54"/>
      <c r="H183" s="54"/>
      <c r="I183" s="54"/>
      <c r="J183" s="54"/>
      <c r="K183" s="54"/>
      <c r="L183" s="53"/>
      <c r="M183" s="54"/>
      <c r="N183" s="54"/>
      <c r="O183" s="54"/>
      <c r="P183" s="54"/>
      <c r="Q183" s="54"/>
      <c r="R183" s="55"/>
      <c r="S183" s="53"/>
      <c r="T183" s="54"/>
      <c r="U183" s="54"/>
      <c r="V183" s="54"/>
      <c r="W183" s="54"/>
      <c r="X183" s="54"/>
      <c r="Y183" s="55"/>
      <c r="Z183" s="53"/>
      <c r="AA183" s="54"/>
      <c r="AB183" s="54"/>
      <c r="AC183" s="54"/>
      <c r="AD183" s="54"/>
      <c r="AE183" s="54"/>
      <c r="AF183" s="55"/>
      <c r="AG183" s="56"/>
      <c r="AH183" s="56"/>
      <c r="AI183" s="56"/>
      <c r="AJ183" s="57"/>
      <c r="AK183" s="56"/>
      <c r="AL183" s="58"/>
      <c r="AM183" s="53"/>
      <c r="AN183" s="54"/>
      <c r="AO183" s="54"/>
      <c r="AP183" s="54"/>
      <c r="AQ183" s="54"/>
      <c r="AR183" s="54"/>
      <c r="AS183" s="54"/>
      <c r="AT183" s="54"/>
      <c r="AU183" s="55"/>
      <c r="AV183" s="53"/>
      <c r="AW183" s="54"/>
      <c r="AX183" s="54"/>
      <c r="AY183" s="54"/>
      <c r="AZ183" s="54"/>
      <c r="BA183" s="54"/>
      <c r="BB183" s="54"/>
      <c r="BC183" s="54"/>
      <c r="BD183" s="54"/>
      <c r="BE183" s="55"/>
      <c r="BF183" s="57"/>
      <c r="BG183" s="56"/>
      <c r="BH183" s="58"/>
      <c r="BI183" s="53"/>
      <c r="BJ183" s="54"/>
      <c r="BK183" s="54"/>
      <c r="BL183" s="54"/>
      <c r="BM183" s="54"/>
      <c r="BN183" s="54"/>
      <c r="BO183" s="55"/>
      <c r="BP183" s="57"/>
      <c r="BQ183" s="56"/>
      <c r="BR183" s="58"/>
      <c r="BS183" s="56"/>
      <c r="BT183" s="56"/>
      <c r="BU183" s="56"/>
      <c r="BV183" s="56"/>
      <c r="BW183" s="312"/>
      <c r="BX183" s="252"/>
      <c r="BY183" s="253"/>
      <c r="BZ183" s="53"/>
      <c r="CA183" s="54"/>
      <c r="CB183" s="54"/>
      <c r="CC183" s="54"/>
      <c r="CD183" s="54"/>
      <c r="CE183" s="54"/>
      <c r="CF183" s="55"/>
      <c r="CG183" s="53"/>
      <c r="CH183" s="54"/>
      <c r="CI183" s="54"/>
      <c r="CJ183" s="54"/>
      <c r="CK183" s="55"/>
      <c r="CL183" s="53"/>
      <c r="CM183" s="54"/>
      <c r="CN183" s="54"/>
      <c r="CO183" s="54"/>
      <c r="CP183" s="54"/>
      <c r="CQ183" s="54"/>
      <c r="CR183" s="54"/>
      <c r="CS183" s="54"/>
      <c r="CT183" s="54"/>
      <c r="CU183" s="57"/>
      <c r="CV183" s="56"/>
      <c r="CW183" s="58"/>
      <c r="CX183" s="57"/>
      <c r="CY183" s="56"/>
      <c r="CZ183" s="58"/>
      <c r="DA183" s="57"/>
      <c r="DB183" s="56"/>
      <c r="DC183" s="56"/>
      <c r="DD183" s="57"/>
      <c r="DE183" s="56"/>
      <c r="DF183" s="56"/>
      <c r="DG183" s="58"/>
      <c r="DH183" s="312"/>
      <c r="DI183" s="252"/>
      <c r="DJ183" s="383"/>
    </row>
    <row r="184" spans="2:114" ht="17.25" customHeight="1">
      <c r="B184" s="266"/>
      <c r="C184" s="268"/>
      <c r="D184" s="71"/>
      <c r="E184" s="72"/>
      <c r="F184" s="72"/>
      <c r="G184" s="72"/>
      <c r="H184" s="72"/>
      <c r="I184" s="72"/>
      <c r="J184" s="72"/>
      <c r="K184" s="73"/>
      <c r="L184" s="71"/>
      <c r="M184" s="72"/>
      <c r="N184" s="72"/>
      <c r="O184" s="72"/>
      <c r="P184" s="72"/>
      <c r="Q184" s="72"/>
      <c r="R184" s="73"/>
      <c r="S184" s="71"/>
      <c r="T184" s="72"/>
      <c r="U184" s="72"/>
      <c r="V184" s="72"/>
      <c r="W184" s="72"/>
      <c r="X184" s="72"/>
      <c r="Y184" s="73"/>
      <c r="Z184" s="71"/>
      <c r="AA184" s="72"/>
      <c r="AB184" s="72"/>
      <c r="AC184" s="72"/>
      <c r="AD184" s="72"/>
      <c r="AE184" s="72"/>
      <c r="AF184" s="73"/>
      <c r="AG184" s="310"/>
      <c r="AH184" s="267"/>
      <c r="AI184" s="268"/>
      <c r="AJ184" s="68"/>
      <c r="AK184" s="69"/>
      <c r="AL184" s="70"/>
      <c r="AM184" s="71"/>
      <c r="AN184" s="72"/>
      <c r="AO184" s="72"/>
      <c r="AP184" s="72"/>
      <c r="AQ184" s="72"/>
      <c r="AR184" s="72"/>
      <c r="AS184" s="72"/>
      <c r="AT184" s="72"/>
      <c r="AU184" s="73"/>
      <c r="AV184" s="71"/>
      <c r="AW184" s="72"/>
      <c r="AX184" s="72"/>
      <c r="AY184" s="72"/>
      <c r="AZ184" s="72"/>
      <c r="BA184" s="72"/>
      <c r="BB184" s="72"/>
      <c r="BC184" s="72"/>
      <c r="BD184" s="72"/>
      <c r="BE184" s="73"/>
      <c r="BF184" s="310"/>
      <c r="BG184" s="267"/>
      <c r="BH184" s="268"/>
      <c r="BI184" s="71"/>
      <c r="BJ184" s="72"/>
      <c r="BK184" s="72"/>
      <c r="BL184" s="72"/>
      <c r="BM184" s="72"/>
      <c r="BN184" s="72"/>
      <c r="BO184" s="73"/>
      <c r="BP184" s="310"/>
      <c r="BQ184" s="267"/>
      <c r="BR184" s="268"/>
      <c r="BS184" s="310">
        <f t="shared" ref="BS184" si="79">AG184*BF184*BP184</f>
        <v>0</v>
      </c>
      <c r="BT184" s="267"/>
      <c r="BU184" s="267"/>
      <c r="BV184" s="267"/>
      <c r="BW184" s="310"/>
      <c r="BX184" s="267"/>
      <c r="BY184" s="268"/>
      <c r="BZ184" s="71"/>
      <c r="CA184" s="72"/>
      <c r="CB184" s="72"/>
      <c r="CC184" s="72"/>
      <c r="CD184" s="72"/>
      <c r="CE184" s="72"/>
      <c r="CF184" s="73"/>
      <c r="CG184" s="71"/>
      <c r="CH184" s="72"/>
      <c r="CI184" s="72"/>
      <c r="CJ184" s="72"/>
      <c r="CK184" s="73"/>
      <c r="CL184" s="71"/>
      <c r="CM184" s="72"/>
      <c r="CN184" s="72"/>
      <c r="CO184" s="72"/>
      <c r="CP184" s="72"/>
      <c r="CQ184" s="72"/>
      <c r="CR184" s="72"/>
      <c r="CS184" s="72"/>
      <c r="CT184" s="73"/>
      <c r="CU184" s="310"/>
      <c r="CV184" s="267"/>
      <c r="CW184" s="268"/>
      <c r="CX184" s="310"/>
      <c r="CY184" s="267"/>
      <c r="CZ184" s="268"/>
      <c r="DA184" s="310"/>
      <c r="DB184" s="267"/>
      <c r="DC184" s="268"/>
      <c r="DD184" s="310">
        <f t="shared" ref="DD184" si="80">CU184*CX184*DA184</f>
        <v>0</v>
      </c>
      <c r="DE184" s="267"/>
      <c r="DF184" s="267"/>
      <c r="DG184" s="268"/>
      <c r="DH184" s="310"/>
      <c r="DI184" s="267"/>
      <c r="DJ184" s="421"/>
    </row>
    <row r="185" spans="2:114" ht="17.25" customHeight="1" thickBot="1">
      <c r="B185" s="80"/>
      <c r="C185" s="81"/>
      <c r="D185" s="82"/>
      <c r="E185" s="84"/>
      <c r="F185" s="84"/>
      <c r="G185" s="84"/>
      <c r="H185" s="84"/>
      <c r="I185" s="84"/>
      <c r="J185" s="84"/>
      <c r="K185" s="84"/>
      <c r="L185" s="82"/>
      <c r="M185" s="84"/>
      <c r="N185" s="84"/>
      <c r="O185" s="84"/>
      <c r="P185" s="84"/>
      <c r="Q185" s="84"/>
      <c r="R185" s="85"/>
      <c r="S185" s="82"/>
      <c r="T185" s="84"/>
      <c r="U185" s="84"/>
      <c r="V185" s="84"/>
      <c r="W185" s="84"/>
      <c r="X185" s="84"/>
      <c r="Y185" s="85"/>
      <c r="Z185" s="82"/>
      <c r="AA185" s="84"/>
      <c r="AB185" s="84"/>
      <c r="AC185" s="84"/>
      <c r="AD185" s="84"/>
      <c r="AE185" s="84"/>
      <c r="AF185" s="85"/>
      <c r="AG185" s="83"/>
      <c r="AH185" s="83"/>
      <c r="AI185" s="83"/>
      <c r="AJ185" s="86"/>
      <c r="AK185" s="83"/>
      <c r="AL185" s="81"/>
      <c r="AM185" s="82"/>
      <c r="AN185" s="84"/>
      <c r="AO185" s="84"/>
      <c r="AP185" s="84"/>
      <c r="AQ185" s="84"/>
      <c r="AR185" s="84"/>
      <c r="AS185" s="84"/>
      <c r="AT185" s="84"/>
      <c r="AU185" s="85"/>
      <c r="AV185" s="82"/>
      <c r="AW185" s="84"/>
      <c r="AX185" s="84"/>
      <c r="AY185" s="84"/>
      <c r="AZ185" s="84"/>
      <c r="BA185" s="84"/>
      <c r="BB185" s="84"/>
      <c r="BC185" s="84"/>
      <c r="BD185" s="84"/>
      <c r="BE185" s="85"/>
      <c r="BF185" s="86"/>
      <c r="BG185" s="83"/>
      <c r="BH185" s="81"/>
      <c r="BI185" s="82"/>
      <c r="BJ185" s="84"/>
      <c r="BK185" s="84"/>
      <c r="BL185" s="84"/>
      <c r="BM185" s="84"/>
      <c r="BN185" s="84"/>
      <c r="BO185" s="85"/>
      <c r="BP185" s="86"/>
      <c r="BQ185" s="83"/>
      <c r="BR185" s="81"/>
      <c r="BS185" s="83"/>
      <c r="BT185" s="83"/>
      <c r="BU185" s="83"/>
      <c r="BV185" s="83"/>
      <c r="BW185" s="331"/>
      <c r="BX185" s="319"/>
      <c r="BY185" s="283"/>
      <c r="BZ185" s="82"/>
      <c r="CA185" s="84"/>
      <c r="CB185" s="84"/>
      <c r="CC185" s="84"/>
      <c r="CD185" s="84"/>
      <c r="CE185" s="84"/>
      <c r="CF185" s="85"/>
      <c r="CG185" s="82"/>
      <c r="CH185" s="84"/>
      <c r="CI185" s="84"/>
      <c r="CJ185" s="84"/>
      <c r="CK185" s="85"/>
      <c r="CL185" s="82"/>
      <c r="CM185" s="84"/>
      <c r="CN185" s="84"/>
      <c r="CO185" s="84"/>
      <c r="CP185" s="84"/>
      <c r="CQ185" s="84"/>
      <c r="CR185" s="84"/>
      <c r="CS185" s="84"/>
      <c r="CT185" s="84"/>
      <c r="CU185" s="86"/>
      <c r="CV185" s="83"/>
      <c r="CW185" s="81"/>
      <c r="CX185" s="86"/>
      <c r="CY185" s="83"/>
      <c r="CZ185" s="81"/>
      <c r="DA185" s="86"/>
      <c r="DB185" s="83"/>
      <c r="DC185" s="83"/>
      <c r="DD185" s="86"/>
      <c r="DE185" s="83"/>
      <c r="DF185" s="83"/>
      <c r="DG185" s="81"/>
      <c r="DH185" s="331"/>
      <c r="DI185" s="319"/>
      <c r="DJ185" s="444"/>
    </row>
    <row r="186" spans="2:114" s="29" customFormat="1" ht="17.25" customHeight="1">
      <c r="B186" s="99"/>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7"/>
    </row>
    <row r="187" spans="2:114" s="29" customFormat="1" ht="17.25" customHeight="1">
      <c r="B187" s="99"/>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7"/>
    </row>
    <row r="188" spans="2:114" s="29" customFormat="1" ht="17.25" customHeight="1" thickBot="1">
      <c r="B188" s="99"/>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7"/>
    </row>
    <row r="189" spans="2:114" ht="17.25" customHeight="1" thickBot="1">
      <c r="B189" s="87"/>
      <c r="C189" s="245" t="s">
        <v>239</v>
      </c>
      <c r="D189" s="246"/>
      <c r="E189" s="246"/>
      <c r="F189" s="246"/>
      <c r="G189" s="246"/>
      <c r="H189" s="246"/>
      <c r="I189" s="246"/>
      <c r="J189" s="246"/>
      <c r="K189" s="246"/>
      <c r="L189" s="246"/>
      <c r="M189" s="246"/>
      <c r="N189" s="246"/>
      <c r="O189" s="246"/>
      <c r="P189" s="246"/>
      <c r="Q189" s="246"/>
      <c r="R189" s="246"/>
      <c r="S189" s="246"/>
      <c r="T189" s="246"/>
      <c r="U189" s="246"/>
      <c r="V189" s="246"/>
      <c r="W189" s="246"/>
      <c r="X189" s="246"/>
      <c r="Y189" s="246"/>
      <c r="Z189" s="246"/>
      <c r="AA189" s="246"/>
      <c r="AB189" s="246"/>
      <c r="AC189" s="246"/>
      <c r="AD189" s="246"/>
      <c r="AE189" s="246"/>
      <c r="AF189" s="246"/>
      <c r="AG189" s="246"/>
      <c r="AH189" s="246"/>
      <c r="AI189" s="246"/>
      <c r="AJ189" s="246"/>
      <c r="AK189" s="246"/>
      <c r="AL189" s="246"/>
      <c r="AM189" s="246"/>
      <c r="AN189" s="246"/>
      <c r="AO189" s="246"/>
      <c r="AP189" s="246"/>
      <c r="AQ189" s="246"/>
      <c r="AR189" s="246"/>
      <c r="AS189" s="246"/>
      <c r="AT189" s="246"/>
      <c r="AU189" s="246"/>
      <c r="AV189" s="246"/>
      <c r="AW189" s="246"/>
      <c r="AX189" s="246"/>
      <c r="AY189" s="246"/>
      <c r="AZ189" s="246"/>
      <c r="BA189" s="246"/>
      <c r="BB189" s="246"/>
      <c r="BC189" s="246"/>
      <c r="BD189" s="246"/>
      <c r="BE189" s="246"/>
      <c r="BF189" s="246"/>
      <c r="BG189" s="246"/>
      <c r="BH189" s="246"/>
      <c r="BI189" s="246"/>
      <c r="BJ189" s="246"/>
      <c r="BK189" s="457"/>
      <c r="BL189" s="88"/>
      <c r="BM189" s="458" t="s">
        <v>240</v>
      </c>
      <c r="BN189" s="459"/>
      <c r="BO189" s="459"/>
      <c r="BP189" s="459"/>
      <c r="BQ189" s="459"/>
      <c r="BR189" s="459"/>
      <c r="BS189" s="459"/>
      <c r="BT189" s="459"/>
      <c r="BU189" s="459"/>
      <c r="BV189" s="459"/>
      <c r="BW189" s="459"/>
      <c r="BX189" s="459"/>
      <c r="BY189" s="459"/>
      <c r="BZ189" s="459"/>
      <c r="CA189" s="459"/>
      <c r="CB189" s="459"/>
      <c r="CC189" s="459"/>
      <c r="CD189" s="459"/>
      <c r="CE189" s="459"/>
      <c r="CF189" s="459"/>
      <c r="CG189" s="459"/>
      <c r="CH189" s="459"/>
      <c r="CI189" s="459"/>
      <c r="CJ189" s="459"/>
      <c r="CK189" s="459"/>
      <c r="CL189" s="459"/>
      <c r="CM189" s="459"/>
      <c r="CN189" s="459"/>
      <c r="CO189" s="459"/>
      <c r="CP189" s="459"/>
      <c r="CQ189" s="459"/>
      <c r="CR189" s="459"/>
      <c r="CS189" s="459"/>
      <c r="CT189" s="459"/>
      <c r="CU189" s="459"/>
      <c r="CV189" s="459"/>
      <c r="CW189" s="459"/>
      <c r="CX189" s="459"/>
      <c r="CY189" s="459"/>
      <c r="CZ189" s="459"/>
      <c r="DA189" s="459"/>
      <c r="DB189" s="459"/>
      <c r="DC189" s="459"/>
      <c r="DD189" s="459"/>
      <c r="DE189" s="459"/>
      <c r="DF189" s="459"/>
      <c r="DG189" s="459"/>
      <c r="DH189" s="459"/>
      <c r="DI189" s="460"/>
      <c r="DJ189" s="89"/>
    </row>
    <row r="190" spans="2:114" ht="17.25" customHeight="1" thickBot="1">
      <c r="B190" s="87"/>
      <c r="C190" s="461" t="s">
        <v>241</v>
      </c>
      <c r="D190" s="462"/>
      <c r="E190" s="462" t="s">
        <v>242</v>
      </c>
      <c r="F190" s="462"/>
      <c r="G190" s="462"/>
      <c r="H190" s="462"/>
      <c r="I190" s="462"/>
      <c r="J190" s="462"/>
      <c r="K190" s="463"/>
      <c r="L190" s="464" t="s">
        <v>243</v>
      </c>
      <c r="M190" s="465"/>
      <c r="N190" s="465"/>
      <c r="O190" s="465"/>
      <c r="P190" s="465"/>
      <c r="Q190" s="465"/>
      <c r="R190" s="465"/>
      <c r="S190" s="465"/>
      <c r="T190" s="465"/>
      <c r="U190" s="465"/>
      <c r="V190" s="465"/>
      <c r="W190" s="465"/>
      <c r="X190" s="465"/>
      <c r="Y190" s="465"/>
      <c r="Z190" s="465"/>
      <c r="AA190" s="465"/>
      <c r="AB190" s="465"/>
      <c r="AC190" s="465"/>
      <c r="AD190" s="465"/>
      <c r="AE190" s="465"/>
      <c r="AF190" s="465"/>
      <c r="AG190" s="465"/>
      <c r="AH190" s="465"/>
      <c r="AI190" s="465"/>
      <c r="AJ190" s="465"/>
      <c r="AK190" s="465"/>
      <c r="AL190" s="465"/>
      <c r="AM190" s="465"/>
      <c r="AN190" s="465"/>
      <c r="AO190" s="465"/>
      <c r="AP190" s="465"/>
      <c r="AQ190" s="465"/>
      <c r="AR190" s="465"/>
      <c r="AS190" s="465"/>
      <c r="AT190" s="465"/>
      <c r="AU190" s="465"/>
      <c r="AV190" s="465"/>
      <c r="AW190" s="465"/>
      <c r="AX190" s="465"/>
      <c r="AY190" s="465"/>
      <c r="AZ190" s="465"/>
      <c r="BA190" s="466"/>
      <c r="BB190" s="464" t="s">
        <v>244</v>
      </c>
      <c r="BC190" s="465"/>
      <c r="BD190" s="465"/>
      <c r="BE190" s="465"/>
      <c r="BF190" s="465"/>
      <c r="BG190" s="466"/>
      <c r="BH190" s="464" t="s">
        <v>245</v>
      </c>
      <c r="BI190" s="465"/>
      <c r="BJ190" s="465"/>
      <c r="BK190" s="467"/>
      <c r="BL190" s="88"/>
      <c r="BM190" s="90"/>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c r="CT190" s="45"/>
      <c r="CU190" s="45"/>
      <c r="CV190" s="45"/>
      <c r="CW190" s="45"/>
      <c r="CX190" s="45"/>
      <c r="CY190" s="45"/>
      <c r="CZ190" s="45"/>
      <c r="DA190" s="45"/>
      <c r="DB190" s="45"/>
      <c r="DC190" s="45"/>
      <c r="DD190" s="45"/>
      <c r="DE190" s="45"/>
      <c r="DF190" s="45"/>
      <c r="DG190" s="45"/>
      <c r="DH190" s="45"/>
      <c r="DI190" s="91"/>
      <c r="DJ190" s="89"/>
    </row>
    <row r="191" spans="2:114" ht="17.25" customHeight="1" thickTop="1">
      <c r="B191" s="87"/>
      <c r="C191" s="445" t="s">
        <v>246</v>
      </c>
      <c r="D191" s="446"/>
      <c r="E191" s="447"/>
      <c r="F191" s="447"/>
      <c r="G191" s="447"/>
      <c r="H191" s="447"/>
      <c r="I191" s="447"/>
      <c r="J191" s="447"/>
      <c r="K191" s="448"/>
      <c r="L191" s="449"/>
      <c r="M191" s="450"/>
      <c r="N191" s="450"/>
      <c r="O191" s="450"/>
      <c r="P191" s="450"/>
      <c r="Q191" s="450"/>
      <c r="R191" s="450"/>
      <c r="S191" s="450"/>
      <c r="T191" s="450"/>
      <c r="U191" s="450"/>
      <c r="V191" s="450"/>
      <c r="W191" s="450"/>
      <c r="X191" s="450"/>
      <c r="Y191" s="450"/>
      <c r="Z191" s="450"/>
      <c r="AA191" s="450"/>
      <c r="AB191" s="450"/>
      <c r="AC191" s="450"/>
      <c r="AD191" s="450"/>
      <c r="AE191" s="450"/>
      <c r="AF191" s="450"/>
      <c r="AG191" s="450"/>
      <c r="AH191" s="450"/>
      <c r="AI191" s="450"/>
      <c r="AJ191" s="450"/>
      <c r="AK191" s="450"/>
      <c r="AL191" s="450"/>
      <c r="AM191" s="450"/>
      <c r="AN191" s="450"/>
      <c r="AO191" s="450"/>
      <c r="AP191" s="450"/>
      <c r="AQ191" s="450"/>
      <c r="AR191" s="450"/>
      <c r="AS191" s="450"/>
      <c r="AT191" s="450"/>
      <c r="AU191" s="450"/>
      <c r="AV191" s="450"/>
      <c r="AW191" s="450"/>
      <c r="AX191" s="450"/>
      <c r="AY191" s="450"/>
      <c r="AZ191" s="450"/>
      <c r="BA191" s="451"/>
      <c r="BB191" s="312"/>
      <c r="BC191" s="252"/>
      <c r="BD191" s="252"/>
      <c r="BE191" s="252"/>
      <c r="BF191" s="252"/>
      <c r="BG191" s="253"/>
      <c r="BH191" s="312"/>
      <c r="BI191" s="252"/>
      <c r="BJ191" s="252"/>
      <c r="BK191" s="383"/>
      <c r="BL191" s="88"/>
      <c r="BM191" s="92"/>
      <c r="BN191" s="59"/>
      <c r="BO191" s="59"/>
      <c r="BP191" s="59"/>
      <c r="BQ191" s="59"/>
      <c r="BR191" s="59"/>
      <c r="BS191" s="59"/>
      <c r="BT191" s="59"/>
      <c r="BU191" s="59"/>
      <c r="BV191" s="59"/>
      <c r="BW191" s="59"/>
      <c r="BX191" s="59"/>
      <c r="BY191" s="59"/>
      <c r="BZ191" s="59"/>
      <c r="CA191" s="59"/>
      <c r="CB191" s="59"/>
      <c r="CC191" s="59"/>
      <c r="CD191" s="59"/>
      <c r="CE191" s="59"/>
      <c r="CF191" s="59"/>
      <c r="CG191" s="59"/>
      <c r="CH191" s="59"/>
      <c r="CI191" s="59"/>
      <c r="CJ191" s="59"/>
      <c r="CK191" s="59"/>
      <c r="CL191" s="59"/>
      <c r="CM191" s="59"/>
      <c r="CN191" s="59"/>
      <c r="CO191" s="59"/>
      <c r="CP191" s="59"/>
      <c r="CQ191" s="59"/>
      <c r="CR191" s="59"/>
      <c r="CS191" s="59"/>
      <c r="CT191" s="59"/>
      <c r="CU191" s="59"/>
      <c r="CV191" s="59"/>
      <c r="CW191" s="59"/>
      <c r="CX191" s="59"/>
      <c r="CY191" s="59"/>
      <c r="CZ191" s="59"/>
      <c r="DA191" s="59"/>
      <c r="DB191" s="59"/>
      <c r="DC191" s="59"/>
      <c r="DD191" s="59"/>
      <c r="DE191" s="59"/>
      <c r="DF191" s="59"/>
      <c r="DG191" s="59"/>
      <c r="DH191" s="59"/>
      <c r="DI191" s="93"/>
      <c r="DJ191" s="89"/>
    </row>
    <row r="192" spans="2:114" ht="17.25" customHeight="1">
      <c r="B192" s="87"/>
      <c r="C192" s="452" t="s">
        <v>250</v>
      </c>
      <c r="D192" s="355"/>
      <c r="E192" s="453"/>
      <c r="F192" s="453"/>
      <c r="G192" s="453"/>
      <c r="H192" s="453"/>
      <c r="I192" s="453"/>
      <c r="J192" s="453"/>
      <c r="K192" s="454"/>
      <c r="L192" s="325"/>
      <c r="M192" s="326"/>
      <c r="N192" s="326"/>
      <c r="O192" s="326"/>
      <c r="P192" s="326"/>
      <c r="Q192" s="326"/>
      <c r="R192" s="326"/>
      <c r="S192" s="326"/>
      <c r="T192" s="326"/>
      <c r="U192" s="326"/>
      <c r="V192" s="326"/>
      <c r="W192" s="326"/>
      <c r="X192" s="326"/>
      <c r="Y192" s="326"/>
      <c r="Z192" s="326"/>
      <c r="AA192" s="326"/>
      <c r="AB192" s="326"/>
      <c r="AC192" s="326"/>
      <c r="AD192" s="326"/>
      <c r="AE192" s="326"/>
      <c r="AF192" s="326"/>
      <c r="AG192" s="326"/>
      <c r="AH192" s="326"/>
      <c r="AI192" s="326"/>
      <c r="AJ192" s="326"/>
      <c r="AK192" s="326"/>
      <c r="AL192" s="326"/>
      <c r="AM192" s="326"/>
      <c r="AN192" s="326"/>
      <c r="AO192" s="326"/>
      <c r="AP192" s="326"/>
      <c r="AQ192" s="326"/>
      <c r="AR192" s="326"/>
      <c r="AS192" s="326"/>
      <c r="AT192" s="326"/>
      <c r="AU192" s="326"/>
      <c r="AV192" s="326"/>
      <c r="AW192" s="326"/>
      <c r="AX192" s="326"/>
      <c r="AY192" s="326"/>
      <c r="AZ192" s="326"/>
      <c r="BA192" s="455"/>
      <c r="BB192" s="312"/>
      <c r="BC192" s="252"/>
      <c r="BD192" s="252"/>
      <c r="BE192" s="252"/>
      <c r="BF192" s="252"/>
      <c r="BG192" s="253"/>
      <c r="BH192" s="324"/>
      <c r="BI192" s="255"/>
      <c r="BJ192" s="255"/>
      <c r="BK192" s="456"/>
      <c r="BL192" s="88"/>
      <c r="BM192" s="92"/>
      <c r="BN192" s="59"/>
      <c r="BO192" s="59"/>
      <c r="BP192" s="59"/>
      <c r="BQ192" s="59"/>
      <c r="BR192" s="59"/>
      <c r="BS192" s="59"/>
      <c r="BT192" s="59"/>
      <c r="BU192" s="59"/>
      <c r="BV192" s="59"/>
      <c r="BW192" s="59"/>
      <c r="BX192" s="59"/>
      <c r="BY192" s="59"/>
      <c r="BZ192" s="59"/>
      <c r="CA192" s="59"/>
      <c r="CB192" s="59"/>
      <c r="CC192" s="59"/>
      <c r="CD192" s="59"/>
      <c r="CE192" s="59"/>
      <c r="CF192" s="59"/>
      <c r="CG192" s="59"/>
      <c r="CH192" s="59"/>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93"/>
      <c r="DJ192" s="89"/>
    </row>
    <row r="193" spans="2:114" ht="17.25" customHeight="1">
      <c r="B193" s="87"/>
      <c r="C193" s="452" t="s">
        <v>253</v>
      </c>
      <c r="D193" s="355"/>
      <c r="E193" s="453"/>
      <c r="F193" s="453"/>
      <c r="G193" s="453"/>
      <c r="H193" s="453"/>
      <c r="I193" s="453"/>
      <c r="J193" s="453"/>
      <c r="K193" s="454"/>
      <c r="L193" s="325"/>
      <c r="M193" s="326"/>
      <c r="N193" s="326"/>
      <c r="O193" s="326"/>
      <c r="P193" s="326"/>
      <c r="Q193" s="326"/>
      <c r="R193" s="326"/>
      <c r="S193" s="326"/>
      <c r="T193" s="326"/>
      <c r="U193" s="326"/>
      <c r="V193" s="326"/>
      <c r="W193" s="326"/>
      <c r="X193" s="326"/>
      <c r="Y193" s="326"/>
      <c r="Z193" s="326"/>
      <c r="AA193" s="326"/>
      <c r="AB193" s="326"/>
      <c r="AC193" s="326"/>
      <c r="AD193" s="326"/>
      <c r="AE193" s="326"/>
      <c r="AF193" s="326"/>
      <c r="AG193" s="326"/>
      <c r="AH193" s="326"/>
      <c r="AI193" s="326"/>
      <c r="AJ193" s="326"/>
      <c r="AK193" s="326"/>
      <c r="AL193" s="326"/>
      <c r="AM193" s="326"/>
      <c r="AN193" s="326"/>
      <c r="AO193" s="326"/>
      <c r="AP193" s="326"/>
      <c r="AQ193" s="326"/>
      <c r="AR193" s="326"/>
      <c r="AS193" s="326"/>
      <c r="AT193" s="326"/>
      <c r="AU193" s="326"/>
      <c r="AV193" s="326"/>
      <c r="AW193" s="326"/>
      <c r="AX193" s="326"/>
      <c r="AY193" s="326"/>
      <c r="AZ193" s="326"/>
      <c r="BA193" s="455"/>
      <c r="BB193" s="312"/>
      <c r="BC193" s="252"/>
      <c r="BD193" s="252"/>
      <c r="BE193" s="252"/>
      <c r="BF193" s="252"/>
      <c r="BG193" s="253"/>
      <c r="BH193" s="324"/>
      <c r="BI193" s="255"/>
      <c r="BJ193" s="255"/>
      <c r="BK193" s="456"/>
      <c r="BL193" s="88"/>
      <c r="BM193" s="92"/>
      <c r="BN193" s="59"/>
      <c r="BO193" s="59"/>
      <c r="BP193" s="59"/>
      <c r="BQ193" s="59"/>
      <c r="BR193" s="59"/>
      <c r="BS193" s="59"/>
      <c r="BT193" s="59"/>
      <c r="BU193" s="59"/>
      <c r="BV193" s="59"/>
      <c r="BW193" s="59"/>
      <c r="BX193" s="59"/>
      <c r="BY193" s="59"/>
      <c r="BZ193" s="59"/>
      <c r="CA193" s="59"/>
      <c r="CB193" s="59"/>
      <c r="CC193" s="59"/>
      <c r="CD193" s="59"/>
      <c r="CE193" s="59"/>
      <c r="CF193" s="59"/>
      <c r="CG193" s="59"/>
      <c r="CH193" s="59"/>
      <c r="CI193" s="59"/>
      <c r="CJ193" s="59"/>
      <c r="CK193" s="59"/>
      <c r="CL193" s="59"/>
      <c r="CM193" s="59"/>
      <c r="CN193" s="59"/>
      <c r="CO193" s="59"/>
      <c r="CP193" s="59"/>
      <c r="CQ193" s="59"/>
      <c r="CR193" s="59"/>
      <c r="CS193" s="59"/>
      <c r="CT193" s="59"/>
      <c r="CU193" s="59"/>
      <c r="CV193" s="59"/>
      <c r="CW193" s="59"/>
      <c r="CX193" s="59"/>
      <c r="CY193" s="59"/>
      <c r="CZ193" s="59"/>
      <c r="DA193" s="59"/>
      <c r="DB193" s="59"/>
      <c r="DC193" s="59"/>
      <c r="DD193" s="59"/>
      <c r="DE193" s="59"/>
      <c r="DF193" s="59"/>
      <c r="DG193" s="59"/>
      <c r="DH193" s="59"/>
      <c r="DI193" s="93"/>
      <c r="DJ193" s="89"/>
    </row>
    <row r="194" spans="2:114" ht="17.25" customHeight="1" thickBot="1">
      <c r="B194" s="87"/>
      <c r="C194" s="468" t="s">
        <v>254</v>
      </c>
      <c r="D194" s="287"/>
      <c r="E194" s="469"/>
      <c r="F194" s="276"/>
      <c r="G194" s="276"/>
      <c r="H194" s="276"/>
      <c r="I194" s="276"/>
      <c r="J194" s="276"/>
      <c r="K194" s="277"/>
      <c r="L194" s="278"/>
      <c r="M194" s="279"/>
      <c r="N194" s="279"/>
      <c r="O194" s="279"/>
      <c r="P194" s="279"/>
      <c r="Q194" s="279"/>
      <c r="R194" s="279"/>
      <c r="S194" s="279"/>
      <c r="T194" s="279"/>
      <c r="U194" s="279"/>
      <c r="V194" s="279"/>
      <c r="W194" s="279"/>
      <c r="X194" s="279"/>
      <c r="Y194" s="279"/>
      <c r="Z194" s="279"/>
      <c r="AA194" s="279"/>
      <c r="AB194" s="279"/>
      <c r="AC194" s="279"/>
      <c r="AD194" s="279"/>
      <c r="AE194" s="279"/>
      <c r="AF194" s="279"/>
      <c r="AG194" s="279"/>
      <c r="AH194" s="279"/>
      <c r="AI194" s="279"/>
      <c r="AJ194" s="279"/>
      <c r="AK194" s="279"/>
      <c r="AL194" s="279"/>
      <c r="AM194" s="279"/>
      <c r="AN194" s="279"/>
      <c r="AO194" s="279"/>
      <c r="AP194" s="279"/>
      <c r="AQ194" s="279"/>
      <c r="AR194" s="279"/>
      <c r="AS194" s="279"/>
      <c r="AT194" s="279"/>
      <c r="AU194" s="279"/>
      <c r="AV194" s="279"/>
      <c r="AW194" s="279"/>
      <c r="AX194" s="279"/>
      <c r="AY194" s="279"/>
      <c r="AZ194" s="279"/>
      <c r="BA194" s="470"/>
      <c r="BB194" s="328"/>
      <c r="BC194" s="329"/>
      <c r="BD194" s="329"/>
      <c r="BE194" s="329"/>
      <c r="BF194" s="329"/>
      <c r="BG194" s="330"/>
      <c r="BH194" s="328"/>
      <c r="BI194" s="329"/>
      <c r="BJ194" s="329"/>
      <c r="BK194" s="471"/>
      <c r="BL194" s="88"/>
      <c r="BM194" s="94"/>
      <c r="BN194" s="84"/>
      <c r="BO194" s="84"/>
      <c r="BP194" s="84"/>
      <c r="BQ194" s="84"/>
      <c r="BR194" s="84"/>
      <c r="BS194" s="84"/>
      <c r="BT194" s="84"/>
      <c r="BU194" s="84"/>
      <c r="BV194" s="84"/>
      <c r="BW194" s="84"/>
      <c r="BX194" s="84"/>
      <c r="BY194" s="84"/>
      <c r="BZ194" s="84"/>
      <c r="CA194" s="84"/>
      <c r="CB194" s="84"/>
      <c r="CC194" s="84"/>
      <c r="CD194" s="84"/>
      <c r="CE194" s="84"/>
      <c r="CF194" s="84"/>
      <c r="CG194" s="84"/>
      <c r="CH194" s="84"/>
      <c r="CI194" s="84"/>
      <c r="CJ194" s="84"/>
      <c r="CK194" s="84"/>
      <c r="CL194" s="84"/>
      <c r="CM194" s="84"/>
      <c r="CN194" s="84"/>
      <c r="CO194" s="84"/>
      <c r="CP194" s="84"/>
      <c r="CQ194" s="84"/>
      <c r="CR194" s="84"/>
      <c r="CS194" s="84"/>
      <c r="CT194" s="84"/>
      <c r="CU194" s="84"/>
      <c r="CV194" s="84"/>
      <c r="CW194" s="84"/>
      <c r="CX194" s="84"/>
      <c r="CY194" s="84"/>
      <c r="CZ194" s="84"/>
      <c r="DA194" s="84"/>
      <c r="DB194" s="84"/>
      <c r="DC194" s="84"/>
      <c r="DD194" s="84"/>
      <c r="DE194" s="84"/>
      <c r="DF194" s="84"/>
      <c r="DG194" s="84"/>
      <c r="DH194" s="84"/>
      <c r="DI194" s="95"/>
      <c r="DJ194" s="89"/>
    </row>
    <row r="195" spans="2:114" ht="17.25" customHeight="1" thickBot="1">
      <c r="B195" s="96"/>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c r="AM195" s="97"/>
      <c r="AN195" s="97"/>
      <c r="AO195" s="97"/>
      <c r="AP195" s="97"/>
      <c r="AQ195" s="97"/>
      <c r="AR195" s="97"/>
      <c r="AS195" s="97"/>
      <c r="AT195" s="97"/>
      <c r="AU195" s="97"/>
      <c r="AV195" s="97"/>
      <c r="AW195" s="97"/>
      <c r="AX195" s="97"/>
      <c r="AY195" s="97"/>
      <c r="AZ195" s="97"/>
      <c r="BA195" s="97"/>
      <c r="BB195" s="97"/>
      <c r="BC195" s="97"/>
      <c r="BD195" s="97"/>
      <c r="BE195" s="97"/>
      <c r="BF195" s="97"/>
      <c r="BG195" s="97"/>
      <c r="BH195" s="97"/>
      <c r="BI195" s="97"/>
      <c r="BJ195" s="97"/>
      <c r="BK195" s="97"/>
      <c r="BL195" s="97"/>
      <c r="BM195" s="97"/>
      <c r="BN195" s="97"/>
      <c r="BO195" s="97"/>
      <c r="BP195" s="97"/>
      <c r="BQ195" s="97"/>
      <c r="BR195" s="97"/>
      <c r="BS195" s="97"/>
      <c r="BT195" s="97"/>
      <c r="BU195" s="97"/>
      <c r="BV195" s="97"/>
      <c r="BW195" s="97"/>
      <c r="BX195" s="97"/>
      <c r="BY195" s="97"/>
      <c r="BZ195" s="97"/>
      <c r="CA195" s="97"/>
      <c r="CB195" s="97"/>
      <c r="CC195" s="97"/>
      <c r="CD195" s="97"/>
      <c r="CE195" s="97"/>
      <c r="CF195" s="97"/>
      <c r="CG195" s="97"/>
      <c r="CH195" s="97"/>
      <c r="CI195" s="97"/>
      <c r="CJ195" s="97"/>
      <c r="CK195" s="97"/>
      <c r="CL195" s="97"/>
      <c r="CM195" s="97"/>
      <c r="CN195" s="97"/>
      <c r="CO195" s="97"/>
      <c r="CP195" s="97"/>
      <c r="CQ195" s="97"/>
      <c r="CR195" s="97"/>
      <c r="CS195" s="97"/>
      <c r="CT195" s="97"/>
      <c r="CU195" s="97"/>
      <c r="CV195" s="97"/>
      <c r="CW195" s="97"/>
      <c r="CX195" s="97"/>
      <c r="CY195" s="97"/>
      <c r="CZ195" s="97"/>
      <c r="DA195" s="97"/>
      <c r="DB195" s="97"/>
      <c r="DC195" s="97"/>
      <c r="DD195" s="97"/>
      <c r="DE195" s="97"/>
      <c r="DF195" s="97"/>
      <c r="DG195" s="97"/>
      <c r="DH195" s="97"/>
      <c r="DI195" s="97"/>
      <c r="DJ195" s="98"/>
    </row>
  </sheetData>
  <mergeCells count="1014">
    <mergeCell ref="C194:D194"/>
    <mergeCell ref="E194:K194"/>
    <mergeCell ref="L194:BA194"/>
    <mergeCell ref="BB194:BG194"/>
    <mergeCell ref="BH194:BK194"/>
    <mergeCell ref="C192:D192"/>
    <mergeCell ref="E192:K192"/>
    <mergeCell ref="L192:BA192"/>
    <mergeCell ref="BB192:BG192"/>
    <mergeCell ref="BH192:BK192"/>
    <mergeCell ref="C193:D193"/>
    <mergeCell ref="E193:K193"/>
    <mergeCell ref="L193:BA193"/>
    <mergeCell ref="BB193:BG193"/>
    <mergeCell ref="BH193:BK193"/>
    <mergeCell ref="C190:D190"/>
    <mergeCell ref="E190:K190"/>
    <mergeCell ref="L190:BA190"/>
    <mergeCell ref="BB190:BG190"/>
    <mergeCell ref="BH190:BK190"/>
    <mergeCell ref="C191:D191"/>
    <mergeCell ref="E191:K191"/>
    <mergeCell ref="L191:BA191"/>
    <mergeCell ref="BB191:BG191"/>
    <mergeCell ref="BH191:BK191"/>
    <mergeCell ref="CU184:CW184"/>
    <mergeCell ref="CX184:CZ184"/>
    <mergeCell ref="DA184:DC184"/>
    <mergeCell ref="DD184:DG184"/>
    <mergeCell ref="DH184:DJ185"/>
    <mergeCell ref="C189:BK189"/>
    <mergeCell ref="BM189:DI189"/>
    <mergeCell ref="B184:C184"/>
    <mergeCell ref="AG184:AI184"/>
    <mergeCell ref="BF184:BH184"/>
    <mergeCell ref="BP184:BR184"/>
    <mergeCell ref="BS184:BV184"/>
    <mergeCell ref="BW184:BY185"/>
    <mergeCell ref="BW182:BY183"/>
    <mergeCell ref="CU182:CW182"/>
    <mergeCell ref="CX182:CZ182"/>
    <mergeCell ref="DA182:DC182"/>
    <mergeCell ref="DD182:DG182"/>
    <mergeCell ref="DH182:DJ183"/>
    <mergeCell ref="CU180:CW180"/>
    <mergeCell ref="CX180:CZ180"/>
    <mergeCell ref="DA180:DC180"/>
    <mergeCell ref="DD180:DG180"/>
    <mergeCell ref="DH180:DJ181"/>
    <mergeCell ref="B182:C182"/>
    <mergeCell ref="AG182:AI182"/>
    <mergeCell ref="BF182:BH182"/>
    <mergeCell ref="BP182:BR182"/>
    <mergeCell ref="BS182:BV182"/>
    <mergeCell ref="B180:C180"/>
    <mergeCell ref="AG180:AI180"/>
    <mergeCell ref="BF180:BH180"/>
    <mergeCell ref="BP180:BR180"/>
    <mergeCell ref="BS180:BV180"/>
    <mergeCell ref="BW180:BY181"/>
    <mergeCell ref="BW178:BY179"/>
    <mergeCell ref="CU178:CW178"/>
    <mergeCell ref="CX178:CZ178"/>
    <mergeCell ref="DA178:DC178"/>
    <mergeCell ref="DD178:DG178"/>
    <mergeCell ref="DH178:DJ179"/>
    <mergeCell ref="CU176:CW176"/>
    <mergeCell ref="CX176:CZ176"/>
    <mergeCell ref="DA176:DC176"/>
    <mergeCell ref="DD176:DG176"/>
    <mergeCell ref="DH176:DJ177"/>
    <mergeCell ref="B178:C178"/>
    <mergeCell ref="AG178:AI178"/>
    <mergeCell ref="BF178:BH178"/>
    <mergeCell ref="BP178:BR178"/>
    <mergeCell ref="BS178:BV178"/>
    <mergeCell ref="B176:C176"/>
    <mergeCell ref="AG176:AI176"/>
    <mergeCell ref="BF176:BH176"/>
    <mergeCell ref="BP176:BR176"/>
    <mergeCell ref="BS176:BV176"/>
    <mergeCell ref="BW176:BY177"/>
    <mergeCell ref="BW174:BY175"/>
    <mergeCell ref="CU174:CW174"/>
    <mergeCell ref="CX174:CZ174"/>
    <mergeCell ref="DA174:DC174"/>
    <mergeCell ref="DD174:DG174"/>
    <mergeCell ref="DH174:DJ175"/>
    <mergeCell ref="CU172:CW172"/>
    <mergeCell ref="CX172:CZ172"/>
    <mergeCell ref="DA172:DC172"/>
    <mergeCell ref="DD172:DG172"/>
    <mergeCell ref="DH172:DJ173"/>
    <mergeCell ref="B174:C174"/>
    <mergeCell ref="AG174:AI174"/>
    <mergeCell ref="BF174:BH174"/>
    <mergeCell ref="BP174:BR174"/>
    <mergeCell ref="BS174:BV174"/>
    <mergeCell ref="B172:C172"/>
    <mergeCell ref="AG172:AI172"/>
    <mergeCell ref="BF172:BH172"/>
    <mergeCell ref="BP172:BR172"/>
    <mergeCell ref="BS172:BV172"/>
    <mergeCell ref="BW172:BY173"/>
    <mergeCell ref="BW170:BY171"/>
    <mergeCell ref="CU170:CW170"/>
    <mergeCell ref="CX170:CZ170"/>
    <mergeCell ref="DA170:DC170"/>
    <mergeCell ref="DD170:DG170"/>
    <mergeCell ref="DH170:DJ171"/>
    <mergeCell ref="CU168:CW168"/>
    <mergeCell ref="CX168:CZ168"/>
    <mergeCell ref="DA168:DC168"/>
    <mergeCell ref="DD168:DG168"/>
    <mergeCell ref="DH168:DJ169"/>
    <mergeCell ref="B170:C170"/>
    <mergeCell ref="AG170:AI170"/>
    <mergeCell ref="BF170:BH170"/>
    <mergeCell ref="BP170:BR170"/>
    <mergeCell ref="BS170:BV170"/>
    <mergeCell ref="B168:C168"/>
    <mergeCell ref="AG168:AI168"/>
    <mergeCell ref="BF168:BH168"/>
    <mergeCell ref="BP168:BR168"/>
    <mergeCell ref="BS168:BV168"/>
    <mergeCell ref="BW168:BY169"/>
    <mergeCell ref="BW166:BY167"/>
    <mergeCell ref="CU166:CW166"/>
    <mergeCell ref="CX166:CZ166"/>
    <mergeCell ref="DA166:DC166"/>
    <mergeCell ref="DD166:DG166"/>
    <mergeCell ref="DH166:DJ167"/>
    <mergeCell ref="CU164:CW164"/>
    <mergeCell ref="CX164:CZ164"/>
    <mergeCell ref="DA164:DC164"/>
    <mergeCell ref="DD164:DG164"/>
    <mergeCell ref="DH164:DJ165"/>
    <mergeCell ref="B166:C166"/>
    <mergeCell ref="AG166:AI166"/>
    <mergeCell ref="BF166:BH166"/>
    <mergeCell ref="BP166:BR166"/>
    <mergeCell ref="BS166:BV166"/>
    <mergeCell ref="B164:C164"/>
    <mergeCell ref="AG164:AI164"/>
    <mergeCell ref="BF164:BH164"/>
    <mergeCell ref="BP164:BR164"/>
    <mergeCell ref="BS164:BV164"/>
    <mergeCell ref="BW164:BY165"/>
    <mergeCell ref="BW162:BY163"/>
    <mergeCell ref="CU162:CW162"/>
    <mergeCell ref="CX162:CZ162"/>
    <mergeCell ref="DA162:DC162"/>
    <mergeCell ref="DD162:DG162"/>
    <mergeCell ref="DH162:DJ163"/>
    <mergeCell ref="CU160:CW160"/>
    <mergeCell ref="CX160:CZ160"/>
    <mergeCell ref="DA160:DC160"/>
    <mergeCell ref="DD160:DG160"/>
    <mergeCell ref="DH160:DJ161"/>
    <mergeCell ref="B162:C162"/>
    <mergeCell ref="AG162:AI162"/>
    <mergeCell ref="BF162:BH162"/>
    <mergeCell ref="BP162:BR162"/>
    <mergeCell ref="BS162:BV162"/>
    <mergeCell ref="B160:C160"/>
    <mergeCell ref="AG160:AI160"/>
    <mergeCell ref="BF160:BH160"/>
    <mergeCell ref="BP160:BR160"/>
    <mergeCell ref="BS160:BV160"/>
    <mergeCell ref="BW160:BY161"/>
    <mergeCell ref="BW158:BY159"/>
    <mergeCell ref="CU158:CW158"/>
    <mergeCell ref="CX158:CZ158"/>
    <mergeCell ref="DA158:DC158"/>
    <mergeCell ref="DD158:DG158"/>
    <mergeCell ref="DH158:DJ159"/>
    <mergeCell ref="CU156:CW156"/>
    <mergeCell ref="CX156:CZ156"/>
    <mergeCell ref="DA156:DC156"/>
    <mergeCell ref="DD156:DG156"/>
    <mergeCell ref="DH156:DJ157"/>
    <mergeCell ref="B158:C158"/>
    <mergeCell ref="AG158:AI158"/>
    <mergeCell ref="BF158:BH158"/>
    <mergeCell ref="BP158:BR158"/>
    <mergeCell ref="BS158:BV158"/>
    <mergeCell ref="B156:C156"/>
    <mergeCell ref="AG156:AI156"/>
    <mergeCell ref="BF156:BH156"/>
    <mergeCell ref="BP156:BR156"/>
    <mergeCell ref="BS156:BV156"/>
    <mergeCell ref="BW156:BY157"/>
    <mergeCell ref="BW154:BY155"/>
    <mergeCell ref="CU154:CW154"/>
    <mergeCell ref="CX154:CZ154"/>
    <mergeCell ref="DA154:DC154"/>
    <mergeCell ref="DD154:DG154"/>
    <mergeCell ref="DH154:DJ155"/>
    <mergeCell ref="CU152:CW152"/>
    <mergeCell ref="CX152:CZ152"/>
    <mergeCell ref="DA152:DC152"/>
    <mergeCell ref="DD152:DG152"/>
    <mergeCell ref="DH152:DJ153"/>
    <mergeCell ref="B154:C154"/>
    <mergeCell ref="AG154:AI154"/>
    <mergeCell ref="BF154:BH154"/>
    <mergeCell ref="BP154:BR154"/>
    <mergeCell ref="BS154:BV154"/>
    <mergeCell ref="B152:C152"/>
    <mergeCell ref="AG152:AI152"/>
    <mergeCell ref="BF152:BH152"/>
    <mergeCell ref="BP152:BR152"/>
    <mergeCell ref="BS152:BV152"/>
    <mergeCell ref="BW152:BY153"/>
    <mergeCell ref="BW150:BY151"/>
    <mergeCell ref="CU150:CW150"/>
    <mergeCell ref="CX150:CZ150"/>
    <mergeCell ref="DA150:DC150"/>
    <mergeCell ref="DD150:DG150"/>
    <mergeCell ref="DH150:DJ151"/>
    <mergeCell ref="CU148:CW148"/>
    <mergeCell ref="CX148:CZ148"/>
    <mergeCell ref="DA148:DC148"/>
    <mergeCell ref="DD148:DG148"/>
    <mergeCell ref="DH148:DJ149"/>
    <mergeCell ref="B150:C150"/>
    <mergeCell ref="AG150:AI150"/>
    <mergeCell ref="BF150:BH150"/>
    <mergeCell ref="BP150:BR150"/>
    <mergeCell ref="BS150:BV150"/>
    <mergeCell ref="B148:C148"/>
    <mergeCell ref="AG148:AI148"/>
    <mergeCell ref="BF148:BH148"/>
    <mergeCell ref="BP148:BR148"/>
    <mergeCell ref="BS148:BV148"/>
    <mergeCell ref="BW148:BY149"/>
    <mergeCell ref="BW146:BY147"/>
    <mergeCell ref="CU146:CW146"/>
    <mergeCell ref="CX146:CZ146"/>
    <mergeCell ref="DA146:DC146"/>
    <mergeCell ref="DD146:DG146"/>
    <mergeCell ref="DH146:DJ147"/>
    <mergeCell ref="CU144:CW144"/>
    <mergeCell ref="CX144:CZ144"/>
    <mergeCell ref="DA144:DC144"/>
    <mergeCell ref="DD144:DG144"/>
    <mergeCell ref="DH144:DJ145"/>
    <mergeCell ref="B146:C146"/>
    <mergeCell ref="AG146:AI146"/>
    <mergeCell ref="BF146:BH146"/>
    <mergeCell ref="BP146:BR146"/>
    <mergeCell ref="BS146:BV146"/>
    <mergeCell ref="B144:C144"/>
    <mergeCell ref="AG144:AI144"/>
    <mergeCell ref="BF144:BH144"/>
    <mergeCell ref="BP144:BR144"/>
    <mergeCell ref="BS144:BV144"/>
    <mergeCell ref="BW144:BY145"/>
    <mergeCell ref="BW142:BY143"/>
    <mergeCell ref="CU142:CW142"/>
    <mergeCell ref="CX142:CZ142"/>
    <mergeCell ref="DA142:DC142"/>
    <mergeCell ref="DD142:DG142"/>
    <mergeCell ref="DH142:DJ143"/>
    <mergeCell ref="CU140:CW140"/>
    <mergeCell ref="CX140:CZ140"/>
    <mergeCell ref="DA140:DC140"/>
    <mergeCell ref="DD140:DG140"/>
    <mergeCell ref="DH140:DJ141"/>
    <mergeCell ref="B142:C142"/>
    <mergeCell ref="AG142:AI142"/>
    <mergeCell ref="BF142:BH142"/>
    <mergeCell ref="BP142:BR142"/>
    <mergeCell ref="BS142:BV142"/>
    <mergeCell ref="B140:C140"/>
    <mergeCell ref="AG140:AI140"/>
    <mergeCell ref="BF140:BH140"/>
    <mergeCell ref="BP140:BR140"/>
    <mergeCell ref="BS140:BV140"/>
    <mergeCell ref="BW140:BY141"/>
    <mergeCell ref="BW138:BY139"/>
    <mergeCell ref="CU138:CW138"/>
    <mergeCell ref="CX138:CZ138"/>
    <mergeCell ref="DA138:DC138"/>
    <mergeCell ref="DD138:DG138"/>
    <mergeCell ref="DH138:DJ139"/>
    <mergeCell ref="CU136:CW136"/>
    <mergeCell ref="CX136:CZ136"/>
    <mergeCell ref="DA136:DC136"/>
    <mergeCell ref="DD136:DG136"/>
    <mergeCell ref="DH136:DJ137"/>
    <mergeCell ref="B138:C138"/>
    <mergeCell ref="AG138:AI138"/>
    <mergeCell ref="BF138:BH138"/>
    <mergeCell ref="BP138:BR138"/>
    <mergeCell ref="BS138:BV138"/>
    <mergeCell ref="B136:C136"/>
    <mergeCell ref="AG136:AI136"/>
    <mergeCell ref="BF136:BH136"/>
    <mergeCell ref="BP136:BR136"/>
    <mergeCell ref="BS136:BV136"/>
    <mergeCell ref="BW136:BY137"/>
    <mergeCell ref="CU134:CW135"/>
    <mergeCell ref="CX134:CZ135"/>
    <mergeCell ref="DA134:DC135"/>
    <mergeCell ref="DD134:DG135"/>
    <mergeCell ref="DH134:DJ135"/>
    <mergeCell ref="D135:K135"/>
    <mergeCell ref="CG132:CK135"/>
    <mergeCell ref="CL132:DJ132"/>
    <mergeCell ref="D133:K133"/>
    <mergeCell ref="CL133:CT135"/>
    <mergeCell ref="CU133:DJ133"/>
    <mergeCell ref="D134:K134"/>
    <mergeCell ref="AV134:BE135"/>
    <mergeCell ref="BF134:BH135"/>
    <mergeCell ref="BI134:BO135"/>
    <mergeCell ref="BP134:BR135"/>
    <mergeCell ref="AJ132:AL135"/>
    <mergeCell ref="AM132:AU135"/>
    <mergeCell ref="AV132:BR133"/>
    <mergeCell ref="BS132:BV135"/>
    <mergeCell ref="BW132:BY135"/>
    <mergeCell ref="BZ132:CF135"/>
    <mergeCell ref="B132:C135"/>
    <mergeCell ref="D132:K132"/>
    <mergeCell ref="L132:R135"/>
    <mergeCell ref="S132:Y135"/>
    <mergeCell ref="Z132:AF135"/>
    <mergeCell ref="AG132:AI135"/>
    <mergeCell ref="C128:D128"/>
    <mergeCell ref="E128:K128"/>
    <mergeCell ref="L128:BA128"/>
    <mergeCell ref="BB128:BG128"/>
    <mergeCell ref="BH128:BK128"/>
    <mergeCell ref="C129:D129"/>
    <mergeCell ref="E129:K129"/>
    <mergeCell ref="L129:BA129"/>
    <mergeCell ref="BB129:BG129"/>
    <mergeCell ref="BH129:BK129"/>
    <mergeCell ref="C126:D126"/>
    <mergeCell ref="E126:K126"/>
    <mergeCell ref="L126:BA126"/>
    <mergeCell ref="BB126:BG126"/>
    <mergeCell ref="BH126:BK126"/>
    <mergeCell ref="C127:D127"/>
    <mergeCell ref="E127:K127"/>
    <mergeCell ref="L127:BA127"/>
    <mergeCell ref="BB127:BG127"/>
    <mergeCell ref="BH127:BK127"/>
    <mergeCell ref="DD123:DG123"/>
    <mergeCell ref="DH123:DJ123"/>
    <mergeCell ref="C124:BK124"/>
    <mergeCell ref="BM124:DI124"/>
    <mergeCell ref="C125:D125"/>
    <mergeCell ref="E125:K125"/>
    <mergeCell ref="L125:BA125"/>
    <mergeCell ref="BB125:BG125"/>
    <mergeCell ref="BH125:BK125"/>
    <mergeCell ref="DH120:DJ122"/>
    <mergeCell ref="B123:C123"/>
    <mergeCell ref="AG123:AI123"/>
    <mergeCell ref="BF123:BH123"/>
    <mergeCell ref="BP123:BR123"/>
    <mergeCell ref="BS123:BV123"/>
    <mergeCell ref="BW123:BY123"/>
    <mergeCell ref="CU123:CW123"/>
    <mergeCell ref="CX123:CZ123"/>
    <mergeCell ref="DA123:DC123"/>
    <mergeCell ref="BS120:BV120"/>
    <mergeCell ref="BW120:BY122"/>
    <mergeCell ref="CU120:CW120"/>
    <mergeCell ref="CX120:CZ120"/>
    <mergeCell ref="DA120:DC120"/>
    <mergeCell ref="DD120:DG120"/>
    <mergeCell ref="CX118:CZ118"/>
    <mergeCell ref="DA118:DC118"/>
    <mergeCell ref="DD118:DG118"/>
    <mergeCell ref="DH118:DJ119"/>
    <mergeCell ref="B120:C120"/>
    <mergeCell ref="S120:Y121"/>
    <mergeCell ref="Z120:AF121"/>
    <mergeCell ref="AG120:AI120"/>
    <mergeCell ref="BF120:BH120"/>
    <mergeCell ref="BP120:BR120"/>
    <mergeCell ref="DD116:DG116"/>
    <mergeCell ref="DH116:DJ117"/>
    <mergeCell ref="S118:Y119"/>
    <mergeCell ref="Z118:AF119"/>
    <mergeCell ref="AG118:AI118"/>
    <mergeCell ref="BF118:BH118"/>
    <mergeCell ref="BP118:BR118"/>
    <mergeCell ref="BS118:BV118"/>
    <mergeCell ref="BW118:BY119"/>
    <mergeCell ref="CU118:CW118"/>
    <mergeCell ref="BP116:BR116"/>
    <mergeCell ref="BS116:BV116"/>
    <mergeCell ref="BW116:BY117"/>
    <mergeCell ref="CU116:CW116"/>
    <mergeCell ref="CX116:CZ116"/>
    <mergeCell ref="DA116:DC116"/>
    <mergeCell ref="L116:R117"/>
    <mergeCell ref="Z116:AF117"/>
    <mergeCell ref="AG116:AI116"/>
    <mergeCell ref="AM116:AU117"/>
    <mergeCell ref="AV116:BE117"/>
    <mergeCell ref="BF116:BH116"/>
    <mergeCell ref="BW114:BY115"/>
    <mergeCell ref="CU114:CW114"/>
    <mergeCell ref="CX114:CZ114"/>
    <mergeCell ref="DA114:DC114"/>
    <mergeCell ref="DD114:DG114"/>
    <mergeCell ref="DH114:DJ115"/>
    <mergeCell ref="DA112:DC112"/>
    <mergeCell ref="DD112:DG112"/>
    <mergeCell ref="DH112:DJ113"/>
    <mergeCell ref="B114:C114"/>
    <mergeCell ref="L114:R115"/>
    <mergeCell ref="Z114:AF115"/>
    <mergeCell ref="AG114:AI114"/>
    <mergeCell ref="BF114:BH114"/>
    <mergeCell ref="BP114:BR114"/>
    <mergeCell ref="BS114:BV114"/>
    <mergeCell ref="DH110:DJ111"/>
    <mergeCell ref="B112:C112"/>
    <mergeCell ref="AG112:AI112"/>
    <mergeCell ref="AV112:BE113"/>
    <mergeCell ref="BF112:BH112"/>
    <mergeCell ref="BP112:BR112"/>
    <mergeCell ref="BS112:BV112"/>
    <mergeCell ref="BW112:BY113"/>
    <mergeCell ref="CU112:CW112"/>
    <mergeCell ref="CX112:CZ112"/>
    <mergeCell ref="BS110:BV110"/>
    <mergeCell ref="BW110:BY111"/>
    <mergeCell ref="CU110:CW110"/>
    <mergeCell ref="CX110:CZ110"/>
    <mergeCell ref="DA110:DC110"/>
    <mergeCell ref="DD110:DG110"/>
    <mergeCell ref="B110:C110"/>
    <mergeCell ref="AG110:AI110"/>
    <mergeCell ref="AM110:AU111"/>
    <mergeCell ref="AV110:BE111"/>
    <mergeCell ref="BF110:BH110"/>
    <mergeCell ref="BP110:BR110"/>
    <mergeCell ref="BW108:BY109"/>
    <mergeCell ref="CU108:CW108"/>
    <mergeCell ref="CX108:CZ108"/>
    <mergeCell ref="DA108:DC108"/>
    <mergeCell ref="DD108:DG108"/>
    <mergeCell ref="DH108:DJ109"/>
    <mergeCell ref="DA106:DC106"/>
    <mergeCell ref="DD106:DG106"/>
    <mergeCell ref="DH106:DJ107"/>
    <mergeCell ref="B108:C108"/>
    <mergeCell ref="AG108:AI108"/>
    <mergeCell ref="AM108:AU109"/>
    <mergeCell ref="AV108:BE109"/>
    <mergeCell ref="BF108:BH108"/>
    <mergeCell ref="BP108:BR108"/>
    <mergeCell ref="BS108:BV108"/>
    <mergeCell ref="DH104:DJ105"/>
    <mergeCell ref="B106:C106"/>
    <mergeCell ref="AG106:AI106"/>
    <mergeCell ref="AV106:BE107"/>
    <mergeCell ref="BF106:BH106"/>
    <mergeCell ref="BP106:BR106"/>
    <mergeCell ref="BS106:BV106"/>
    <mergeCell ref="BW106:BY107"/>
    <mergeCell ref="CU106:CW106"/>
    <mergeCell ref="CX106:CZ106"/>
    <mergeCell ref="B104:C104"/>
    <mergeCell ref="AG104:AI104"/>
    <mergeCell ref="AV104:BE105"/>
    <mergeCell ref="BF104:BH104"/>
    <mergeCell ref="BP104:BR104"/>
    <mergeCell ref="BS104:BV104"/>
    <mergeCell ref="BW102:BY105"/>
    <mergeCell ref="CU102:CW102"/>
    <mergeCell ref="CX102:CZ102"/>
    <mergeCell ref="DA102:DC102"/>
    <mergeCell ref="DD102:DG102"/>
    <mergeCell ref="DH102:DJ103"/>
    <mergeCell ref="CU104:CW104"/>
    <mergeCell ref="CX104:CZ104"/>
    <mergeCell ref="DA104:DC104"/>
    <mergeCell ref="DD104:DG104"/>
    <mergeCell ref="CX100:CZ100"/>
    <mergeCell ref="DA100:DC100"/>
    <mergeCell ref="DD100:DG100"/>
    <mergeCell ref="DH100:DJ101"/>
    <mergeCell ref="B102:C102"/>
    <mergeCell ref="AG102:AI102"/>
    <mergeCell ref="AV102:BE103"/>
    <mergeCell ref="BF102:BH102"/>
    <mergeCell ref="BP102:BR102"/>
    <mergeCell ref="BS102:BV102"/>
    <mergeCell ref="DH98:DJ99"/>
    <mergeCell ref="B100:C100"/>
    <mergeCell ref="Z100:AF101"/>
    <mergeCell ref="AG100:AI100"/>
    <mergeCell ref="AJ100:AL111"/>
    <mergeCell ref="BF100:BH100"/>
    <mergeCell ref="BP100:BR100"/>
    <mergeCell ref="BS100:BV100"/>
    <mergeCell ref="BW100:BY101"/>
    <mergeCell ref="CU100:CW100"/>
    <mergeCell ref="BS98:BV98"/>
    <mergeCell ref="BW98:BY99"/>
    <mergeCell ref="CU98:CW98"/>
    <mergeCell ref="CX98:CZ98"/>
    <mergeCell ref="DA98:DC98"/>
    <mergeCell ref="DD98:DG98"/>
    <mergeCell ref="B98:C98"/>
    <mergeCell ref="L98:R99"/>
    <mergeCell ref="AG98:AI98"/>
    <mergeCell ref="AJ98:AL99"/>
    <mergeCell ref="BF98:BH98"/>
    <mergeCell ref="BP98:BR98"/>
    <mergeCell ref="BW96:BY97"/>
    <mergeCell ref="CU96:CW96"/>
    <mergeCell ref="CX96:CZ96"/>
    <mergeCell ref="DA96:DC96"/>
    <mergeCell ref="DD96:DG96"/>
    <mergeCell ref="DH96:DJ97"/>
    <mergeCell ref="DA94:DC94"/>
    <mergeCell ref="DD94:DG94"/>
    <mergeCell ref="DH94:DJ95"/>
    <mergeCell ref="B96:C96"/>
    <mergeCell ref="Z96:AF97"/>
    <mergeCell ref="AG96:AI96"/>
    <mergeCell ref="AV96:BE97"/>
    <mergeCell ref="BF96:BH96"/>
    <mergeCell ref="BP96:BR96"/>
    <mergeCell ref="BS96:BV96"/>
    <mergeCell ref="BF94:BH94"/>
    <mergeCell ref="BP94:BR94"/>
    <mergeCell ref="BS94:BV94"/>
    <mergeCell ref="BW94:BY95"/>
    <mergeCell ref="CU94:CW94"/>
    <mergeCell ref="CX94:CZ94"/>
    <mergeCell ref="CX92:CZ92"/>
    <mergeCell ref="DA92:DC92"/>
    <mergeCell ref="DD92:DG92"/>
    <mergeCell ref="DH92:DJ93"/>
    <mergeCell ref="B94:C94"/>
    <mergeCell ref="L94:R95"/>
    <mergeCell ref="Z94:AF95"/>
    <mergeCell ref="AG94:AI94"/>
    <mergeCell ref="AJ94:AL95"/>
    <mergeCell ref="AV94:BE95"/>
    <mergeCell ref="DH89:DJ91"/>
    <mergeCell ref="Z90:AF91"/>
    <mergeCell ref="B92:C92"/>
    <mergeCell ref="AG92:AI92"/>
    <mergeCell ref="AV92:BE93"/>
    <mergeCell ref="BF92:BH92"/>
    <mergeCell ref="BP92:BR92"/>
    <mergeCell ref="BS92:BV92"/>
    <mergeCell ref="BW92:BY93"/>
    <mergeCell ref="CU92:CW92"/>
    <mergeCell ref="BS89:BV89"/>
    <mergeCell ref="BW89:BY91"/>
    <mergeCell ref="CU89:CW89"/>
    <mergeCell ref="CX89:CZ89"/>
    <mergeCell ref="DA89:DC89"/>
    <mergeCell ref="DD89:DG89"/>
    <mergeCell ref="DA85:DC85"/>
    <mergeCell ref="DD85:DG85"/>
    <mergeCell ref="DH85:DJ88"/>
    <mergeCell ref="B89:C89"/>
    <mergeCell ref="S89:Y91"/>
    <mergeCell ref="AG89:AI89"/>
    <mergeCell ref="AM89:AU90"/>
    <mergeCell ref="AV89:BE90"/>
    <mergeCell ref="BF89:BH89"/>
    <mergeCell ref="BP89:BR89"/>
    <mergeCell ref="BF85:BH85"/>
    <mergeCell ref="BP85:BR85"/>
    <mergeCell ref="BS85:BV85"/>
    <mergeCell ref="BW85:BY88"/>
    <mergeCell ref="CU85:CW85"/>
    <mergeCell ref="CX85:CZ85"/>
    <mergeCell ref="CU83:CW83"/>
    <mergeCell ref="CX83:CZ83"/>
    <mergeCell ref="DA83:DC83"/>
    <mergeCell ref="DD83:DG83"/>
    <mergeCell ref="DH83:DJ84"/>
    <mergeCell ref="B85:C85"/>
    <mergeCell ref="S85:Y88"/>
    <mergeCell ref="AG85:AI85"/>
    <mergeCell ref="AM85:AU88"/>
    <mergeCell ref="AV85:BE88"/>
    <mergeCell ref="DD81:DG81"/>
    <mergeCell ref="DH81:DJ82"/>
    <mergeCell ref="B83:C83"/>
    <mergeCell ref="AG83:AI83"/>
    <mergeCell ref="AM83:AU84"/>
    <mergeCell ref="AV83:BE84"/>
    <mergeCell ref="BF83:BH83"/>
    <mergeCell ref="BP83:BR83"/>
    <mergeCell ref="BS83:BV83"/>
    <mergeCell ref="BW83:BY84"/>
    <mergeCell ref="BS81:BV81"/>
    <mergeCell ref="BW81:BY82"/>
    <mergeCell ref="CG81:CK81"/>
    <mergeCell ref="CU81:CW81"/>
    <mergeCell ref="CX81:CZ81"/>
    <mergeCell ref="DA81:DC81"/>
    <mergeCell ref="CX79:CZ79"/>
    <mergeCell ref="DA79:DC79"/>
    <mergeCell ref="DD79:DG79"/>
    <mergeCell ref="DH79:DJ80"/>
    <mergeCell ref="AV80:BE80"/>
    <mergeCell ref="B81:C81"/>
    <mergeCell ref="AG81:AI81"/>
    <mergeCell ref="AV81:BE82"/>
    <mergeCell ref="BF81:BH81"/>
    <mergeCell ref="BP81:BR81"/>
    <mergeCell ref="BP79:BR79"/>
    <mergeCell ref="BS79:BV79"/>
    <mergeCell ref="BW79:BY80"/>
    <mergeCell ref="CG79:CK79"/>
    <mergeCell ref="CL79:CT80"/>
    <mergeCell ref="CU79:CW79"/>
    <mergeCell ref="CU77:CW77"/>
    <mergeCell ref="CX77:CZ77"/>
    <mergeCell ref="DA77:DC77"/>
    <mergeCell ref="DD77:DG77"/>
    <mergeCell ref="DH77:DJ78"/>
    <mergeCell ref="B79:C79"/>
    <mergeCell ref="S79:Y80"/>
    <mergeCell ref="AG79:AI79"/>
    <mergeCell ref="AM79:AU80"/>
    <mergeCell ref="BF79:BH79"/>
    <mergeCell ref="DH75:DJ76"/>
    <mergeCell ref="B77:C77"/>
    <mergeCell ref="L77:R78"/>
    <mergeCell ref="S77:Y78"/>
    <mergeCell ref="AG77:AI77"/>
    <mergeCell ref="AV77:BE78"/>
    <mergeCell ref="BF77:BH77"/>
    <mergeCell ref="BP77:BR77"/>
    <mergeCell ref="BS77:BV77"/>
    <mergeCell ref="BW77:BY78"/>
    <mergeCell ref="BS75:BV75"/>
    <mergeCell ref="BW75:BY76"/>
    <mergeCell ref="CU75:CW75"/>
    <mergeCell ref="CX75:CZ75"/>
    <mergeCell ref="DA75:DC75"/>
    <mergeCell ref="DD75:DG75"/>
    <mergeCell ref="B75:C75"/>
    <mergeCell ref="L75:R76"/>
    <mergeCell ref="AG75:AI75"/>
    <mergeCell ref="AJ75:AL76"/>
    <mergeCell ref="BF75:BH75"/>
    <mergeCell ref="BP75:BR75"/>
    <mergeCell ref="BW73:BY74"/>
    <mergeCell ref="CU73:CW73"/>
    <mergeCell ref="CX73:CZ73"/>
    <mergeCell ref="DA73:DC73"/>
    <mergeCell ref="DD73:DG73"/>
    <mergeCell ref="DH73:DJ74"/>
    <mergeCell ref="B73:C73"/>
    <mergeCell ref="L73:R74"/>
    <mergeCell ref="AG73:AI73"/>
    <mergeCell ref="BF73:BH73"/>
    <mergeCell ref="BP73:BR73"/>
    <mergeCell ref="BS73:BV73"/>
    <mergeCell ref="S71:Y72"/>
    <mergeCell ref="AG71:AI71"/>
    <mergeCell ref="BF71:BH71"/>
    <mergeCell ref="BP71:BR71"/>
    <mergeCell ref="BS71:BV71"/>
    <mergeCell ref="BW71:BY72"/>
    <mergeCell ref="BW69:BY70"/>
    <mergeCell ref="CU69:CW69"/>
    <mergeCell ref="CX69:CZ69"/>
    <mergeCell ref="DA69:DC69"/>
    <mergeCell ref="DD69:DG69"/>
    <mergeCell ref="DH69:DJ72"/>
    <mergeCell ref="DD71:DG71"/>
    <mergeCell ref="B69:C69"/>
    <mergeCell ref="S69:Y70"/>
    <mergeCell ref="AG69:AI69"/>
    <mergeCell ref="BF69:BH69"/>
    <mergeCell ref="BP69:BR69"/>
    <mergeCell ref="BS69:BV69"/>
    <mergeCell ref="CU67:CW68"/>
    <mergeCell ref="CX67:CZ68"/>
    <mergeCell ref="DA67:DC68"/>
    <mergeCell ref="DD67:DG68"/>
    <mergeCell ref="DH67:DJ68"/>
    <mergeCell ref="D68:K68"/>
    <mergeCell ref="CG65:CK68"/>
    <mergeCell ref="CL65:DJ65"/>
    <mergeCell ref="D66:K66"/>
    <mergeCell ref="CL66:CT68"/>
    <mergeCell ref="CU66:DJ66"/>
    <mergeCell ref="D67:K67"/>
    <mergeCell ref="AV67:BE68"/>
    <mergeCell ref="BF67:BH68"/>
    <mergeCell ref="BI67:BO68"/>
    <mergeCell ref="BP67:BR68"/>
    <mergeCell ref="AJ65:AL68"/>
    <mergeCell ref="AM65:AU68"/>
    <mergeCell ref="AV65:BR66"/>
    <mergeCell ref="BS65:BV68"/>
    <mergeCell ref="BW65:BY68"/>
    <mergeCell ref="BZ65:CF68"/>
    <mergeCell ref="B65:C68"/>
    <mergeCell ref="D65:K65"/>
    <mergeCell ref="L65:R68"/>
    <mergeCell ref="S65:Y68"/>
    <mergeCell ref="Z65:AF68"/>
    <mergeCell ref="AG65:AI68"/>
    <mergeCell ref="BW61:BY63"/>
    <mergeCell ref="CU61:CW61"/>
    <mergeCell ref="CX61:CZ61"/>
    <mergeCell ref="DA61:DC61"/>
    <mergeCell ref="DD61:DG61"/>
    <mergeCell ref="DH61:DJ63"/>
    <mergeCell ref="AG61:AI61"/>
    <mergeCell ref="AM61:AU63"/>
    <mergeCell ref="AV61:BE62"/>
    <mergeCell ref="BF61:BH61"/>
    <mergeCell ref="BP61:BR61"/>
    <mergeCell ref="BS61:BV61"/>
    <mergeCell ref="BW59:BY60"/>
    <mergeCell ref="CU59:CW59"/>
    <mergeCell ref="CX59:CZ59"/>
    <mergeCell ref="DA59:DC59"/>
    <mergeCell ref="DD59:DG59"/>
    <mergeCell ref="DH59:DJ60"/>
    <mergeCell ref="DA57:DC57"/>
    <mergeCell ref="DD57:DG57"/>
    <mergeCell ref="DH57:DJ58"/>
    <mergeCell ref="B59:C59"/>
    <mergeCell ref="AG59:AI59"/>
    <mergeCell ref="AM59:AU60"/>
    <mergeCell ref="AV59:BE60"/>
    <mergeCell ref="BF59:BH59"/>
    <mergeCell ref="BP59:BR59"/>
    <mergeCell ref="BS59:BV59"/>
    <mergeCell ref="DD55:DG55"/>
    <mergeCell ref="DH55:DJ56"/>
    <mergeCell ref="AG57:AI57"/>
    <mergeCell ref="AV57:BE58"/>
    <mergeCell ref="BF57:BH57"/>
    <mergeCell ref="BP57:BR57"/>
    <mergeCell ref="BS57:BV57"/>
    <mergeCell ref="BW57:BY58"/>
    <mergeCell ref="CU57:CW57"/>
    <mergeCell ref="CX57:CZ57"/>
    <mergeCell ref="BP55:BR55"/>
    <mergeCell ref="BS55:BV55"/>
    <mergeCell ref="BW55:BY56"/>
    <mergeCell ref="CU55:CW55"/>
    <mergeCell ref="CX55:CZ55"/>
    <mergeCell ref="DA55:DC55"/>
    <mergeCell ref="CX53:CZ53"/>
    <mergeCell ref="DA53:DC53"/>
    <mergeCell ref="DD53:DG53"/>
    <mergeCell ref="DH53:DJ54"/>
    <mergeCell ref="B55:C55"/>
    <mergeCell ref="Z55:AF56"/>
    <mergeCell ref="AG55:AI55"/>
    <mergeCell ref="AM55:AU56"/>
    <mergeCell ref="AV55:BE56"/>
    <mergeCell ref="BF55:BH55"/>
    <mergeCell ref="CX51:CZ51"/>
    <mergeCell ref="DA51:DC51"/>
    <mergeCell ref="DD51:DG51"/>
    <mergeCell ref="B53:C53"/>
    <mergeCell ref="AG53:AI53"/>
    <mergeCell ref="BF53:BH53"/>
    <mergeCell ref="BP53:BR53"/>
    <mergeCell ref="BS53:BV53"/>
    <mergeCell ref="BW53:BY54"/>
    <mergeCell ref="CU53:CW53"/>
    <mergeCell ref="B51:C51"/>
    <mergeCell ref="AG51:AI51"/>
    <mergeCell ref="BF51:BH51"/>
    <mergeCell ref="BP51:BR51"/>
    <mergeCell ref="BS51:BV51"/>
    <mergeCell ref="CU51:CW51"/>
    <mergeCell ref="DD47:DG47"/>
    <mergeCell ref="B49:C49"/>
    <mergeCell ref="AG49:AI49"/>
    <mergeCell ref="BF49:BH49"/>
    <mergeCell ref="BP49:BR49"/>
    <mergeCell ref="BS49:BV49"/>
    <mergeCell ref="CU49:CW49"/>
    <mergeCell ref="CX49:CZ49"/>
    <mergeCell ref="DA49:DC49"/>
    <mergeCell ref="DD49:DG49"/>
    <mergeCell ref="DA45:DC45"/>
    <mergeCell ref="DD45:DG45"/>
    <mergeCell ref="B47:C47"/>
    <mergeCell ref="AG47:AI47"/>
    <mergeCell ref="BF47:BH47"/>
    <mergeCell ref="BP47:BR47"/>
    <mergeCell ref="BS47:BV47"/>
    <mergeCell ref="CU47:CW47"/>
    <mergeCell ref="CX47:CZ47"/>
    <mergeCell ref="DA47:DC47"/>
    <mergeCell ref="B45:C45"/>
    <mergeCell ref="AG45:AI45"/>
    <mergeCell ref="BF45:BH45"/>
    <mergeCell ref="BP45:BR45"/>
    <mergeCell ref="BS45:BV45"/>
    <mergeCell ref="CU45:CW45"/>
    <mergeCell ref="B43:C43"/>
    <mergeCell ref="AG43:AI43"/>
    <mergeCell ref="BF43:BH43"/>
    <mergeCell ref="BP43:BR43"/>
    <mergeCell ref="BS43:BV43"/>
    <mergeCell ref="CU43:CW43"/>
    <mergeCell ref="BW41:BY52"/>
    <mergeCell ref="CU41:CW41"/>
    <mergeCell ref="CX41:CZ41"/>
    <mergeCell ref="DA41:DC41"/>
    <mergeCell ref="DD41:DG41"/>
    <mergeCell ref="DH41:DJ52"/>
    <mergeCell ref="CX43:CZ43"/>
    <mergeCell ref="DA43:DC43"/>
    <mergeCell ref="DD43:DG43"/>
    <mergeCell ref="CX45:CZ45"/>
    <mergeCell ref="DH39:DJ40"/>
    <mergeCell ref="B41:C41"/>
    <mergeCell ref="S41:Y42"/>
    <mergeCell ref="Z41:AF42"/>
    <mergeCell ref="AG41:AI41"/>
    <mergeCell ref="AM41:AU52"/>
    <mergeCell ref="AV41:BE48"/>
    <mergeCell ref="BF41:BH41"/>
    <mergeCell ref="BP41:BR41"/>
    <mergeCell ref="BS41:BV41"/>
    <mergeCell ref="BS39:BV39"/>
    <mergeCell ref="BW39:BY40"/>
    <mergeCell ref="CU39:CW39"/>
    <mergeCell ref="CX39:CZ39"/>
    <mergeCell ref="DA39:DC39"/>
    <mergeCell ref="DD39:DG39"/>
    <mergeCell ref="CX37:CZ37"/>
    <mergeCell ref="DA37:DC37"/>
    <mergeCell ref="DD37:DG37"/>
    <mergeCell ref="DH37:DJ38"/>
    <mergeCell ref="B39:C39"/>
    <mergeCell ref="AG39:AI39"/>
    <mergeCell ref="AM39:AU40"/>
    <mergeCell ref="AV39:BE40"/>
    <mergeCell ref="BF39:BH39"/>
    <mergeCell ref="BP39:BR39"/>
    <mergeCell ref="DH35:DJ36"/>
    <mergeCell ref="B37:C37"/>
    <mergeCell ref="AG37:AI37"/>
    <mergeCell ref="AM37:AU38"/>
    <mergeCell ref="AV37:BE38"/>
    <mergeCell ref="BF37:BH37"/>
    <mergeCell ref="BP37:BR37"/>
    <mergeCell ref="BS37:BV37"/>
    <mergeCell ref="BW37:BY38"/>
    <mergeCell ref="CU37:CW37"/>
    <mergeCell ref="BS35:BV35"/>
    <mergeCell ref="BW35:BY36"/>
    <mergeCell ref="CU35:CW35"/>
    <mergeCell ref="CX35:CZ35"/>
    <mergeCell ref="DA35:DC35"/>
    <mergeCell ref="DD35:DG35"/>
    <mergeCell ref="AG35:AI35"/>
    <mergeCell ref="AV35:BE36"/>
    <mergeCell ref="BF35:BH35"/>
    <mergeCell ref="BP35:BR35"/>
    <mergeCell ref="DD29:DG29"/>
    <mergeCell ref="DH29:DJ30"/>
    <mergeCell ref="B31:C31"/>
    <mergeCell ref="AG31:AI31"/>
    <mergeCell ref="AV31:BE32"/>
    <mergeCell ref="BF31:BH31"/>
    <mergeCell ref="BP31:BR31"/>
    <mergeCell ref="BS31:BV31"/>
    <mergeCell ref="BW31:BY34"/>
    <mergeCell ref="CU31:CW31"/>
    <mergeCell ref="BP29:BR29"/>
    <mergeCell ref="BS29:BV29"/>
    <mergeCell ref="BW29:BY30"/>
    <mergeCell ref="CU29:CW29"/>
    <mergeCell ref="CX29:CZ29"/>
    <mergeCell ref="DA29:DC29"/>
    <mergeCell ref="CU27:CW27"/>
    <mergeCell ref="CX27:CZ27"/>
    <mergeCell ref="DA27:DC27"/>
    <mergeCell ref="DD27:DG27"/>
    <mergeCell ref="DH27:DJ28"/>
    <mergeCell ref="B29:C29"/>
    <mergeCell ref="Z29:AF30"/>
    <mergeCell ref="AG29:AI29"/>
    <mergeCell ref="AJ29:AL40"/>
    <mergeCell ref="BF29:BH29"/>
    <mergeCell ref="DD24:DG24"/>
    <mergeCell ref="DH24:DJ26"/>
    <mergeCell ref="B27:C27"/>
    <mergeCell ref="L27:R28"/>
    <mergeCell ref="AG27:AI27"/>
    <mergeCell ref="AJ27:AL28"/>
    <mergeCell ref="BF27:BH27"/>
    <mergeCell ref="BP27:BR27"/>
    <mergeCell ref="BS27:BV27"/>
    <mergeCell ref="BW27:BY28"/>
    <mergeCell ref="BP24:BR24"/>
    <mergeCell ref="BS24:BV24"/>
    <mergeCell ref="BW24:BY26"/>
    <mergeCell ref="CU24:CW24"/>
    <mergeCell ref="CX24:CZ24"/>
    <mergeCell ref="DA24:DC24"/>
    <mergeCell ref="CX31:CZ31"/>
    <mergeCell ref="DA31:DC31"/>
    <mergeCell ref="DD31:DG31"/>
    <mergeCell ref="DH31:DJ34"/>
    <mergeCell ref="AV33:BE34"/>
    <mergeCell ref="B35:C35"/>
    <mergeCell ref="BS18:BV18"/>
    <mergeCell ref="BW18:BY19"/>
    <mergeCell ref="CG18:CK18"/>
    <mergeCell ref="CL18:CT18"/>
    <mergeCell ref="CU18:CW18"/>
    <mergeCell ref="CX16:CZ17"/>
    <mergeCell ref="DA16:DC17"/>
    <mergeCell ref="DD16:DG17"/>
    <mergeCell ref="DH16:DJ17"/>
    <mergeCell ref="DD22:DG22"/>
    <mergeCell ref="DH22:DJ23"/>
    <mergeCell ref="B24:C24"/>
    <mergeCell ref="L24:R26"/>
    <mergeCell ref="S24:Y26"/>
    <mergeCell ref="Z24:AF26"/>
    <mergeCell ref="AG24:AI24"/>
    <mergeCell ref="AM24:AU26"/>
    <mergeCell ref="AV24:BE26"/>
    <mergeCell ref="BF24:BH24"/>
    <mergeCell ref="BP22:BR22"/>
    <mergeCell ref="BS22:BV22"/>
    <mergeCell ref="BW22:BY23"/>
    <mergeCell ref="CU22:CW22"/>
    <mergeCell ref="CX22:CZ22"/>
    <mergeCell ref="DA22:DC22"/>
    <mergeCell ref="B22:C22"/>
    <mergeCell ref="L22:R23"/>
    <mergeCell ref="S22:Y23"/>
    <mergeCell ref="AG22:AI22"/>
    <mergeCell ref="AV22:BE23"/>
    <mergeCell ref="BF22:BH22"/>
    <mergeCell ref="B18:C18"/>
    <mergeCell ref="L18:R20"/>
    <mergeCell ref="AG18:AI18"/>
    <mergeCell ref="AV18:BE19"/>
    <mergeCell ref="BF18:BH18"/>
    <mergeCell ref="CL14:DJ14"/>
    <mergeCell ref="D15:K15"/>
    <mergeCell ref="CL15:CT17"/>
    <mergeCell ref="CU15:DJ15"/>
    <mergeCell ref="D16:K16"/>
    <mergeCell ref="AV16:BE17"/>
    <mergeCell ref="BF16:BH17"/>
    <mergeCell ref="BI16:BO17"/>
    <mergeCell ref="BP16:BR17"/>
    <mergeCell ref="CU16:CW17"/>
    <mergeCell ref="AM14:AU17"/>
    <mergeCell ref="AV14:BR15"/>
    <mergeCell ref="BS14:BV17"/>
    <mergeCell ref="BW14:BY17"/>
    <mergeCell ref="BZ14:CF17"/>
    <mergeCell ref="CG14:CK17"/>
    <mergeCell ref="CX18:CZ18"/>
    <mergeCell ref="DA18:DC18"/>
    <mergeCell ref="DD18:DG18"/>
    <mergeCell ref="DH18:DJ19"/>
    <mergeCell ref="AG20:AI20"/>
    <mergeCell ref="BF20:BH20"/>
    <mergeCell ref="BP20:BR20"/>
    <mergeCell ref="BS20:BV20"/>
    <mergeCell ref="BW20:BY21"/>
    <mergeCell ref="DH20:DJ21"/>
    <mergeCell ref="BP18:BR18"/>
    <mergeCell ref="B1:DJ2"/>
    <mergeCell ref="B3:I3"/>
    <mergeCell ref="CA3:CJ6"/>
    <mergeCell ref="B4:I4"/>
    <mergeCell ref="B5:I8"/>
    <mergeCell ref="CA7:CJ8"/>
    <mergeCell ref="CK7:DJ7"/>
    <mergeCell ref="CK8:DJ8"/>
    <mergeCell ref="BR13:CJ13"/>
    <mergeCell ref="CK13:CN13"/>
    <mergeCell ref="CP13:DJ13"/>
    <mergeCell ref="B14:C17"/>
    <mergeCell ref="D14:K14"/>
    <mergeCell ref="L14:R17"/>
    <mergeCell ref="S14:Y17"/>
    <mergeCell ref="Z14:AF17"/>
    <mergeCell ref="AG14:AI17"/>
    <mergeCell ref="AJ14:AL17"/>
    <mergeCell ref="B9:I9"/>
    <mergeCell ref="J9:BZ9"/>
    <mergeCell ref="CA9:CJ11"/>
    <mergeCell ref="B10:I11"/>
    <mergeCell ref="J10:BZ11"/>
    <mergeCell ref="B12:I13"/>
    <mergeCell ref="J12:BE13"/>
    <mergeCell ref="BF12:BM12"/>
    <mergeCell ref="BN12:DJ12"/>
    <mergeCell ref="BF13:BM13"/>
    <mergeCell ref="D17:K17"/>
  </mergeCells>
  <phoneticPr fontId="2"/>
  <dataValidations count="1">
    <dataValidation type="list" allowBlank="1" showInputMessage="1" showErrorMessage="1" sqref="BW18:BY63 BW69:BY122 DH69:DJ122 DH18:DJ63">
      <formula1>$DO$18:$DO$20</formula1>
    </dataValidation>
  </dataValidations>
  <printOptions horizontalCentered="1"/>
  <pageMargins left="0.59055118110236227" right="0.31496062992125984" top="0.51181102362204722" bottom="0.39370078740157483" header="0.35433070866141736" footer="0.27559055118110237"/>
  <pageSetup paperSize="8" scale="72" fitToHeight="0" orientation="landscape" r:id="rId1"/>
  <headerFooter alignWithMargins="0">
    <oddFooter>&amp;C&amp;"ＭＳ ゴシック,標準"&amp;12&amp;P/&amp;N</oddFooter>
  </headerFooter>
  <rowBreaks count="2" manualBreakCount="2">
    <brk id="64" min="1" max="113" man="1"/>
    <brk id="130" min="1" max="11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FF"/>
  </sheetPr>
  <dimension ref="A1:AU52"/>
  <sheetViews>
    <sheetView topLeftCell="Z32" zoomScale="60" zoomScaleNormal="60" zoomScaleSheetLayoutView="70" workbookViewId="0">
      <selection activeCell="Q39" sqref="Q39:T39"/>
    </sheetView>
  </sheetViews>
  <sheetFormatPr defaultColWidth="11" defaultRowHeight="12"/>
  <cols>
    <col min="1" max="1" width="1.21875" style="106" customWidth="1"/>
    <col min="2" max="2" width="6.21875" style="106" customWidth="1"/>
    <col min="3" max="3" width="6.77734375" style="106" customWidth="1"/>
    <col min="4" max="6" width="6.77734375" style="142" customWidth="1"/>
    <col min="7" max="10" width="6.77734375" style="106" customWidth="1"/>
    <col min="11" max="18" width="4.6640625" style="106" customWidth="1"/>
    <col min="19" max="22" width="6.77734375" style="106" customWidth="1"/>
    <col min="23" max="30" width="6.21875" style="106" customWidth="1"/>
    <col min="31" max="31" width="9.33203125" style="106" customWidth="1"/>
    <col min="32" max="32" width="9.21875" style="106" customWidth="1"/>
    <col min="33" max="33" width="9.21875" style="143" customWidth="1"/>
    <col min="34" max="34" width="9.109375" style="143" customWidth="1"/>
    <col min="35" max="36" width="15.33203125" style="143" customWidth="1"/>
    <col min="37" max="39" width="12.88671875" style="106" customWidth="1"/>
    <col min="40" max="41" width="6.21875" style="106" customWidth="1"/>
    <col min="42" max="42" width="4.33203125" style="144" customWidth="1"/>
    <col min="43" max="43" width="6.21875" style="106" customWidth="1"/>
    <col min="44" max="44" width="1.5546875" style="106" customWidth="1"/>
    <col min="45" max="45" width="6.77734375" style="106" customWidth="1"/>
    <col min="46" max="16384" width="11" style="106"/>
  </cols>
  <sheetData>
    <row r="1" spans="2:44" ht="26.1" customHeight="1">
      <c r="B1" s="100" t="s">
        <v>257</v>
      </c>
      <c r="C1" s="100"/>
      <c r="D1" s="101"/>
      <c r="E1" s="101"/>
      <c r="F1" s="101"/>
      <c r="G1" s="100"/>
      <c r="H1" s="100"/>
      <c r="I1" s="100"/>
      <c r="J1" s="100"/>
      <c r="K1" s="100"/>
      <c r="L1" s="100"/>
      <c r="M1" s="100"/>
      <c r="N1" s="102"/>
      <c r="O1" s="102"/>
      <c r="P1" s="102"/>
      <c r="Q1" s="102"/>
      <c r="R1" s="102"/>
      <c r="S1" s="102"/>
      <c r="T1" s="476" t="s">
        <v>258</v>
      </c>
      <c r="U1" s="476"/>
      <c r="V1" s="476"/>
      <c r="W1" s="476"/>
      <c r="X1" s="476"/>
      <c r="Y1" s="476"/>
      <c r="Z1" s="476"/>
      <c r="AA1" s="476"/>
      <c r="AB1" s="103"/>
      <c r="AC1" s="102"/>
      <c r="AD1" s="102"/>
      <c r="AE1" s="102"/>
      <c r="AF1" s="100"/>
      <c r="AG1" s="104"/>
      <c r="AH1" s="104"/>
      <c r="AI1" s="104"/>
      <c r="AJ1" s="104"/>
      <c r="AK1" s="100"/>
      <c r="AL1" s="100"/>
      <c r="AM1" s="100"/>
      <c r="AN1" s="100"/>
      <c r="AO1" s="100"/>
      <c r="AP1" s="105"/>
      <c r="AQ1" s="100"/>
      <c r="AR1" s="100"/>
    </row>
    <row r="2" spans="2:44" ht="18" customHeight="1">
      <c r="B2" s="100"/>
      <c r="C2" s="107"/>
      <c r="D2" s="59" t="s">
        <v>259</v>
      </c>
      <c r="E2" s="52"/>
      <c r="F2" s="108"/>
      <c r="G2" s="88" t="s">
        <v>260</v>
      </c>
      <c r="H2" s="88"/>
      <c r="I2" s="108" t="s">
        <v>261</v>
      </c>
      <c r="J2" s="88" t="s">
        <v>262</v>
      </c>
      <c r="K2" s="109"/>
      <c r="L2" s="100"/>
      <c r="M2" s="100"/>
      <c r="N2" s="102"/>
      <c r="O2" s="102"/>
      <c r="P2" s="102"/>
      <c r="Q2" s="102"/>
      <c r="R2" s="102"/>
      <c r="S2" s="102"/>
      <c r="T2" s="476"/>
      <c r="U2" s="476"/>
      <c r="V2" s="476"/>
      <c r="W2" s="476"/>
      <c r="X2" s="476"/>
      <c r="Y2" s="476"/>
      <c r="Z2" s="476"/>
      <c r="AA2" s="476"/>
      <c r="AB2" s="103"/>
      <c r="AC2" s="102"/>
      <c r="AD2" s="102"/>
      <c r="AE2" s="102"/>
      <c r="AF2" s="100"/>
      <c r="AG2" s="104"/>
      <c r="AH2" s="104"/>
      <c r="AI2" s="104"/>
      <c r="AJ2" s="104"/>
      <c r="AK2" s="100"/>
      <c r="AL2" s="100"/>
      <c r="AM2" s="477" t="s">
        <v>263</v>
      </c>
      <c r="AN2" s="477"/>
      <c r="AO2" s="56">
        <v>1</v>
      </c>
      <c r="AP2" s="110" t="s">
        <v>264</v>
      </c>
      <c r="AQ2" s="56">
        <v>2</v>
      </c>
      <c r="AR2" s="52"/>
    </row>
    <row r="3" spans="2:44" ht="12" customHeight="1">
      <c r="B3" s="111"/>
      <c r="C3" s="111"/>
      <c r="D3" s="112"/>
      <c r="E3" s="112"/>
      <c r="F3" s="112"/>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3"/>
      <c r="AH3" s="113"/>
      <c r="AI3" s="113"/>
      <c r="AJ3" s="113"/>
      <c r="AK3" s="111"/>
      <c r="AL3" s="111"/>
      <c r="AM3" s="111"/>
      <c r="AN3" s="111"/>
      <c r="AO3" s="111"/>
      <c r="AP3" s="114"/>
      <c r="AQ3" s="111"/>
      <c r="AR3" s="100"/>
    </row>
    <row r="4" spans="2:44" ht="25.05" customHeight="1">
      <c r="B4" s="71" t="s">
        <v>265</v>
      </c>
      <c r="C4" s="72"/>
      <c r="D4" s="72"/>
      <c r="E4" s="72"/>
      <c r="F4" s="72"/>
      <c r="G4" s="72"/>
      <c r="H4" s="72"/>
      <c r="I4" s="72"/>
      <c r="J4" s="72"/>
      <c r="K4" s="72"/>
      <c r="L4" s="72"/>
      <c r="M4" s="72"/>
      <c r="N4" s="72"/>
      <c r="O4" s="72"/>
      <c r="P4" s="72"/>
      <c r="Q4" s="72"/>
      <c r="R4" s="72"/>
      <c r="S4" s="71" t="s">
        <v>266</v>
      </c>
      <c r="T4" s="72"/>
      <c r="U4" s="72"/>
      <c r="V4" s="72"/>
      <c r="W4" s="72"/>
      <c r="X4" s="72"/>
      <c r="Y4" s="72"/>
      <c r="Z4" s="72"/>
      <c r="AA4" s="72"/>
      <c r="AB4" s="72"/>
      <c r="AC4" s="71" t="s">
        <v>267</v>
      </c>
      <c r="AD4" s="69"/>
      <c r="AE4" s="69"/>
      <c r="AF4" s="115"/>
      <c r="AG4" s="115"/>
      <c r="AH4" s="115"/>
      <c r="AI4" s="115"/>
      <c r="AJ4" s="115"/>
      <c r="AK4" s="71" t="s">
        <v>268</v>
      </c>
      <c r="AL4" s="69"/>
      <c r="AM4" s="69"/>
      <c r="AN4" s="69"/>
      <c r="AO4" s="69"/>
      <c r="AP4" s="115"/>
      <c r="AQ4" s="70"/>
      <c r="AR4" s="52"/>
    </row>
    <row r="5" spans="2:44" ht="25.05" customHeight="1">
      <c r="B5" s="116"/>
      <c r="C5" s="117"/>
      <c r="D5" s="117" t="s">
        <v>269</v>
      </c>
      <c r="E5" s="117"/>
      <c r="F5" s="117"/>
      <c r="G5" s="117"/>
      <c r="H5" s="117"/>
      <c r="I5" s="117"/>
      <c r="J5" s="117"/>
      <c r="K5" s="117"/>
      <c r="L5" s="117"/>
      <c r="M5" s="117"/>
      <c r="N5" s="117"/>
      <c r="O5" s="117"/>
      <c r="P5" s="117"/>
      <c r="Q5" s="117"/>
      <c r="R5" s="117"/>
      <c r="S5" s="53"/>
      <c r="T5" s="433" t="s">
        <v>270</v>
      </c>
      <c r="U5" s="433"/>
      <c r="V5" s="433"/>
      <c r="W5" s="433"/>
      <c r="X5" s="433"/>
      <c r="Y5" s="433"/>
      <c r="Z5" s="433"/>
      <c r="AA5" s="433"/>
      <c r="AB5" s="434"/>
      <c r="AC5" s="53"/>
      <c r="AD5" s="474">
        <v>45252</v>
      </c>
      <c r="AE5" s="474"/>
      <c r="AF5" s="474"/>
      <c r="AG5" s="474"/>
      <c r="AH5" s="474"/>
      <c r="AI5" s="118"/>
      <c r="AJ5" s="118"/>
      <c r="AK5" s="57" t="s">
        <v>271</v>
      </c>
      <c r="AL5" s="474">
        <v>45341</v>
      </c>
      <c r="AM5" s="474"/>
      <c r="AN5" s="474"/>
      <c r="AO5" s="474"/>
      <c r="AP5" s="474"/>
      <c r="AQ5" s="58"/>
      <c r="AR5" s="52"/>
    </row>
    <row r="6" spans="2:44" ht="25.05" customHeight="1">
      <c r="B6" s="24" t="s">
        <v>272</v>
      </c>
      <c r="C6" s="59"/>
      <c r="D6" s="59"/>
      <c r="E6" s="59"/>
      <c r="F6" s="59"/>
      <c r="G6" s="59"/>
      <c r="H6" s="59"/>
      <c r="I6" s="59"/>
      <c r="J6" s="59"/>
      <c r="K6" s="59"/>
      <c r="L6" s="59"/>
      <c r="M6" s="59"/>
      <c r="N6" s="59"/>
      <c r="O6" s="59"/>
      <c r="P6" s="59"/>
      <c r="Q6" s="59"/>
      <c r="R6" s="59"/>
      <c r="S6" s="71" t="s">
        <v>273</v>
      </c>
      <c r="T6" s="72"/>
      <c r="U6" s="72"/>
      <c r="V6" s="72"/>
      <c r="W6" s="72"/>
      <c r="X6" s="72"/>
      <c r="Y6" s="72"/>
      <c r="Z6" s="72"/>
      <c r="AA6" s="72"/>
      <c r="AB6" s="72"/>
      <c r="AC6" s="71" t="s">
        <v>274</v>
      </c>
      <c r="AD6" s="119"/>
      <c r="AE6" s="119"/>
      <c r="AF6" s="115"/>
      <c r="AG6" s="115"/>
      <c r="AH6" s="115"/>
      <c r="AI6" s="115"/>
      <c r="AJ6" s="115"/>
      <c r="AK6" s="72"/>
      <c r="AL6" s="69"/>
      <c r="AM6" s="69"/>
      <c r="AN6" s="69"/>
      <c r="AO6" s="69"/>
      <c r="AP6" s="115"/>
      <c r="AQ6" s="70"/>
      <c r="AR6" s="52"/>
    </row>
    <row r="7" spans="2:44" ht="25.05" customHeight="1">
      <c r="B7" s="116"/>
      <c r="C7" s="117"/>
      <c r="D7" s="117" t="s">
        <v>275</v>
      </c>
      <c r="E7" s="117"/>
      <c r="F7" s="117"/>
      <c r="G7" s="117"/>
      <c r="H7" s="117"/>
      <c r="I7" s="117"/>
      <c r="J7" s="117"/>
      <c r="K7" s="117"/>
      <c r="L7" s="117"/>
      <c r="M7" s="117"/>
      <c r="N7" s="117"/>
      <c r="O7" s="117"/>
      <c r="P7" s="117"/>
      <c r="Q7" s="117"/>
      <c r="R7" s="117"/>
      <c r="S7" s="53"/>
      <c r="T7" s="472" t="s">
        <v>276</v>
      </c>
      <c r="U7" s="472"/>
      <c r="V7" s="472"/>
      <c r="W7" s="472"/>
      <c r="X7" s="472"/>
      <c r="Y7" s="472"/>
      <c r="Z7" s="472"/>
      <c r="AA7" s="472"/>
      <c r="AB7" s="473"/>
      <c r="AC7" s="53"/>
      <c r="AD7" s="474"/>
      <c r="AE7" s="474"/>
      <c r="AF7" s="474"/>
      <c r="AG7" s="474"/>
      <c r="AH7" s="118"/>
      <c r="AI7" s="118"/>
      <c r="AJ7" s="118"/>
      <c r="AK7" s="472"/>
      <c r="AL7" s="472"/>
      <c r="AM7" s="472"/>
      <c r="AN7" s="472"/>
      <c r="AO7" s="472"/>
      <c r="AP7" s="472"/>
      <c r="AQ7" s="473"/>
      <c r="AR7" s="59"/>
    </row>
    <row r="8" spans="2:44" ht="25.05" customHeight="1">
      <c r="B8" s="24" t="s">
        <v>277</v>
      </c>
      <c r="C8" s="59"/>
      <c r="D8" s="59"/>
      <c r="E8" s="59"/>
      <c r="F8" s="59"/>
      <c r="G8" s="59"/>
      <c r="H8" s="59"/>
      <c r="I8" s="59"/>
      <c r="J8" s="73"/>
      <c r="K8" s="72" t="s">
        <v>278</v>
      </c>
      <c r="L8" s="72"/>
      <c r="M8" s="72"/>
      <c r="N8" s="72"/>
      <c r="O8" s="72"/>
      <c r="P8" s="72"/>
      <c r="Q8" s="72"/>
      <c r="R8" s="73"/>
      <c r="S8" s="71" t="s">
        <v>279</v>
      </c>
      <c r="T8" s="72"/>
      <c r="U8" s="72"/>
      <c r="V8" s="72"/>
      <c r="W8" s="72"/>
      <c r="X8" s="72"/>
      <c r="Y8" s="72"/>
      <c r="Z8" s="72"/>
      <c r="AA8" s="72"/>
      <c r="AB8" s="72"/>
      <c r="AC8" s="71" t="s">
        <v>280</v>
      </c>
      <c r="AD8" s="119"/>
      <c r="AE8" s="119"/>
      <c r="AF8" s="115"/>
      <c r="AG8" s="115"/>
      <c r="AH8" s="115"/>
      <c r="AI8" s="115"/>
      <c r="AJ8" s="115"/>
      <c r="AK8" s="72"/>
      <c r="AL8" s="69"/>
      <c r="AM8" s="69"/>
      <c r="AN8" s="69"/>
      <c r="AO8" s="69"/>
      <c r="AP8" s="115"/>
      <c r="AQ8" s="70"/>
      <c r="AR8" s="52"/>
    </row>
    <row r="9" spans="2:44" ht="25.05" customHeight="1">
      <c r="B9" s="53"/>
      <c r="C9" s="54"/>
      <c r="D9" s="54" t="s">
        <v>281</v>
      </c>
      <c r="E9" s="54"/>
      <c r="F9" s="54"/>
      <c r="G9" s="54"/>
      <c r="H9" s="54"/>
      <c r="I9" s="54"/>
      <c r="J9" s="55"/>
      <c r="K9" s="472" t="s">
        <v>282</v>
      </c>
      <c r="L9" s="472"/>
      <c r="M9" s="472"/>
      <c r="N9" s="472"/>
      <c r="O9" s="472"/>
      <c r="P9" s="472"/>
      <c r="Q9" s="472"/>
      <c r="R9" s="473"/>
      <c r="S9" s="53"/>
      <c r="T9" s="474">
        <v>44207</v>
      </c>
      <c r="U9" s="474"/>
      <c r="V9" s="474"/>
      <c r="W9" s="474"/>
      <c r="X9" s="474"/>
      <c r="Y9" s="474"/>
      <c r="Z9" s="474"/>
      <c r="AA9" s="474"/>
      <c r="AB9" s="475"/>
      <c r="AC9" s="53"/>
      <c r="AD9" s="474"/>
      <c r="AE9" s="474"/>
      <c r="AF9" s="474"/>
      <c r="AG9" s="474"/>
      <c r="AH9" s="118"/>
      <c r="AI9" s="118"/>
      <c r="AJ9" s="118"/>
      <c r="AK9" s="472"/>
      <c r="AL9" s="472"/>
      <c r="AM9" s="472"/>
      <c r="AN9" s="472"/>
      <c r="AO9" s="472"/>
      <c r="AP9" s="472"/>
      <c r="AQ9" s="473"/>
      <c r="AR9" s="59"/>
    </row>
    <row r="10" spans="2:44" ht="25.05" customHeight="1">
      <c r="B10" s="120" t="s">
        <v>283</v>
      </c>
      <c r="C10" s="120"/>
      <c r="D10" s="121"/>
      <c r="E10" s="122"/>
      <c r="F10" s="122"/>
      <c r="G10" s="122"/>
      <c r="H10" s="122"/>
      <c r="I10" s="122"/>
      <c r="J10" s="123"/>
      <c r="K10" s="71" t="s">
        <v>284</v>
      </c>
      <c r="L10" s="72"/>
      <c r="M10" s="72"/>
      <c r="N10" s="72"/>
      <c r="O10" s="72"/>
      <c r="P10" s="72"/>
      <c r="Q10" s="72"/>
      <c r="R10" s="72"/>
      <c r="S10" s="71" t="s">
        <v>285</v>
      </c>
      <c r="T10" s="72"/>
      <c r="U10" s="72"/>
      <c r="V10" s="72"/>
      <c r="W10" s="72"/>
      <c r="X10" s="72"/>
      <c r="Y10" s="72"/>
      <c r="Z10" s="72"/>
      <c r="AA10" s="72"/>
      <c r="AB10" s="73"/>
      <c r="AC10" s="71" t="s">
        <v>286</v>
      </c>
      <c r="AD10" s="119"/>
      <c r="AE10" s="119"/>
      <c r="AF10" s="115"/>
      <c r="AG10" s="115"/>
      <c r="AH10" s="115"/>
      <c r="AI10" s="115"/>
      <c r="AJ10" s="115"/>
      <c r="AK10" s="72"/>
      <c r="AL10" s="69"/>
      <c r="AM10" s="69"/>
      <c r="AN10" s="69"/>
      <c r="AO10" s="69"/>
      <c r="AP10" s="115"/>
      <c r="AQ10" s="70"/>
      <c r="AR10" s="52"/>
    </row>
    <row r="11" spans="2:44" ht="25.05" customHeight="1">
      <c r="B11" s="53"/>
      <c r="C11" s="54"/>
      <c r="D11" s="54" t="s">
        <v>287</v>
      </c>
      <c r="E11" s="54"/>
      <c r="F11" s="54"/>
      <c r="G11" s="54"/>
      <c r="H11" s="54"/>
      <c r="I11" s="54"/>
      <c r="J11" s="55"/>
      <c r="K11" s="124"/>
      <c r="L11" s="125"/>
      <c r="M11" s="125"/>
      <c r="N11" s="125"/>
      <c r="O11" s="125"/>
      <c r="P11" s="125"/>
      <c r="Q11" s="125"/>
      <c r="R11" s="125"/>
      <c r="S11" s="53"/>
      <c r="T11" s="472"/>
      <c r="U11" s="472"/>
      <c r="V11" s="472"/>
      <c r="W11" s="472"/>
      <c r="X11" s="472"/>
      <c r="Y11" s="472"/>
      <c r="Z11" s="472"/>
      <c r="AA11" s="472"/>
      <c r="AB11" s="473"/>
      <c r="AC11" s="53"/>
      <c r="AD11" s="474"/>
      <c r="AE11" s="474"/>
      <c r="AF11" s="474"/>
      <c r="AG11" s="474"/>
      <c r="AH11" s="118"/>
      <c r="AI11" s="118"/>
      <c r="AJ11" s="118"/>
      <c r="AK11" s="472"/>
      <c r="AL11" s="472"/>
      <c r="AM11" s="472"/>
      <c r="AN11" s="472"/>
      <c r="AO11" s="472"/>
      <c r="AP11" s="472"/>
      <c r="AQ11" s="473"/>
      <c r="AR11" s="59"/>
    </row>
    <row r="12" spans="2:44" s="126" customFormat="1" ht="20.100000000000001" customHeight="1">
      <c r="B12" s="363" t="s">
        <v>288</v>
      </c>
      <c r="C12" s="365"/>
      <c r="D12" s="363" t="s">
        <v>289</v>
      </c>
      <c r="E12" s="364"/>
      <c r="F12" s="365"/>
      <c r="G12" s="363" t="s">
        <v>290</v>
      </c>
      <c r="H12" s="364"/>
      <c r="I12" s="364"/>
      <c r="J12" s="365"/>
      <c r="K12" s="310" t="s">
        <v>291</v>
      </c>
      <c r="L12" s="267"/>
      <c r="M12" s="355" t="s">
        <v>292</v>
      </c>
      <c r="N12" s="355"/>
      <c r="O12" s="355"/>
      <c r="P12" s="355"/>
      <c r="Q12" s="355" t="s">
        <v>292</v>
      </c>
      <c r="R12" s="355"/>
      <c r="S12" s="355"/>
      <c r="T12" s="355"/>
      <c r="U12" s="363" t="s">
        <v>293</v>
      </c>
      <c r="V12" s="365"/>
      <c r="W12" s="324" t="s">
        <v>294</v>
      </c>
      <c r="X12" s="255"/>
      <c r="Y12" s="255"/>
      <c r="Z12" s="255"/>
      <c r="AA12" s="255"/>
      <c r="AB12" s="255"/>
      <c r="AC12" s="255"/>
      <c r="AD12" s="255"/>
      <c r="AE12" s="255"/>
      <c r="AF12" s="255"/>
      <c r="AG12" s="255"/>
      <c r="AH12" s="255"/>
      <c r="AI12" s="255"/>
      <c r="AJ12" s="255"/>
      <c r="AK12" s="255"/>
      <c r="AL12" s="255"/>
      <c r="AM12" s="256"/>
      <c r="AN12" s="363" t="s">
        <v>295</v>
      </c>
      <c r="AO12" s="267"/>
      <c r="AP12" s="267"/>
      <c r="AQ12" s="268"/>
      <c r="AR12" s="52"/>
    </row>
    <row r="13" spans="2:44" s="126" customFormat="1" ht="20.100000000000001" customHeight="1">
      <c r="B13" s="478"/>
      <c r="C13" s="479"/>
      <c r="D13" s="478"/>
      <c r="E13" s="482"/>
      <c r="F13" s="479"/>
      <c r="G13" s="478"/>
      <c r="H13" s="482"/>
      <c r="I13" s="482"/>
      <c r="J13" s="479"/>
      <c r="K13" s="311"/>
      <c r="L13" s="250"/>
      <c r="M13" s="310" t="s">
        <v>296</v>
      </c>
      <c r="N13" s="267"/>
      <c r="O13" s="267"/>
      <c r="P13" s="268"/>
      <c r="Q13" s="310" t="s">
        <v>297</v>
      </c>
      <c r="R13" s="267"/>
      <c r="S13" s="267"/>
      <c r="T13" s="268"/>
      <c r="U13" s="478"/>
      <c r="V13" s="479"/>
      <c r="W13" s="363" t="s">
        <v>298</v>
      </c>
      <c r="X13" s="267"/>
      <c r="Y13" s="267"/>
      <c r="Z13" s="268"/>
      <c r="AA13" s="363" t="s">
        <v>299</v>
      </c>
      <c r="AB13" s="364"/>
      <c r="AC13" s="267"/>
      <c r="AD13" s="267"/>
      <c r="AE13" s="324" t="s">
        <v>300</v>
      </c>
      <c r="AF13" s="255"/>
      <c r="AG13" s="255"/>
      <c r="AH13" s="256"/>
      <c r="AI13" s="324" t="s">
        <v>301</v>
      </c>
      <c r="AJ13" s="256"/>
      <c r="AK13" s="363" t="s">
        <v>302</v>
      </c>
      <c r="AL13" s="267"/>
      <c r="AM13" s="268"/>
      <c r="AN13" s="311"/>
      <c r="AO13" s="250"/>
      <c r="AP13" s="250"/>
      <c r="AQ13" s="251"/>
      <c r="AR13" s="52"/>
    </row>
    <row r="14" spans="2:44" s="126" customFormat="1" ht="20.100000000000001" customHeight="1">
      <c r="B14" s="480"/>
      <c r="C14" s="481"/>
      <c r="D14" s="480"/>
      <c r="E14" s="483"/>
      <c r="F14" s="481"/>
      <c r="G14" s="480"/>
      <c r="H14" s="483"/>
      <c r="I14" s="483"/>
      <c r="J14" s="481"/>
      <c r="K14" s="312"/>
      <c r="L14" s="252"/>
      <c r="M14" s="312"/>
      <c r="N14" s="252"/>
      <c r="O14" s="252"/>
      <c r="P14" s="253"/>
      <c r="Q14" s="312"/>
      <c r="R14" s="252"/>
      <c r="S14" s="252"/>
      <c r="T14" s="253"/>
      <c r="U14" s="480"/>
      <c r="V14" s="481"/>
      <c r="W14" s="312"/>
      <c r="X14" s="252"/>
      <c r="Y14" s="252"/>
      <c r="Z14" s="253"/>
      <c r="AA14" s="312"/>
      <c r="AB14" s="252"/>
      <c r="AC14" s="252"/>
      <c r="AD14" s="252"/>
      <c r="AE14" s="324" t="s">
        <v>303</v>
      </c>
      <c r="AF14" s="256"/>
      <c r="AG14" s="484" t="s">
        <v>304</v>
      </c>
      <c r="AH14" s="485"/>
      <c r="AI14" s="127" t="s">
        <v>305</v>
      </c>
      <c r="AJ14" s="128" t="s">
        <v>306</v>
      </c>
      <c r="AK14" s="312"/>
      <c r="AL14" s="252"/>
      <c r="AM14" s="253"/>
      <c r="AN14" s="312"/>
      <c r="AO14" s="252"/>
      <c r="AP14" s="252"/>
      <c r="AQ14" s="253"/>
      <c r="AR14" s="52"/>
    </row>
    <row r="15" spans="2:44" s="126" customFormat="1" ht="84" customHeight="1">
      <c r="B15" s="355">
        <v>1</v>
      </c>
      <c r="C15" s="355"/>
      <c r="D15" s="486" t="s">
        <v>307</v>
      </c>
      <c r="E15" s="486"/>
      <c r="F15" s="486"/>
      <c r="G15" s="355" t="s">
        <v>308</v>
      </c>
      <c r="H15" s="355"/>
      <c r="I15" s="355"/>
      <c r="J15" s="355"/>
      <c r="K15" s="355"/>
      <c r="L15" s="355"/>
      <c r="M15" s="487" t="s">
        <v>309</v>
      </c>
      <c r="N15" s="487"/>
      <c r="O15" s="487"/>
      <c r="P15" s="487"/>
      <c r="Q15" s="487" t="s">
        <v>310</v>
      </c>
      <c r="R15" s="487"/>
      <c r="S15" s="487"/>
      <c r="T15" s="487"/>
      <c r="U15" s="355" t="s">
        <v>308</v>
      </c>
      <c r="V15" s="355"/>
      <c r="W15" s="488" t="s">
        <v>311</v>
      </c>
      <c r="X15" s="489"/>
      <c r="Y15" s="489"/>
      <c r="Z15" s="489"/>
      <c r="AA15" s="487" t="s">
        <v>312</v>
      </c>
      <c r="AB15" s="487"/>
      <c r="AC15" s="486"/>
      <c r="AD15" s="486"/>
      <c r="AE15" s="349" t="s">
        <v>308</v>
      </c>
      <c r="AF15" s="355"/>
      <c r="AG15" s="490" t="s">
        <v>313</v>
      </c>
      <c r="AH15" s="490"/>
      <c r="AI15" s="129" t="s">
        <v>308</v>
      </c>
      <c r="AJ15" s="128" t="s">
        <v>308</v>
      </c>
      <c r="AK15" s="487" t="s">
        <v>314</v>
      </c>
      <c r="AL15" s="486"/>
      <c r="AM15" s="486"/>
      <c r="AN15" s="487" t="s">
        <v>315</v>
      </c>
      <c r="AO15" s="486"/>
      <c r="AP15" s="486"/>
      <c r="AQ15" s="486"/>
      <c r="AR15" s="59"/>
    </row>
    <row r="16" spans="2:44" s="126" customFormat="1" ht="40.049999999999997" customHeight="1">
      <c r="B16" s="310">
        <v>2</v>
      </c>
      <c r="C16" s="268"/>
      <c r="D16" s="491" t="s">
        <v>316</v>
      </c>
      <c r="E16" s="492"/>
      <c r="F16" s="493"/>
      <c r="G16" s="491" t="s">
        <v>317</v>
      </c>
      <c r="H16" s="492"/>
      <c r="I16" s="492"/>
      <c r="J16" s="493"/>
      <c r="K16" s="491"/>
      <c r="L16" s="493"/>
      <c r="M16" s="313" t="s">
        <v>318</v>
      </c>
      <c r="N16" s="314"/>
      <c r="O16" s="314"/>
      <c r="P16" s="315"/>
      <c r="Q16" s="508" t="s">
        <v>319</v>
      </c>
      <c r="R16" s="509"/>
      <c r="S16" s="509"/>
      <c r="T16" s="510"/>
      <c r="U16" s="310" t="s">
        <v>308</v>
      </c>
      <c r="V16" s="268"/>
      <c r="W16" s="313" t="s">
        <v>320</v>
      </c>
      <c r="X16" s="314"/>
      <c r="Y16" s="314"/>
      <c r="Z16" s="315"/>
      <c r="AA16" s="491" t="s">
        <v>321</v>
      </c>
      <c r="AB16" s="492"/>
      <c r="AC16" s="492"/>
      <c r="AD16" s="492"/>
      <c r="AE16" s="310" t="s">
        <v>308</v>
      </c>
      <c r="AF16" s="268"/>
      <c r="AG16" s="412" t="s">
        <v>322</v>
      </c>
      <c r="AH16" s="414"/>
      <c r="AI16" s="501" t="s">
        <v>308</v>
      </c>
      <c r="AJ16" s="501" t="s">
        <v>308</v>
      </c>
      <c r="AK16" s="504" t="s">
        <v>323</v>
      </c>
      <c r="AL16" s="505"/>
      <c r="AM16" s="505"/>
      <c r="AN16" s="310" t="s">
        <v>324</v>
      </c>
      <c r="AO16" s="267"/>
      <c r="AP16" s="267"/>
      <c r="AQ16" s="268"/>
      <c r="AR16" s="52"/>
    </row>
    <row r="17" spans="2:44" s="126" customFormat="1" ht="40.049999999999997" customHeight="1">
      <c r="B17" s="311"/>
      <c r="C17" s="251"/>
      <c r="D17" s="494"/>
      <c r="E17" s="495"/>
      <c r="F17" s="496"/>
      <c r="G17" s="494"/>
      <c r="H17" s="495"/>
      <c r="I17" s="495"/>
      <c r="J17" s="496"/>
      <c r="K17" s="494"/>
      <c r="L17" s="496"/>
      <c r="M17" s="404"/>
      <c r="N17" s="405"/>
      <c r="O17" s="405"/>
      <c r="P17" s="406"/>
      <c r="Q17" s="511"/>
      <c r="R17" s="512"/>
      <c r="S17" s="512"/>
      <c r="T17" s="513"/>
      <c r="U17" s="311"/>
      <c r="V17" s="251"/>
      <c r="W17" s="404"/>
      <c r="X17" s="405"/>
      <c r="Y17" s="405"/>
      <c r="Z17" s="406"/>
      <c r="AA17" s="494"/>
      <c r="AB17" s="495"/>
      <c r="AC17" s="495"/>
      <c r="AD17" s="495"/>
      <c r="AE17" s="311"/>
      <c r="AF17" s="251"/>
      <c r="AG17" s="415"/>
      <c r="AH17" s="417"/>
      <c r="AI17" s="502"/>
      <c r="AJ17" s="502"/>
      <c r="AK17" s="504" t="s">
        <v>325</v>
      </c>
      <c r="AL17" s="505"/>
      <c r="AM17" s="505"/>
      <c r="AN17" s="311"/>
      <c r="AO17" s="250"/>
      <c r="AP17" s="250"/>
      <c r="AQ17" s="251"/>
      <c r="AR17" s="52"/>
    </row>
    <row r="18" spans="2:44" s="126" customFormat="1" ht="40.049999999999997" customHeight="1">
      <c r="B18" s="312"/>
      <c r="C18" s="253"/>
      <c r="D18" s="497"/>
      <c r="E18" s="472"/>
      <c r="F18" s="473"/>
      <c r="G18" s="497"/>
      <c r="H18" s="472"/>
      <c r="I18" s="472"/>
      <c r="J18" s="473"/>
      <c r="K18" s="497"/>
      <c r="L18" s="473"/>
      <c r="M18" s="316"/>
      <c r="N18" s="317"/>
      <c r="O18" s="317"/>
      <c r="P18" s="318"/>
      <c r="Q18" s="514"/>
      <c r="R18" s="515"/>
      <c r="S18" s="515"/>
      <c r="T18" s="516"/>
      <c r="U18" s="312"/>
      <c r="V18" s="253"/>
      <c r="W18" s="316"/>
      <c r="X18" s="317"/>
      <c r="Y18" s="317"/>
      <c r="Z18" s="318"/>
      <c r="AA18" s="497"/>
      <c r="AB18" s="472"/>
      <c r="AC18" s="472"/>
      <c r="AD18" s="472"/>
      <c r="AE18" s="312"/>
      <c r="AF18" s="253"/>
      <c r="AG18" s="441"/>
      <c r="AH18" s="443"/>
      <c r="AI18" s="503"/>
      <c r="AJ18" s="503"/>
      <c r="AK18" s="506" t="s">
        <v>326</v>
      </c>
      <c r="AL18" s="507"/>
      <c r="AM18" s="507"/>
      <c r="AN18" s="312"/>
      <c r="AO18" s="252"/>
      <c r="AP18" s="252"/>
      <c r="AQ18" s="253"/>
      <c r="AR18" s="52"/>
    </row>
    <row r="19" spans="2:44" s="126" customFormat="1" ht="36" customHeight="1">
      <c r="B19" s="310">
        <v>3</v>
      </c>
      <c r="C19" s="268"/>
      <c r="D19" s="491" t="s">
        <v>327</v>
      </c>
      <c r="E19" s="492"/>
      <c r="F19" s="493"/>
      <c r="G19" s="313" t="s">
        <v>328</v>
      </c>
      <c r="H19" s="314"/>
      <c r="I19" s="314"/>
      <c r="J19" s="315"/>
      <c r="K19" s="310"/>
      <c r="L19" s="268"/>
      <c r="M19" s="313" t="s">
        <v>329</v>
      </c>
      <c r="N19" s="314"/>
      <c r="O19" s="314"/>
      <c r="P19" s="315"/>
      <c r="Q19" s="498" t="s">
        <v>330</v>
      </c>
      <c r="R19" s="499"/>
      <c r="S19" s="499"/>
      <c r="T19" s="500"/>
      <c r="U19" s="355" t="s">
        <v>308</v>
      </c>
      <c r="V19" s="355"/>
      <c r="W19" s="487" t="s">
        <v>331</v>
      </c>
      <c r="X19" s="486"/>
      <c r="Y19" s="486"/>
      <c r="Z19" s="486"/>
      <c r="AA19" s="487" t="s">
        <v>332</v>
      </c>
      <c r="AB19" s="486"/>
      <c r="AC19" s="486"/>
      <c r="AD19" s="486"/>
      <c r="AE19" s="324" t="s">
        <v>308</v>
      </c>
      <c r="AF19" s="256"/>
      <c r="AG19" s="324" t="s">
        <v>308</v>
      </c>
      <c r="AH19" s="256"/>
      <c r="AI19" s="128" t="s">
        <v>308</v>
      </c>
      <c r="AJ19" s="130" t="s">
        <v>308</v>
      </c>
      <c r="AK19" s="523" t="s">
        <v>333</v>
      </c>
      <c r="AL19" s="524"/>
      <c r="AM19" s="525"/>
      <c r="AN19" s="310" t="s">
        <v>324</v>
      </c>
      <c r="AO19" s="267"/>
      <c r="AP19" s="267"/>
      <c r="AQ19" s="268"/>
      <c r="AR19" s="52"/>
    </row>
    <row r="20" spans="2:44" s="126" customFormat="1" ht="36" customHeight="1">
      <c r="B20" s="312"/>
      <c r="C20" s="253"/>
      <c r="D20" s="497"/>
      <c r="E20" s="472"/>
      <c r="F20" s="473"/>
      <c r="G20" s="316"/>
      <c r="H20" s="317"/>
      <c r="I20" s="317"/>
      <c r="J20" s="318"/>
      <c r="K20" s="312"/>
      <c r="L20" s="253"/>
      <c r="M20" s="316"/>
      <c r="N20" s="317"/>
      <c r="O20" s="317"/>
      <c r="P20" s="318"/>
      <c r="Q20" s="498" t="s">
        <v>334</v>
      </c>
      <c r="R20" s="499"/>
      <c r="S20" s="499"/>
      <c r="T20" s="500"/>
      <c r="U20" s="355" t="s">
        <v>308</v>
      </c>
      <c r="V20" s="355"/>
      <c r="W20" s="498" t="s">
        <v>335</v>
      </c>
      <c r="X20" s="499"/>
      <c r="Y20" s="499"/>
      <c r="Z20" s="500"/>
      <c r="AA20" s="498" t="s">
        <v>336</v>
      </c>
      <c r="AB20" s="499"/>
      <c r="AC20" s="499"/>
      <c r="AD20" s="500"/>
      <c r="AE20" s="324" t="s">
        <v>308</v>
      </c>
      <c r="AF20" s="256"/>
      <c r="AG20" s="324" t="s">
        <v>308</v>
      </c>
      <c r="AH20" s="256"/>
      <c r="AI20" s="128" t="s">
        <v>308</v>
      </c>
      <c r="AJ20" s="130" t="s">
        <v>308</v>
      </c>
      <c r="AK20" s="526"/>
      <c r="AL20" s="527"/>
      <c r="AM20" s="528"/>
      <c r="AN20" s="312"/>
      <c r="AO20" s="252"/>
      <c r="AP20" s="252"/>
      <c r="AQ20" s="253"/>
      <c r="AR20" s="52"/>
    </row>
    <row r="21" spans="2:44" s="126" customFormat="1" ht="70.05" customHeight="1">
      <c r="B21" s="310">
        <v>4</v>
      </c>
      <c r="C21" s="268"/>
      <c r="D21" s="412" t="s">
        <v>337</v>
      </c>
      <c r="E21" s="517"/>
      <c r="F21" s="518"/>
      <c r="G21" s="313" t="s">
        <v>338</v>
      </c>
      <c r="H21" s="314"/>
      <c r="I21" s="314"/>
      <c r="J21" s="315"/>
      <c r="K21" s="522"/>
      <c r="L21" s="522"/>
      <c r="M21" s="498" t="s">
        <v>339</v>
      </c>
      <c r="N21" s="499"/>
      <c r="O21" s="499"/>
      <c r="P21" s="500"/>
      <c r="Q21" s="508" t="s">
        <v>340</v>
      </c>
      <c r="R21" s="509"/>
      <c r="S21" s="509"/>
      <c r="T21" s="510"/>
      <c r="U21" s="351" t="s">
        <v>308</v>
      </c>
      <c r="V21" s="536"/>
      <c r="W21" s="486" t="s">
        <v>341</v>
      </c>
      <c r="X21" s="486"/>
      <c r="Y21" s="486"/>
      <c r="Z21" s="486"/>
      <c r="AA21" s="498" t="s">
        <v>342</v>
      </c>
      <c r="AB21" s="499"/>
      <c r="AC21" s="499"/>
      <c r="AD21" s="499"/>
      <c r="AE21" s="313" t="s">
        <v>343</v>
      </c>
      <c r="AF21" s="493"/>
      <c r="AG21" s="540" t="s">
        <v>344</v>
      </c>
      <c r="AH21" s="518"/>
      <c r="AI21" s="532" t="s">
        <v>308</v>
      </c>
      <c r="AJ21" s="532" t="s">
        <v>308</v>
      </c>
      <c r="AK21" s="313" t="s">
        <v>345</v>
      </c>
      <c r="AL21" s="314"/>
      <c r="AM21" s="315"/>
      <c r="AN21" s="310" t="s">
        <v>324</v>
      </c>
      <c r="AO21" s="267"/>
      <c r="AP21" s="267"/>
      <c r="AQ21" s="268"/>
      <c r="AR21" s="52"/>
    </row>
    <row r="22" spans="2:44" s="126" customFormat="1" ht="50.1" customHeight="1">
      <c r="B22" s="311"/>
      <c r="C22" s="251"/>
      <c r="D22" s="519"/>
      <c r="E22" s="520"/>
      <c r="F22" s="521"/>
      <c r="G22" s="404"/>
      <c r="H22" s="405"/>
      <c r="I22" s="405"/>
      <c r="J22" s="406"/>
      <c r="K22" s="311"/>
      <c r="L22" s="251"/>
      <c r="M22" s="535" t="s">
        <v>346</v>
      </c>
      <c r="N22" s="535"/>
      <c r="O22" s="535"/>
      <c r="P22" s="535"/>
      <c r="Q22" s="511"/>
      <c r="R22" s="512"/>
      <c r="S22" s="512"/>
      <c r="T22" s="513"/>
      <c r="U22" s="351"/>
      <c r="V22" s="536"/>
      <c r="W22" s="537" t="s">
        <v>347</v>
      </c>
      <c r="X22" s="538"/>
      <c r="Y22" s="538"/>
      <c r="Z22" s="539"/>
      <c r="AA22" s="487" t="s">
        <v>321</v>
      </c>
      <c r="AB22" s="487"/>
      <c r="AC22" s="486"/>
      <c r="AD22" s="486"/>
      <c r="AE22" s="404"/>
      <c r="AF22" s="496"/>
      <c r="AG22" s="519"/>
      <c r="AH22" s="521"/>
      <c r="AI22" s="533"/>
      <c r="AJ22" s="533"/>
      <c r="AK22" s="404"/>
      <c r="AL22" s="405"/>
      <c r="AM22" s="406"/>
      <c r="AN22" s="311"/>
      <c r="AO22" s="250"/>
      <c r="AP22" s="250"/>
      <c r="AQ22" s="251"/>
      <c r="AR22" s="52"/>
    </row>
    <row r="23" spans="2:44" s="126" customFormat="1" ht="50.1" customHeight="1">
      <c r="B23" s="311"/>
      <c r="C23" s="251"/>
      <c r="D23" s="519"/>
      <c r="E23" s="520"/>
      <c r="F23" s="521"/>
      <c r="G23" s="404"/>
      <c r="H23" s="405"/>
      <c r="I23" s="405"/>
      <c r="J23" s="406"/>
      <c r="K23" s="312"/>
      <c r="L23" s="253"/>
      <c r="M23" s="313" t="s">
        <v>348</v>
      </c>
      <c r="N23" s="314"/>
      <c r="O23" s="314"/>
      <c r="P23" s="315"/>
      <c r="Q23" s="514"/>
      <c r="R23" s="515"/>
      <c r="S23" s="515"/>
      <c r="T23" s="516"/>
      <c r="U23" s="351" t="s">
        <v>349</v>
      </c>
      <c r="V23" s="536"/>
      <c r="W23" s="325" t="s">
        <v>350</v>
      </c>
      <c r="X23" s="326"/>
      <c r="Y23" s="326"/>
      <c r="Z23" s="455"/>
      <c r="AA23" s="313" t="s">
        <v>351</v>
      </c>
      <c r="AB23" s="314"/>
      <c r="AC23" s="314"/>
      <c r="AD23" s="314"/>
      <c r="AE23" s="404"/>
      <c r="AF23" s="496"/>
      <c r="AG23" s="519"/>
      <c r="AH23" s="521"/>
      <c r="AI23" s="534"/>
      <c r="AJ23" s="534"/>
      <c r="AK23" s="404"/>
      <c r="AL23" s="405"/>
      <c r="AM23" s="406"/>
      <c r="AN23" s="312"/>
      <c r="AO23" s="252"/>
      <c r="AP23" s="252"/>
      <c r="AQ23" s="253"/>
      <c r="AR23" s="52"/>
    </row>
    <row r="24" spans="2:44" s="126" customFormat="1" ht="35.1" customHeight="1">
      <c r="B24" s="310">
        <v>5</v>
      </c>
      <c r="C24" s="268"/>
      <c r="D24" s="491" t="s">
        <v>452</v>
      </c>
      <c r="E24" s="492"/>
      <c r="F24" s="493"/>
      <c r="G24" s="313" t="s">
        <v>317</v>
      </c>
      <c r="H24" s="314"/>
      <c r="I24" s="314"/>
      <c r="J24" s="315"/>
      <c r="K24" s="310"/>
      <c r="L24" s="268"/>
      <c r="M24" s="498" t="s">
        <v>352</v>
      </c>
      <c r="N24" s="499"/>
      <c r="O24" s="499"/>
      <c r="P24" s="500"/>
      <c r="Q24" s="529"/>
      <c r="R24" s="530"/>
      <c r="S24" s="530"/>
      <c r="T24" s="531"/>
      <c r="U24" s="349" t="s">
        <v>308</v>
      </c>
      <c r="V24" s="355"/>
      <c r="W24" s="498" t="s">
        <v>353</v>
      </c>
      <c r="X24" s="499"/>
      <c r="Y24" s="499"/>
      <c r="Z24" s="500"/>
      <c r="AA24" s="498" t="s">
        <v>321</v>
      </c>
      <c r="AB24" s="499"/>
      <c r="AC24" s="499"/>
      <c r="AD24" s="500"/>
      <c r="AE24" s="313" t="s">
        <v>343</v>
      </c>
      <c r="AF24" s="315"/>
      <c r="AG24" s="313" t="s">
        <v>354</v>
      </c>
      <c r="AH24" s="493"/>
      <c r="AI24" s="72"/>
      <c r="AJ24" s="131"/>
      <c r="AK24" s="313" t="s">
        <v>355</v>
      </c>
      <c r="AL24" s="314"/>
      <c r="AM24" s="315"/>
      <c r="AN24" s="310" t="s">
        <v>324</v>
      </c>
      <c r="AO24" s="267"/>
      <c r="AP24" s="267"/>
      <c r="AQ24" s="268"/>
      <c r="AR24" s="52"/>
    </row>
    <row r="25" spans="2:44" s="126" customFormat="1" ht="35.1" customHeight="1">
      <c r="B25" s="311"/>
      <c r="C25" s="251"/>
      <c r="D25" s="494"/>
      <c r="E25" s="495"/>
      <c r="F25" s="496"/>
      <c r="G25" s="404"/>
      <c r="H25" s="405"/>
      <c r="I25" s="405"/>
      <c r="J25" s="406"/>
      <c r="K25" s="311"/>
      <c r="L25" s="251"/>
      <c r="M25" s="313" t="s">
        <v>356</v>
      </c>
      <c r="N25" s="314"/>
      <c r="O25" s="314"/>
      <c r="P25" s="315"/>
      <c r="Q25" s="508" t="s">
        <v>357</v>
      </c>
      <c r="R25" s="509"/>
      <c r="S25" s="509"/>
      <c r="T25" s="510"/>
      <c r="U25" s="363" t="s">
        <v>308</v>
      </c>
      <c r="V25" s="365"/>
      <c r="W25" s="313" t="s">
        <v>358</v>
      </c>
      <c r="X25" s="314"/>
      <c r="Y25" s="314"/>
      <c r="Z25" s="315"/>
      <c r="AA25" s="313" t="s">
        <v>332</v>
      </c>
      <c r="AB25" s="314"/>
      <c r="AC25" s="314"/>
      <c r="AD25" s="315"/>
      <c r="AE25" s="404"/>
      <c r="AF25" s="406"/>
      <c r="AG25" s="404"/>
      <c r="AH25" s="496"/>
      <c r="AI25" s="52" t="s">
        <v>308</v>
      </c>
      <c r="AJ25" s="132" t="s">
        <v>308</v>
      </c>
      <c r="AK25" s="404"/>
      <c r="AL25" s="405"/>
      <c r="AM25" s="406"/>
      <c r="AN25" s="311"/>
      <c r="AO25" s="250"/>
      <c r="AP25" s="250"/>
      <c r="AQ25" s="251"/>
      <c r="AR25" s="52"/>
    </row>
    <row r="26" spans="2:44" s="126" customFormat="1" ht="35.1" customHeight="1">
      <c r="B26" s="312"/>
      <c r="C26" s="253"/>
      <c r="D26" s="497"/>
      <c r="E26" s="472"/>
      <c r="F26" s="473"/>
      <c r="G26" s="316"/>
      <c r="H26" s="317"/>
      <c r="I26" s="317"/>
      <c r="J26" s="318"/>
      <c r="K26" s="312"/>
      <c r="L26" s="253"/>
      <c r="M26" s="316"/>
      <c r="N26" s="317"/>
      <c r="O26" s="317"/>
      <c r="P26" s="318"/>
      <c r="Q26" s="514"/>
      <c r="R26" s="515"/>
      <c r="S26" s="515"/>
      <c r="T26" s="516"/>
      <c r="U26" s="480"/>
      <c r="V26" s="481"/>
      <c r="W26" s="316"/>
      <c r="X26" s="317"/>
      <c r="Y26" s="317"/>
      <c r="Z26" s="318"/>
      <c r="AA26" s="316"/>
      <c r="AB26" s="317"/>
      <c r="AC26" s="317"/>
      <c r="AD26" s="318"/>
      <c r="AE26" s="316"/>
      <c r="AF26" s="318"/>
      <c r="AG26" s="497"/>
      <c r="AH26" s="473"/>
      <c r="AI26" s="54"/>
      <c r="AJ26" s="133"/>
      <c r="AK26" s="316"/>
      <c r="AL26" s="317"/>
      <c r="AM26" s="318"/>
      <c r="AN26" s="312"/>
      <c r="AO26" s="252"/>
      <c r="AP26" s="252"/>
      <c r="AQ26" s="253"/>
      <c r="AR26" s="52"/>
    </row>
    <row r="27" spans="2:44" s="126" customFormat="1" ht="79.95" customHeight="1">
      <c r="B27" s="355">
        <v>6</v>
      </c>
      <c r="C27" s="355"/>
      <c r="D27" s="490" t="s">
        <v>359</v>
      </c>
      <c r="E27" s="490"/>
      <c r="F27" s="490"/>
      <c r="G27" s="487" t="s">
        <v>360</v>
      </c>
      <c r="H27" s="486"/>
      <c r="I27" s="486"/>
      <c r="J27" s="486"/>
      <c r="K27" s="355"/>
      <c r="L27" s="355"/>
      <c r="M27" s="498" t="s">
        <v>352</v>
      </c>
      <c r="N27" s="499"/>
      <c r="O27" s="499"/>
      <c r="P27" s="500"/>
      <c r="Q27" s="498" t="s">
        <v>361</v>
      </c>
      <c r="R27" s="499"/>
      <c r="S27" s="499"/>
      <c r="T27" s="500"/>
      <c r="U27" s="324" t="s">
        <v>308</v>
      </c>
      <c r="V27" s="256"/>
      <c r="W27" s="487" t="s">
        <v>362</v>
      </c>
      <c r="X27" s="486"/>
      <c r="Y27" s="486"/>
      <c r="Z27" s="486"/>
      <c r="AA27" s="487" t="s">
        <v>363</v>
      </c>
      <c r="AB27" s="486"/>
      <c r="AC27" s="486"/>
      <c r="AD27" s="486"/>
      <c r="AE27" s="541" t="s">
        <v>343</v>
      </c>
      <c r="AF27" s="541"/>
      <c r="AG27" s="542" t="s">
        <v>364</v>
      </c>
      <c r="AH27" s="490"/>
      <c r="AI27" s="128" t="s">
        <v>308</v>
      </c>
      <c r="AJ27" s="128" t="s">
        <v>308</v>
      </c>
      <c r="AK27" s="487" t="s">
        <v>365</v>
      </c>
      <c r="AL27" s="486"/>
      <c r="AM27" s="486"/>
      <c r="AN27" s="355" t="s">
        <v>324</v>
      </c>
      <c r="AO27" s="355"/>
      <c r="AP27" s="355"/>
      <c r="AQ27" s="355"/>
      <c r="AR27" s="52"/>
    </row>
    <row r="29" spans="2:44" s="126" customFormat="1" ht="20.100000000000001" customHeight="1">
      <c r="B29" s="52"/>
      <c r="C29" s="52"/>
      <c r="D29" s="52"/>
      <c r="E29" s="52"/>
      <c r="F29" s="52"/>
      <c r="G29" s="52"/>
      <c r="H29" s="52"/>
      <c r="I29" s="52"/>
      <c r="J29" s="52"/>
      <c r="K29" s="52"/>
      <c r="L29" s="52"/>
      <c r="M29" s="52"/>
      <c r="N29" s="52"/>
      <c r="O29" s="52"/>
      <c r="P29" s="52"/>
      <c r="Q29" s="61"/>
      <c r="R29" s="61"/>
      <c r="S29" s="61"/>
      <c r="T29" s="61"/>
      <c r="U29" s="52"/>
      <c r="V29" s="52"/>
      <c r="W29" s="52"/>
      <c r="X29" s="52"/>
      <c r="Y29" s="52"/>
      <c r="Z29" s="52"/>
      <c r="AA29" s="61"/>
      <c r="AB29" s="61"/>
      <c r="AC29" s="59"/>
      <c r="AD29" s="59"/>
      <c r="AE29" s="52"/>
      <c r="AF29" s="52"/>
      <c r="AG29" s="110"/>
      <c r="AH29" s="110"/>
      <c r="AI29" s="110"/>
      <c r="AJ29" s="110"/>
      <c r="AK29" s="52"/>
      <c r="AL29" s="52"/>
      <c r="AM29" s="477" t="s">
        <v>263</v>
      </c>
      <c r="AN29" s="477"/>
      <c r="AO29" s="56">
        <v>2</v>
      </c>
      <c r="AP29" s="110" t="s">
        <v>264</v>
      </c>
      <c r="AQ29" s="56">
        <v>2</v>
      </c>
      <c r="AR29" s="52"/>
    </row>
    <row r="30" spans="2:44" s="126" customFormat="1" ht="14.25" customHeight="1">
      <c r="B30" s="56"/>
      <c r="C30" s="56"/>
      <c r="D30" s="56"/>
      <c r="E30" s="56"/>
      <c r="F30" s="56"/>
      <c r="G30" s="56"/>
      <c r="H30" s="56"/>
      <c r="I30" s="56"/>
      <c r="J30" s="56"/>
      <c r="K30" s="56"/>
      <c r="L30" s="56"/>
      <c r="M30" s="56"/>
      <c r="N30" s="56"/>
      <c r="O30" s="56"/>
      <c r="P30" s="56"/>
      <c r="Q30" s="66"/>
      <c r="R30" s="66"/>
      <c r="S30" s="66"/>
      <c r="T30" s="66"/>
      <c r="U30" s="56"/>
      <c r="V30" s="56"/>
      <c r="W30" s="56"/>
      <c r="X30" s="56"/>
      <c r="Y30" s="56"/>
      <c r="Z30" s="56"/>
      <c r="AA30" s="66"/>
      <c r="AB30" s="66"/>
      <c r="AC30" s="54"/>
      <c r="AD30" s="54"/>
      <c r="AE30" s="56"/>
      <c r="AF30" s="56"/>
      <c r="AG30" s="127"/>
      <c r="AH30" s="127"/>
      <c r="AI30" s="127"/>
      <c r="AJ30" s="127"/>
      <c r="AK30" s="56"/>
      <c r="AL30" s="56"/>
      <c r="AM30" s="56"/>
      <c r="AN30" s="56"/>
      <c r="AO30" s="56"/>
      <c r="AP30" s="127"/>
      <c r="AQ30" s="56"/>
      <c r="AR30" s="52"/>
    </row>
    <row r="31" spans="2:44" s="126" customFormat="1" ht="20.100000000000001" customHeight="1">
      <c r="B31" s="363" t="s">
        <v>288</v>
      </c>
      <c r="C31" s="365"/>
      <c r="D31" s="363" t="s">
        <v>289</v>
      </c>
      <c r="E31" s="364"/>
      <c r="F31" s="365"/>
      <c r="G31" s="363" t="s">
        <v>290</v>
      </c>
      <c r="H31" s="364"/>
      <c r="I31" s="364"/>
      <c r="J31" s="365"/>
      <c r="K31" s="324" t="s">
        <v>366</v>
      </c>
      <c r="L31" s="255"/>
      <c r="M31" s="255"/>
      <c r="N31" s="255"/>
      <c r="O31" s="255"/>
      <c r="P31" s="255"/>
      <c r="Q31" s="255"/>
      <c r="R31" s="255"/>
      <c r="S31" s="255"/>
      <c r="T31" s="256"/>
      <c r="U31" s="363" t="s">
        <v>293</v>
      </c>
      <c r="V31" s="365"/>
      <c r="W31" s="324" t="s">
        <v>367</v>
      </c>
      <c r="X31" s="255"/>
      <c r="Y31" s="255"/>
      <c r="Z31" s="255"/>
      <c r="AA31" s="255"/>
      <c r="AB31" s="255"/>
      <c r="AC31" s="255"/>
      <c r="AD31" s="255"/>
      <c r="AE31" s="255"/>
      <c r="AF31" s="255"/>
      <c r="AG31" s="255"/>
      <c r="AH31" s="255"/>
      <c r="AI31" s="255"/>
      <c r="AJ31" s="255"/>
      <c r="AK31" s="255"/>
      <c r="AL31" s="255"/>
      <c r="AM31" s="256"/>
      <c r="AN31" s="363" t="s">
        <v>295</v>
      </c>
      <c r="AO31" s="267"/>
      <c r="AP31" s="267"/>
      <c r="AQ31" s="268"/>
      <c r="AR31" s="52"/>
    </row>
    <row r="32" spans="2:44" s="126" customFormat="1" ht="20.100000000000001" customHeight="1">
      <c r="B32" s="478"/>
      <c r="C32" s="479"/>
      <c r="D32" s="478"/>
      <c r="E32" s="482"/>
      <c r="F32" s="479"/>
      <c r="G32" s="478"/>
      <c r="H32" s="482"/>
      <c r="I32" s="482"/>
      <c r="J32" s="479"/>
      <c r="K32" s="522" t="s">
        <v>291</v>
      </c>
      <c r="L32" s="522"/>
      <c r="M32" s="310" t="s">
        <v>296</v>
      </c>
      <c r="N32" s="267"/>
      <c r="O32" s="267"/>
      <c r="P32" s="268"/>
      <c r="Q32" s="310" t="s">
        <v>297</v>
      </c>
      <c r="R32" s="267"/>
      <c r="S32" s="267"/>
      <c r="T32" s="268"/>
      <c r="U32" s="478"/>
      <c r="V32" s="479"/>
      <c r="W32" s="363" t="s">
        <v>298</v>
      </c>
      <c r="X32" s="267"/>
      <c r="Y32" s="267"/>
      <c r="Z32" s="268"/>
      <c r="AA32" s="363" t="s">
        <v>299</v>
      </c>
      <c r="AB32" s="364"/>
      <c r="AC32" s="267"/>
      <c r="AD32" s="267"/>
      <c r="AE32" s="324" t="s">
        <v>300</v>
      </c>
      <c r="AF32" s="255"/>
      <c r="AG32" s="255"/>
      <c r="AH32" s="256"/>
      <c r="AI32" s="324" t="s">
        <v>301</v>
      </c>
      <c r="AJ32" s="256"/>
      <c r="AK32" s="363" t="s">
        <v>302</v>
      </c>
      <c r="AL32" s="267"/>
      <c r="AM32" s="268"/>
      <c r="AN32" s="311"/>
      <c r="AO32" s="250"/>
      <c r="AP32" s="250"/>
      <c r="AQ32" s="251"/>
      <c r="AR32" s="52"/>
    </row>
    <row r="33" spans="1:47" s="126" customFormat="1" ht="20.100000000000001" customHeight="1">
      <c r="B33" s="480"/>
      <c r="C33" s="481"/>
      <c r="D33" s="480"/>
      <c r="E33" s="483"/>
      <c r="F33" s="481"/>
      <c r="G33" s="480"/>
      <c r="H33" s="483"/>
      <c r="I33" s="483"/>
      <c r="J33" s="481"/>
      <c r="K33" s="446"/>
      <c r="L33" s="446"/>
      <c r="M33" s="312"/>
      <c r="N33" s="252"/>
      <c r="O33" s="252"/>
      <c r="P33" s="253"/>
      <c r="Q33" s="312"/>
      <c r="R33" s="252"/>
      <c r="S33" s="252"/>
      <c r="T33" s="253"/>
      <c r="U33" s="480"/>
      <c r="V33" s="481"/>
      <c r="W33" s="312"/>
      <c r="X33" s="252"/>
      <c r="Y33" s="252"/>
      <c r="Z33" s="253"/>
      <c r="AA33" s="312"/>
      <c r="AB33" s="252"/>
      <c r="AC33" s="252"/>
      <c r="AD33" s="252"/>
      <c r="AE33" s="324" t="s">
        <v>303</v>
      </c>
      <c r="AF33" s="256"/>
      <c r="AG33" s="484" t="s">
        <v>304</v>
      </c>
      <c r="AH33" s="485"/>
      <c r="AI33" s="127" t="s">
        <v>305</v>
      </c>
      <c r="AJ33" s="128" t="s">
        <v>306</v>
      </c>
      <c r="AK33" s="312"/>
      <c r="AL33" s="252"/>
      <c r="AM33" s="253"/>
      <c r="AN33" s="312"/>
      <c r="AO33" s="252"/>
      <c r="AP33" s="252"/>
      <c r="AQ33" s="253"/>
      <c r="AR33" s="52"/>
    </row>
    <row r="34" spans="1:47" s="126" customFormat="1" ht="94.05" customHeight="1">
      <c r="B34" s="355">
        <v>7</v>
      </c>
      <c r="C34" s="355"/>
      <c r="D34" s="498" t="s">
        <v>368</v>
      </c>
      <c r="E34" s="326"/>
      <c r="F34" s="455"/>
      <c r="G34" s="351" t="s">
        <v>308</v>
      </c>
      <c r="H34" s="543"/>
      <c r="I34" s="543"/>
      <c r="J34" s="536"/>
      <c r="K34" s="324"/>
      <c r="L34" s="256"/>
      <c r="M34" s="535" t="s">
        <v>346</v>
      </c>
      <c r="N34" s="535"/>
      <c r="O34" s="535"/>
      <c r="P34" s="535"/>
      <c r="Q34" s="498" t="s">
        <v>369</v>
      </c>
      <c r="R34" s="499"/>
      <c r="S34" s="499"/>
      <c r="T34" s="500"/>
      <c r="U34" s="324"/>
      <c r="V34" s="256"/>
      <c r="W34" s="498" t="s">
        <v>370</v>
      </c>
      <c r="X34" s="326"/>
      <c r="Y34" s="326"/>
      <c r="Z34" s="455"/>
      <c r="AA34" s="487" t="s">
        <v>363</v>
      </c>
      <c r="AB34" s="486"/>
      <c r="AC34" s="486"/>
      <c r="AD34" s="486"/>
      <c r="AE34" s="446" t="s">
        <v>308</v>
      </c>
      <c r="AF34" s="446"/>
      <c r="AG34" s="544" t="s">
        <v>308</v>
      </c>
      <c r="AH34" s="545"/>
      <c r="AI34" s="134" t="s">
        <v>371</v>
      </c>
      <c r="AJ34" s="135" t="s">
        <v>372</v>
      </c>
      <c r="AK34" s="487" t="s">
        <v>373</v>
      </c>
      <c r="AL34" s="486"/>
      <c r="AM34" s="486"/>
      <c r="AN34" s="355" t="s">
        <v>324</v>
      </c>
      <c r="AO34" s="355"/>
      <c r="AP34" s="355"/>
      <c r="AQ34" s="355"/>
      <c r="AR34" s="52"/>
    </row>
    <row r="35" spans="1:47" s="126" customFormat="1" ht="91.5" customHeight="1">
      <c r="B35" s="355">
        <v>8</v>
      </c>
      <c r="C35" s="355"/>
      <c r="D35" s="325" t="s">
        <v>374</v>
      </c>
      <c r="E35" s="326"/>
      <c r="F35" s="455"/>
      <c r="G35" s="498" t="s">
        <v>375</v>
      </c>
      <c r="H35" s="499"/>
      <c r="I35" s="499"/>
      <c r="J35" s="500"/>
      <c r="K35" s="324"/>
      <c r="L35" s="256"/>
      <c r="M35" s="498" t="s">
        <v>376</v>
      </c>
      <c r="N35" s="499"/>
      <c r="O35" s="499"/>
      <c r="P35" s="500"/>
      <c r="Q35" s="498" t="s">
        <v>374</v>
      </c>
      <c r="R35" s="499"/>
      <c r="S35" s="499"/>
      <c r="T35" s="500"/>
      <c r="U35" s="324" t="s">
        <v>308</v>
      </c>
      <c r="V35" s="256"/>
      <c r="W35" s="498" t="s">
        <v>377</v>
      </c>
      <c r="X35" s="499"/>
      <c r="Y35" s="499"/>
      <c r="Z35" s="500"/>
      <c r="AA35" s="498" t="s">
        <v>336</v>
      </c>
      <c r="AB35" s="499"/>
      <c r="AC35" s="499"/>
      <c r="AD35" s="499"/>
      <c r="AE35" s="324" t="s">
        <v>308</v>
      </c>
      <c r="AF35" s="256"/>
      <c r="AG35" s="544" t="s">
        <v>308</v>
      </c>
      <c r="AH35" s="545"/>
      <c r="AI35" s="134" t="s">
        <v>378</v>
      </c>
      <c r="AJ35" s="134" t="s">
        <v>379</v>
      </c>
      <c r="AK35" s="498" t="s">
        <v>380</v>
      </c>
      <c r="AL35" s="546"/>
      <c r="AM35" s="547"/>
      <c r="AN35" s="487" t="s">
        <v>315</v>
      </c>
      <c r="AO35" s="486"/>
      <c r="AP35" s="486"/>
      <c r="AQ35" s="486"/>
      <c r="AR35" s="52"/>
    </row>
    <row r="36" spans="1:47" s="126" customFormat="1" ht="120" customHeight="1">
      <c r="B36" s="355">
        <v>9</v>
      </c>
      <c r="C36" s="355"/>
      <c r="D36" s="498" t="s">
        <v>381</v>
      </c>
      <c r="E36" s="326"/>
      <c r="F36" s="455"/>
      <c r="G36" s="351" t="s">
        <v>308</v>
      </c>
      <c r="H36" s="543"/>
      <c r="I36" s="543"/>
      <c r="J36" s="536"/>
      <c r="K36" s="324"/>
      <c r="L36" s="256"/>
      <c r="M36" s="498" t="s">
        <v>382</v>
      </c>
      <c r="N36" s="499"/>
      <c r="O36" s="499"/>
      <c r="P36" s="500"/>
      <c r="Q36" s="498" t="s">
        <v>369</v>
      </c>
      <c r="R36" s="499"/>
      <c r="S36" s="499"/>
      <c r="T36" s="500"/>
      <c r="U36" s="324"/>
      <c r="V36" s="256"/>
      <c r="W36" s="498" t="s">
        <v>383</v>
      </c>
      <c r="X36" s="326"/>
      <c r="Y36" s="326"/>
      <c r="Z36" s="455"/>
      <c r="AA36" s="487" t="s">
        <v>363</v>
      </c>
      <c r="AB36" s="486"/>
      <c r="AC36" s="486"/>
      <c r="AD36" s="486"/>
      <c r="AE36" s="446" t="s">
        <v>308</v>
      </c>
      <c r="AF36" s="446"/>
      <c r="AG36" s="548" t="s">
        <v>379</v>
      </c>
      <c r="AH36" s="539"/>
      <c r="AI36" s="136" t="s">
        <v>384</v>
      </c>
      <c r="AJ36" s="135" t="s">
        <v>372</v>
      </c>
      <c r="AK36" s="487" t="s">
        <v>373</v>
      </c>
      <c r="AL36" s="486"/>
      <c r="AM36" s="486"/>
      <c r="AN36" s="355" t="s">
        <v>324</v>
      </c>
      <c r="AO36" s="355"/>
      <c r="AP36" s="355"/>
      <c r="AQ36" s="355"/>
      <c r="AR36" s="52"/>
    </row>
    <row r="37" spans="1:47" s="126" customFormat="1" ht="145.94999999999999" customHeight="1">
      <c r="B37" s="355">
        <v>10</v>
      </c>
      <c r="C37" s="355"/>
      <c r="D37" s="487" t="s">
        <v>385</v>
      </c>
      <c r="E37" s="486"/>
      <c r="F37" s="486"/>
      <c r="G37" s="487" t="s">
        <v>308</v>
      </c>
      <c r="H37" s="487"/>
      <c r="I37" s="487"/>
      <c r="J37" s="487"/>
      <c r="K37" s="324"/>
      <c r="L37" s="256"/>
      <c r="M37" s="498" t="s">
        <v>382</v>
      </c>
      <c r="N37" s="499"/>
      <c r="O37" s="499"/>
      <c r="P37" s="500"/>
      <c r="Q37" s="487" t="s">
        <v>386</v>
      </c>
      <c r="R37" s="487"/>
      <c r="S37" s="487"/>
      <c r="T37" s="487"/>
      <c r="U37" s="355"/>
      <c r="V37" s="355"/>
      <c r="W37" s="498" t="s">
        <v>387</v>
      </c>
      <c r="X37" s="499"/>
      <c r="Y37" s="499"/>
      <c r="Z37" s="500"/>
      <c r="AA37" s="487"/>
      <c r="AB37" s="487"/>
      <c r="AC37" s="487"/>
      <c r="AD37" s="487"/>
      <c r="AE37" s="487" t="s">
        <v>388</v>
      </c>
      <c r="AF37" s="487"/>
      <c r="AG37" s="542" t="s">
        <v>389</v>
      </c>
      <c r="AH37" s="542"/>
      <c r="AI37" s="549" t="s">
        <v>308</v>
      </c>
      <c r="AJ37" s="549" t="s">
        <v>308</v>
      </c>
      <c r="AK37" s="487" t="s">
        <v>390</v>
      </c>
      <c r="AL37" s="487"/>
      <c r="AM37" s="487"/>
      <c r="AN37" s="355" t="s">
        <v>324</v>
      </c>
      <c r="AO37" s="355"/>
      <c r="AP37" s="355"/>
      <c r="AQ37" s="355"/>
      <c r="AR37" s="52"/>
    </row>
    <row r="38" spans="1:47" s="126" customFormat="1" ht="40.049999999999997" customHeight="1">
      <c r="B38" s="355"/>
      <c r="C38" s="355"/>
      <c r="D38" s="486"/>
      <c r="E38" s="486"/>
      <c r="F38" s="486"/>
      <c r="G38" s="487" t="s">
        <v>391</v>
      </c>
      <c r="H38" s="486"/>
      <c r="I38" s="486"/>
      <c r="J38" s="486"/>
      <c r="K38" s="324"/>
      <c r="L38" s="256"/>
      <c r="M38" s="498" t="s">
        <v>392</v>
      </c>
      <c r="N38" s="499"/>
      <c r="O38" s="499"/>
      <c r="P38" s="500"/>
      <c r="Q38" s="487" t="s">
        <v>393</v>
      </c>
      <c r="R38" s="487"/>
      <c r="S38" s="487"/>
      <c r="T38" s="487"/>
      <c r="U38" s="355" t="s">
        <v>349</v>
      </c>
      <c r="V38" s="355"/>
      <c r="W38" s="498" t="s">
        <v>350</v>
      </c>
      <c r="X38" s="499"/>
      <c r="Y38" s="499"/>
      <c r="Z38" s="500"/>
      <c r="AA38" s="487" t="s">
        <v>394</v>
      </c>
      <c r="AB38" s="487"/>
      <c r="AC38" s="486"/>
      <c r="AD38" s="486"/>
      <c r="AE38" s="487"/>
      <c r="AF38" s="487"/>
      <c r="AG38" s="542"/>
      <c r="AH38" s="542"/>
      <c r="AI38" s="549"/>
      <c r="AJ38" s="549"/>
      <c r="AK38" s="487"/>
      <c r="AL38" s="487"/>
      <c r="AM38" s="487"/>
      <c r="AN38" s="355"/>
      <c r="AO38" s="355"/>
      <c r="AP38" s="355"/>
      <c r="AQ38" s="355"/>
      <c r="AR38" s="52"/>
    </row>
    <row r="39" spans="1:47" s="126" customFormat="1" ht="72" customHeight="1">
      <c r="B39" s="349">
        <v>11</v>
      </c>
      <c r="C39" s="349"/>
      <c r="D39" s="541" t="s">
        <v>395</v>
      </c>
      <c r="E39" s="541"/>
      <c r="F39" s="541"/>
      <c r="G39" s="312" t="s">
        <v>308</v>
      </c>
      <c r="H39" s="252"/>
      <c r="I39" s="252"/>
      <c r="J39" s="253"/>
      <c r="K39" s="541"/>
      <c r="L39" s="541"/>
      <c r="M39" s="541" t="s">
        <v>318</v>
      </c>
      <c r="N39" s="541"/>
      <c r="O39" s="541"/>
      <c r="P39" s="541"/>
      <c r="Q39" s="316" t="s">
        <v>396</v>
      </c>
      <c r="R39" s="317"/>
      <c r="S39" s="317"/>
      <c r="T39" s="318"/>
      <c r="U39" s="541"/>
      <c r="V39" s="541"/>
      <c r="W39" s="498" t="s">
        <v>397</v>
      </c>
      <c r="X39" s="499"/>
      <c r="Y39" s="499"/>
      <c r="Z39" s="500"/>
      <c r="AA39" s="550" t="s">
        <v>321</v>
      </c>
      <c r="AB39" s="550"/>
      <c r="AC39" s="541"/>
      <c r="AD39" s="541"/>
      <c r="AE39" s="446" t="s">
        <v>308</v>
      </c>
      <c r="AF39" s="446"/>
      <c r="AG39" s="551" t="s">
        <v>398</v>
      </c>
      <c r="AH39" s="551"/>
      <c r="AI39" s="137" t="s">
        <v>308</v>
      </c>
      <c r="AJ39" s="137" t="s">
        <v>308</v>
      </c>
      <c r="AK39" s="487" t="s">
        <v>399</v>
      </c>
      <c r="AL39" s="486"/>
      <c r="AM39" s="486"/>
      <c r="AN39" s="351" t="s">
        <v>324</v>
      </c>
      <c r="AO39" s="543"/>
      <c r="AP39" s="543"/>
      <c r="AQ39" s="536"/>
      <c r="AR39" s="138"/>
    </row>
    <row r="40" spans="1:47" s="126" customFormat="1" ht="70.05" customHeight="1">
      <c r="B40" s="349">
        <v>12</v>
      </c>
      <c r="C40" s="349"/>
      <c r="D40" s="505" t="s">
        <v>400</v>
      </c>
      <c r="E40" s="505"/>
      <c r="F40" s="505"/>
      <c r="G40" s="505" t="s">
        <v>401</v>
      </c>
      <c r="H40" s="505"/>
      <c r="I40" s="505"/>
      <c r="J40" s="505"/>
      <c r="K40" s="505"/>
      <c r="L40" s="505"/>
      <c r="M40" s="504" t="s">
        <v>402</v>
      </c>
      <c r="N40" s="504"/>
      <c r="O40" s="504"/>
      <c r="P40" s="504"/>
      <c r="Q40" s="316" t="s">
        <v>403</v>
      </c>
      <c r="R40" s="317"/>
      <c r="S40" s="317"/>
      <c r="T40" s="318"/>
      <c r="U40" s="355" t="s">
        <v>308</v>
      </c>
      <c r="V40" s="355"/>
      <c r="W40" s="487" t="s">
        <v>404</v>
      </c>
      <c r="X40" s="486"/>
      <c r="Y40" s="486"/>
      <c r="Z40" s="486"/>
      <c r="AA40" s="505" t="s">
        <v>321</v>
      </c>
      <c r="AB40" s="505"/>
      <c r="AC40" s="505"/>
      <c r="AD40" s="505"/>
      <c r="AE40" s="446" t="s">
        <v>308</v>
      </c>
      <c r="AF40" s="446"/>
      <c r="AG40" s="551" t="s">
        <v>398</v>
      </c>
      <c r="AH40" s="551"/>
      <c r="AI40" s="137" t="s">
        <v>308</v>
      </c>
      <c r="AJ40" s="137" t="s">
        <v>308</v>
      </c>
      <c r="AK40" s="504" t="s">
        <v>405</v>
      </c>
      <c r="AL40" s="505"/>
      <c r="AM40" s="505"/>
      <c r="AN40" s="355" t="s">
        <v>324</v>
      </c>
      <c r="AO40" s="355"/>
      <c r="AP40" s="355"/>
      <c r="AQ40" s="355"/>
      <c r="AR40" s="52"/>
    </row>
    <row r="41" spans="1:47" s="126" customFormat="1" ht="70.05" customHeight="1">
      <c r="B41" s="349">
        <v>13</v>
      </c>
      <c r="C41" s="349"/>
      <c r="D41" s="487" t="s">
        <v>406</v>
      </c>
      <c r="E41" s="486"/>
      <c r="F41" s="486"/>
      <c r="G41" s="325" t="s">
        <v>407</v>
      </c>
      <c r="H41" s="326"/>
      <c r="I41" s="326"/>
      <c r="J41" s="455"/>
      <c r="K41" s="486"/>
      <c r="L41" s="486"/>
      <c r="M41" s="498" t="s">
        <v>408</v>
      </c>
      <c r="N41" s="499"/>
      <c r="O41" s="499"/>
      <c r="P41" s="500"/>
      <c r="Q41" s="316" t="s">
        <v>403</v>
      </c>
      <c r="R41" s="317"/>
      <c r="S41" s="317"/>
      <c r="T41" s="318"/>
      <c r="U41" s="355" t="s">
        <v>308</v>
      </c>
      <c r="V41" s="355"/>
      <c r="W41" s="487" t="s">
        <v>409</v>
      </c>
      <c r="X41" s="486"/>
      <c r="Y41" s="486"/>
      <c r="Z41" s="486"/>
      <c r="AA41" s="487" t="s">
        <v>321</v>
      </c>
      <c r="AB41" s="487"/>
      <c r="AC41" s="486"/>
      <c r="AD41" s="486"/>
      <c r="AE41" s="355" t="s">
        <v>308</v>
      </c>
      <c r="AF41" s="355"/>
      <c r="AG41" s="542" t="s">
        <v>410</v>
      </c>
      <c r="AH41" s="490"/>
      <c r="AI41" s="137" t="s">
        <v>308</v>
      </c>
      <c r="AJ41" s="137" t="s">
        <v>308</v>
      </c>
      <c r="AK41" s="487" t="s">
        <v>411</v>
      </c>
      <c r="AL41" s="486"/>
      <c r="AM41" s="486"/>
      <c r="AN41" s="355" t="s">
        <v>324</v>
      </c>
      <c r="AO41" s="355"/>
      <c r="AP41" s="355"/>
      <c r="AQ41" s="355"/>
      <c r="AR41" s="52"/>
      <c r="AT41" s="100"/>
      <c r="AU41" s="100"/>
    </row>
    <row r="42" spans="1:47" s="126" customFormat="1" ht="13.95" customHeight="1">
      <c r="B42" s="482"/>
      <c r="C42" s="482"/>
      <c r="D42" s="250"/>
      <c r="E42" s="250"/>
      <c r="F42" s="250"/>
      <c r="G42" s="553"/>
      <c r="H42" s="553"/>
      <c r="I42" s="553"/>
      <c r="J42" s="553"/>
      <c r="K42" s="250"/>
      <c r="L42" s="250"/>
      <c r="M42" s="405"/>
      <c r="N42" s="405"/>
      <c r="O42" s="405"/>
      <c r="P42" s="405"/>
      <c r="Q42" s="405"/>
      <c r="R42" s="405"/>
      <c r="S42" s="405"/>
      <c r="T42" s="405"/>
      <c r="U42" s="250"/>
      <c r="V42" s="250"/>
      <c r="W42" s="405"/>
      <c r="X42" s="495"/>
      <c r="Y42" s="495"/>
      <c r="Z42" s="495"/>
      <c r="AA42" s="405"/>
      <c r="AB42" s="405"/>
      <c r="AC42" s="495"/>
      <c r="AD42" s="495"/>
      <c r="AE42" s="250"/>
      <c r="AF42" s="250"/>
      <c r="AG42" s="482"/>
      <c r="AH42" s="250"/>
      <c r="AI42" s="52"/>
      <c r="AJ42" s="52"/>
      <c r="AK42" s="336"/>
      <c r="AL42" s="552"/>
      <c r="AM42" s="552"/>
      <c r="AN42" s="250"/>
      <c r="AO42" s="250"/>
      <c r="AP42" s="250"/>
      <c r="AQ42" s="250"/>
      <c r="AR42" s="52"/>
    </row>
    <row r="43" spans="1:47" s="126" customFormat="1" ht="13.95" customHeight="1">
      <c r="A43" s="139"/>
      <c r="B43" s="52"/>
      <c r="C43" s="52"/>
      <c r="D43" s="52"/>
      <c r="E43" s="52"/>
      <c r="F43" s="52"/>
      <c r="G43" s="59"/>
      <c r="H43" s="59"/>
      <c r="I43" s="59"/>
      <c r="J43" s="59"/>
      <c r="K43" s="52"/>
      <c r="L43" s="52"/>
      <c r="M43" s="59"/>
      <c r="N43" s="59"/>
      <c r="O43" s="59"/>
      <c r="P43" s="59"/>
      <c r="Q43" s="59"/>
      <c r="R43" s="59"/>
      <c r="S43" s="59"/>
      <c r="T43" s="59"/>
      <c r="U43" s="52"/>
      <c r="V43" s="52"/>
      <c r="W43" s="59"/>
      <c r="X43" s="59"/>
      <c r="Y43" s="59"/>
      <c r="Z43" s="59"/>
      <c r="AA43" s="59"/>
      <c r="AB43" s="59"/>
      <c r="AC43" s="59"/>
      <c r="AD43" s="59"/>
      <c r="AE43" s="52"/>
      <c r="AF43" s="52"/>
      <c r="AG43" s="52"/>
      <c r="AH43" s="52"/>
      <c r="AI43" s="52"/>
      <c r="AJ43" s="52"/>
      <c r="AK43" s="74"/>
      <c r="AL43" s="74"/>
      <c r="AM43" s="74"/>
      <c r="AN43" s="52"/>
      <c r="AO43" s="52"/>
      <c r="AP43" s="52"/>
      <c r="AQ43" s="52"/>
      <c r="AR43" s="52"/>
    </row>
    <row r="44" spans="1:47" s="126" customFormat="1" ht="13.95" customHeight="1">
      <c r="A44" s="139"/>
      <c r="B44" s="52"/>
      <c r="C44" s="52"/>
      <c r="D44" s="52"/>
      <c r="E44" s="52"/>
      <c r="F44" s="52"/>
      <c r="G44" s="59"/>
      <c r="H44" s="59"/>
      <c r="I44" s="59"/>
      <c r="J44" s="59"/>
      <c r="K44" s="52"/>
      <c r="L44" s="52"/>
      <c r="M44" s="59"/>
      <c r="N44" s="59"/>
      <c r="O44" s="59"/>
      <c r="P44" s="59"/>
      <c r="Q44" s="59"/>
      <c r="R44" s="59"/>
      <c r="S44" s="59"/>
      <c r="T44" s="59"/>
      <c r="U44" s="52"/>
      <c r="V44" s="52"/>
      <c r="W44" s="59"/>
      <c r="X44" s="59"/>
      <c r="Y44" s="59"/>
      <c r="Z44" s="59"/>
      <c r="AA44" s="59"/>
      <c r="AB44" s="59"/>
      <c r="AC44" s="59"/>
      <c r="AD44" s="59"/>
      <c r="AE44" s="52"/>
      <c r="AF44" s="52"/>
      <c r="AG44" s="52"/>
      <c r="AH44" s="52"/>
      <c r="AI44" s="52"/>
      <c r="AJ44" s="52"/>
      <c r="AK44" s="59"/>
      <c r="AL44" s="59"/>
      <c r="AM44" s="59"/>
      <c r="AN44" s="52"/>
      <c r="AO44" s="52"/>
      <c r="AP44" s="52"/>
      <c r="AQ44" s="52"/>
      <c r="AR44" s="52"/>
    </row>
    <row r="45" spans="1:47" s="126" customFormat="1" ht="13.95" customHeight="1">
      <c r="A45" s="139"/>
      <c r="B45" s="52"/>
      <c r="C45" s="52"/>
      <c r="D45" s="52"/>
      <c r="E45" s="52"/>
      <c r="F45" s="52"/>
      <c r="G45" s="59"/>
      <c r="H45" s="59"/>
      <c r="I45" s="59"/>
      <c r="J45" s="59"/>
      <c r="K45" s="52"/>
      <c r="L45" s="52"/>
      <c r="M45" s="59"/>
      <c r="N45" s="59"/>
      <c r="O45" s="59"/>
      <c r="P45" s="59"/>
      <c r="Q45" s="59"/>
      <c r="R45" s="59"/>
      <c r="S45" s="59"/>
      <c r="T45" s="59"/>
      <c r="U45" s="52"/>
      <c r="V45" s="52"/>
      <c r="W45" s="59"/>
      <c r="X45" s="59"/>
      <c r="Y45" s="59"/>
      <c r="Z45" s="59"/>
      <c r="AA45" s="59"/>
      <c r="AB45" s="59"/>
      <c r="AC45" s="59"/>
      <c r="AD45" s="59"/>
      <c r="AE45" s="52"/>
      <c r="AF45" s="52"/>
      <c r="AG45" s="52"/>
      <c r="AH45" s="52"/>
      <c r="AI45" s="52"/>
      <c r="AJ45" s="52"/>
      <c r="AK45" s="74"/>
      <c r="AL45" s="74"/>
      <c r="AM45" s="74"/>
      <c r="AN45" s="52"/>
      <c r="AO45" s="52"/>
      <c r="AP45" s="52"/>
      <c r="AQ45" s="52"/>
      <c r="AR45" s="52"/>
    </row>
    <row r="46" spans="1:47" s="126" customFormat="1" ht="13.95" customHeight="1">
      <c r="A46" s="139"/>
      <c r="B46" s="52"/>
      <c r="C46" s="52"/>
      <c r="D46" s="52"/>
      <c r="E46" s="52"/>
      <c r="F46" s="52"/>
      <c r="G46" s="59"/>
      <c r="H46" s="59"/>
      <c r="I46" s="59"/>
      <c r="J46" s="59"/>
      <c r="K46" s="52"/>
      <c r="L46" s="52"/>
      <c r="M46" s="59"/>
      <c r="N46" s="59"/>
      <c r="O46" s="59"/>
      <c r="P46" s="59"/>
      <c r="Q46" s="59"/>
      <c r="R46" s="59"/>
      <c r="S46" s="59"/>
      <c r="T46" s="59"/>
      <c r="U46" s="52"/>
      <c r="V46" s="52"/>
      <c r="W46" s="59"/>
      <c r="X46" s="59"/>
      <c r="Y46" s="59"/>
      <c r="Z46" s="59"/>
      <c r="AA46" s="59"/>
      <c r="AB46" s="59"/>
      <c r="AC46" s="59"/>
      <c r="AD46" s="59"/>
      <c r="AE46" s="52"/>
      <c r="AF46" s="52"/>
      <c r="AG46" s="52"/>
      <c r="AH46" s="52"/>
      <c r="AI46" s="52"/>
      <c r="AJ46" s="52"/>
      <c r="AK46" s="74"/>
      <c r="AL46" s="74"/>
      <c r="AM46" s="74"/>
      <c r="AN46" s="52"/>
      <c r="AO46" s="52"/>
      <c r="AP46" s="52"/>
      <c r="AQ46" s="52"/>
      <c r="AR46" s="52"/>
    </row>
    <row r="47" spans="1:47" s="126" customFormat="1" ht="13.95" customHeight="1">
      <c r="A47" s="139"/>
      <c r="B47" s="52"/>
      <c r="C47" s="52"/>
      <c r="D47" s="52"/>
      <c r="E47" s="52"/>
      <c r="F47" s="52"/>
      <c r="G47" s="59"/>
      <c r="H47" s="59"/>
      <c r="I47" s="59"/>
      <c r="J47" s="59"/>
      <c r="K47" s="52"/>
      <c r="L47" s="52"/>
      <c r="M47" s="59"/>
      <c r="N47" s="59"/>
      <c r="O47" s="59"/>
      <c r="P47" s="59"/>
      <c r="Q47" s="59"/>
      <c r="R47" s="59"/>
      <c r="S47" s="59"/>
      <c r="T47" s="59"/>
      <c r="U47" s="52"/>
      <c r="V47" s="52"/>
      <c r="W47" s="59"/>
      <c r="X47" s="59"/>
      <c r="Y47" s="59"/>
      <c r="Z47" s="59"/>
      <c r="AA47" s="59"/>
      <c r="AB47" s="59"/>
      <c r="AC47" s="59"/>
      <c r="AD47" s="59"/>
      <c r="AE47" s="52"/>
      <c r="AF47" s="52"/>
      <c r="AG47" s="52"/>
      <c r="AH47" s="52"/>
      <c r="AI47" s="52"/>
      <c r="AJ47" s="52"/>
      <c r="AK47" s="140"/>
      <c r="AL47" s="59"/>
      <c r="AM47" s="59"/>
      <c r="AN47" s="52"/>
      <c r="AO47" s="52"/>
      <c r="AP47" s="52"/>
      <c r="AQ47" s="52"/>
      <c r="AR47" s="52"/>
    </row>
    <row r="48" spans="1:47" s="126" customFormat="1" ht="13.95" customHeight="1">
      <c r="A48" s="139"/>
      <c r="B48" s="52"/>
      <c r="C48" s="52"/>
      <c r="D48" s="52"/>
      <c r="E48" s="52"/>
      <c r="F48" s="52"/>
      <c r="G48" s="59"/>
      <c r="H48" s="59"/>
      <c r="I48" s="59"/>
      <c r="J48" s="59"/>
      <c r="K48" s="52"/>
      <c r="L48" s="52"/>
      <c r="M48" s="59"/>
      <c r="N48" s="59"/>
      <c r="O48" s="59"/>
      <c r="P48" s="59"/>
      <c r="Q48" s="59"/>
      <c r="R48" s="59"/>
      <c r="S48" s="59"/>
      <c r="T48" s="59"/>
      <c r="U48" s="52"/>
      <c r="V48" s="52"/>
      <c r="W48" s="59"/>
      <c r="X48" s="59"/>
      <c r="Y48" s="59"/>
      <c r="Z48" s="59"/>
      <c r="AA48" s="59"/>
      <c r="AB48" s="59"/>
      <c r="AC48" s="59"/>
      <c r="AD48" s="59"/>
      <c r="AE48" s="52"/>
      <c r="AF48" s="52"/>
      <c r="AG48" s="52"/>
      <c r="AH48" s="52"/>
      <c r="AI48" s="52"/>
      <c r="AJ48" s="52"/>
      <c r="AK48" s="141"/>
      <c r="AL48" s="52"/>
      <c r="AM48" s="52"/>
      <c r="AN48" s="52"/>
      <c r="AO48" s="52"/>
      <c r="AP48" s="52"/>
      <c r="AQ48" s="52"/>
      <c r="AR48" s="52"/>
    </row>
    <row r="49" spans="1:44" s="126" customFormat="1" ht="13.95" customHeight="1">
      <c r="A49" s="139"/>
      <c r="B49" s="52"/>
      <c r="C49" s="52"/>
      <c r="D49" s="52"/>
      <c r="E49" s="52"/>
      <c r="F49" s="52"/>
      <c r="G49" s="59"/>
      <c r="H49" s="59"/>
      <c r="I49" s="59"/>
      <c r="J49" s="59"/>
      <c r="K49" s="52"/>
      <c r="L49" s="52"/>
      <c r="M49" s="59"/>
      <c r="N49" s="59"/>
      <c r="O49" s="59"/>
      <c r="P49" s="59"/>
      <c r="Q49" s="59"/>
      <c r="R49" s="59"/>
      <c r="S49" s="59"/>
      <c r="T49" s="59"/>
      <c r="U49" s="52"/>
      <c r="V49" s="52"/>
      <c r="W49" s="59"/>
      <c r="X49" s="59"/>
      <c r="Y49" s="59"/>
      <c r="Z49" s="59"/>
      <c r="AA49" s="59"/>
      <c r="AB49" s="59"/>
      <c r="AC49" s="59"/>
      <c r="AD49" s="59"/>
      <c r="AE49" s="52"/>
      <c r="AF49" s="52"/>
      <c r="AG49" s="52"/>
      <c r="AH49" s="52"/>
      <c r="AI49" s="52"/>
      <c r="AJ49" s="52"/>
      <c r="AK49" s="59"/>
      <c r="AL49" s="59"/>
      <c r="AM49" s="59"/>
      <c r="AN49" s="52"/>
      <c r="AO49" s="52"/>
      <c r="AP49" s="52"/>
      <c r="AQ49" s="52"/>
      <c r="AR49" s="52"/>
    </row>
    <row r="50" spans="1:44" s="126" customFormat="1" ht="13.95" customHeight="1">
      <c r="A50" s="139"/>
      <c r="B50" s="52"/>
      <c r="C50" s="52"/>
      <c r="D50" s="52"/>
      <c r="E50" s="52"/>
      <c r="F50" s="52"/>
      <c r="G50" s="59"/>
      <c r="H50" s="59"/>
      <c r="I50" s="59"/>
      <c r="J50" s="59"/>
      <c r="K50" s="52"/>
      <c r="L50" s="52"/>
      <c r="M50" s="59"/>
      <c r="N50" s="59"/>
      <c r="O50" s="59"/>
      <c r="P50" s="59"/>
      <c r="Q50" s="74"/>
      <c r="R50" s="74"/>
      <c r="S50" s="74"/>
      <c r="T50" s="74"/>
      <c r="U50" s="52"/>
      <c r="V50" s="52"/>
      <c r="W50" s="59"/>
      <c r="X50" s="59"/>
      <c r="Y50" s="59"/>
      <c r="Z50" s="59"/>
      <c r="AA50" s="59"/>
      <c r="AB50" s="59"/>
      <c r="AC50" s="59"/>
      <c r="AD50" s="59"/>
      <c r="AE50" s="52"/>
      <c r="AF50" s="52"/>
      <c r="AG50" s="52"/>
      <c r="AH50" s="52"/>
      <c r="AI50" s="52"/>
      <c r="AJ50" s="52"/>
      <c r="AK50" s="74"/>
      <c r="AL50" s="74"/>
      <c r="AM50" s="74"/>
      <c r="AN50" s="52"/>
      <c r="AO50" s="52"/>
      <c r="AP50" s="52"/>
      <c r="AQ50" s="52"/>
      <c r="AR50" s="52"/>
    </row>
    <row r="51" spans="1:44" s="126" customFormat="1" ht="12" customHeight="1">
      <c r="B51" s="52"/>
      <c r="C51" s="52"/>
      <c r="D51" s="52"/>
      <c r="E51" s="52"/>
      <c r="F51" s="52"/>
      <c r="G51" s="52"/>
      <c r="H51" s="52"/>
      <c r="I51" s="52"/>
      <c r="J51" s="52"/>
      <c r="K51" s="52"/>
      <c r="L51" s="52"/>
      <c r="M51" s="52"/>
      <c r="N51" s="52"/>
      <c r="O51" s="52"/>
      <c r="P51" s="52"/>
      <c r="Q51" s="61"/>
      <c r="R51" s="61"/>
      <c r="S51" s="61"/>
      <c r="T51" s="61"/>
      <c r="U51" s="52"/>
      <c r="V51" s="52"/>
      <c r="W51" s="52"/>
      <c r="X51" s="52"/>
      <c r="Y51" s="52"/>
      <c r="Z51" s="52"/>
      <c r="AA51" s="61"/>
      <c r="AB51" s="61"/>
      <c r="AC51" s="59"/>
      <c r="AD51" s="59"/>
      <c r="AE51" s="52"/>
      <c r="AF51" s="52"/>
      <c r="AG51" s="110"/>
      <c r="AH51" s="110"/>
      <c r="AI51" s="110"/>
      <c r="AJ51" s="110"/>
      <c r="AK51" s="52"/>
      <c r="AL51" s="52"/>
      <c r="AM51" s="52"/>
      <c r="AN51" s="52"/>
      <c r="AO51" s="52"/>
      <c r="AP51" s="110"/>
      <c r="AQ51" s="52"/>
      <c r="AR51" s="52"/>
    </row>
    <row r="52" spans="1:44" s="126" customFormat="1" ht="12" customHeight="1">
      <c r="B52" s="52"/>
      <c r="C52" s="52"/>
      <c r="D52" s="52"/>
      <c r="E52" s="52"/>
      <c r="F52" s="52"/>
      <c r="G52" s="52"/>
      <c r="H52" s="52"/>
      <c r="I52" s="52"/>
      <c r="J52" s="52"/>
      <c r="K52" s="52"/>
      <c r="L52" s="52"/>
      <c r="M52" s="52"/>
      <c r="N52" s="52"/>
      <c r="O52" s="52"/>
      <c r="P52" s="52"/>
      <c r="Q52" s="61"/>
      <c r="R52" s="61"/>
      <c r="S52" s="61"/>
      <c r="T52" s="61"/>
      <c r="U52" s="52"/>
      <c r="V52" s="52"/>
      <c r="W52" s="52"/>
      <c r="X52" s="52"/>
      <c r="Y52" s="52"/>
      <c r="Z52" s="52"/>
      <c r="AA52" s="61"/>
      <c r="AB52" s="61"/>
      <c r="AC52" s="59"/>
      <c r="AD52" s="59"/>
      <c r="AE52" s="52"/>
      <c r="AF52" s="52"/>
      <c r="AG52" s="110"/>
      <c r="AH52" s="110"/>
      <c r="AI52" s="110"/>
      <c r="AJ52" s="110"/>
      <c r="AK52" s="52"/>
      <c r="AL52" s="52"/>
      <c r="AM52" s="52"/>
      <c r="AN52" s="52"/>
      <c r="AO52" s="52"/>
      <c r="AP52" s="110"/>
      <c r="AQ52" s="52"/>
      <c r="AR52" s="52"/>
    </row>
  </sheetData>
  <mergeCells count="269">
    <mergeCell ref="AA41:AD41"/>
    <mergeCell ref="AE41:AF41"/>
    <mergeCell ref="AG41:AH41"/>
    <mergeCell ref="AK41:AM41"/>
    <mergeCell ref="AK40:AM40"/>
    <mergeCell ref="AN40:AQ40"/>
    <mergeCell ref="B41:C41"/>
    <mergeCell ref="D41:F41"/>
    <mergeCell ref="G41:J41"/>
    <mergeCell ref="K41:L41"/>
    <mergeCell ref="M41:P41"/>
    <mergeCell ref="Q41:T41"/>
    <mergeCell ref="AE42:AF42"/>
    <mergeCell ref="AG42:AH42"/>
    <mergeCell ref="AK42:AM42"/>
    <mergeCell ref="AN42:AQ42"/>
    <mergeCell ref="AN41:AQ41"/>
    <mergeCell ref="B42:C42"/>
    <mergeCell ref="D42:F42"/>
    <mergeCell ref="G42:J42"/>
    <mergeCell ref="K42:L42"/>
    <mergeCell ref="M42:P42"/>
    <mergeCell ref="Q42:T42"/>
    <mergeCell ref="U42:V42"/>
    <mergeCell ref="W42:Z42"/>
    <mergeCell ref="AA42:AD42"/>
    <mergeCell ref="U41:V41"/>
    <mergeCell ref="W41:Z41"/>
    <mergeCell ref="AN39:AQ39"/>
    <mergeCell ref="B40:C40"/>
    <mergeCell ref="D40:F40"/>
    <mergeCell ref="G40:J40"/>
    <mergeCell ref="K40:L40"/>
    <mergeCell ref="M40:P40"/>
    <mergeCell ref="Q40:T40"/>
    <mergeCell ref="U40:V40"/>
    <mergeCell ref="W40:Z40"/>
    <mergeCell ref="AA40:AD40"/>
    <mergeCell ref="U39:V39"/>
    <mergeCell ref="W39:Z39"/>
    <mergeCell ref="AA39:AD39"/>
    <mergeCell ref="AE39:AF39"/>
    <mergeCell ref="AG39:AH39"/>
    <mergeCell ref="AK39:AM39"/>
    <mergeCell ref="B39:C39"/>
    <mergeCell ref="D39:F39"/>
    <mergeCell ref="G39:J39"/>
    <mergeCell ref="K39:L39"/>
    <mergeCell ref="M39:P39"/>
    <mergeCell ref="Q39:T39"/>
    <mergeCell ref="AE40:AF40"/>
    <mergeCell ref="AG40:AH40"/>
    <mergeCell ref="AK36:AM36"/>
    <mergeCell ref="AN36:AQ36"/>
    <mergeCell ref="B37:C38"/>
    <mergeCell ref="D37:F38"/>
    <mergeCell ref="G37:J37"/>
    <mergeCell ref="K37:L37"/>
    <mergeCell ref="M37:P37"/>
    <mergeCell ref="Q37:T37"/>
    <mergeCell ref="AJ37:AJ38"/>
    <mergeCell ref="AK37:AM38"/>
    <mergeCell ref="AN37:AQ38"/>
    <mergeCell ref="G38:J38"/>
    <mergeCell ref="K38:L38"/>
    <mergeCell ref="M38:P38"/>
    <mergeCell ref="Q38:T38"/>
    <mergeCell ref="U38:V38"/>
    <mergeCell ref="W38:Z38"/>
    <mergeCell ref="AA38:AD38"/>
    <mergeCell ref="U37:V37"/>
    <mergeCell ref="W37:Z37"/>
    <mergeCell ref="AA37:AD37"/>
    <mergeCell ref="AE37:AF38"/>
    <mergeCell ref="AG37:AH38"/>
    <mergeCell ref="AI37:AI38"/>
    <mergeCell ref="AN35:AQ35"/>
    <mergeCell ref="B36:C36"/>
    <mergeCell ref="D36:F36"/>
    <mergeCell ref="G36:J36"/>
    <mergeCell ref="K36:L36"/>
    <mergeCell ref="M36:P36"/>
    <mergeCell ref="Q36:T36"/>
    <mergeCell ref="U36:V36"/>
    <mergeCell ref="W36:Z36"/>
    <mergeCell ref="AA36:AD36"/>
    <mergeCell ref="U35:V35"/>
    <mergeCell ref="W35:Z35"/>
    <mergeCell ref="AA35:AD35"/>
    <mergeCell ref="AE35:AF35"/>
    <mergeCell ref="AG35:AH35"/>
    <mergeCell ref="AK35:AM35"/>
    <mergeCell ref="B35:C35"/>
    <mergeCell ref="D35:F35"/>
    <mergeCell ref="G35:J35"/>
    <mergeCell ref="K35:L35"/>
    <mergeCell ref="M35:P35"/>
    <mergeCell ref="Q35:T35"/>
    <mergeCell ref="AE36:AF36"/>
    <mergeCell ref="AG36:AH36"/>
    <mergeCell ref="W34:Z34"/>
    <mergeCell ref="AA34:AD34"/>
    <mergeCell ref="AE34:AF34"/>
    <mergeCell ref="AG34:AH34"/>
    <mergeCell ref="AK34:AM34"/>
    <mergeCell ref="AN34:AQ34"/>
    <mergeCell ref="AK32:AM33"/>
    <mergeCell ref="AE33:AF33"/>
    <mergeCell ref="AG33:AH33"/>
    <mergeCell ref="W32:Z33"/>
    <mergeCell ref="AA32:AD33"/>
    <mergeCell ref="AE32:AH32"/>
    <mergeCell ref="AI32:AJ32"/>
    <mergeCell ref="B34:C34"/>
    <mergeCell ref="D34:F34"/>
    <mergeCell ref="G34:J34"/>
    <mergeCell ref="K34:L34"/>
    <mergeCell ref="M34:P34"/>
    <mergeCell ref="Q34:T34"/>
    <mergeCell ref="U34:V34"/>
    <mergeCell ref="M32:P33"/>
    <mergeCell ref="Q32:T33"/>
    <mergeCell ref="AN27:AQ27"/>
    <mergeCell ref="AM29:AN29"/>
    <mergeCell ref="B31:C33"/>
    <mergeCell ref="D31:F33"/>
    <mergeCell ref="G31:J33"/>
    <mergeCell ref="K31:T31"/>
    <mergeCell ref="U31:V33"/>
    <mergeCell ref="W31:AM31"/>
    <mergeCell ref="AN31:AQ33"/>
    <mergeCell ref="K32:L33"/>
    <mergeCell ref="U27:V27"/>
    <mergeCell ref="W27:Z27"/>
    <mergeCell ref="AA27:AD27"/>
    <mergeCell ref="AE27:AF27"/>
    <mergeCell ref="AG27:AH27"/>
    <mergeCell ref="AK27:AM27"/>
    <mergeCell ref="B27:C27"/>
    <mergeCell ref="D27:F27"/>
    <mergeCell ref="G27:J27"/>
    <mergeCell ref="K27:L27"/>
    <mergeCell ref="M27:P27"/>
    <mergeCell ref="Q27:T27"/>
    <mergeCell ref="AN24:AQ26"/>
    <mergeCell ref="M25:P26"/>
    <mergeCell ref="Q25:T26"/>
    <mergeCell ref="U25:V26"/>
    <mergeCell ref="W25:Z26"/>
    <mergeCell ref="AA25:AD26"/>
    <mergeCell ref="U24:V24"/>
    <mergeCell ref="W24:Z24"/>
    <mergeCell ref="AA24:AD24"/>
    <mergeCell ref="AE24:AF26"/>
    <mergeCell ref="AG24:AH26"/>
    <mergeCell ref="AK24:AM26"/>
    <mergeCell ref="B24:C26"/>
    <mergeCell ref="D24:F26"/>
    <mergeCell ref="G24:J26"/>
    <mergeCell ref="K24:L26"/>
    <mergeCell ref="M24:P24"/>
    <mergeCell ref="Q24:T24"/>
    <mergeCell ref="AJ21:AJ23"/>
    <mergeCell ref="AK21:AM23"/>
    <mergeCell ref="AN21:AQ23"/>
    <mergeCell ref="K22:L22"/>
    <mergeCell ref="M22:P22"/>
    <mergeCell ref="U22:V22"/>
    <mergeCell ref="W22:Z22"/>
    <mergeCell ref="AA22:AD22"/>
    <mergeCell ref="K23:L23"/>
    <mergeCell ref="M23:P23"/>
    <mergeCell ref="U21:V21"/>
    <mergeCell ref="W21:Z21"/>
    <mergeCell ref="AA21:AD21"/>
    <mergeCell ref="AE21:AF23"/>
    <mergeCell ref="AG21:AH23"/>
    <mergeCell ref="AI21:AI23"/>
    <mergeCell ref="U23:V23"/>
    <mergeCell ref="W23:Z23"/>
    <mergeCell ref="AA23:AD23"/>
    <mergeCell ref="B21:C23"/>
    <mergeCell ref="D21:F23"/>
    <mergeCell ref="G21:J23"/>
    <mergeCell ref="K21:L21"/>
    <mergeCell ref="M21:P21"/>
    <mergeCell ref="Q21:T23"/>
    <mergeCell ref="AN19:AQ20"/>
    <mergeCell ref="Q20:T20"/>
    <mergeCell ref="U20:V20"/>
    <mergeCell ref="W20:Z20"/>
    <mergeCell ref="AA20:AD20"/>
    <mergeCell ref="AE20:AF20"/>
    <mergeCell ref="AG20:AH20"/>
    <mergeCell ref="U19:V19"/>
    <mergeCell ref="W19:Z19"/>
    <mergeCell ref="AA19:AD19"/>
    <mergeCell ref="AE19:AF19"/>
    <mergeCell ref="AG19:AH19"/>
    <mergeCell ref="AK19:AM20"/>
    <mergeCell ref="B19:C20"/>
    <mergeCell ref="D19:F20"/>
    <mergeCell ref="G19:J20"/>
    <mergeCell ref="K19:L20"/>
    <mergeCell ref="AN15:AQ15"/>
    <mergeCell ref="B16:C18"/>
    <mergeCell ref="D16:F18"/>
    <mergeCell ref="G16:J18"/>
    <mergeCell ref="K16:L18"/>
    <mergeCell ref="M16:P18"/>
    <mergeCell ref="M19:P20"/>
    <mergeCell ref="Q19:T19"/>
    <mergeCell ref="AI16:AI18"/>
    <mergeCell ref="AJ16:AJ18"/>
    <mergeCell ref="AK16:AM16"/>
    <mergeCell ref="AN16:AQ18"/>
    <mergeCell ref="AK17:AM17"/>
    <mergeCell ref="AK18:AM18"/>
    <mergeCell ref="Q16:T18"/>
    <mergeCell ref="U16:V18"/>
    <mergeCell ref="W16:Z18"/>
    <mergeCell ref="AA16:AD18"/>
    <mergeCell ref="AE16:AF18"/>
    <mergeCell ref="AG16:AH18"/>
    <mergeCell ref="B15:C15"/>
    <mergeCell ref="D15:F15"/>
    <mergeCell ref="G15:J15"/>
    <mergeCell ref="K15:L15"/>
    <mergeCell ref="M15:P15"/>
    <mergeCell ref="Q15:T15"/>
    <mergeCell ref="U15:V15"/>
    <mergeCell ref="W15:Z15"/>
    <mergeCell ref="U12:V14"/>
    <mergeCell ref="W12:AM12"/>
    <mergeCell ref="AA15:AD15"/>
    <mergeCell ref="AE15:AF15"/>
    <mergeCell ref="AG15:AH15"/>
    <mergeCell ref="AK15:AM15"/>
    <mergeCell ref="AN12:AQ14"/>
    <mergeCell ref="M13:P14"/>
    <mergeCell ref="Q13:T14"/>
    <mergeCell ref="W13:Z14"/>
    <mergeCell ref="AA13:AD14"/>
    <mergeCell ref="AE13:AH13"/>
    <mergeCell ref="AI13:AJ13"/>
    <mergeCell ref="AK13:AM14"/>
    <mergeCell ref="B12:C14"/>
    <mergeCell ref="D12:F14"/>
    <mergeCell ref="G12:J14"/>
    <mergeCell ref="K12:L14"/>
    <mergeCell ref="M12:P12"/>
    <mergeCell ref="Q12:T12"/>
    <mergeCell ref="AE14:AF14"/>
    <mergeCell ref="AG14:AH14"/>
    <mergeCell ref="K9:R9"/>
    <mergeCell ref="T9:AB9"/>
    <mergeCell ref="AD9:AG9"/>
    <mergeCell ref="AK9:AQ9"/>
    <mergeCell ref="T11:AB11"/>
    <mergeCell ref="AD11:AG11"/>
    <mergeCell ref="AK11:AQ11"/>
    <mergeCell ref="T1:AA2"/>
    <mergeCell ref="AM2:AN2"/>
    <mergeCell ref="T5:AB5"/>
    <mergeCell ref="AD5:AH5"/>
    <mergeCell ref="AL5:AP5"/>
    <mergeCell ref="T7:AB7"/>
    <mergeCell ref="AD7:AG7"/>
    <mergeCell ref="AK7:AQ7"/>
  </mergeCells>
  <phoneticPr fontId="2"/>
  <printOptions horizontalCentered="1"/>
  <pageMargins left="0.59055118110236227" right="0.39370078740157483" top="0.78740157480314965" bottom="0.59055118110236227" header="0.27559055118110237" footer="0.27559055118110237"/>
  <pageSetup paperSize="9" scale="4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showGridLines="0" view="pageBreakPreview" zoomScaleNormal="100" zoomScaleSheetLayoutView="100" workbookViewId="0">
      <selection activeCell="K15" sqref="K15"/>
    </sheetView>
  </sheetViews>
  <sheetFormatPr defaultColWidth="11" defaultRowHeight="18"/>
  <cols>
    <col min="1" max="6" width="8.21875" style="145" customWidth="1"/>
    <col min="7" max="7" width="8.5546875" style="145" customWidth="1"/>
    <col min="8" max="8" width="8.21875" style="145" customWidth="1"/>
    <col min="9" max="11" width="11.6640625" style="145" customWidth="1"/>
    <col min="12" max="14" width="8.21875" style="145" customWidth="1"/>
    <col min="15" max="16384" width="11" style="145"/>
  </cols>
  <sheetData>
    <row r="1" spans="1:11" ht="9.75" customHeight="1" thickBot="1"/>
    <row r="2" spans="1:11" s="149" customFormat="1" ht="21" customHeight="1">
      <c r="A2" s="569" t="s">
        <v>412</v>
      </c>
      <c r="B2" s="570"/>
      <c r="C2" s="570"/>
      <c r="D2" s="571" t="s">
        <v>413</v>
      </c>
      <c r="E2" s="572"/>
      <c r="F2" s="572"/>
      <c r="G2" s="572"/>
      <c r="H2" s="573"/>
      <c r="I2" s="146" t="s">
        <v>414</v>
      </c>
      <c r="J2" s="147" t="s">
        <v>415</v>
      </c>
      <c r="K2" s="148" t="s">
        <v>416</v>
      </c>
    </row>
    <row r="3" spans="1:11" s="149" customFormat="1" ht="21" customHeight="1">
      <c r="A3" s="577" t="s">
        <v>417</v>
      </c>
      <c r="B3" s="578"/>
      <c r="C3" s="578"/>
      <c r="D3" s="574"/>
      <c r="E3" s="575"/>
      <c r="F3" s="575"/>
      <c r="G3" s="575"/>
      <c r="H3" s="576"/>
      <c r="I3" s="579"/>
      <c r="J3" s="582"/>
      <c r="K3" s="554"/>
    </row>
    <row r="4" spans="1:11" s="149" customFormat="1" ht="21" customHeight="1">
      <c r="A4" s="557" t="s">
        <v>418</v>
      </c>
      <c r="B4" s="558"/>
      <c r="C4" s="559"/>
      <c r="D4" s="560" t="s">
        <v>281</v>
      </c>
      <c r="E4" s="561"/>
      <c r="F4" s="561"/>
      <c r="G4" s="561"/>
      <c r="H4" s="562"/>
      <c r="I4" s="580"/>
      <c r="J4" s="583"/>
      <c r="K4" s="555"/>
    </row>
    <row r="5" spans="1:11" ht="18.600000000000001" thickBot="1">
      <c r="A5" s="566" t="s">
        <v>419</v>
      </c>
      <c r="B5" s="567"/>
      <c r="C5" s="568"/>
      <c r="D5" s="563"/>
      <c r="E5" s="564"/>
      <c r="F5" s="564"/>
      <c r="G5" s="564"/>
      <c r="H5" s="565"/>
      <c r="I5" s="581"/>
      <c r="J5" s="584"/>
      <c r="K5" s="556"/>
    </row>
    <row r="6" spans="1:11">
      <c r="A6" s="150" t="s">
        <v>257</v>
      </c>
      <c r="C6" s="151"/>
      <c r="K6" s="152"/>
    </row>
    <row r="7" spans="1:11">
      <c r="A7" s="153"/>
      <c r="C7" s="151"/>
      <c r="K7" s="152"/>
    </row>
    <row r="8" spans="1:11">
      <c r="A8" s="153"/>
      <c r="C8" s="151"/>
      <c r="K8" s="152"/>
    </row>
    <row r="9" spans="1:11">
      <c r="A9" s="585" t="s">
        <v>420</v>
      </c>
      <c r="B9" s="586"/>
      <c r="C9" s="151"/>
      <c r="E9" s="588" t="s">
        <v>421</v>
      </c>
      <c r="F9" s="586"/>
      <c r="G9" s="154"/>
      <c r="I9" s="588"/>
      <c r="J9" s="155"/>
      <c r="K9" s="152"/>
    </row>
    <row r="10" spans="1:11">
      <c r="A10" s="587"/>
      <c r="B10" s="586"/>
      <c r="C10" s="151" t="s">
        <v>422</v>
      </c>
      <c r="E10" s="586"/>
      <c r="F10" s="586"/>
      <c r="G10" s="151" t="s">
        <v>395</v>
      </c>
      <c r="I10" s="588"/>
      <c r="K10" s="152"/>
    </row>
    <row r="11" spans="1:11">
      <c r="A11" s="587"/>
      <c r="B11" s="586"/>
      <c r="C11" s="151"/>
      <c r="E11" s="586"/>
      <c r="F11" s="586"/>
      <c r="I11" s="588"/>
      <c r="K11" s="152"/>
    </row>
    <row r="12" spans="1:11">
      <c r="A12" s="156"/>
      <c r="B12" s="157"/>
      <c r="C12" s="151"/>
      <c r="E12" s="157"/>
      <c r="F12" s="157"/>
      <c r="I12" s="157"/>
      <c r="K12" s="152"/>
    </row>
    <row r="13" spans="1:11">
      <c r="A13" s="585" t="s">
        <v>423</v>
      </c>
      <c r="B13" s="586"/>
      <c r="C13" s="151"/>
      <c r="E13" s="588" t="s">
        <v>424</v>
      </c>
      <c r="F13" s="586"/>
      <c r="I13" s="588"/>
      <c r="K13" s="152"/>
    </row>
    <row r="14" spans="1:11">
      <c r="A14" s="587"/>
      <c r="B14" s="586"/>
      <c r="C14" s="151" t="s">
        <v>425</v>
      </c>
      <c r="E14" s="586"/>
      <c r="F14" s="586"/>
      <c r="G14" s="158" t="s">
        <v>426</v>
      </c>
      <c r="I14" s="588"/>
      <c r="K14" s="152"/>
    </row>
    <row r="15" spans="1:11">
      <c r="A15" s="587"/>
      <c r="B15" s="586"/>
      <c r="C15" s="151"/>
      <c r="E15" s="586"/>
      <c r="F15" s="586"/>
      <c r="G15" s="154"/>
      <c r="I15" s="588"/>
      <c r="J15" s="159"/>
      <c r="K15" s="152"/>
    </row>
    <row r="16" spans="1:11">
      <c r="A16" s="156"/>
      <c r="B16" s="157"/>
      <c r="C16" s="151"/>
      <c r="E16" s="589" t="s">
        <v>427</v>
      </c>
      <c r="F16" s="590"/>
      <c r="I16" s="157"/>
      <c r="K16" s="152"/>
    </row>
    <row r="17" spans="1:11">
      <c r="A17" s="585" t="s">
        <v>428</v>
      </c>
      <c r="B17" s="586"/>
      <c r="C17" s="151"/>
      <c r="E17" s="590"/>
      <c r="F17" s="590"/>
      <c r="I17" s="588"/>
      <c r="K17" s="152"/>
    </row>
    <row r="18" spans="1:11">
      <c r="A18" s="587"/>
      <c r="B18" s="586"/>
      <c r="C18" s="151" t="s">
        <v>429</v>
      </c>
      <c r="E18" s="590"/>
      <c r="F18" s="590"/>
      <c r="G18" s="158" t="s">
        <v>430</v>
      </c>
      <c r="I18" s="588"/>
      <c r="K18" s="152"/>
    </row>
    <row r="19" spans="1:11">
      <c r="A19" s="587"/>
      <c r="B19" s="586"/>
      <c r="C19" s="151"/>
      <c r="E19" s="160"/>
      <c r="F19" s="160"/>
      <c r="I19" s="588"/>
      <c r="K19" s="152"/>
    </row>
    <row r="20" spans="1:11">
      <c r="A20" s="156"/>
      <c r="B20" s="157"/>
      <c r="C20" s="151"/>
      <c r="E20" s="157"/>
      <c r="F20" s="157"/>
      <c r="I20" s="157"/>
      <c r="K20" s="152"/>
    </row>
    <row r="21" spans="1:11">
      <c r="A21" s="585" t="s">
        <v>431</v>
      </c>
      <c r="B21" s="586"/>
      <c r="C21" s="151"/>
      <c r="E21" s="588"/>
      <c r="F21" s="586"/>
      <c r="I21" s="588"/>
      <c r="J21" s="159"/>
      <c r="K21" s="152"/>
    </row>
    <row r="22" spans="1:11">
      <c r="A22" s="587"/>
      <c r="B22" s="586"/>
      <c r="C22" s="161" t="s">
        <v>432</v>
      </c>
      <c r="E22" s="586"/>
      <c r="F22" s="586"/>
      <c r="G22" s="151"/>
      <c r="I22" s="588"/>
      <c r="K22" s="152"/>
    </row>
    <row r="23" spans="1:11">
      <c r="A23" s="587"/>
      <c r="B23" s="586"/>
      <c r="C23" s="162" t="s">
        <v>433</v>
      </c>
      <c r="E23" s="586"/>
      <c r="F23" s="586"/>
      <c r="I23" s="588"/>
      <c r="K23" s="152"/>
    </row>
    <row r="24" spans="1:11">
      <c r="A24" s="156"/>
      <c r="B24" s="157"/>
      <c r="C24" s="151"/>
      <c r="E24" s="157"/>
      <c r="F24" s="157"/>
      <c r="I24" s="157"/>
      <c r="K24" s="152"/>
    </row>
    <row r="25" spans="1:11">
      <c r="A25" s="585" t="s">
        <v>434</v>
      </c>
      <c r="B25" s="586"/>
      <c r="C25" s="151"/>
      <c r="E25" s="588"/>
      <c r="F25" s="586"/>
      <c r="I25" s="588"/>
      <c r="K25" s="152"/>
    </row>
    <row r="26" spans="1:11" ht="13.5" customHeight="1">
      <c r="A26" s="587"/>
      <c r="B26" s="586"/>
      <c r="C26" s="151" t="s">
        <v>435</v>
      </c>
      <c r="E26" s="586"/>
      <c r="F26" s="586"/>
      <c r="G26" s="163"/>
      <c r="I26" s="586"/>
      <c r="K26" s="152"/>
    </row>
    <row r="27" spans="1:11">
      <c r="A27" s="587"/>
      <c r="B27" s="586"/>
      <c r="C27" s="151"/>
      <c r="D27" s="154"/>
      <c r="E27" s="586"/>
      <c r="F27" s="586"/>
      <c r="G27" s="154"/>
      <c r="I27" s="586"/>
      <c r="J27" s="159"/>
      <c r="K27" s="152"/>
    </row>
    <row r="28" spans="1:11">
      <c r="A28" s="156"/>
      <c r="B28" s="157"/>
      <c r="C28" s="151"/>
      <c r="E28" s="157"/>
      <c r="F28" s="157"/>
      <c r="I28" s="157"/>
      <c r="K28" s="152"/>
    </row>
    <row r="29" spans="1:11">
      <c r="A29" s="585" t="s">
        <v>436</v>
      </c>
      <c r="B29" s="586"/>
      <c r="C29" s="151"/>
      <c r="E29" s="588"/>
      <c r="F29" s="586"/>
      <c r="I29" s="588"/>
      <c r="K29" s="152"/>
    </row>
    <row r="30" spans="1:11">
      <c r="A30" s="587"/>
      <c r="B30" s="586"/>
      <c r="C30" s="158" t="s">
        <v>437</v>
      </c>
      <c r="E30" s="586"/>
      <c r="F30" s="586"/>
      <c r="G30" s="151"/>
      <c r="I30" s="586"/>
      <c r="J30" s="158"/>
      <c r="K30" s="152"/>
    </row>
    <row r="31" spans="1:11">
      <c r="A31" s="587"/>
      <c r="B31" s="586"/>
      <c r="C31" s="151"/>
      <c r="E31" s="586"/>
      <c r="F31" s="586"/>
      <c r="I31" s="586"/>
      <c r="K31" s="152"/>
    </row>
    <row r="32" spans="1:11">
      <c r="A32" s="156"/>
      <c r="B32" s="157"/>
      <c r="C32" s="151"/>
      <c r="E32" s="157"/>
      <c r="F32" s="157"/>
      <c r="K32" s="152"/>
    </row>
    <row r="33" spans="1:11">
      <c r="A33" s="585" t="s">
        <v>438</v>
      </c>
      <c r="B33" s="586"/>
      <c r="C33" s="151"/>
      <c r="E33" s="588"/>
      <c r="F33" s="586"/>
      <c r="K33" s="152"/>
    </row>
    <row r="34" spans="1:11">
      <c r="A34" s="587"/>
      <c r="B34" s="586"/>
      <c r="C34" s="164" t="s">
        <v>439</v>
      </c>
      <c r="E34" s="586"/>
      <c r="F34" s="586"/>
      <c r="G34" s="151"/>
      <c r="K34" s="152"/>
    </row>
    <row r="35" spans="1:11">
      <c r="A35" s="587"/>
      <c r="B35" s="586"/>
      <c r="C35" s="151"/>
      <c r="E35" s="586"/>
      <c r="F35" s="586"/>
      <c r="K35" s="152"/>
    </row>
    <row r="36" spans="1:11">
      <c r="A36" s="156"/>
      <c r="B36" s="157"/>
      <c r="C36" s="151"/>
      <c r="E36" s="157"/>
      <c r="F36" s="157"/>
      <c r="K36" s="152"/>
    </row>
    <row r="37" spans="1:11">
      <c r="A37" s="585" t="s">
        <v>440</v>
      </c>
      <c r="B37" s="586"/>
      <c r="C37" s="151"/>
      <c r="E37" s="588"/>
      <c r="F37" s="586"/>
      <c r="K37" s="152"/>
    </row>
    <row r="38" spans="1:11">
      <c r="A38" s="587"/>
      <c r="B38" s="586"/>
      <c r="C38" s="165" t="s">
        <v>374</v>
      </c>
      <c r="E38" s="586"/>
      <c r="F38" s="586"/>
      <c r="G38" s="158"/>
      <c r="K38" s="152"/>
    </row>
    <row r="39" spans="1:11">
      <c r="A39" s="587"/>
      <c r="B39" s="586"/>
      <c r="C39" s="166"/>
      <c r="E39" s="586"/>
      <c r="F39" s="586"/>
      <c r="K39" s="152"/>
    </row>
    <row r="40" spans="1:11">
      <c r="A40" s="156"/>
      <c r="B40" s="157"/>
      <c r="C40" s="151"/>
      <c r="E40" s="157"/>
      <c r="F40" s="157"/>
      <c r="K40" s="152"/>
    </row>
    <row r="41" spans="1:11">
      <c r="A41" s="585" t="s">
        <v>441</v>
      </c>
      <c r="B41" s="586"/>
      <c r="C41" s="151"/>
      <c r="E41" s="588"/>
      <c r="F41" s="586"/>
      <c r="K41" s="152"/>
    </row>
    <row r="42" spans="1:11">
      <c r="A42" s="587"/>
      <c r="B42" s="586"/>
      <c r="C42" s="151" t="s">
        <v>442</v>
      </c>
      <c r="E42" s="586"/>
      <c r="F42" s="586"/>
      <c r="G42" s="158"/>
      <c r="K42" s="152"/>
    </row>
    <row r="43" spans="1:11">
      <c r="A43" s="587"/>
      <c r="B43" s="586"/>
      <c r="C43" s="151"/>
      <c r="E43" s="586"/>
      <c r="F43" s="586"/>
      <c r="K43" s="152"/>
    </row>
    <row r="44" spans="1:11">
      <c r="A44" s="153"/>
      <c r="C44" s="151"/>
      <c r="E44" s="157"/>
      <c r="F44" s="157"/>
      <c r="K44" s="152"/>
    </row>
    <row r="45" spans="1:11" ht="13.5" customHeight="1">
      <c r="A45" s="585" t="s">
        <v>443</v>
      </c>
      <c r="B45" s="586"/>
      <c r="C45" s="151"/>
      <c r="E45" s="588"/>
      <c r="F45" s="586"/>
      <c r="K45" s="152"/>
    </row>
    <row r="46" spans="1:11" ht="25.8">
      <c r="A46" s="587"/>
      <c r="B46" s="586"/>
      <c r="C46" s="163" t="s">
        <v>444</v>
      </c>
      <c r="E46" s="586"/>
      <c r="F46" s="586"/>
      <c r="G46" s="158"/>
      <c r="K46" s="152"/>
    </row>
    <row r="47" spans="1:11">
      <c r="A47" s="587"/>
      <c r="B47" s="586"/>
      <c r="C47" s="167"/>
      <c r="E47" s="586"/>
      <c r="F47" s="586"/>
      <c r="K47" s="152"/>
    </row>
    <row r="48" spans="1:11">
      <c r="A48" s="153"/>
      <c r="C48" s="151"/>
      <c r="E48" s="157"/>
      <c r="F48" s="157"/>
      <c r="K48" s="152"/>
    </row>
    <row r="49" spans="1:11">
      <c r="A49" s="153"/>
      <c r="C49" s="151"/>
      <c r="E49" s="588"/>
      <c r="F49" s="586"/>
      <c r="K49" s="152"/>
    </row>
    <row r="50" spans="1:11">
      <c r="A50" s="153"/>
      <c r="C50" s="151"/>
      <c r="E50" s="586"/>
      <c r="F50" s="586"/>
      <c r="G50" s="158"/>
      <c r="K50" s="152"/>
    </row>
    <row r="51" spans="1:11">
      <c r="A51" s="153"/>
      <c r="C51" s="151"/>
      <c r="E51" s="586"/>
      <c r="F51" s="586"/>
      <c r="K51" s="152"/>
    </row>
    <row r="52" spans="1:11">
      <c r="A52" s="153"/>
      <c r="C52" s="168"/>
      <c r="E52" s="169"/>
      <c r="F52" s="170"/>
      <c r="K52" s="152"/>
    </row>
    <row r="53" spans="1:11">
      <c r="A53" s="153"/>
      <c r="C53" s="168"/>
      <c r="E53" s="169"/>
      <c r="F53" s="170"/>
      <c r="K53" s="152"/>
    </row>
    <row r="54" spans="1:11">
      <c r="A54" s="153"/>
      <c r="E54" s="170"/>
      <c r="F54" s="170"/>
      <c r="G54" s="151"/>
      <c r="K54" s="152"/>
    </row>
    <row r="55" spans="1:11">
      <c r="A55" s="153"/>
      <c r="K55" s="152"/>
    </row>
    <row r="56" spans="1:11" ht="18.600000000000001" thickBot="1">
      <c r="A56" s="171"/>
      <c r="B56" s="172"/>
      <c r="C56" s="172"/>
      <c r="D56" s="172"/>
      <c r="E56" s="172"/>
      <c r="F56" s="172"/>
      <c r="G56" s="172"/>
      <c r="H56" s="172"/>
      <c r="I56" s="172"/>
      <c r="J56" s="172"/>
      <c r="K56" s="173"/>
    </row>
  </sheetData>
  <mergeCells count="36">
    <mergeCell ref="A45:B47"/>
    <mergeCell ref="E45:F47"/>
    <mergeCell ref="E49:F51"/>
    <mergeCell ref="A33:B35"/>
    <mergeCell ref="E33:F35"/>
    <mergeCell ref="A37:B39"/>
    <mergeCell ref="E37:F39"/>
    <mergeCell ref="A41:B43"/>
    <mergeCell ref="E41:F43"/>
    <mergeCell ref="A25:B27"/>
    <mergeCell ref="E25:F27"/>
    <mergeCell ref="I25:I27"/>
    <mergeCell ref="A29:B31"/>
    <mergeCell ref="E29:F31"/>
    <mergeCell ref="I29:I31"/>
    <mergeCell ref="E16:F18"/>
    <mergeCell ref="A17:B19"/>
    <mergeCell ref="I17:I19"/>
    <mergeCell ref="A21:B23"/>
    <mergeCell ref="E21:F23"/>
    <mergeCell ref="I21:I23"/>
    <mergeCell ref="A9:B11"/>
    <mergeCell ref="E9:F11"/>
    <mergeCell ref="I9:I11"/>
    <mergeCell ref="A13:B15"/>
    <mergeCell ref="E13:F15"/>
    <mergeCell ref="I13:I15"/>
    <mergeCell ref="K3:K5"/>
    <mergeCell ref="A4:C4"/>
    <mergeCell ref="D4:H5"/>
    <mergeCell ref="A5:C5"/>
    <mergeCell ref="A2:C2"/>
    <mergeCell ref="D2:H3"/>
    <mergeCell ref="A3:C3"/>
    <mergeCell ref="I3:I5"/>
    <mergeCell ref="J3:J5"/>
  </mergeCells>
  <phoneticPr fontId="2"/>
  <pageMargins left="0.78740157480314965" right="0.47244094488188981" top="0.78740157480314965" bottom="0.39370078740157483" header="0.39370078740157483" footer="0.31496062992125984"/>
  <pageSetup paperSize="9" scale="88" orientation="portrait" r:id="rId1"/>
  <headerFooter>
    <oddHeader>&amp;R&amp;"-,標準"&amp;9Rev.0</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9" sqref="C9"/>
    </sheetView>
  </sheetViews>
  <sheetFormatPr defaultRowHeight="13.2"/>
  <cols>
    <col min="2" max="2" width="15.5546875" bestFit="1" customWidth="1"/>
    <col min="3" max="3" width="17.77734375" bestFit="1" customWidth="1"/>
    <col min="4" max="4" width="13" bestFit="1" customWidth="1"/>
    <col min="5" max="5" width="13.88671875" bestFit="1" customWidth="1"/>
  </cols>
  <sheetData>
    <row r="1" spans="1:5" ht="13.8" thickBot="1">
      <c r="A1" s="175" t="s">
        <v>446</v>
      </c>
      <c r="B1" s="175" t="s">
        <v>447</v>
      </c>
      <c r="C1" s="175" t="s">
        <v>448</v>
      </c>
      <c r="D1" s="175" t="s">
        <v>449</v>
      </c>
      <c r="E1" s="176" t="s">
        <v>462</v>
      </c>
    </row>
    <row r="2" spans="1:5" ht="13.8" thickTop="1">
      <c r="A2" s="174">
        <v>1</v>
      </c>
      <c r="B2" s="174" t="s">
        <v>450</v>
      </c>
      <c r="C2" s="174" t="s">
        <v>450</v>
      </c>
      <c r="D2" s="174" t="s">
        <v>450</v>
      </c>
      <c r="E2" s="177" t="s">
        <v>463</v>
      </c>
    </row>
    <row r="3" spans="1:5">
      <c r="A3" s="8">
        <v>2</v>
      </c>
      <c r="B3" s="8" t="s">
        <v>451</v>
      </c>
      <c r="C3" s="8" t="s">
        <v>451</v>
      </c>
      <c r="D3" s="8" t="s">
        <v>451</v>
      </c>
      <c r="E3" s="178" t="s">
        <v>463</v>
      </c>
    </row>
    <row r="4" spans="1:5">
      <c r="A4" s="8">
        <v>3</v>
      </c>
      <c r="B4" s="8" t="s">
        <v>109</v>
      </c>
      <c r="C4" s="8" t="s">
        <v>109</v>
      </c>
      <c r="D4" s="8" t="s">
        <v>109</v>
      </c>
      <c r="E4" s="178" t="s">
        <v>463</v>
      </c>
    </row>
    <row r="5" spans="1:5">
      <c r="A5" s="8">
        <v>4</v>
      </c>
      <c r="B5" s="8" t="s">
        <v>116</v>
      </c>
      <c r="C5" s="8" t="s">
        <v>116</v>
      </c>
      <c r="D5" s="8" t="s">
        <v>460</v>
      </c>
      <c r="E5" s="178" t="s">
        <v>463</v>
      </c>
    </row>
    <row r="6" spans="1:5">
      <c r="A6" s="8">
        <v>5</v>
      </c>
      <c r="B6" s="8" t="s">
        <v>452</v>
      </c>
      <c r="C6" s="8" t="s">
        <v>452</v>
      </c>
      <c r="D6" s="8" t="s">
        <v>452</v>
      </c>
      <c r="E6" s="178" t="s">
        <v>463</v>
      </c>
    </row>
    <row r="7" spans="1:5">
      <c r="A7" s="8">
        <v>6</v>
      </c>
      <c r="B7" s="8" t="s">
        <v>169</v>
      </c>
      <c r="C7" s="8" t="s">
        <v>169</v>
      </c>
      <c r="D7" s="8" t="s">
        <v>461</v>
      </c>
      <c r="E7" s="178" t="s">
        <v>463</v>
      </c>
    </row>
    <row r="8" spans="1:5">
      <c r="A8" s="8">
        <v>7</v>
      </c>
      <c r="B8" s="8" t="s">
        <v>453</v>
      </c>
      <c r="C8" s="8" t="s">
        <v>453</v>
      </c>
      <c r="D8" s="8" t="s">
        <v>453</v>
      </c>
      <c r="E8" s="178" t="s">
        <v>463</v>
      </c>
    </row>
    <row r="9" spans="1:5">
      <c r="A9" s="8">
        <v>8</v>
      </c>
      <c r="B9" s="8" t="s">
        <v>175</v>
      </c>
      <c r="C9" s="8" t="s">
        <v>175</v>
      </c>
      <c r="D9" s="8" t="s">
        <v>175</v>
      </c>
      <c r="E9" s="178" t="s">
        <v>463</v>
      </c>
    </row>
    <row r="10" spans="1:5">
      <c r="A10" s="8">
        <v>9</v>
      </c>
      <c r="B10" s="8" t="s">
        <v>454</v>
      </c>
      <c r="C10" s="8" t="s">
        <v>454</v>
      </c>
      <c r="D10" s="8" t="s">
        <v>454</v>
      </c>
      <c r="E10" s="178" t="s">
        <v>463</v>
      </c>
    </row>
    <row r="11" spans="1:5">
      <c r="A11" s="8">
        <v>10</v>
      </c>
      <c r="B11" s="8" t="s">
        <v>455</v>
      </c>
      <c r="C11" s="8" t="s">
        <v>455</v>
      </c>
      <c r="D11" s="8" t="s">
        <v>455</v>
      </c>
      <c r="E11" s="178" t="s">
        <v>463</v>
      </c>
    </row>
    <row r="12" spans="1:5">
      <c r="A12" s="8">
        <v>11</v>
      </c>
      <c r="B12" s="8" t="s">
        <v>456</v>
      </c>
      <c r="C12" s="8" t="s">
        <v>456</v>
      </c>
      <c r="D12" s="8" t="s">
        <v>456</v>
      </c>
      <c r="E12" s="178" t="s">
        <v>463</v>
      </c>
    </row>
    <row r="13" spans="1:5">
      <c r="A13" s="8">
        <v>12</v>
      </c>
      <c r="B13" s="8" t="s">
        <v>457</v>
      </c>
      <c r="C13" s="8" t="s">
        <v>458</v>
      </c>
      <c r="D13" s="8" t="s">
        <v>458</v>
      </c>
      <c r="E13" s="178" t="s">
        <v>463</v>
      </c>
    </row>
    <row r="14" spans="1:5">
      <c r="A14" s="8">
        <v>13</v>
      </c>
      <c r="B14" s="8" t="s">
        <v>233</v>
      </c>
      <c r="C14" s="8" t="s">
        <v>459</v>
      </c>
      <c r="D14" s="8" t="s">
        <v>459</v>
      </c>
      <c r="E14" s="178" t="s">
        <v>463</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1" sqref="C11"/>
    </sheetView>
  </sheetViews>
  <sheetFormatPr defaultRowHeight="13.2"/>
  <cols>
    <col min="2" max="2" width="15.5546875" bestFit="1" customWidth="1"/>
    <col min="3" max="4" width="17.77734375" bestFit="1" customWidth="1"/>
    <col min="5" max="5" width="13.88671875" bestFit="1" customWidth="1"/>
  </cols>
  <sheetData>
    <row r="1" spans="1:5" ht="13.8" thickBot="1">
      <c r="A1" s="175" t="s">
        <v>446</v>
      </c>
      <c r="B1" s="175" t="s">
        <v>465</v>
      </c>
      <c r="C1" s="180" t="s">
        <v>447</v>
      </c>
      <c r="D1" s="180" t="s">
        <v>448</v>
      </c>
      <c r="E1" s="176" t="s">
        <v>462</v>
      </c>
    </row>
    <row r="2" spans="1:5" ht="13.8" thickTop="1">
      <c r="A2" s="174">
        <v>1</v>
      </c>
      <c r="B2" s="174" t="s">
        <v>450</v>
      </c>
      <c r="C2" s="174"/>
      <c r="D2" s="174"/>
      <c r="E2" s="182"/>
    </row>
    <row r="3" spans="1:5">
      <c r="A3" s="8">
        <v>2</v>
      </c>
      <c r="B3" s="8" t="s">
        <v>451</v>
      </c>
      <c r="C3" s="8"/>
      <c r="D3" s="8"/>
      <c r="E3" s="181"/>
    </row>
    <row r="4" spans="1:5">
      <c r="A4" s="8">
        <v>3</v>
      </c>
      <c r="B4" s="8" t="s">
        <v>109</v>
      </c>
      <c r="C4" s="8"/>
      <c r="D4" s="8"/>
      <c r="E4" s="181"/>
    </row>
    <row r="5" spans="1:5">
      <c r="A5" s="8">
        <v>4</v>
      </c>
      <c r="B5" s="8" t="s">
        <v>116</v>
      </c>
      <c r="C5" s="8" t="s">
        <v>468</v>
      </c>
      <c r="D5" s="8" t="s">
        <v>468</v>
      </c>
      <c r="E5" s="178" t="s">
        <v>463</v>
      </c>
    </row>
    <row r="6" spans="1:5">
      <c r="A6" s="8">
        <v>5</v>
      </c>
      <c r="B6" s="8" t="s">
        <v>452</v>
      </c>
      <c r="C6" s="8"/>
      <c r="D6" s="8"/>
      <c r="E6" s="181"/>
    </row>
    <row r="7" spans="1:5">
      <c r="A7" s="8">
        <v>6</v>
      </c>
      <c r="B7" s="8" t="s">
        <v>169</v>
      </c>
      <c r="C7" s="8"/>
      <c r="D7" s="8"/>
      <c r="E7" s="181"/>
    </row>
    <row r="8" spans="1:5">
      <c r="A8" s="8">
        <v>7</v>
      </c>
      <c r="B8" s="8" t="s">
        <v>453</v>
      </c>
      <c r="C8" s="8" t="s">
        <v>466</v>
      </c>
      <c r="D8" s="8" t="s">
        <v>466</v>
      </c>
      <c r="E8" s="178" t="s">
        <v>463</v>
      </c>
    </row>
    <row r="9" spans="1:5">
      <c r="A9" s="8">
        <v>8</v>
      </c>
      <c r="B9" s="8" t="s">
        <v>175</v>
      </c>
      <c r="C9" s="8"/>
      <c r="D9" s="8"/>
      <c r="E9" s="181"/>
    </row>
    <row r="10" spans="1:5">
      <c r="A10" s="8">
        <v>9</v>
      </c>
      <c r="B10" s="8" t="s">
        <v>454</v>
      </c>
      <c r="C10" s="8" t="s">
        <v>466</v>
      </c>
      <c r="D10" s="8" t="s">
        <v>466</v>
      </c>
      <c r="E10" s="178" t="s">
        <v>463</v>
      </c>
    </row>
    <row r="11" spans="1:5">
      <c r="A11" s="8">
        <v>10</v>
      </c>
      <c r="B11" s="8" t="s">
        <v>455</v>
      </c>
      <c r="C11" s="8" t="s">
        <v>468</v>
      </c>
      <c r="D11" s="8" t="s">
        <v>468</v>
      </c>
      <c r="E11" s="178" t="s">
        <v>463</v>
      </c>
    </row>
    <row r="12" spans="1:5">
      <c r="A12" s="8">
        <v>11</v>
      </c>
      <c r="B12" s="8" t="s">
        <v>456</v>
      </c>
      <c r="C12" s="8"/>
      <c r="D12" s="8"/>
      <c r="E12" s="181"/>
    </row>
    <row r="13" spans="1:5">
      <c r="A13" s="8">
        <v>12</v>
      </c>
      <c r="B13" s="8" t="s">
        <v>457</v>
      </c>
      <c r="C13" s="8"/>
      <c r="D13" s="8"/>
      <c r="E13" s="181"/>
    </row>
    <row r="14" spans="1:5">
      <c r="A14" s="8">
        <v>13</v>
      </c>
      <c r="B14" s="8" t="s">
        <v>233</v>
      </c>
      <c r="C14" s="8"/>
      <c r="D14" s="8"/>
      <c r="E14" s="181"/>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B1:O27"/>
  <sheetViews>
    <sheetView topLeftCell="A6" zoomScale="85" zoomScaleNormal="85" workbookViewId="0">
      <selection activeCell="E8" sqref="E8"/>
    </sheetView>
  </sheetViews>
  <sheetFormatPr defaultColWidth="9" defaultRowHeight="18"/>
  <cols>
    <col min="1" max="1" width="3.77734375" style="145" customWidth="1"/>
    <col min="2" max="2" width="12.44140625" style="145" customWidth="1"/>
    <col min="3" max="15" width="10" style="145" customWidth="1"/>
    <col min="16" max="16384" width="9" style="145"/>
  </cols>
  <sheetData>
    <row r="1" spans="2:15">
      <c r="B1" s="183" t="s">
        <v>139</v>
      </c>
    </row>
    <row r="2" spans="2:15">
      <c r="B2" s="184" t="s">
        <v>471</v>
      </c>
      <c r="C2" s="185"/>
      <c r="D2" s="185"/>
      <c r="E2" s="185"/>
      <c r="F2" s="185"/>
      <c r="G2" s="185"/>
      <c r="H2" s="185"/>
      <c r="I2" s="185"/>
      <c r="J2" s="185"/>
      <c r="K2" s="185"/>
      <c r="L2" s="185"/>
      <c r="M2" s="185"/>
      <c r="N2" s="185"/>
      <c r="O2" s="186"/>
    </row>
    <row r="3" spans="2:15">
      <c r="B3" s="187"/>
      <c r="C3" s="188"/>
      <c r="D3" s="188"/>
      <c r="E3" s="188"/>
      <c r="F3" s="188"/>
      <c r="G3" s="188"/>
      <c r="H3" s="188"/>
      <c r="I3" s="188"/>
      <c r="J3" s="188"/>
      <c r="K3" s="188"/>
      <c r="L3" s="188"/>
      <c r="M3" s="188"/>
      <c r="N3" s="188"/>
      <c r="O3" s="189"/>
    </row>
    <row r="4" spans="2:15">
      <c r="B4" s="187"/>
      <c r="C4" s="188" t="s">
        <v>472</v>
      </c>
      <c r="D4" s="188" t="s">
        <v>473</v>
      </c>
      <c r="E4" s="188" t="s">
        <v>474</v>
      </c>
      <c r="F4" s="188" t="s">
        <v>475</v>
      </c>
      <c r="G4" s="188" t="s">
        <v>476</v>
      </c>
      <c r="H4" s="188" t="s">
        <v>477</v>
      </c>
      <c r="I4" s="188" t="s">
        <v>478</v>
      </c>
      <c r="J4" s="188" t="s">
        <v>479</v>
      </c>
      <c r="K4" s="188" t="s">
        <v>480</v>
      </c>
      <c r="L4" s="188" t="s">
        <v>481</v>
      </c>
      <c r="M4" s="188" t="s">
        <v>482</v>
      </c>
      <c r="N4" s="188" t="s">
        <v>483</v>
      </c>
      <c r="O4" s="189" t="s">
        <v>484</v>
      </c>
    </row>
    <row r="5" spans="2:15">
      <c r="B5" s="187" t="s">
        <v>485</v>
      </c>
      <c r="C5" s="190">
        <v>40220</v>
      </c>
      <c r="D5" s="190">
        <v>43560</v>
      </c>
      <c r="E5" s="190">
        <v>40260</v>
      </c>
      <c r="F5" s="190">
        <v>44100</v>
      </c>
      <c r="G5" s="190">
        <v>51960</v>
      </c>
      <c r="H5" s="190">
        <v>56880</v>
      </c>
      <c r="I5" s="190">
        <v>68700</v>
      </c>
      <c r="J5" s="190">
        <v>59940</v>
      </c>
      <c r="K5" s="190">
        <v>87690</v>
      </c>
      <c r="L5" s="190"/>
      <c r="M5" s="190"/>
      <c r="N5" s="190"/>
      <c r="O5" s="191">
        <f>SUM(C5:N5)</f>
        <v>493310</v>
      </c>
    </row>
    <row r="6" spans="2:15">
      <c r="B6" s="187" t="s">
        <v>486</v>
      </c>
      <c r="C6" s="190">
        <v>41</v>
      </c>
      <c r="D6" s="190">
        <v>50</v>
      </c>
      <c r="E6" s="190">
        <v>26</v>
      </c>
      <c r="F6" s="190">
        <v>23</v>
      </c>
      <c r="G6" s="190">
        <v>25</v>
      </c>
      <c r="H6" s="190">
        <v>34</v>
      </c>
      <c r="I6" s="190">
        <v>27</v>
      </c>
      <c r="J6" s="190">
        <v>33</v>
      </c>
      <c r="K6" s="190">
        <v>73</v>
      </c>
      <c r="L6" s="190"/>
      <c r="M6" s="190"/>
      <c r="N6" s="190"/>
      <c r="O6" s="191">
        <f>SUM(C6:N6)</f>
        <v>332</v>
      </c>
    </row>
    <row r="7" spans="2:15">
      <c r="B7" s="187" t="s">
        <v>487</v>
      </c>
      <c r="C7" s="192">
        <f>C6/C5</f>
        <v>1.0193933366484337E-3</v>
      </c>
      <c r="D7" s="192">
        <f t="shared" ref="D7:I7" si="0">D6/D5</f>
        <v>1.147842056932966E-3</v>
      </c>
      <c r="E7" s="192">
        <f t="shared" si="0"/>
        <v>6.4580228514654744E-4</v>
      </c>
      <c r="F7" s="192">
        <f t="shared" si="0"/>
        <v>5.2154195011337864E-4</v>
      </c>
      <c r="G7" s="192">
        <f t="shared" si="0"/>
        <v>4.8113933795227099E-4</v>
      </c>
      <c r="H7" s="192">
        <f t="shared" si="0"/>
        <v>5.9774964838255973E-4</v>
      </c>
      <c r="I7" s="192">
        <f t="shared" si="0"/>
        <v>3.9301310043668122E-4</v>
      </c>
      <c r="J7" s="192">
        <f t="shared" ref="J7:N7" si="1">J6/(J5+J6)</f>
        <v>5.5024761142514133E-4</v>
      </c>
      <c r="K7" s="192">
        <f t="shared" si="1"/>
        <v>8.3178560441188201E-4</v>
      </c>
      <c r="L7" s="192" t="e">
        <f t="shared" si="1"/>
        <v>#DIV/0!</v>
      </c>
      <c r="M7" s="192" t="e">
        <f t="shared" si="1"/>
        <v>#DIV/0!</v>
      </c>
      <c r="N7" s="192" t="e">
        <f t="shared" si="1"/>
        <v>#DIV/0!</v>
      </c>
      <c r="O7" s="193">
        <f>O6/(O5+O6)</f>
        <v>6.7255217343743041E-4</v>
      </c>
    </row>
    <row r="8" spans="2:15">
      <c r="B8" s="187"/>
      <c r="C8" s="188"/>
      <c r="D8" s="188"/>
      <c r="E8" s="188"/>
      <c r="F8" s="188"/>
      <c r="G8" s="188"/>
      <c r="H8" s="188"/>
      <c r="I8" s="188"/>
      <c r="J8" s="188"/>
      <c r="K8" s="188"/>
      <c r="L8" s="188"/>
      <c r="M8" s="188"/>
      <c r="N8" s="188"/>
      <c r="O8" s="189"/>
    </row>
    <row r="9" spans="2:15">
      <c r="B9" s="194" t="s">
        <v>488</v>
      </c>
      <c r="C9" s="195">
        <f>C6*46.41</f>
        <v>1902.81</v>
      </c>
      <c r="D9" s="195">
        <f>D6*46.41</f>
        <v>2320.5</v>
      </c>
      <c r="E9" s="195">
        <f>E6*46.41</f>
        <v>1206.6599999999999</v>
      </c>
      <c r="F9" s="195">
        <f t="shared" ref="F9:I9" si="2">F6*46.41</f>
        <v>1067.4299999999998</v>
      </c>
      <c r="G9" s="195">
        <f t="shared" si="2"/>
        <v>1160.25</v>
      </c>
      <c r="H9" s="195">
        <f t="shared" si="2"/>
        <v>1577.9399999999998</v>
      </c>
      <c r="I9" s="195">
        <f t="shared" si="2"/>
        <v>1253.07</v>
      </c>
      <c r="J9" s="195">
        <v>1438</v>
      </c>
      <c r="K9" s="195">
        <v>3388</v>
      </c>
      <c r="L9" s="195">
        <v>0</v>
      </c>
      <c r="M9" s="195"/>
      <c r="N9" s="195"/>
      <c r="O9" s="196">
        <f>SUM(C9:N9)</f>
        <v>15314.66</v>
      </c>
    </row>
    <row r="12" spans="2:15">
      <c r="B12" s="184" t="s">
        <v>489</v>
      </c>
      <c r="C12" s="185"/>
      <c r="D12" s="185"/>
      <c r="E12" s="185"/>
      <c r="F12" s="185"/>
      <c r="G12" s="185"/>
      <c r="H12" s="185"/>
      <c r="I12" s="185"/>
      <c r="J12" s="185"/>
      <c r="K12" s="185"/>
      <c r="L12" s="185"/>
      <c r="M12" s="185"/>
      <c r="N12" s="185"/>
      <c r="O12" s="186"/>
    </row>
    <row r="13" spans="2:15">
      <c r="B13" s="187"/>
      <c r="C13" s="188"/>
      <c r="D13" s="188"/>
      <c r="E13" s="188"/>
      <c r="F13" s="188"/>
      <c r="G13" s="188"/>
      <c r="H13" s="188"/>
      <c r="I13" s="188"/>
      <c r="J13" s="188"/>
      <c r="K13" s="188"/>
      <c r="L13" s="188"/>
      <c r="M13" s="188"/>
      <c r="N13" s="188"/>
      <c r="O13" s="189"/>
    </row>
    <row r="14" spans="2:15">
      <c r="B14" s="187"/>
      <c r="C14" s="188" t="s">
        <v>472</v>
      </c>
      <c r="D14" s="188" t="s">
        <v>473</v>
      </c>
      <c r="E14" s="188" t="s">
        <v>474</v>
      </c>
      <c r="F14" s="188" t="s">
        <v>475</v>
      </c>
      <c r="G14" s="188" t="s">
        <v>476</v>
      </c>
      <c r="H14" s="188" t="s">
        <v>477</v>
      </c>
      <c r="I14" s="188" t="s">
        <v>478</v>
      </c>
      <c r="J14" s="188" t="s">
        <v>479</v>
      </c>
      <c r="K14" s="188" t="s">
        <v>480</v>
      </c>
      <c r="L14" s="188" t="s">
        <v>481</v>
      </c>
      <c r="M14" s="188" t="s">
        <v>482</v>
      </c>
      <c r="N14" s="188" t="s">
        <v>483</v>
      </c>
      <c r="O14" s="189" t="s">
        <v>484</v>
      </c>
    </row>
    <row r="15" spans="2:15">
      <c r="B15" s="187" t="s">
        <v>490</v>
      </c>
      <c r="C15" s="190">
        <v>19220</v>
      </c>
      <c r="D15" s="190">
        <v>18780</v>
      </c>
      <c r="E15" s="190">
        <v>3720</v>
      </c>
      <c r="F15" s="190">
        <v>1555</v>
      </c>
      <c r="G15" s="190">
        <v>5910</v>
      </c>
      <c r="H15" s="190">
        <v>0</v>
      </c>
      <c r="I15" s="190">
        <v>3905</v>
      </c>
      <c r="J15" s="190">
        <v>16254</v>
      </c>
      <c r="K15" s="190">
        <v>79711</v>
      </c>
      <c r="L15" s="190"/>
      <c r="M15" s="190"/>
      <c r="N15" s="190"/>
      <c r="O15" s="191">
        <f>SUM(C15:N15)</f>
        <v>149055</v>
      </c>
    </row>
    <row r="16" spans="2:15">
      <c r="B16" s="187" t="s">
        <v>486</v>
      </c>
      <c r="C16" s="190">
        <v>23</v>
      </c>
      <c r="D16" s="190">
        <v>22</v>
      </c>
      <c r="E16" s="190">
        <v>13</v>
      </c>
      <c r="F16" s="190">
        <v>7</v>
      </c>
      <c r="G16" s="190">
        <v>7</v>
      </c>
      <c r="H16" s="190">
        <v>0</v>
      </c>
      <c r="I16" s="190">
        <v>2</v>
      </c>
      <c r="J16" s="190">
        <v>36</v>
      </c>
      <c r="K16" s="190">
        <v>189</v>
      </c>
      <c r="L16" s="190"/>
      <c r="M16" s="190"/>
      <c r="N16" s="190"/>
      <c r="O16" s="191">
        <f>SUM(C16:N16)</f>
        <v>299</v>
      </c>
    </row>
    <row r="17" spans="2:15">
      <c r="B17" s="187" t="s">
        <v>487</v>
      </c>
      <c r="C17" s="192">
        <f>C16/(C15+C16)</f>
        <v>1.1952398274697293E-3</v>
      </c>
      <c r="D17" s="192">
        <f>D16/(D15+D16)</f>
        <v>1.170088288479949E-3</v>
      </c>
      <c r="E17" s="192">
        <f t="shared" ref="E17:N17" si="3">E16/(E15+E16)</f>
        <v>3.4824537905170103E-3</v>
      </c>
      <c r="F17" s="192">
        <f t="shared" si="3"/>
        <v>4.4814340588988479E-3</v>
      </c>
      <c r="G17" s="192">
        <f>G16/(G15+G16)</f>
        <v>1.1830319418624302E-3</v>
      </c>
      <c r="H17" s="192" t="e">
        <f t="shared" si="3"/>
        <v>#DIV/0!</v>
      </c>
      <c r="I17" s="192">
        <f t="shared" si="3"/>
        <v>5.1190171487074478E-4</v>
      </c>
      <c r="J17" s="192">
        <f t="shared" si="3"/>
        <v>2.2099447513812156E-3</v>
      </c>
      <c r="K17" s="192">
        <f t="shared" si="3"/>
        <v>2.3654568210262827E-3</v>
      </c>
      <c r="L17" s="192" t="e">
        <f t="shared" si="3"/>
        <v>#DIV/0!</v>
      </c>
      <c r="M17" s="192" t="e">
        <f t="shared" si="3"/>
        <v>#DIV/0!</v>
      </c>
      <c r="N17" s="192" t="e">
        <f t="shared" si="3"/>
        <v>#DIV/0!</v>
      </c>
      <c r="O17" s="193">
        <f>O16/(O15+O16)</f>
        <v>2.0019550865728402E-3</v>
      </c>
    </row>
    <row r="18" spans="2:15">
      <c r="B18" s="187"/>
      <c r="C18" s="188"/>
      <c r="D18" s="188"/>
      <c r="E18" s="188"/>
      <c r="F18" s="188"/>
      <c r="G18" s="188"/>
      <c r="H18" s="188"/>
      <c r="I18" s="188"/>
      <c r="J18" s="188"/>
      <c r="K18" s="188"/>
      <c r="L18" s="188"/>
      <c r="M18" s="188"/>
      <c r="N18" s="188"/>
      <c r="O18" s="189"/>
    </row>
    <row r="19" spans="2:15">
      <c r="B19" s="194" t="s">
        <v>488</v>
      </c>
      <c r="C19" s="195">
        <v>1774</v>
      </c>
      <c r="D19" s="195">
        <v>1032</v>
      </c>
      <c r="E19" s="195">
        <v>1232</v>
      </c>
      <c r="F19" s="195">
        <v>663</v>
      </c>
      <c r="G19" s="195">
        <v>663</v>
      </c>
      <c r="H19" s="195">
        <v>0</v>
      </c>
      <c r="I19" s="195">
        <v>189</v>
      </c>
      <c r="J19" s="195">
        <v>739</v>
      </c>
      <c r="K19" s="195">
        <v>11952</v>
      </c>
      <c r="L19" s="195"/>
      <c r="M19" s="195"/>
      <c r="N19" s="195"/>
      <c r="O19" s="196">
        <f>SUM(C19:N19)</f>
        <v>18244</v>
      </c>
    </row>
    <row r="22" spans="2:15">
      <c r="B22" s="197" t="s">
        <v>491</v>
      </c>
      <c r="C22" s="198"/>
      <c r="D22" s="198"/>
      <c r="E22" s="198"/>
      <c r="F22" s="198"/>
      <c r="G22" s="198"/>
      <c r="H22" s="198"/>
      <c r="I22" s="198"/>
      <c r="J22" s="198"/>
      <c r="K22" s="198"/>
      <c r="L22" s="198"/>
      <c r="M22" s="198"/>
      <c r="N22" s="198"/>
      <c r="O22" s="199"/>
    </row>
    <row r="23" spans="2:15">
      <c r="B23" s="200"/>
      <c r="C23" s="201"/>
      <c r="D23" s="201"/>
      <c r="E23" s="201"/>
      <c r="F23" s="201"/>
      <c r="G23" s="201"/>
      <c r="H23" s="201"/>
      <c r="I23" s="201"/>
      <c r="J23" s="201"/>
      <c r="K23" s="201"/>
      <c r="L23" s="201"/>
      <c r="M23" s="201"/>
      <c r="N23" s="201"/>
      <c r="O23" s="202"/>
    </row>
    <row r="24" spans="2:15">
      <c r="B24" s="200"/>
      <c r="C24" s="201" t="s">
        <v>472</v>
      </c>
      <c r="D24" s="201" t="s">
        <v>473</v>
      </c>
      <c r="E24" s="201" t="s">
        <v>474</v>
      </c>
      <c r="F24" s="201" t="s">
        <v>475</v>
      </c>
      <c r="G24" s="201" t="s">
        <v>476</v>
      </c>
      <c r="H24" s="201" t="s">
        <v>477</v>
      </c>
      <c r="I24" s="201" t="s">
        <v>478</v>
      </c>
      <c r="J24" s="201" t="s">
        <v>479</v>
      </c>
      <c r="K24" s="201" t="s">
        <v>480</v>
      </c>
      <c r="L24" s="201" t="s">
        <v>481</v>
      </c>
      <c r="M24" s="201" t="s">
        <v>482</v>
      </c>
      <c r="N24" s="201" t="s">
        <v>483</v>
      </c>
      <c r="O24" s="202" t="s">
        <v>484</v>
      </c>
    </row>
    <row r="25" spans="2:15">
      <c r="B25" s="203" t="s">
        <v>492</v>
      </c>
      <c r="C25" s="204">
        <v>1</v>
      </c>
      <c r="D25" s="204">
        <v>1</v>
      </c>
      <c r="E25" s="204">
        <v>1</v>
      </c>
      <c r="F25" s="204">
        <v>0.95499999999999996</v>
      </c>
      <c r="G25" s="204">
        <v>1.03</v>
      </c>
      <c r="H25" s="204">
        <v>0.99399999999999999</v>
      </c>
      <c r="I25" s="204">
        <v>1.022</v>
      </c>
      <c r="J25" s="204">
        <v>0.97</v>
      </c>
      <c r="K25" s="204">
        <v>1</v>
      </c>
      <c r="L25" s="204"/>
      <c r="M25" s="204"/>
      <c r="N25" s="204"/>
      <c r="O25" s="205">
        <f>AVERAGE(C25:N25)</f>
        <v>0.99677777777777776</v>
      </c>
    </row>
    <row r="26" spans="2:15">
      <c r="B26" s="203" t="s">
        <v>493</v>
      </c>
      <c r="C26" s="204">
        <v>0.88100000000000001</v>
      </c>
      <c r="D26" s="204">
        <v>0.91</v>
      </c>
      <c r="E26" s="204">
        <v>0.71499999999999997</v>
      </c>
      <c r="F26" s="204">
        <v>0.875</v>
      </c>
      <c r="G26" s="204">
        <v>0.70799999999999996</v>
      </c>
      <c r="H26" s="204">
        <v>0.79</v>
      </c>
      <c r="I26" s="204">
        <v>0.95</v>
      </c>
      <c r="J26" s="204">
        <v>0.88</v>
      </c>
      <c r="K26" s="204">
        <v>0.94699999999999995</v>
      </c>
      <c r="L26" s="206"/>
      <c r="M26" s="206"/>
      <c r="N26" s="206"/>
      <c r="O26" s="205">
        <f>AVERAGE(C26:N26)</f>
        <v>0.85066666666666668</v>
      </c>
    </row>
    <row r="27" spans="2:15">
      <c r="B27" s="207"/>
      <c r="C27" s="208"/>
      <c r="D27" s="208"/>
      <c r="E27" s="208"/>
      <c r="F27" s="208"/>
      <c r="G27" s="208"/>
      <c r="H27" s="208"/>
      <c r="I27" s="208"/>
      <c r="J27" s="208"/>
      <c r="K27" s="208"/>
      <c r="L27" s="208"/>
      <c r="M27" s="208"/>
      <c r="N27" s="208"/>
      <c r="O27" s="209"/>
    </row>
  </sheetData>
  <phoneticPr fontId="2"/>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281"/>
  <sheetViews>
    <sheetView topLeftCell="A177" zoomScaleNormal="100" zoomScaleSheetLayoutView="80" workbookViewId="0">
      <selection activeCell="D47" sqref="D47:AA47"/>
    </sheetView>
  </sheetViews>
  <sheetFormatPr defaultColWidth="10.5546875" defaultRowHeight="13.2"/>
  <cols>
    <col min="1" max="1" width="1.6640625" style="591" customWidth="1"/>
    <col min="2" max="27" width="3.77734375" style="591" customWidth="1"/>
    <col min="28" max="28" width="1.33203125" style="591" customWidth="1"/>
    <col min="29" max="16384" width="10.5546875" style="591"/>
  </cols>
  <sheetData>
    <row r="1" spans="2:27" ht="8.4" customHeight="1" thickBot="1"/>
    <row r="2" spans="2:27" ht="20.100000000000001" customHeight="1">
      <c r="B2" s="592" t="s">
        <v>495</v>
      </c>
      <c r="C2" s="593"/>
      <c r="D2" s="593"/>
      <c r="E2" s="593" t="s">
        <v>496</v>
      </c>
      <c r="F2" s="593"/>
      <c r="G2" s="593"/>
      <c r="H2" s="594"/>
      <c r="I2" s="595" t="s">
        <v>497</v>
      </c>
      <c r="J2" s="596"/>
      <c r="K2" s="596"/>
      <c r="L2" s="596"/>
      <c r="M2" s="596"/>
      <c r="N2" s="596"/>
      <c r="O2" s="596"/>
      <c r="P2" s="596"/>
      <c r="Q2" s="596"/>
      <c r="R2" s="596"/>
      <c r="S2" s="596"/>
      <c r="T2" s="596"/>
      <c r="U2" s="597"/>
      <c r="V2" s="598" t="s">
        <v>498</v>
      </c>
      <c r="W2" s="598"/>
      <c r="X2" s="598"/>
      <c r="Y2" s="598" t="s">
        <v>499</v>
      </c>
      <c r="Z2" s="598"/>
      <c r="AA2" s="599"/>
    </row>
    <row r="3" spans="2:27" ht="20.100000000000001" customHeight="1">
      <c r="B3" s="600" t="s">
        <v>500</v>
      </c>
      <c r="C3" s="601"/>
      <c r="D3" s="601"/>
      <c r="E3" s="602">
        <v>45236</v>
      </c>
      <c r="F3" s="602"/>
      <c r="G3" s="602"/>
      <c r="H3" s="603"/>
      <c r="I3" s="604"/>
      <c r="J3" s="605"/>
      <c r="K3" s="605"/>
      <c r="L3" s="605"/>
      <c r="M3" s="605"/>
      <c r="N3" s="605"/>
      <c r="O3" s="605"/>
      <c r="P3" s="605"/>
      <c r="Q3" s="605"/>
      <c r="R3" s="605"/>
      <c r="S3" s="605"/>
      <c r="T3" s="605"/>
      <c r="U3" s="606"/>
      <c r="V3" s="607" t="s">
        <v>501</v>
      </c>
      <c r="W3" s="607"/>
      <c r="X3" s="607"/>
      <c r="Y3" s="607" t="s">
        <v>502</v>
      </c>
      <c r="Z3" s="607"/>
      <c r="AA3" s="608"/>
    </row>
    <row r="4" spans="2:27" ht="20.100000000000001" customHeight="1" thickBot="1">
      <c r="B4" s="609" t="s">
        <v>503</v>
      </c>
      <c r="C4" s="610"/>
      <c r="D4" s="610"/>
      <c r="E4" s="610"/>
      <c r="F4" s="610"/>
      <c r="G4" s="610"/>
      <c r="H4" s="611"/>
      <c r="I4" s="612"/>
      <c r="J4" s="613"/>
      <c r="K4" s="613"/>
      <c r="L4" s="613"/>
      <c r="M4" s="613"/>
      <c r="N4" s="613"/>
      <c r="O4" s="613"/>
      <c r="P4" s="613"/>
      <c r="Q4" s="613"/>
      <c r="R4" s="613"/>
      <c r="S4" s="613"/>
      <c r="T4" s="613"/>
      <c r="U4" s="614"/>
      <c r="V4" s="615"/>
      <c r="W4" s="615"/>
      <c r="X4" s="615"/>
      <c r="Y4" s="615"/>
      <c r="Z4" s="615"/>
      <c r="AA4" s="616"/>
    </row>
    <row r="5" spans="2:27" ht="15.9" customHeight="1">
      <c r="B5" s="617"/>
      <c r="C5" s="618"/>
      <c r="D5" s="618"/>
      <c r="E5" s="618"/>
      <c r="F5" s="618"/>
      <c r="G5" s="618"/>
      <c r="H5" s="618"/>
      <c r="I5" s="618"/>
      <c r="J5" s="618"/>
      <c r="K5" s="618"/>
      <c r="L5" s="618"/>
      <c r="M5" s="618"/>
      <c r="N5" s="618"/>
      <c r="O5" s="618"/>
      <c r="P5" s="618"/>
      <c r="Q5" s="618"/>
      <c r="R5" s="618"/>
      <c r="S5" s="618"/>
      <c r="T5" s="618"/>
      <c r="U5" s="618"/>
      <c r="V5" s="618"/>
      <c r="W5" s="618"/>
      <c r="X5" s="618"/>
      <c r="Y5" s="618"/>
      <c r="Z5" s="618"/>
      <c r="AA5" s="619"/>
    </row>
    <row r="6" spans="2:27" ht="15.9" customHeight="1">
      <c r="B6" s="617"/>
      <c r="C6" s="618"/>
      <c r="D6" s="618"/>
      <c r="E6" s="618"/>
      <c r="F6" s="618"/>
      <c r="G6" s="618"/>
      <c r="H6" s="618"/>
      <c r="I6" s="618"/>
      <c r="J6" s="618"/>
      <c r="K6" s="618"/>
      <c r="L6" s="618"/>
      <c r="M6" s="618"/>
      <c r="N6" s="618"/>
      <c r="O6" s="618"/>
      <c r="P6" s="618"/>
      <c r="Q6" s="618"/>
      <c r="R6" s="618"/>
      <c r="S6" s="618"/>
      <c r="T6" s="618"/>
      <c r="U6" s="618"/>
      <c r="V6" s="618"/>
      <c r="W6" s="618"/>
      <c r="X6" s="618"/>
      <c r="Y6" s="618"/>
      <c r="Z6" s="618"/>
      <c r="AA6" s="619"/>
    </row>
    <row r="7" spans="2:27" ht="15.9" customHeight="1">
      <c r="B7" s="617"/>
      <c r="C7" s="618"/>
      <c r="D7" s="618"/>
      <c r="E7" s="618"/>
      <c r="F7" s="618"/>
      <c r="G7" s="618"/>
      <c r="H7" s="618"/>
      <c r="I7" s="618"/>
      <c r="J7" s="618"/>
      <c r="K7" s="618"/>
      <c r="L7" s="618"/>
      <c r="M7" s="618"/>
      <c r="N7" s="618"/>
      <c r="O7" s="618"/>
      <c r="P7" s="618"/>
      <c r="Q7" s="618"/>
      <c r="R7" s="618"/>
      <c r="S7" s="618"/>
      <c r="T7" s="618"/>
      <c r="U7" s="618"/>
      <c r="V7" s="618"/>
      <c r="W7" s="618"/>
      <c r="X7" s="618"/>
      <c r="Y7" s="618"/>
      <c r="Z7" s="618"/>
      <c r="AA7" s="619"/>
    </row>
    <row r="8" spans="2:27" ht="15.9" customHeight="1">
      <c r="B8" s="617"/>
      <c r="C8" s="618"/>
      <c r="D8" s="618"/>
      <c r="E8" s="618"/>
      <c r="F8" s="618"/>
      <c r="G8" s="618"/>
      <c r="H8" s="618"/>
      <c r="I8" s="618"/>
      <c r="J8" s="618"/>
      <c r="K8" s="618"/>
      <c r="L8" s="618"/>
      <c r="M8" s="618"/>
      <c r="N8" s="618"/>
      <c r="O8" s="618"/>
      <c r="P8" s="618"/>
      <c r="Q8" s="618"/>
      <c r="R8" s="618"/>
      <c r="S8" s="618"/>
      <c r="T8" s="618"/>
      <c r="U8" s="618"/>
      <c r="V8" s="618"/>
      <c r="W8" s="618"/>
      <c r="X8" s="618"/>
      <c r="Y8" s="618"/>
      <c r="Z8" s="618"/>
      <c r="AA8" s="619"/>
    </row>
    <row r="9" spans="2:27" ht="15.9" customHeight="1">
      <c r="B9" s="617"/>
      <c r="C9" s="618"/>
      <c r="D9" s="618"/>
      <c r="E9" s="618"/>
      <c r="F9" s="618"/>
      <c r="G9" s="618"/>
      <c r="H9" s="618"/>
      <c r="J9" s="618"/>
      <c r="K9" s="618"/>
      <c r="L9" s="618"/>
      <c r="O9" s="618"/>
      <c r="P9" s="618"/>
      <c r="Q9" s="618"/>
      <c r="R9" s="618"/>
      <c r="S9" s="618"/>
      <c r="T9" s="618"/>
      <c r="U9" s="618"/>
      <c r="V9" s="618"/>
      <c r="W9" s="618"/>
      <c r="X9" s="618"/>
      <c r="Y9" s="618"/>
      <c r="Z9" s="618"/>
      <c r="AA9" s="619"/>
    </row>
    <row r="10" spans="2:27" ht="15.9" customHeight="1">
      <c r="B10" s="617"/>
      <c r="C10" s="618"/>
      <c r="D10" s="618"/>
      <c r="E10" s="618"/>
      <c r="F10" s="618"/>
      <c r="G10" s="618"/>
      <c r="H10" s="618"/>
      <c r="I10" s="618"/>
      <c r="J10" s="618"/>
      <c r="K10" s="618"/>
      <c r="L10" s="618"/>
      <c r="M10" s="618"/>
      <c r="O10" s="618"/>
      <c r="P10" s="618"/>
      <c r="Q10" s="618"/>
      <c r="R10" s="618"/>
      <c r="S10" s="618"/>
      <c r="T10" s="618"/>
      <c r="U10" s="618"/>
      <c r="V10" s="618"/>
      <c r="W10" s="618"/>
      <c r="X10" s="618"/>
      <c r="Y10" s="618"/>
      <c r="Z10" s="618"/>
      <c r="AA10" s="619"/>
    </row>
    <row r="11" spans="2:27" ht="15.9" customHeight="1">
      <c r="B11" s="617"/>
      <c r="C11" s="618"/>
      <c r="D11" s="618"/>
      <c r="E11" s="618"/>
      <c r="G11" s="618"/>
      <c r="H11" s="618"/>
      <c r="I11" s="618"/>
      <c r="J11" s="618"/>
      <c r="K11" s="618"/>
      <c r="L11" s="618"/>
      <c r="M11" s="618"/>
      <c r="N11" s="618"/>
      <c r="O11" s="618"/>
      <c r="P11" s="618"/>
      <c r="Q11" s="618"/>
      <c r="R11" s="618"/>
      <c r="S11" s="618"/>
      <c r="T11" s="618"/>
      <c r="U11" s="618"/>
      <c r="V11" s="618"/>
      <c r="W11" s="618"/>
      <c r="X11" s="618"/>
      <c r="Y11" s="618"/>
      <c r="Z11" s="618"/>
      <c r="AA11" s="619"/>
    </row>
    <row r="12" spans="2:27" ht="15.9" customHeight="1">
      <c r="B12" s="617"/>
      <c r="C12" s="618"/>
      <c r="D12" s="618"/>
      <c r="E12" s="618"/>
      <c r="G12" s="618"/>
      <c r="H12" s="618"/>
      <c r="I12" s="618"/>
      <c r="J12" s="618"/>
      <c r="K12" s="618"/>
      <c r="L12" s="618"/>
      <c r="M12" s="618"/>
      <c r="N12" s="620" t="s">
        <v>504</v>
      </c>
      <c r="O12" s="618"/>
      <c r="P12" s="618"/>
      <c r="Q12" s="618"/>
      <c r="R12" s="618"/>
      <c r="S12" s="618"/>
      <c r="T12" s="618"/>
      <c r="U12" s="618"/>
      <c r="V12" s="618"/>
      <c r="W12" s="618"/>
      <c r="X12" s="618"/>
      <c r="Y12" s="618"/>
      <c r="Z12" s="618"/>
      <c r="AA12" s="619"/>
    </row>
    <row r="13" spans="2:27" ht="15.9" customHeight="1">
      <c r="B13" s="617"/>
      <c r="C13" s="618"/>
      <c r="D13" s="618"/>
      <c r="E13" s="618"/>
      <c r="G13" s="618"/>
      <c r="H13" s="618"/>
      <c r="I13" s="618"/>
      <c r="J13" s="618"/>
      <c r="K13" s="618"/>
      <c r="L13" s="618"/>
      <c r="M13" s="618"/>
      <c r="N13" s="618"/>
      <c r="O13" s="618"/>
      <c r="P13" s="618"/>
      <c r="Q13" s="618"/>
      <c r="R13" s="618"/>
      <c r="S13" s="618"/>
      <c r="T13" s="618"/>
      <c r="U13" s="618"/>
      <c r="V13" s="618"/>
      <c r="W13" s="618"/>
      <c r="X13" s="618"/>
      <c r="Y13" s="618"/>
      <c r="Z13" s="618"/>
      <c r="AA13" s="619"/>
    </row>
    <row r="14" spans="2:27" ht="15.9" customHeight="1">
      <c r="B14" s="617"/>
      <c r="C14" s="618"/>
      <c r="D14" s="618"/>
      <c r="E14" s="618"/>
      <c r="G14" s="618"/>
      <c r="H14" s="618"/>
      <c r="I14" s="618"/>
      <c r="J14" s="618"/>
      <c r="K14" s="618"/>
      <c r="L14" s="618"/>
      <c r="M14" s="618"/>
      <c r="N14" s="618"/>
      <c r="O14" s="618"/>
      <c r="P14" s="618"/>
      <c r="Q14" s="618"/>
      <c r="R14" s="618"/>
      <c r="S14" s="618"/>
      <c r="T14" s="618"/>
      <c r="U14" s="618"/>
      <c r="V14" s="618"/>
      <c r="W14" s="618"/>
      <c r="X14" s="618"/>
      <c r="Y14" s="618"/>
      <c r="Z14" s="618"/>
      <c r="AA14" s="619"/>
    </row>
    <row r="15" spans="2:27" ht="15.9" customHeight="1">
      <c r="B15" s="617"/>
      <c r="C15" s="618"/>
      <c r="D15" s="618"/>
      <c r="E15" s="618"/>
      <c r="G15" s="618"/>
      <c r="H15" s="618"/>
      <c r="I15" s="618"/>
      <c r="J15" s="618"/>
      <c r="K15" s="618"/>
      <c r="L15" s="618"/>
      <c r="M15" s="618"/>
      <c r="N15" s="618"/>
      <c r="O15" s="618"/>
      <c r="P15" s="618"/>
      <c r="Q15" s="618"/>
      <c r="R15" s="618"/>
      <c r="S15" s="618"/>
      <c r="T15" s="618"/>
      <c r="U15" s="618"/>
      <c r="V15" s="618"/>
      <c r="W15" s="618"/>
      <c r="X15" s="618"/>
      <c r="Y15" s="618"/>
      <c r="Z15" s="618"/>
      <c r="AA15" s="619"/>
    </row>
    <row r="16" spans="2:27" ht="15.9" customHeight="1">
      <c r="B16" s="617"/>
      <c r="C16" s="618"/>
      <c r="D16" s="618"/>
      <c r="E16" s="618"/>
      <c r="F16" s="621" t="s">
        <v>505</v>
      </c>
      <c r="G16" s="618"/>
      <c r="H16" s="618"/>
      <c r="I16" s="618"/>
      <c r="J16" s="618"/>
      <c r="K16" s="618"/>
      <c r="L16" s="618"/>
      <c r="M16" s="618"/>
      <c r="N16" s="618"/>
      <c r="O16" s="618"/>
      <c r="P16" s="618"/>
      <c r="Q16" s="618"/>
      <c r="R16" s="618"/>
      <c r="S16" s="618"/>
      <c r="T16" s="618"/>
      <c r="U16" s="618"/>
      <c r="V16" s="618"/>
      <c r="W16" s="618"/>
      <c r="X16" s="618"/>
      <c r="Y16" s="618"/>
      <c r="Z16" s="618"/>
      <c r="AA16" s="619"/>
    </row>
    <row r="17" spans="2:27" ht="15.9" customHeight="1">
      <c r="B17" s="617"/>
      <c r="C17" s="618"/>
      <c r="D17" s="618"/>
      <c r="E17" s="618"/>
      <c r="G17" s="618"/>
      <c r="H17" s="618"/>
      <c r="I17" s="618"/>
      <c r="J17" s="618"/>
      <c r="K17" s="618"/>
      <c r="L17" s="618"/>
      <c r="M17" s="618"/>
      <c r="N17" s="618"/>
      <c r="O17" s="618"/>
      <c r="P17" s="618"/>
      <c r="Q17" s="618"/>
      <c r="R17" s="618"/>
      <c r="S17" s="618"/>
      <c r="T17" s="618"/>
      <c r="U17" s="618"/>
      <c r="V17" s="618"/>
      <c r="W17" s="618"/>
      <c r="X17" s="618"/>
      <c r="Y17" s="618"/>
      <c r="Z17" s="618"/>
      <c r="AA17" s="619"/>
    </row>
    <row r="18" spans="2:27" ht="15.9" customHeight="1">
      <c r="B18" s="617"/>
      <c r="C18" s="618"/>
      <c r="D18" s="618"/>
      <c r="E18" s="618"/>
      <c r="F18" s="621" t="s">
        <v>506</v>
      </c>
      <c r="G18" s="618"/>
      <c r="H18" s="618"/>
      <c r="I18" s="618"/>
      <c r="J18" s="618"/>
      <c r="K18" s="618"/>
      <c r="L18" s="618"/>
      <c r="M18" s="618"/>
      <c r="N18" s="618"/>
      <c r="O18" s="618"/>
      <c r="P18" s="618"/>
      <c r="Q18" s="618"/>
      <c r="R18" s="618"/>
      <c r="S18" s="618"/>
      <c r="T18" s="618"/>
      <c r="U18" s="618"/>
      <c r="V18" s="618"/>
      <c r="W18" s="618"/>
      <c r="X18" s="618"/>
      <c r="Y18" s="618"/>
      <c r="Z18" s="618"/>
      <c r="AA18" s="619"/>
    </row>
    <row r="19" spans="2:27" ht="15.9" customHeight="1">
      <c r="B19" s="617"/>
      <c r="C19" s="618"/>
      <c r="D19" s="618"/>
      <c r="E19" s="618"/>
      <c r="F19" s="618"/>
      <c r="G19" s="618"/>
      <c r="H19" s="618"/>
      <c r="I19" s="618"/>
      <c r="J19" s="618"/>
      <c r="K19" s="618"/>
      <c r="L19" s="618"/>
      <c r="M19" s="618"/>
      <c r="N19" s="618"/>
      <c r="O19" s="618"/>
      <c r="P19" s="618"/>
      <c r="Q19" s="618"/>
      <c r="R19" s="618"/>
      <c r="S19" s="618"/>
      <c r="T19" s="618"/>
      <c r="U19" s="618"/>
      <c r="V19" s="618"/>
      <c r="W19" s="618"/>
      <c r="X19" s="618"/>
      <c r="Y19" s="618"/>
      <c r="Z19" s="618"/>
      <c r="AA19" s="619"/>
    </row>
    <row r="20" spans="2:27" ht="15.9" customHeight="1">
      <c r="B20" s="617"/>
      <c r="C20" s="618"/>
      <c r="D20" s="618"/>
      <c r="E20" s="618"/>
      <c r="F20" s="621" t="s">
        <v>507</v>
      </c>
      <c r="G20" s="618"/>
      <c r="H20" s="618"/>
      <c r="I20" s="618"/>
      <c r="J20" s="618"/>
      <c r="K20" s="618"/>
      <c r="L20" s="618"/>
      <c r="M20" s="618"/>
      <c r="N20" s="618"/>
      <c r="O20" s="618"/>
      <c r="P20" s="618"/>
      <c r="Q20" s="618"/>
      <c r="R20" s="618"/>
      <c r="S20" s="618"/>
      <c r="T20" s="618"/>
      <c r="U20" s="618"/>
      <c r="V20" s="618"/>
      <c r="W20" s="618"/>
      <c r="X20" s="618"/>
      <c r="Y20" s="618"/>
      <c r="Z20" s="618"/>
      <c r="AA20" s="619"/>
    </row>
    <row r="21" spans="2:27" ht="15.9" customHeight="1">
      <c r="B21" s="617"/>
      <c r="C21" s="618"/>
      <c r="D21" s="618"/>
      <c r="E21" s="618"/>
      <c r="F21" s="618"/>
      <c r="G21" s="618"/>
      <c r="H21" s="618"/>
      <c r="I21" s="618"/>
      <c r="J21" s="618"/>
      <c r="K21" s="618"/>
      <c r="L21" s="618"/>
      <c r="M21" s="618"/>
      <c r="N21" s="618"/>
      <c r="O21" s="618"/>
      <c r="P21" s="618"/>
      <c r="Q21" s="618"/>
      <c r="R21" s="618"/>
      <c r="S21" s="618"/>
      <c r="T21" s="618"/>
      <c r="U21" s="618"/>
      <c r="V21" s="618"/>
      <c r="W21" s="618"/>
      <c r="X21" s="618"/>
      <c r="Y21" s="618"/>
      <c r="Z21" s="618"/>
      <c r="AA21" s="619"/>
    </row>
    <row r="22" spans="2:27" ht="15.9" customHeight="1">
      <c r="B22" s="617"/>
      <c r="C22" s="618"/>
      <c r="D22" s="618"/>
      <c r="E22" s="618"/>
      <c r="F22" s="621" t="s">
        <v>508</v>
      </c>
      <c r="G22" s="618"/>
      <c r="H22" s="618"/>
      <c r="I22" s="618"/>
      <c r="J22" s="618"/>
      <c r="K22" s="618"/>
      <c r="L22" s="618"/>
      <c r="M22" s="618"/>
      <c r="N22" s="618"/>
      <c r="O22" s="618"/>
      <c r="P22" s="618"/>
      <c r="Q22" s="618"/>
      <c r="R22" s="618"/>
      <c r="S22" s="618"/>
      <c r="T22" s="618"/>
      <c r="U22" s="618"/>
      <c r="V22" s="618"/>
      <c r="W22" s="618"/>
      <c r="X22" s="618"/>
      <c r="Y22" s="618"/>
      <c r="Z22" s="618"/>
      <c r="AA22" s="619"/>
    </row>
    <row r="23" spans="2:27" ht="15.9" customHeight="1">
      <c r="B23" s="617"/>
      <c r="C23" s="618"/>
      <c r="D23" s="618"/>
      <c r="E23" s="618"/>
      <c r="F23" s="618"/>
      <c r="G23" s="618"/>
      <c r="H23" s="618"/>
      <c r="I23" s="618"/>
      <c r="J23" s="618"/>
      <c r="K23" s="618"/>
      <c r="L23" s="618"/>
      <c r="M23" s="618"/>
      <c r="N23" s="618"/>
      <c r="O23" s="618"/>
      <c r="P23" s="618"/>
      <c r="Q23" s="618"/>
      <c r="R23" s="618"/>
      <c r="S23" s="618"/>
      <c r="T23" s="618"/>
      <c r="U23" s="618"/>
      <c r="V23" s="618"/>
      <c r="W23" s="618"/>
      <c r="X23" s="618"/>
      <c r="Y23" s="618"/>
      <c r="Z23" s="618"/>
      <c r="AA23" s="619"/>
    </row>
    <row r="24" spans="2:27" ht="15.9" customHeight="1">
      <c r="B24" s="617"/>
      <c r="C24" s="618"/>
      <c r="D24" s="618"/>
      <c r="E24" s="618"/>
      <c r="F24" s="621" t="s">
        <v>509</v>
      </c>
      <c r="G24" s="618"/>
      <c r="H24" s="618"/>
      <c r="I24" s="618"/>
      <c r="J24" s="618"/>
      <c r="K24" s="618"/>
      <c r="L24" s="618"/>
      <c r="M24" s="618"/>
      <c r="N24" s="618"/>
      <c r="O24" s="618"/>
      <c r="P24" s="618"/>
      <c r="Q24" s="618"/>
      <c r="R24" s="618"/>
      <c r="S24" s="618"/>
      <c r="T24" s="618"/>
      <c r="U24" s="618"/>
      <c r="V24" s="618"/>
      <c r="W24" s="618"/>
      <c r="X24" s="618"/>
      <c r="Y24" s="618"/>
      <c r="Z24" s="618"/>
      <c r="AA24" s="619"/>
    </row>
    <row r="25" spans="2:27" ht="15.9" customHeight="1">
      <c r="B25" s="617"/>
      <c r="C25" s="618"/>
      <c r="D25" s="618"/>
      <c r="E25" s="618"/>
      <c r="F25" s="618"/>
      <c r="G25" s="618"/>
      <c r="H25" s="618"/>
      <c r="I25" s="618"/>
      <c r="J25" s="618"/>
      <c r="K25" s="618"/>
      <c r="L25" s="618"/>
      <c r="M25" s="618"/>
      <c r="N25" s="618"/>
      <c r="O25" s="618"/>
      <c r="P25" s="618"/>
      <c r="Q25" s="618"/>
      <c r="R25" s="618"/>
      <c r="S25" s="618"/>
      <c r="T25" s="618"/>
      <c r="U25" s="618"/>
      <c r="V25" s="618"/>
      <c r="W25" s="618"/>
      <c r="X25" s="618"/>
      <c r="Y25" s="618"/>
      <c r="Z25" s="618"/>
      <c r="AA25" s="619"/>
    </row>
    <row r="26" spans="2:27" ht="15.9" customHeight="1">
      <c r="B26" s="617"/>
      <c r="C26" s="618"/>
      <c r="D26" s="618"/>
      <c r="E26" s="618"/>
      <c r="F26" s="621" t="s">
        <v>510</v>
      </c>
      <c r="G26" s="618"/>
      <c r="H26" s="618"/>
      <c r="I26" s="618"/>
      <c r="J26" s="618"/>
      <c r="K26" s="618"/>
      <c r="L26" s="618"/>
      <c r="M26" s="618"/>
      <c r="N26" s="618"/>
      <c r="O26" s="618"/>
      <c r="P26" s="618"/>
      <c r="Q26" s="618"/>
      <c r="R26" s="618"/>
      <c r="S26" s="618"/>
      <c r="T26" s="618"/>
      <c r="U26" s="618"/>
      <c r="V26" s="618"/>
      <c r="W26" s="618"/>
      <c r="X26" s="618"/>
      <c r="Y26" s="618"/>
      <c r="Z26" s="618"/>
      <c r="AA26" s="619"/>
    </row>
    <row r="27" spans="2:27" ht="15.9" customHeight="1">
      <c r="B27" s="617"/>
      <c r="C27" s="618"/>
      <c r="D27" s="618"/>
      <c r="E27" s="618"/>
      <c r="G27" s="618"/>
      <c r="H27" s="618"/>
      <c r="I27" s="618"/>
      <c r="J27" s="618"/>
      <c r="K27" s="618"/>
      <c r="L27" s="618"/>
      <c r="M27" s="618"/>
      <c r="N27" s="618"/>
      <c r="O27" s="618"/>
      <c r="P27" s="618"/>
      <c r="Q27" s="618"/>
      <c r="R27" s="618"/>
      <c r="S27" s="618"/>
      <c r="T27" s="618"/>
      <c r="U27" s="618"/>
      <c r="V27" s="618"/>
      <c r="W27" s="618"/>
      <c r="X27" s="618"/>
      <c r="Y27" s="618"/>
      <c r="Z27" s="618"/>
      <c r="AA27" s="619"/>
    </row>
    <row r="28" spans="2:27" ht="15.9" customHeight="1">
      <c r="B28" s="617"/>
      <c r="C28" s="618"/>
      <c r="D28" s="618"/>
      <c r="E28" s="618"/>
      <c r="F28" s="618"/>
      <c r="G28" s="618"/>
      <c r="H28" s="618"/>
      <c r="I28" s="618"/>
      <c r="J28" s="618"/>
      <c r="K28" s="618"/>
      <c r="L28" s="618"/>
      <c r="M28" s="618"/>
      <c r="N28" s="618"/>
      <c r="O28" s="618"/>
      <c r="P28" s="618"/>
      <c r="Q28" s="618"/>
      <c r="R28" s="618"/>
      <c r="S28" s="618"/>
      <c r="T28" s="618"/>
      <c r="U28" s="618"/>
      <c r="V28" s="618"/>
      <c r="W28" s="618"/>
      <c r="X28" s="618"/>
      <c r="Y28" s="618"/>
      <c r="Z28" s="618"/>
      <c r="AA28" s="619"/>
    </row>
    <row r="29" spans="2:27" ht="15.9" customHeight="1">
      <c r="B29" s="617"/>
      <c r="C29" s="618"/>
      <c r="D29" s="618"/>
      <c r="E29" s="618"/>
      <c r="F29" s="618"/>
      <c r="G29" s="618"/>
      <c r="H29" s="618"/>
      <c r="I29" s="618"/>
      <c r="J29" s="618"/>
      <c r="K29" s="618"/>
      <c r="L29" s="618"/>
      <c r="M29" s="618"/>
      <c r="N29" s="618"/>
      <c r="O29" s="618"/>
      <c r="P29" s="618"/>
      <c r="Q29" s="618"/>
      <c r="R29" s="618"/>
      <c r="S29" s="618"/>
      <c r="T29" s="618"/>
      <c r="U29" s="618"/>
      <c r="V29" s="618"/>
      <c r="W29" s="618"/>
      <c r="X29" s="618"/>
      <c r="Y29" s="618"/>
      <c r="Z29" s="618"/>
      <c r="AA29" s="619"/>
    </row>
    <row r="30" spans="2:27" ht="15.9" customHeight="1">
      <c r="B30" s="617"/>
      <c r="C30" s="618"/>
      <c r="D30" s="618"/>
      <c r="E30" s="618"/>
      <c r="F30" s="618"/>
      <c r="G30" s="618"/>
      <c r="H30" s="618"/>
      <c r="I30" s="618"/>
      <c r="J30" s="618"/>
      <c r="K30" s="618"/>
      <c r="L30" s="618"/>
      <c r="M30" s="618"/>
      <c r="N30" s="618"/>
      <c r="O30" s="618"/>
      <c r="P30" s="618"/>
      <c r="Q30" s="618"/>
      <c r="R30" s="618"/>
      <c r="S30" s="618"/>
      <c r="T30" s="618"/>
      <c r="U30" s="618"/>
      <c r="V30" s="618"/>
      <c r="W30" s="618"/>
      <c r="X30" s="618"/>
      <c r="Y30" s="618"/>
      <c r="Z30" s="618"/>
      <c r="AA30" s="619"/>
    </row>
    <row r="31" spans="2:27" ht="15.9" customHeight="1">
      <c r="B31" s="617"/>
      <c r="C31" s="618"/>
      <c r="D31" s="618"/>
      <c r="E31" s="618"/>
      <c r="F31" s="618"/>
      <c r="G31" s="618"/>
      <c r="H31" s="618"/>
      <c r="I31" s="618"/>
      <c r="J31" s="618"/>
      <c r="K31" s="618"/>
      <c r="L31" s="618"/>
      <c r="M31" s="618"/>
      <c r="N31" s="618"/>
      <c r="O31" s="618"/>
      <c r="P31" s="618"/>
      <c r="Q31" s="618"/>
      <c r="R31" s="618"/>
      <c r="S31" s="618"/>
      <c r="T31" s="618"/>
      <c r="U31" s="618"/>
      <c r="V31" s="618"/>
      <c r="W31" s="618"/>
      <c r="X31" s="618"/>
      <c r="Y31" s="618"/>
      <c r="Z31" s="618"/>
      <c r="AA31" s="619"/>
    </row>
    <row r="32" spans="2:27" ht="15.9" customHeight="1">
      <c r="B32" s="617"/>
      <c r="C32" s="618"/>
      <c r="D32" s="618"/>
      <c r="E32" s="618"/>
      <c r="F32" s="618"/>
      <c r="G32" s="618"/>
      <c r="H32" s="618"/>
      <c r="I32" s="618"/>
      <c r="J32" s="618"/>
      <c r="K32" s="618"/>
      <c r="L32" s="618"/>
      <c r="M32" s="618"/>
      <c r="N32" s="618"/>
      <c r="O32" s="618"/>
      <c r="P32" s="618"/>
      <c r="Q32" s="618"/>
      <c r="R32" s="618"/>
      <c r="S32" s="618"/>
      <c r="T32" s="618"/>
      <c r="U32" s="618"/>
      <c r="V32" s="618"/>
      <c r="W32" s="618"/>
      <c r="X32" s="618"/>
      <c r="Y32" s="618"/>
      <c r="Z32" s="618"/>
      <c r="AA32" s="619"/>
    </row>
    <row r="33" spans="2:27" ht="15.9" customHeight="1">
      <c r="B33" s="617"/>
      <c r="C33" s="618"/>
      <c r="D33" s="618"/>
      <c r="E33" s="618"/>
      <c r="F33" s="618"/>
      <c r="G33" s="618"/>
      <c r="H33" s="618"/>
      <c r="I33" s="618"/>
      <c r="J33" s="618"/>
      <c r="K33" s="618"/>
      <c r="L33" s="618"/>
      <c r="M33" s="618"/>
      <c r="N33" s="618"/>
      <c r="O33" s="618"/>
      <c r="P33" s="618"/>
      <c r="Q33" s="618"/>
      <c r="R33" s="618"/>
      <c r="S33" s="618"/>
      <c r="T33" s="618"/>
      <c r="U33" s="618"/>
      <c r="V33" s="618"/>
      <c r="W33" s="618"/>
      <c r="X33" s="618"/>
      <c r="Y33" s="618"/>
      <c r="Z33" s="618"/>
      <c r="AA33" s="619"/>
    </row>
    <row r="34" spans="2:27" ht="15.9" customHeight="1">
      <c r="B34" s="617"/>
      <c r="C34" s="618"/>
      <c r="D34" s="618"/>
      <c r="E34" s="618"/>
      <c r="F34" s="618"/>
      <c r="G34" s="618"/>
      <c r="H34" s="618"/>
      <c r="I34" s="618"/>
      <c r="J34" s="618"/>
      <c r="K34" s="618"/>
      <c r="L34" s="618"/>
      <c r="M34" s="618"/>
      <c r="N34" s="618"/>
      <c r="O34" s="618"/>
      <c r="P34" s="618"/>
      <c r="Q34" s="618"/>
      <c r="R34" s="618"/>
      <c r="S34" s="618"/>
      <c r="T34" s="618"/>
      <c r="U34" s="618"/>
      <c r="V34" s="618"/>
      <c r="W34" s="618"/>
      <c r="X34" s="618"/>
      <c r="Y34" s="618"/>
      <c r="Z34" s="618"/>
      <c r="AA34" s="619"/>
    </row>
    <row r="35" spans="2:27" ht="15.9" customHeight="1">
      <c r="B35" s="617"/>
      <c r="C35" s="618"/>
      <c r="D35" s="618"/>
      <c r="E35" s="618"/>
      <c r="F35" s="618"/>
      <c r="G35" s="618"/>
      <c r="H35" s="618"/>
      <c r="I35" s="618"/>
      <c r="J35" s="618"/>
      <c r="K35" s="618"/>
      <c r="L35" s="618"/>
      <c r="M35" s="618"/>
      <c r="N35" s="618"/>
      <c r="O35" s="618"/>
      <c r="P35" s="618"/>
      <c r="Q35" s="618"/>
      <c r="R35" s="618"/>
      <c r="S35" s="618"/>
      <c r="T35" s="618"/>
      <c r="U35" s="618"/>
      <c r="V35" s="618"/>
      <c r="W35" s="618"/>
      <c r="X35" s="618"/>
      <c r="Y35" s="618"/>
      <c r="Z35" s="618"/>
      <c r="AA35" s="619"/>
    </row>
    <row r="36" spans="2:27" ht="15.9" customHeight="1">
      <c r="B36" s="617"/>
      <c r="C36" s="618"/>
      <c r="D36" s="618"/>
      <c r="E36" s="618"/>
      <c r="F36" s="618"/>
      <c r="G36" s="618"/>
      <c r="H36" s="618"/>
      <c r="I36" s="618"/>
      <c r="J36" s="618"/>
      <c r="K36" s="618"/>
      <c r="L36" s="618"/>
      <c r="M36" s="618"/>
      <c r="N36" s="618"/>
      <c r="O36" s="618"/>
      <c r="P36" s="618"/>
      <c r="Q36" s="618"/>
      <c r="R36" s="618"/>
      <c r="S36" s="618"/>
      <c r="T36" s="618"/>
      <c r="U36" s="618"/>
      <c r="V36" s="618"/>
      <c r="W36" s="618"/>
      <c r="X36" s="618"/>
      <c r="Y36" s="618"/>
      <c r="Z36" s="618"/>
      <c r="AA36" s="619"/>
    </row>
    <row r="37" spans="2:27" ht="15.9" customHeight="1">
      <c r="B37" s="617"/>
      <c r="C37" s="618"/>
      <c r="D37" s="618"/>
      <c r="E37" s="618"/>
      <c r="F37" s="618"/>
      <c r="G37" s="618"/>
      <c r="H37" s="618"/>
      <c r="I37" s="618"/>
      <c r="J37" s="618"/>
      <c r="K37" s="618"/>
      <c r="L37" s="618"/>
      <c r="M37" s="618"/>
      <c r="N37" s="618"/>
      <c r="O37" s="618"/>
      <c r="P37" s="618"/>
      <c r="Q37" s="618"/>
      <c r="R37" s="618"/>
      <c r="S37" s="618"/>
      <c r="T37" s="618"/>
      <c r="U37" s="618"/>
      <c r="V37" s="618"/>
      <c r="W37" s="618"/>
      <c r="X37" s="618"/>
      <c r="Y37" s="618"/>
      <c r="Z37" s="618"/>
      <c r="AA37" s="619"/>
    </row>
    <row r="38" spans="2:27" ht="15.9" customHeight="1">
      <c r="B38" s="617"/>
      <c r="C38" s="618"/>
      <c r="D38" s="618"/>
      <c r="E38" s="618"/>
      <c r="F38" s="618"/>
      <c r="G38" s="618"/>
      <c r="H38" s="618"/>
      <c r="I38" s="618"/>
      <c r="J38" s="618"/>
      <c r="K38" s="618"/>
      <c r="L38" s="618"/>
      <c r="M38" s="618"/>
      <c r="N38" s="618"/>
      <c r="O38" s="618"/>
      <c r="P38" s="618"/>
      <c r="Q38" s="618"/>
      <c r="R38" s="618"/>
      <c r="S38" s="618"/>
      <c r="T38" s="618"/>
      <c r="U38" s="618"/>
      <c r="V38" s="618"/>
      <c r="W38" s="618"/>
      <c r="X38" s="618"/>
      <c r="Y38" s="618"/>
      <c r="Z38" s="618"/>
      <c r="AA38" s="619"/>
    </row>
    <row r="39" spans="2:27" ht="15.9" customHeight="1">
      <c r="B39" s="617"/>
      <c r="C39" s="618"/>
      <c r="D39" s="618"/>
      <c r="E39" s="618"/>
      <c r="F39" s="618"/>
      <c r="G39" s="618"/>
      <c r="H39" s="618"/>
      <c r="I39" s="618"/>
      <c r="J39" s="618"/>
      <c r="K39" s="618"/>
      <c r="L39" s="618"/>
      <c r="M39" s="618"/>
      <c r="N39" s="618"/>
      <c r="O39" s="618"/>
      <c r="P39" s="618"/>
      <c r="Q39" s="618"/>
      <c r="R39" s="618"/>
      <c r="S39" s="618"/>
      <c r="T39" s="618"/>
      <c r="U39" s="618"/>
      <c r="V39" s="618"/>
      <c r="W39" s="618"/>
      <c r="X39" s="618"/>
      <c r="Y39" s="618"/>
      <c r="Z39" s="618"/>
      <c r="AA39" s="619"/>
    </row>
    <row r="40" spans="2:27" ht="15.9" customHeight="1">
      <c r="B40" s="617"/>
      <c r="C40" s="618"/>
      <c r="D40" s="618"/>
      <c r="E40" s="618"/>
      <c r="F40" s="618"/>
      <c r="G40" s="618"/>
      <c r="H40" s="618"/>
      <c r="I40" s="618"/>
      <c r="J40" s="618"/>
      <c r="K40" s="618"/>
      <c r="L40" s="618"/>
      <c r="M40" s="618"/>
      <c r="N40" s="618"/>
      <c r="O40" s="618"/>
      <c r="P40" s="618"/>
      <c r="Q40" s="618"/>
      <c r="R40" s="618"/>
      <c r="S40" s="618"/>
      <c r="T40" s="618"/>
      <c r="U40" s="618"/>
      <c r="V40" s="618"/>
      <c r="W40" s="618"/>
      <c r="X40" s="618"/>
      <c r="Y40" s="618"/>
      <c r="Z40" s="618"/>
      <c r="AA40" s="619"/>
    </row>
    <row r="41" spans="2:27" ht="15.9" customHeight="1">
      <c r="B41" s="617"/>
      <c r="C41" s="618"/>
      <c r="D41" s="618"/>
      <c r="E41" s="618"/>
      <c r="F41" s="618"/>
      <c r="G41" s="618"/>
      <c r="H41" s="618"/>
      <c r="I41" s="618"/>
      <c r="J41" s="618"/>
      <c r="K41" s="618"/>
      <c r="L41" s="618"/>
      <c r="M41" s="618"/>
      <c r="N41" s="618"/>
      <c r="O41" s="618"/>
      <c r="P41" s="618"/>
      <c r="Q41" s="618"/>
      <c r="R41" s="618"/>
      <c r="S41" s="618"/>
      <c r="T41" s="618"/>
      <c r="U41" s="618"/>
      <c r="V41" s="618"/>
      <c r="W41" s="618"/>
      <c r="X41" s="618"/>
      <c r="Y41" s="618"/>
      <c r="Z41" s="618"/>
      <c r="AA41" s="619"/>
    </row>
    <row r="42" spans="2:27" ht="15.9" customHeight="1">
      <c r="B42" s="617"/>
      <c r="C42" s="618"/>
      <c r="D42" s="618"/>
      <c r="E42" s="618"/>
      <c r="F42" s="618"/>
      <c r="G42" s="618"/>
      <c r="H42" s="618"/>
      <c r="I42" s="618"/>
      <c r="J42" s="618"/>
      <c r="K42" s="618"/>
      <c r="L42" s="618"/>
      <c r="M42" s="618"/>
      <c r="N42" s="618"/>
      <c r="O42" s="618"/>
      <c r="P42" s="618"/>
      <c r="Q42" s="618"/>
      <c r="R42" s="618"/>
      <c r="S42" s="618"/>
      <c r="T42" s="618"/>
      <c r="U42" s="618"/>
      <c r="V42" s="618"/>
      <c r="W42" s="618"/>
      <c r="X42" s="618"/>
      <c r="Y42" s="618"/>
      <c r="Z42" s="618"/>
      <c r="AA42" s="619"/>
    </row>
    <row r="43" spans="2:27" ht="15.9" customHeight="1">
      <c r="B43" s="617"/>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9"/>
    </row>
    <row r="44" spans="2:27" ht="15.9" customHeight="1">
      <c r="B44" s="617"/>
      <c r="C44" s="618"/>
      <c r="D44" s="618"/>
      <c r="E44" s="618"/>
      <c r="F44" s="618"/>
      <c r="G44" s="618"/>
      <c r="H44" s="618"/>
      <c r="I44" s="618"/>
      <c r="J44" s="618"/>
      <c r="K44" s="618"/>
      <c r="L44" s="618"/>
      <c r="M44" s="618"/>
      <c r="N44" s="618"/>
      <c r="O44" s="618"/>
      <c r="P44" s="618"/>
      <c r="Q44" s="618"/>
      <c r="R44" s="618"/>
      <c r="S44" s="618"/>
      <c r="T44" s="618"/>
      <c r="U44" s="618"/>
      <c r="V44" s="618"/>
      <c r="W44" s="618"/>
      <c r="X44" s="618"/>
      <c r="Y44" s="618"/>
      <c r="Z44" s="618"/>
      <c r="AA44" s="619"/>
    </row>
    <row r="45" spans="2:27" ht="15.9" customHeight="1">
      <c r="B45" s="622" t="s">
        <v>511</v>
      </c>
      <c r="C45" s="623"/>
      <c r="D45" s="607" t="s">
        <v>512</v>
      </c>
      <c r="E45" s="607"/>
      <c r="F45" s="607"/>
      <c r="G45" s="607"/>
      <c r="H45" s="607"/>
      <c r="I45" s="607" t="s">
        <v>513</v>
      </c>
      <c r="J45" s="607"/>
      <c r="K45" s="607"/>
      <c r="L45" s="607"/>
      <c r="M45" s="607"/>
      <c r="N45" s="607"/>
      <c r="O45" s="607"/>
      <c r="P45" s="607"/>
      <c r="Q45" s="607"/>
      <c r="R45" s="607"/>
      <c r="S45" s="607"/>
      <c r="T45" s="607"/>
      <c r="U45" s="607"/>
      <c r="V45" s="607"/>
      <c r="W45" s="607"/>
      <c r="X45" s="607"/>
      <c r="Y45" s="607"/>
      <c r="Z45" s="607"/>
      <c r="AA45" s="608"/>
    </row>
    <row r="46" spans="2:27" ht="15.9" customHeight="1">
      <c r="B46" s="624"/>
      <c r="C46" s="625"/>
      <c r="D46" s="626" t="s">
        <v>514</v>
      </c>
      <c r="E46" s="626"/>
      <c r="F46" s="626"/>
      <c r="G46" s="626"/>
      <c r="H46" s="626"/>
      <c r="I46" s="627" t="s">
        <v>515</v>
      </c>
      <c r="J46" s="628"/>
      <c r="K46" s="628"/>
      <c r="L46" s="628"/>
      <c r="M46" s="628"/>
      <c r="N46" s="628"/>
      <c r="O46" s="628"/>
      <c r="P46" s="628"/>
      <c r="Q46" s="628"/>
      <c r="R46" s="628"/>
      <c r="S46" s="628"/>
      <c r="T46" s="628"/>
      <c r="U46" s="628"/>
      <c r="V46" s="628"/>
      <c r="W46" s="628"/>
      <c r="X46" s="628"/>
      <c r="Y46" s="628"/>
      <c r="Z46" s="628"/>
      <c r="AA46" s="629"/>
    </row>
    <row r="47" spans="2:27" ht="15.9" customHeight="1">
      <c r="B47" s="624"/>
      <c r="C47" s="625"/>
      <c r="D47" s="626"/>
      <c r="E47" s="626"/>
      <c r="F47" s="626"/>
      <c r="G47" s="626"/>
      <c r="H47" s="626"/>
      <c r="I47" s="630"/>
      <c r="J47" s="631"/>
      <c r="K47" s="631"/>
      <c r="L47" s="631"/>
      <c r="M47" s="631"/>
      <c r="N47" s="631"/>
      <c r="O47" s="631"/>
      <c r="P47" s="631"/>
      <c r="Q47" s="631"/>
      <c r="R47" s="631"/>
      <c r="S47" s="631"/>
      <c r="T47" s="631"/>
      <c r="U47" s="631"/>
      <c r="V47" s="631"/>
      <c r="W47" s="631"/>
      <c r="X47" s="631"/>
      <c r="Y47" s="631"/>
      <c r="Z47" s="631"/>
      <c r="AA47" s="632"/>
    </row>
    <row r="48" spans="2:27" ht="15.9" customHeight="1">
      <c r="B48" s="624"/>
      <c r="C48" s="625"/>
      <c r="D48" s="626"/>
      <c r="E48" s="626"/>
      <c r="F48" s="626"/>
      <c r="G48" s="626"/>
      <c r="H48" s="626"/>
      <c r="I48" s="633"/>
      <c r="J48" s="634"/>
      <c r="K48" s="634"/>
      <c r="L48" s="634"/>
      <c r="M48" s="634"/>
      <c r="N48" s="634"/>
      <c r="O48" s="634"/>
      <c r="P48" s="634"/>
      <c r="Q48" s="634"/>
      <c r="R48" s="634"/>
      <c r="S48" s="634"/>
      <c r="T48" s="634"/>
      <c r="U48" s="634"/>
      <c r="V48" s="634"/>
      <c r="W48" s="634"/>
      <c r="X48" s="634"/>
      <c r="Y48" s="634"/>
      <c r="Z48" s="634"/>
      <c r="AA48" s="635"/>
    </row>
    <row r="49" spans="2:27" ht="15.9" customHeight="1" thickBot="1">
      <c r="B49" s="636"/>
      <c r="C49" s="637"/>
      <c r="D49" s="638"/>
      <c r="E49" s="638"/>
      <c r="F49" s="638"/>
      <c r="G49" s="638"/>
      <c r="H49" s="638"/>
      <c r="I49" s="639"/>
      <c r="J49" s="640"/>
      <c r="K49" s="640"/>
      <c r="L49" s="640"/>
      <c r="M49" s="640"/>
      <c r="N49" s="640"/>
      <c r="O49" s="640"/>
      <c r="P49" s="640"/>
      <c r="Q49" s="640"/>
      <c r="R49" s="640"/>
      <c r="S49" s="640"/>
      <c r="T49" s="640"/>
      <c r="U49" s="640"/>
      <c r="V49" s="640"/>
      <c r="W49" s="640"/>
      <c r="X49" s="640"/>
      <c r="Y49" s="640"/>
      <c r="Z49" s="640"/>
      <c r="AA49" s="641"/>
    </row>
    <row r="50" spans="2:27" ht="20.100000000000001" customHeight="1">
      <c r="B50" s="592" t="s">
        <v>495</v>
      </c>
      <c r="C50" s="593"/>
      <c r="D50" s="593"/>
      <c r="E50" s="593" t="str">
        <f>E2</f>
        <v>HH-1002</v>
      </c>
      <c r="F50" s="593"/>
      <c r="G50" s="593"/>
      <c r="H50" s="594"/>
      <c r="I50" s="595" t="str">
        <f>I2</f>
        <v>測定システム解析手順書</v>
      </c>
      <c r="J50" s="596"/>
      <c r="K50" s="596"/>
      <c r="L50" s="596"/>
      <c r="M50" s="596"/>
      <c r="N50" s="596"/>
      <c r="O50" s="596"/>
      <c r="P50" s="596"/>
      <c r="Q50" s="596"/>
      <c r="R50" s="596"/>
      <c r="S50" s="596"/>
      <c r="T50" s="596"/>
      <c r="U50" s="596"/>
      <c r="V50" s="642"/>
      <c r="W50" s="642"/>
      <c r="X50" s="642"/>
      <c r="Y50" s="642"/>
      <c r="Z50" s="642"/>
      <c r="AA50" s="643"/>
    </row>
    <row r="51" spans="2:27" ht="20.100000000000001" customHeight="1">
      <c r="B51" s="600" t="s">
        <v>500</v>
      </c>
      <c r="C51" s="601"/>
      <c r="D51" s="601"/>
      <c r="E51" s="602">
        <f>E3</f>
        <v>45236</v>
      </c>
      <c r="F51" s="602"/>
      <c r="G51" s="602"/>
      <c r="H51" s="603"/>
      <c r="I51" s="604"/>
      <c r="J51" s="605"/>
      <c r="K51" s="605"/>
      <c r="L51" s="605"/>
      <c r="M51" s="605"/>
      <c r="N51" s="605"/>
      <c r="O51" s="605"/>
      <c r="P51" s="605"/>
      <c r="Q51" s="605"/>
      <c r="R51" s="605"/>
      <c r="S51" s="605"/>
      <c r="T51" s="605"/>
      <c r="U51" s="605"/>
      <c r="V51" s="644"/>
      <c r="W51" s="644"/>
      <c r="X51" s="644"/>
      <c r="Y51" s="644"/>
      <c r="Z51" s="644"/>
      <c r="AA51" s="645"/>
    </row>
    <row r="52" spans="2:27" ht="20.100000000000001" customHeight="1" thickBot="1">
      <c r="B52" s="609" t="s">
        <v>516</v>
      </c>
      <c r="C52" s="610"/>
      <c r="D52" s="610"/>
      <c r="E52" s="610"/>
      <c r="F52" s="610"/>
      <c r="G52" s="610"/>
      <c r="H52" s="611"/>
      <c r="I52" s="612"/>
      <c r="J52" s="613"/>
      <c r="K52" s="613"/>
      <c r="L52" s="613"/>
      <c r="M52" s="613"/>
      <c r="N52" s="613"/>
      <c r="O52" s="613"/>
      <c r="P52" s="613"/>
      <c r="Q52" s="613"/>
      <c r="R52" s="613"/>
      <c r="S52" s="613"/>
      <c r="T52" s="613"/>
      <c r="U52" s="613"/>
      <c r="V52" s="646"/>
      <c r="W52" s="646"/>
      <c r="X52" s="646"/>
      <c r="Y52" s="646"/>
      <c r="Z52" s="646"/>
      <c r="AA52" s="647"/>
    </row>
    <row r="53" spans="2:27" ht="15.9" customHeight="1">
      <c r="B53" s="617"/>
      <c r="C53" s="618"/>
      <c r="D53" s="618"/>
      <c r="E53" s="618"/>
      <c r="F53" s="618"/>
      <c r="G53" s="618"/>
      <c r="H53" s="618"/>
      <c r="I53" s="618"/>
      <c r="J53" s="618"/>
      <c r="K53" s="618"/>
      <c r="L53" s="618"/>
      <c r="M53" s="618"/>
      <c r="N53" s="618"/>
      <c r="O53" s="618"/>
      <c r="P53" s="618"/>
      <c r="Q53" s="618"/>
      <c r="R53" s="618"/>
      <c r="S53" s="618"/>
      <c r="T53" s="618"/>
      <c r="U53" s="618"/>
      <c r="V53" s="618"/>
      <c r="W53" s="618"/>
      <c r="X53" s="618"/>
      <c r="Y53" s="618"/>
      <c r="Z53" s="618"/>
      <c r="AA53" s="619"/>
    </row>
    <row r="54" spans="2:27" ht="15.9" customHeight="1">
      <c r="B54" s="617"/>
      <c r="C54" s="618"/>
      <c r="D54" s="648" t="s">
        <v>517</v>
      </c>
      <c r="E54" s="618"/>
      <c r="F54" s="618"/>
      <c r="G54" s="618"/>
      <c r="H54" s="618"/>
      <c r="I54" s="618"/>
      <c r="J54" s="618"/>
      <c r="K54" s="618"/>
      <c r="L54" s="618"/>
      <c r="M54" s="618"/>
      <c r="N54" s="618"/>
      <c r="O54" s="618"/>
      <c r="P54" s="618"/>
      <c r="Q54" s="618"/>
      <c r="R54" s="618"/>
      <c r="S54" s="618"/>
      <c r="T54" s="618"/>
      <c r="U54" s="618"/>
      <c r="V54" s="618"/>
      <c r="W54" s="618"/>
      <c r="X54" s="618"/>
      <c r="Y54" s="618"/>
      <c r="Z54" s="618"/>
      <c r="AA54" s="619"/>
    </row>
    <row r="55" spans="2:27" ht="15.9" customHeight="1">
      <c r="B55" s="617"/>
      <c r="C55" s="618"/>
      <c r="E55" s="648" t="s">
        <v>518</v>
      </c>
      <c r="F55" s="618"/>
      <c r="G55" s="618"/>
      <c r="H55" s="618"/>
      <c r="I55" s="618"/>
      <c r="J55" s="618"/>
      <c r="K55" s="618"/>
      <c r="L55" s="618"/>
      <c r="M55" s="618"/>
      <c r="N55" s="618"/>
      <c r="O55" s="618"/>
      <c r="P55" s="618"/>
      <c r="Q55" s="618"/>
      <c r="R55" s="618"/>
      <c r="S55" s="618"/>
      <c r="T55" s="618"/>
      <c r="U55" s="618"/>
      <c r="V55" s="618"/>
      <c r="W55" s="618"/>
      <c r="X55" s="618"/>
      <c r="Y55" s="618"/>
      <c r="Z55" s="618"/>
      <c r="AA55" s="619"/>
    </row>
    <row r="56" spans="2:27" ht="15.9" customHeight="1">
      <c r="B56" s="617"/>
      <c r="C56" s="618"/>
      <c r="E56" s="591" t="s">
        <v>519</v>
      </c>
      <c r="F56" s="618"/>
      <c r="G56" s="618"/>
      <c r="H56" s="618"/>
      <c r="I56" s="618"/>
      <c r="J56" s="618"/>
      <c r="K56" s="618"/>
      <c r="L56" s="618"/>
      <c r="M56" s="618"/>
      <c r="N56" s="618"/>
      <c r="O56" s="618"/>
      <c r="P56" s="618"/>
      <c r="Q56" s="618"/>
      <c r="R56" s="618"/>
      <c r="S56" s="618"/>
      <c r="T56" s="618"/>
      <c r="U56" s="618"/>
      <c r="V56" s="618"/>
      <c r="W56" s="618"/>
      <c r="X56" s="618"/>
      <c r="Y56" s="618"/>
      <c r="Z56" s="618"/>
      <c r="AA56" s="619"/>
    </row>
    <row r="57" spans="2:27" ht="15.9" customHeight="1">
      <c r="B57" s="617"/>
      <c r="C57" s="618"/>
      <c r="E57" s="648" t="s">
        <v>520</v>
      </c>
      <c r="F57" s="618"/>
      <c r="G57" s="618"/>
      <c r="H57" s="618"/>
      <c r="I57" s="618"/>
      <c r="J57" s="618"/>
      <c r="K57" s="618"/>
      <c r="L57" s="618"/>
      <c r="M57" s="618"/>
      <c r="N57" s="618"/>
      <c r="O57" s="618"/>
      <c r="P57" s="618"/>
      <c r="Q57" s="618"/>
      <c r="R57" s="618"/>
      <c r="S57" s="618"/>
      <c r="T57" s="618"/>
      <c r="U57" s="618"/>
      <c r="V57" s="618"/>
      <c r="W57" s="618"/>
      <c r="X57" s="618"/>
      <c r="Y57" s="618"/>
      <c r="Z57" s="618"/>
      <c r="AA57" s="619"/>
    </row>
    <row r="58" spans="2:27" ht="15.9" customHeight="1">
      <c r="B58" s="617"/>
      <c r="C58" s="618"/>
      <c r="E58" s="648"/>
      <c r="G58" s="618"/>
      <c r="H58" s="618"/>
      <c r="I58" s="618"/>
      <c r="J58" s="618"/>
      <c r="K58" s="618"/>
      <c r="L58" s="618"/>
      <c r="M58" s="618"/>
      <c r="N58" s="618"/>
      <c r="O58" s="618"/>
      <c r="P58" s="618"/>
      <c r="Q58" s="618"/>
      <c r="R58" s="618"/>
      <c r="S58" s="618"/>
      <c r="T58" s="618"/>
      <c r="U58" s="618"/>
      <c r="V58" s="618"/>
      <c r="W58" s="618"/>
      <c r="X58" s="618"/>
      <c r="Y58" s="618"/>
      <c r="Z58" s="618"/>
      <c r="AA58" s="619"/>
    </row>
    <row r="59" spans="2:27" ht="15.9" customHeight="1">
      <c r="B59" s="617"/>
      <c r="C59" s="618"/>
      <c r="G59" s="618"/>
      <c r="H59" s="618"/>
      <c r="I59" s="618"/>
      <c r="J59" s="618"/>
      <c r="K59" s="618"/>
      <c r="L59" s="618"/>
      <c r="M59" s="618"/>
      <c r="N59" s="618"/>
      <c r="O59" s="618"/>
      <c r="P59" s="618"/>
      <c r="Q59" s="618"/>
      <c r="R59" s="618"/>
      <c r="S59" s="618"/>
      <c r="T59" s="618"/>
      <c r="U59" s="618"/>
      <c r="V59" s="618"/>
      <c r="W59" s="618"/>
      <c r="X59" s="618"/>
      <c r="Y59" s="618"/>
      <c r="Z59" s="618"/>
      <c r="AA59" s="619"/>
    </row>
    <row r="60" spans="2:27" ht="15.9" customHeight="1">
      <c r="B60" s="617"/>
      <c r="C60" s="618"/>
      <c r="D60" s="648" t="s">
        <v>521</v>
      </c>
      <c r="E60" s="618"/>
      <c r="F60" s="618"/>
      <c r="G60" s="618"/>
      <c r="H60" s="618"/>
      <c r="I60" s="618"/>
      <c r="J60" s="618"/>
      <c r="K60" s="618"/>
      <c r="L60" s="618"/>
      <c r="M60" s="618"/>
      <c r="N60" s="618"/>
      <c r="O60" s="618"/>
      <c r="P60" s="618"/>
      <c r="Q60" s="618"/>
      <c r="R60" s="618"/>
      <c r="S60" s="618"/>
      <c r="T60" s="618"/>
      <c r="U60" s="618"/>
      <c r="V60" s="618"/>
      <c r="W60" s="618"/>
      <c r="X60" s="618"/>
      <c r="Y60" s="618"/>
      <c r="Z60" s="618"/>
      <c r="AA60" s="619"/>
    </row>
    <row r="61" spans="2:27" ht="15.9" customHeight="1">
      <c r="B61" s="617"/>
      <c r="C61" s="618"/>
      <c r="D61" s="618"/>
      <c r="E61" s="648" t="s">
        <v>522</v>
      </c>
      <c r="F61" s="618"/>
      <c r="G61" s="618"/>
      <c r="H61" s="618"/>
      <c r="I61" s="618"/>
      <c r="J61" s="618"/>
      <c r="K61" s="618"/>
      <c r="L61" s="618"/>
      <c r="M61" s="618"/>
      <c r="N61" s="618"/>
      <c r="O61" s="618"/>
      <c r="P61" s="618"/>
      <c r="Q61" s="618"/>
      <c r="R61" s="618"/>
      <c r="S61" s="618"/>
      <c r="T61" s="618"/>
      <c r="U61" s="618"/>
      <c r="V61" s="618"/>
      <c r="W61" s="618"/>
      <c r="X61" s="618"/>
      <c r="Y61" s="618"/>
      <c r="Z61" s="618"/>
      <c r="AA61" s="619"/>
    </row>
    <row r="62" spans="2:27" ht="15.9" customHeight="1">
      <c r="B62" s="617"/>
      <c r="C62" s="618"/>
      <c r="D62" s="618"/>
      <c r="E62" s="591" t="s">
        <v>523</v>
      </c>
      <c r="F62" s="618"/>
      <c r="G62" s="618"/>
      <c r="H62" s="618"/>
      <c r="I62" s="618"/>
      <c r="J62" s="618"/>
      <c r="K62" s="618"/>
      <c r="L62" s="618"/>
      <c r="M62" s="618"/>
      <c r="N62" s="618"/>
      <c r="O62" s="618"/>
      <c r="P62" s="618"/>
      <c r="Q62" s="618"/>
      <c r="R62" s="618"/>
      <c r="S62" s="618"/>
      <c r="T62" s="618"/>
      <c r="U62" s="618"/>
      <c r="V62" s="618"/>
      <c r="W62" s="618"/>
      <c r="X62" s="618"/>
      <c r="Y62" s="618"/>
      <c r="Z62" s="618"/>
      <c r="AA62" s="619"/>
    </row>
    <row r="63" spans="2:27" ht="15.9" customHeight="1">
      <c r="B63" s="617"/>
      <c r="C63" s="618"/>
      <c r="D63" s="618"/>
      <c r="F63" s="618"/>
      <c r="G63" s="618"/>
      <c r="H63" s="618"/>
      <c r="I63" s="618"/>
      <c r="J63" s="618"/>
      <c r="K63" s="618"/>
      <c r="L63" s="618"/>
      <c r="M63" s="618"/>
      <c r="N63" s="618"/>
      <c r="O63" s="618"/>
      <c r="P63" s="618"/>
      <c r="Q63" s="618"/>
      <c r="R63" s="618"/>
      <c r="S63" s="618"/>
      <c r="T63" s="618"/>
      <c r="U63" s="618"/>
      <c r="V63" s="618"/>
      <c r="W63" s="618"/>
      <c r="X63" s="618"/>
      <c r="Y63" s="618"/>
      <c r="Z63" s="618"/>
      <c r="AA63" s="619"/>
    </row>
    <row r="64" spans="2:27" ht="15.9" customHeight="1">
      <c r="B64" s="617"/>
      <c r="C64" s="618"/>
      <c r="D64" s="618"/>
      <c r="E64" s="648" t="s">
        <v>524</v>
      </c>
      <c r="F64" s="618"/>
      <c r="G64" s="618"/>
      <c r="H64" s="618"/>
      <c r="I64" s="618"/>
      <c r="J64" s="618"/>
      <c r="K64" s="618"/>
      <c r="L64" s="618"/>
      <c r="M64" s="618"/>
      <c r="N64" s="618"/>
      <c r="O64" s="618"/>
      <c r="P64" s="618"/>
      <c r="Q64" s="618"/>
      <c r="R64" s="618"/>
      <c r="S64" s="618"/>
      <c r="T64" s="618"/>
      <c r="U64" s="618"/>
      <c r="V64" s="618"/>
      <c r="W64" s="618"/>
      <c r="X64" s="618"/>
      <c r="Y64" s="618"/>
      <c r="Z64" s="618"/>
      <c r="AA64" s="619"/>
    </row>
    <row r="65" spans="2:27" ht="15.9" customHeight="1">
      <c r="B65" s="617"/>
      <c r="C65" s="618"/>
      <c r="D65" s="618"/>
      <c r="E65" s="648"/>
      <c r="G65" s="618"/>
      <c r="H65" s="618"/>
      <c r="I65" s="618"/>
      <c r="J65" s="618"/>
      <c r="K65" s="618"/>
      <c r="L65" s="618"/>
      <c r="M65" s="618"/>
      <c r="N65" s="618"/>
      <c r="O65" s="618"/>
      <c r="P65" s="618"/>
      <c r="Q65" s="618"/>
      <c r="R65" s="618"/>
      <c r="S65" s="618"/>
      <c r="T65" s="618"/>
      <c r="U65" s="618"/>
      <c r="V65" s="618"/>
      <c r="W65" s="618"/>
      <c r="X65" s="618"/>
      <c r="Y65" s="618"/>
      <c r="Z65" s="618"/>
      <c r="AA65" s="619"/>
    </row>
    <row r="66" spans="2:27" ht="15.9" customHeight="1">
      <c r="B66" s="617"/>
      <c r="C66" s="618"/>
      <c r="D66" s="618"/>
      <c r="E66" s="648" t="s">
        <v>525</v>
      </c>
      <c r="F66" s="618"/>
      <c r="G66" s="618"/>
      <c r="H66" s="618"/>
      <c r="I66" s="618"/>
      <c r="J66" s="618"/>
      <c r="K66" s="618"/>
      <c r="L66" s="618"/>
      <c r="M66" s="618"/>
      <c r="N66" s="618"/>
      <c r="O66" s="618"/>
      <c r="P66" s="618"/>
      <c r="Q66" s="618"/>
      <c r="R66" s="618"/>
      <c r="S66" s="618"/>
      <c r="T66" s="618"/>
      <c r="U66" s="618"/>
      <c r="V66" s="618"/>
      <c r="W66" s="618"/>
      <c r="X66" s="618"/>
      <c r="Y66" s="618"/>
      <c r="Z66" s="618"/>
      <c r="AA66" s="619"/>
    </row>
    <row r="67" spans="2:27" ht="15.9" customHeight="1">
      <c r="B67" s="617"/>
      <c r="C67" s="618"/>
      <c r="D67" s="618"/>
      <c r="F67" s="591" t="s">
        <v>526</v>
      </c>
      <c r="G67" s="618"/>
      <c r="H67" s="618"/>
      <c r="I67" s="618"/>
      <c r="J67" s="618"/>
      <c r="K67" s="618"/>
      <c r="L67" s="618"/>
      <c r="M67" s="618"/>
      <c r="N67" s="618"/>
      <c r="O67" s="618"/>
      <c r="P67" s="618"/>
      <c r="Q67" s="618"/>
      <c r="R67" s="618"/>
      <c r="S67" s="618"/>
      <c r="T67" s="618"/>
      <c r="U67" s="618"/>
      <c r="V67" s="618"/>
      <c r="W67" s="618"/>
      <c r="X67" s="618"/>
      <c r="Y67" s="618"/>
      <c r="Z67" s="618"/>
      <c r="AA67" s="619"/>
    </row>
    <row r="68" spans="2:27" ht="15.9" customHeight="1">
      <c r="B68" s="617"/>
      <c r="C68" s="618"/>
      <c r="D68" s="618"/>
      <c r="I68" s="618"/>
      <c r="J68" s="618"/>
      <c r="K68" s="618"/>
      <c r="L68" s="618"/>
      <c r="M68" s="618"/>
      <c r="N68" s="618"/>
      <c r="O68" s="618"/>
      <c r="P68" s="618"/>
      <c r="Q68" s="618"/>
      <c r="R68" s="618"/>
      <c r="S68" s="618"/>
      <c r="T68" s="618"/>
      <c r="U68" s="618"/>
      <c r="V68" s="618"/>
      <c r="W68" s="618"/>
      <c r="X68" s="618"/>
      <c r="Y68" s="618"/>
      <c r="Z68" s="618"/>
      <c r="AA68" s="619"/>
    </row>
    <row r="69" spans="2:27" ht="15.9" customHeight="1">
      <c r="B69" s="617"/>
      <c r="C69" s="618"/>
      <c r="D69" s="618"/>
      <c r="E69" s="648" t="s">
        <v>527</v>
      </c>
      <c r="I69" s="618"/>
      <c r="J69" s="618"/>
      <c r="K69" s="618"/>
      <c r="L69" s="618"/>
      <c r="M69" s="618"/>
      <c r="N69" s="618"/>
      <c r="O69" s="618"/>
      <c r="P69" s="618"/>
      <c r="Q69" s="618"/>
      <c r="R69" s="618"/>
      <c r="S69" s="618"/>
      <c r="T69" s="618"/>
      <c r="U69" s="618"/>
      <c r="V69" s="618"/>
      <c r="W69" s="618"/>
      <c r="X69" s="618"/>
      <c r="Y69" s="618"/>
      <c r="Z69" s="618"/>
      <c r="AA69" s="619"/>
    </row>
    <row r="70" spans="2:27" ht="15.9" customHeight="1">
      <c r="B70" s="617"/>
      <c r="C70" s="618"/>
      <c r="D70" s="618"/>
      <c r="I70" s="618"/>
      <c r="J70" s="618"/>
      <c r="K70" s="618"/>
      <c r="L70" s="618"/>
      <c r="M70" s="618"/>
      <c r="N70" s="618"/>
      <c r="O70" s="618"/>
      <c r="P70" s="618"/>
      <c r="Q70" s="618"/>
      <c r="R70" s="618"/>
      <c r="S70" s="618"/>
      <c r="T70" s="618"/>
      <c r="U70" s="618"/>
      <c r="V70" s="618"/>
      <c r="W70" s="618"/>
      <c r="X70" s="618"/>
      <c r="Y70" s="618"/>
      <c r="Z70" s="618"/>
      <c r="AA70" s="619"/>
    </row>
    <row r="71" spans="2:27" ht="15.9" customHeight="1">
      <c r="B71" s="617"/>
      <c r="C71" s="618"/>
      <c r="D71" s="618"/>
      <c r="E71" s="648" t="s">
        <v>528</v>
      </c>
      <c r="F71" s="618"/>
      <c r="G71" s="618"/>
      <c r="H71" s="618"/>
      <c r="J71" s="618"/>
      <c r="K71" s="618"/>
      <c r="L71" s="618"/>
      <c r="M71" s="618"/>
      <c r="N71" s="618"/>
      <c r="O71" s="618"/>
      <c r="P71" s="618"/>
      <c r="Q71" s="618"/>
      <c r="R71" s="618"/>
      <c r="S71" s="618"/>
      <c r="T71" s="618"/>
      <c r="U71" s="618"/>
      <c r="V71" s="618"/>
      <c r="W71" s="618"/>
      <c r="X71" s="618"/>
      <c r="Y71" s="618"/>
      <c r="Z71" s="618"/>
      <c r="AA71" s="619"/>
    </row>
    <row r="72" spans="2:27" ht="15.9" customHeight="1">
      <c r="B72" s="617"/>
      <c r="C72" s="618"/>
      <c r="D72" s="618"/>
      <c r="F72" s="649"/>
      <c r="H72" s="618"/>
      <c r="J72" s="618"/>
      <c r="K72" s="618"/>
      <c r="L72" s="618"/>
      <c r="M72" s="618"/>
      <c r="N72" s="618"/>
      <c r="O72" s="618"/>
      <c r="P72" s="618"/>
      <c r="Q72" s="618"/>
      <c r="R72" s="618"/>
      <c r="S72" s="618"/>
      <c r="T72" s="618"/>
      <c r="U72" s="618"/>
      <c r="V72" s="618"/>
      <c r="W72" s="618"/>
      <c r="X72" s="618"/>
      <c r="Y72" s="618"/>
      <c r="Z72" s="618"/>
      <c r="AA72" s="619"/>
    </row>
    <row r="73" spans="2:27" ht="15.9" customHeight="1">
      <c r="B73" s="617"/>
      <c r="C73" s="618"/>
      <c r="D73" s="618"/>
      <c r="F73" s="649"/>
      <c r="G73" s="618"/>
      <c r="H73" s="618"/>
      <c r="J73" s="618"/>
      <c r="K73" s="618"/>
      <c r="L73" s="618"/>
      <c r="M73" s="618"/>
      <c r="N73" s="618"/>
      <c r="O73" s="618"/>
      <c r="P73" s="618"/>
      <c r="Q73" s="618"/>
      <c r="R73" s="618"/>
      <c r="S73" s="618"/>
      <c r="T73" s="618"/>
      <c r="U73" s="618"/>
      <c r="V73" s="618"/>
      <c r="W73" s="618"/>
      <c r="X73" s="618"/>
      <c r="Y73" s="618"/>
      <c r="Z73" s="618"/>
      <c r="AA73" s="619"/>
    </row>
    <row r="74" spans="2:27" ht="15.9" customHeight="1">
      <c r="B74" s="617"/>
      <c r="C74" s="618"/>
      <c r="D74" s="648" t="s">
        <v>529</v>
      </c>
      <c r="E74" s="618"/>
      <c r="F74" s="618"/>
      <c r="G74" s="618"/>
      <c r="H74" s="618"/>
      <c r="I74" s="618"/>
      <c r="J74" s="618"/>
      <c r="K74" s="618"/>
      <c r="L74" s="618"/>
      <c r="M74" s="618"/>
      <c r="N74" s="618"/>
      <c r="O74" s="618"/>
      <c r="P74" s="618"/>
      <c r="Q74" s="618"/>
      <c r="R74" s="618"/>
      <c r="S74" s="618"/>
      <c r="T74" s="618"/>
      <c r="U74" s="618"/>
      <c r="V74" s="618"/>
      <c r="W74" s="618"/>
      <c r="X74" s="618"/>
      <c r="Y74" s="618"/>
      <c r="Z74" s="618"/>
      <c r="AA74" s="619"/>
    </row>
    <row r="75" spans="2:27" ht="15.9" customHeight="1">
      <c r="B75" s="617"/>
      <c r="C75" s="618"/>
      <c r="F75" s="618"/>
      <c r="G75" s="618"/>
      <c r="H75" s="618"/>
      <c r="I75" s="618"/>
      <c r="J75" s="618"/>
      <c r="K75" s="618"/>
      <c r="L75" s="618"/>
      <c r="M75" s="618"/>
      <c r="N75" s="618"/>
      <c r="O75" s="618"/>
      <c r="P75" s="618"/>
      <c r="Q75" s="618"/>
      <c r="R75" s="618"/>
      <c r="S75" s="618"/>
      <c r="T75" s="618"/>
      <c r="U75" s="618"/>
      <c r="V75" s="618"/>
      <c r="W75" s="618"/>
      <c r="X75" s="618"/>
      <c r="Y75" s="618"/>
      <c r="Z75" s="618"/>
      <c r="AA75" s="619"/>
    </row>
    <row r="76" spans="2:27" ht="15.9" customHeight="1">
      <c r="B76" s="617"/>
      <c r="C76" s="618"/>
      <c r="E76" s="648" t="s">
        <v>530</v>
      </c>
      <c r="G76" s="618"/>
      <c r="H76" s="618"/>
      <c r="I76" s="618"/>
      <c r="J76" s="618"/>
      <c r="K76" s="618"/>
      <c r="L76" s="618"/>
      <c r="M76" s="618"/>
      <c r="N76" s="618"/>
      <c r="O76" s="618"/>
      <c r="P76" s="618"/>
      <c r="Q76" s="618"/>
      <c r="R76" s="618"/>
      <c r="S76" s="618"/>
      <c r="T76" s="618"/>
      <c r="U76" s="618"/>
      <c r="V76" s="618"/>
      <c r="W76" s="618"/>
      <c r="X76" s="618"/>
      <c r="Y76" s="618"/>
      <c r="Z76" s="618"/>
      <c r="AA76" s="619"/>
    </row>
    <row r="77" spans="2:27" ht="15.9" customHeight="1">
      <c r="B77" s="617"/>
      <c r="C77" s="618"/>
      <c r="D77" s="618"/>
      <c r="E77" s="618"/>
      <c r="F77" s="618"/>
      <c r="G77" s="618"/>
      <c r="H77" s="618"/>
      <c r="I77" s="618"/>
      <c r="J77" s="618"/>
      <c r="K77" s="618"/>
      <c r="L77" s="618"/>
      <c r="M77" s="618"/>
      <c r="N77" s="618"/>
      <c r="O77" s="618"/>
      <c r="P77" s="618"/>
      <c r="Q77" s="618"/>
      <c r="R77" s="618"/>
      <c r="S77" s="618"/>
      <c r="T77" s="618"/>
      <c r="U77" s="618"/>
      <c r="V77" s="618"/>
      <c r="W77" s="618"/>
      <c r="X77" s="618"/>
      <c r="Y77" s="618"/>
      <c r="Z77" s="618"/>
      <c r="AA77" s="619"/>
    </row>
    <row r="78" spans="2:27" ht="15.9" customHeight="1">
      <c r="B78" s="617"/>
      <c r="C78" s="650" t="s">
        <v>531</v>
      </c>
      <c r="D78" s="651" t="s">
        <v>532</v>
      </c>
      <c r="E78" s="651"/>
      <c r="F78" s="651"/>
      <c r="G78" s="651"/>
      <c r="H78" s="651"/>
      <c r="I78" s="652" t="s">
        <v>533</v>
      </c>
      <c r="J78" s="652"/>
      <c r="K78" s="652"/>
      <c r="L78" s="652"/>
      <c r="M78" s="652"/>
      <c r="N78" s="652" t="s">
        <v>534</v>
      </c>
      <c r="O78" s="652"/>
      <c r="P78" s="652"/>
      <c r="Q78" s="652"/>
      <c r="R78" s="652"/>
      <c r="S78" s="652"/>
      <c r="T78" s="652"/>
      <c r="U78" s="652"/>
      <c r="V78" s="652"/>
      <c r="W78" s="652"/>
      <c r="X78" s="652"/>
      <c r="Y78" s="652"/>
      <c r="Z78" s="652"/>
      <c r="AA78" s="619"/>
    </row>
    <row r="79" spans="2:27" ht="15.9" customHeight="1">
      <c r="B79" s="617"/>
      <c r="C79" s="650"/>
      <c r="D79" s="651"/>
      <c r="E79" s="651"/>
      <c r="F79" s="651"/>
      <c r="G79" s="651"/>
      <c r="H79" s="651"/>
      <c r="I79" s="653" t="s">
        <v>535</v>
      </c>
      <c r="J79" s="653"/>
      <c r="K79" s="653"/>
      <c r="L79" s="653"/>
      <c r="M79" s="653"/>
      <c r="N79" s="654" t="s">
        <v>536</v>
      </c>
      <c r="O79" s="654"/>
      <c r="P79" s="654"/>
      <c r="Q79" s="654"/>
      <c r="R79" s="654"/>
      <c r="S79" s="654"/>
      <c r="T79" s="654"/>
      <c r="U79" s="654"/>
      <c r="V79" s="654"/>
      <c r="W79" s="654"/>
      <c r="X79" s="654"/>
      <c r="Y79" s="654"/>
      <c r="Z79" s="654"/>
      <c r="AA79" s="619"/>
    </row>
    <row r="80" spans="2:27" ht="15.9" customHeight="1">
      <c r="B80" s="617"/>
      <c r="C80" s="650"/>
      <c r="D80" s="651"/>
      <c r="E80" s="651"/>
      <c r="F80" s="651"/>
      <c r="G80" s="651"/>
      <c r="H80" s="651"/>
      <c r="I80" s="653"/>
      <c r="J80" s="653"/>
      <c r="K80" s="653"/>
      <c r="L80" s="653"/>
      <c r="M80" s="653"/>
      <c r="N80" s="654"/>
      <c r="O80" s="654"/>
      <c r="P80" s="654"/>
      <c r="Q80" s="654"/>
      <c r="R80" s="654"/>
      <c r="S80" s="654"/>
      <c r="T80" s="654"/>
      <c r="U80" s="654"/>
      <c r="V80" s="654"/>
      <c r="W80" s="654"/>
      <c r="X80" s="654"/>
      <c r="Y80" s="654"/>
      <c r="Z80" s="654"/>
      <c r="AA80" s="619"/>
    </row>
    <row r="81" spans="2:27" ht="15.9" customHeight="1">
      <c r="B81" s="617"/>
      <c r="C81" s="650"/>
      <c r="D81" s="651"/>
      <c r="E81" s="651"/>
      <c r="F81" s="651"/>
      <c r="G81" s="651"/>
      <c r="H81" s="651"/>
      <c r="I81" s="653"/>
      <c r="J81" s="653"/>
      <c r="K81" s="653"/>
      <c r="L81" s="653"/>
      <c r="M81" s="653"/>
      <c r="N81" s="654"/>
      <c r="O81" s="654"/>
      <c r="P81" s="654"/>
      <c r="Q81" s="654"/>
      <c r="R81" s="654"/>
      <c r="S81" s="654"/>
      <c r="T81" s="654"/>
      <c r="U81" s="654"/>
      <c r="V81" s="654"/>
      <c r="W81" s="654"/>
      <c r="X81" s="654"/>
      <c r="Y81" s="654"/>
      <c r="Z81" s="654"/>
      <c r="AA81" s="619"/>
    </row>
    <row r="82" spans="2:27" ht="15.9" customHeight="1">
      <c r="B82" s="617"/>
      <c r="C82" s="650"/>
      <c r="D82" s="651"/>
      <c r="E82" s="651"/>
      <c r="F82" s="651"/>
      <c r="G82" s="651"/>
      <c r="H82" s="651"/>
      <c r="I82" s="653"/>
      <c r="J82" s="653"/>
      <c r="K82" s="653"/>
      <c r="L82" s="653"/>
      <c r="M82" s="653"/>
      <c r="N82" s="654"/>
      <c r="O82" s="654"/>
      <c r="P82" s="654"/>
      <c r="Q82" s="654"/>
      <c r="R82" s="654"/>
      <c r="S82" s="654"/>
      <c r="T82" s="654"/>
      <c r="U82" s="654"/>
      <c r="V82" s="654"/>
      <c r="W82" s="654"/>
      <c r="X82" s="654"/>
      <c r="Y82" s="654"/>
      <c r="Z82" s="654"/>
      <c r="AA82" s="619"/>
    </row>
    <row r="83" spans="2:27" ht="15.9" customHeight="1">
      <c r="B83" s="617"/>
      <c r="C83" s="650"/>
      <c r="D83" s="651"/>
      <c r="E83" s="651"/>
      <c r="F83" s="651"/>
      <c r="G83" s="651"/>
      <c r="H83" s="651"/>
      <c r="I83" s="653" t="s">
        <v>537</v>
      </c>
      <c r="J83" s="653"/>
      <c r="K83" s="653"/>
      <c r="L83" s="653"/>
      <c r="M83" s="653"/>
      <c r="N83" s="654" t="s">
        <v>538</v>
      </c>
      <c r="O83" s="654"/>
      <c r="P83" s="654"/>
      <c r="Q83" s="654"/>
      <c r="R83" s="654"/>
      <c r="S83" s="654"/>
      <c r="T83" s="654"/>
      <c r="U83" s="654"/>
      <c r="V83" s="654"/>
      <c r="W83" s="654"/>
      <c r="X83" s="654"/>
      <c r="Y83" s="654"/>
      <c r="Z83" s="654"/>
      <c r="AA83" s="619"/>
    </row>
    <row r="84" spans="2:27" ht="15.9" customHeight="1">
      <c r="B84" s="617"/>
      <c r="C84" s="650"/>
      <c r="D84" s="651"/>
      <c r="E84" s="651"/>
      <c r="F84" s="651"/>
      <c r="G84" s="651"/>
      <c r="H84" s="651"/>
      <c r="I84" s="653"/>
      <c r="J84" s="653"/>
      <c r="K84" s="653"/>
      <c r="L84" s="653"/>
      <c r="M84" s="653"/>
      <c r="N84" s="654"/>
      <c r="O84" s="654"/>
      <c r="P84" s="654"/>
      <c r="Q84" s="654"/>
      <c r="R84" s="654"/>
      <c r="S84" s="654"/>
      <c r="T84" s="654"/>
      <c r="U84" s="654"/>
      <c r="V84" s="654"/>
      <c r="W84" s="654"/>
      <c r="X84" s="654"/>
      <c r="Y84" s="654"/>
      <c r="Z84" s="654"/>
      <c r="AA84" s="619"/>
    </row>
    <row r="85" spans="2:27" ht="15.9" customHeight="1">
      <c r="B85" s="617"/>
      <c r="C85" s="650"/>
      <c r="D85" s="653" t="s">
        <v>539</v>
      </c>
      <c r="E85" s="653"/>
      <c r="F85" s="653"/>
      <c r="G85" s="653"/>
      <c r="H85" s="653"/>
      <c r="I85" s="653" t="s">
        <v>540</v>
      </c>
      <c r="J85" s="653"/>
      <c r="K85" s="653"/>
      <c r="L85" s="653"/>
      <c r="M85" s="653"/>
      <c r="N85" s="654" t="s">
        <v>541</v>
      </c>
      <c r="O85" s="654"/>
      <c r="P85" s="654"/>
      <c r="Q85" s="654"/>
      <c r="R85" s="654"/>
      <c r="S85" s="654"/>
      <c r="T85" s="654"/>
      <c r="U85" s="654"/>
      <c r="V85" s="654"/>
      <c r="W85" s="654"/>
      <c r="X85" s="654"/>
      <c r="Y85" s="654"/>
      <c r="Z85" s="654"/>
      <c r="AA85" s="619"/>
    </row>
    <row r="86" spans="2:27" ht="15.9" customHeight="1">
      <c r="B86" s="617"/>
      <c r="C86" s="650"/>
      <c r="D86" s="653"/>
      <c r="E86" s="653"/>
      <c r="F86" s="653"/>
      <c r="G86" s="653"/>
      <c r="H86" s="653"/>
      <c r="I86" s="653"/>
      <c r="J86" s="653"/>
      <c r="K86" s="653"/>
      <c r="L86" s="653"/>
      <c r="M86" s="653"/>
      <c r="N86" s="654"/>
      <c r="O86" s="654"/>
      <c r="P86" s="654"/>
      <c r="Q86" s="654"/>
      <c r="R86" s="654"/>
      <c r="S86" s="654"/>
      <c r="T86" s="654"/>
      <c r="U86" s="654"/>
      <c r="V86" s="654"/>
      <c r="W86" s="654"/>
      <c r="X86" s="654"/>
      <c r="Y86" s="654"/>
      <c r="Z86" s="654"/>
      <c r="AA86" s="619"/>
    </row>
    <row r="87" spans="2:27" ht="15.9" customHeight="1">
      <c r="B87" s="617"/>
      <c r="C87" s="650"/>
      <c r="D87" s="653"/>
      <c r="E87" s="653"/>
      <c r="F87" s="653"/>
      <c r="G87" s="653"/>
      <c r="H87" s="653"/>
      <c r="I87" s="653"/>
      <c r="J87" s="653"/>
      <c r="K87" s="653"/>
      <c r="L87" s="653"/>
      <c r="M87" s="653"/>
      <c r="N87" s="654"/>
      <c r="O87" s="654"/>
      <c r="P87" s="654"/>
      <c r="Q87" s="654"/>
      <c r="R87" s="654"/>
      <c r="S87" s="654"/>
      <c r="T87" s="654"/>
      <c r="U87" s="654"/>
      <c r="V87" s="654"/>
      <c r="W87" s="654"/>
      <c r="X87" s="654"/>
      <c r="Y87" s="654"/>
      <c r="Z87" s="654"/>
      <c r="AA87" s="619"/>
    </row>
    <row r="88" spans="2:27" ht="15.9" customHeight="1">
      <c r="B88" s="617"/>
      <c r="C88" s="650"/>
      <c r="D88" s="653"/>
      <c r="E88" s="653"/>
      <c r="F88" s="653"/>
      <c r="G88" s="653"/>
      <c r="H88" s="653"/>
      <c r="I88" s="653"/>
      <c r="J88" s="653"/>
      <c r="K88" s="653"/>
      <c r="L88" s="653"/>
      <c r="M88" s="653"/>
      <c r="N88" s="654"/>
      <c r="O88" s="654"/>
      <c r="P88" s="654"/>
      <c r="Q88" s="654"/>
      <c r="R88" s="654"/>
      <c r="S88" s="654"/>
      <c r="T88" s="654"/>
      <c r="U88" s="654"/>
      <c r="V88" s="654"/>
      <c r="W88" s="654"/>
      <c r="X88" s="654"/>
      <c r="Y88" s="654"/>
      <c r="Z88" s="654"/>
      <c r="AA88" s="619"/>
    </row>
    <row r="89" spans="2:27" ht="15.9" customHeight="1">
      <c r="B89" s="617"/>
      <c r="C89" s="650"/>
      <c r="D89" s="653"/>
      <c r="E89" s="653"/>
      <c r="F89" s="653"/>
      <c r="G89" s="653"/>
      <c r="H89" s="653"/>
      <c r="I89" s="653" t="s">
        <v>542</v>
      </c>
      <c r="J89" s="653"/>
      <c r="K89" s="653"/>
      <c r="L89" s="653"/>
      <c r="M89" s="653"/>
      <c r="N89" s="654" t="s">
        <v>543</v>
      </c>
      <c r="O89" s="654"/>
      <c r="P89" s="654"/>
      <c r="Q89" s="654"/>
      <c r="R89" s="654"/>
      <c r="S89" s="654"/>
      <c r="T89" s="654"/>
      <c r="U89" s="654"/>
      <c r="V89" s="654"/>
      <c r="W89" s="654"/>
      <c r="X89" s="654"/>
      <c r="Y89" s="654"/>
      <c r="Z89" s="654"/>
      <c r="AA89" s="619"/>
    </row>
    <row r="90" spans="2:27" ht="15.9" customHeight="1">
      <c r="B90" s="617"/>
      <c r="C90" s="650"/>
      <c r="D90" s="653"/>
      <c r="E90" s="653"/>
      <c r="F90" s="653"/>
      <c r="G90" s="653"/>
      <c r="H90" s="653"/>
      <c r="I90" s="653"/>
      <c r="J90" s="653"/>
      <c r="K90" s="653"/>
      <c r="L90" s="653"/>
      <c r="M90" s="653"/>
      <c r="N90" s="654"/>
      <c r="O90" s="654"/>
      <c r="P90" s="654"/>
      <c r="Q90" s="654"/>
      <c r="R90" s="654"/>
      <c r="S90" s="654"/>
      <c r="T90" s="654"/>
      <c r="U90" s="654"/>
      <c r="V90" s="654"/>
      <c r="W90" s="654"/>
      <c r="X90" s="654"/>
      <c r="Y90" s="654"/>
      <c r="Z90" s="654"/>
      <c r="AA90" s="619"/>
    </row>
    <row r="91" spans="2:27" ht="15.9" customHeight="1">
      <c r="B91" s="617"/>
      <c r="C91" s="650"/>
      <c r="D91" s="653"/>
      <c r="E91" s="653"/>
      <c r="F91" s="653"/>
      <c r="G91" s="653"/>
      <c r="H91" s="653"/>
      <c r="I91" s="653"/>
      <c r="J91" s="653"/>
      <c r="K91" s="653"/>
      <c r="L91" s="653"/>
      <c r="M91" s="653"/>
      <c r="N91" s="654"/>
      <c r="O91" s="654"/>
      <c r="P91" s="654"/>
      <c r="Q91" s="654"/>
      <c r="R91" s="654"/>
      <c r="S91" s="654"/>
      <c r="T91" s="654"/>
      <c r="U91" s="654"/>
      <c r="V91" s="654"/>
      <c r="W91" s="654"/>
      <c r="X91" s="654"/>
      <c r="Y91" s="654"/>
      <c r="Z91" s="654"/>
      <c r="AA91" s="619"/>
    </row>
    <row r="92" spans="2:27" ht="15.9" customHeight="1">
      <c r="B92" s="655"/>
      <c r="C92" s="650"/>
      <c r="D92" s="653"/>
      <c r="E92" s="653"/>
      <c r="F92" s="653"/>
      <c r="G92" s="653"/>
      <c r="H92" s="653"/>
      <c r="I92" s="653"/>
      <c r="J92" s="653"/>
      <c r="K92" s="653"/>
      <c r="L92" s="653"/>
      <c r="M92" s="653"/>
      <c r="N92" s="654"/>
      <c r="O92" s="654"/>
      <c r="P92" s="654"/>
      <c r="Q92" s="654"/>
      <c r="R92" s="654"/>
      <c r="S92" s="654"/>
      <c r="T92" s="654"/>
      <c r="U92" s="654"/>
      <c r="V92" s="654"/>
      <c r="W92" s="654"/>
      <c r="X92" s="654"/>
      <c r="Y92" s="654"/>
      <c r="Z92" s="654"/>
      <c r="AA92" s="656"/>
    </row>
    <row r="93" spans="2:27" ht="15.9" customHeight="1">
      <c r="B93" s="655"/>
      <c r="C93" s="650"/>
      <c r="D93" s="653"/>
      <c r="E93" s="653"/>
      <c r="F93" s="653"/>
      <c r="G93" s="653"/>
      <c r="H93" s="653"/>
      <c r="I93" s="653"/>
      <c r="J93" s="653"/>
      <c r="K93" s="653"/>
      <c r="L93" s="653"/>
      <c r="M93" s="653"/>
      <c r="N93" s="654"/>
      <c r="O93" s="654"/>
      <c r="P93" s="654"/>
      <c r="Q93" s="654"/>
      <c r="R93" s="654"/>
      <c r="S93" s="654"/>
      <c r="T93" s="654"/>
      <c r="U93" s="654"/>
      <c r="V93" s="654"/>
      <c r="W93" s="654"/>
      <c r="X93" s="654"/>
      <c r="Y93" s="654"/>
      <c r="Z93" s="654"/>
      <c r="AA93" s="657"/>
    </row>
    <row r="94" spans="2:27" ht="15.9" customHeight="1">
      <c r="B94" s="655"/>
      <c r="C94" s="658"/>
      <c r="D94" s="659"/>
      <c r="E94" s="659"/>
      <c r="F94" s="659"/>
      <c r="G94" s="659"/>
      <c r="H94" s="659"/>
      <c r="I94" s="660"/>
      <c r="J94" s="660"/>
      <c r="K94" s="660"/>
      <c r="L94" s="660"/>
      <c r="M94" s="660"/>
      <c r="N94" s="660"/>
      <c r="O94" s="660"/>
      <c r="P94" s="660"/>
      <c r="Q94" s="660"/>
      <c r="R94" s="660"/>
      <c r="S94" s="660"/>
      <c r="T94" s="660"/>
      <c r="U94" s="660"/>
      <c r="V94" s="660"/>
      <c r="W94" s="660"/>
      <c r="X94" s="660"/>
      <c r="Y94" s="660"/>
      <c r="Z94" s="660"/>
      <c r="AA94" s="657"/>
    </row>
    <row r="95" spans="2:27" ht="15.9" customHeight="1">
      <c r="B95" s="655"/>
      <c r="C95" s="658"/>
      <c r="D95" s="659"/>
      <c r="E95" s="659"/>
      <c r="F95" s="659"/>
      <c r="G95" s="659"/>
      <c r="H95" s="659"/>
      <c r="I95" s="660"/>
      <c r="J95" s="660"/>
      <c r="K95" s="660"/>
      <c r="L95" s="660"/>
      <c r="M95" s="660"/>
      <c r="N95" s="660"/>
      <c r="O95" s="660"/>
      <c r="P95" s="660"/>
      <c r="Q95" s="660"/>
      <c r="R95" s="660"/>
      <c r="S95" s="660"/>
      <c r="T95" s="660"/>
      <c r="U95" s="660"/>
      <c r="V95" s="660"/>
      <c r="W95" s="660"/>
      <c r="X95" s="660"/>
      <c r="Y95" s="660"/>
      <c r="Z95" s="660"/>
      <c r="AA95" s="657"/>
    </row>
    <row r="96" spans="2:27" ht="15.9" customHeight="1">
      <c r="B96" s="655"/>
      <c r="C96" s="658"/>
      <c r="D96" s="659"/>
      <c r="E96" s="659"/>
      <c r="F96" s="659"/>
      <c r="G96" s="659"/>
      <c r="H96" s="659"/>
      <c r="I96" s="660"/>
      <c r="J96" s="660"/>
      <c r="K96" s="660"/>
      <c r="L96" s="660"/>
      <c r="M96" s="660"/>
      <c r="N96" s="660"/>
      <c r="O96" s="660"/>
      <c r="P96" s="660"/>
      <c r="Q96" s="660"/>
      <c r="R96" s="660"/>
      <c r="S96" s="660"/>
      <c r="T96" s="660"/>
      <c r="U96" s="660"/>
      <c r="V96" s="660"/>
      <c r="W96" s="660"/>
      <c r="X96" s="660"/>
      <c r="Y96" s="660"/>
      <c r="Z96" s="660"/>
      <c r="AA96" s="657"/>
    </row>
    <row r="97" spans="2:27" ht="15.9" customHeight="1" thickBot="1">
      <c r="B97" s="661"/>
      <c r="C97" s="662"/>
      <c r="D97" s="662"/>
      <c r="E97" s="662"/>
      <c r="F97" s="662"/>
      <c r="G97" s="662"/>
      <c r="H97" s="662"/>
      <c r="I97" s="662"/>
      <c r="J97" s="662"/>
      <c r="K97" s="662"/>
      <c r="L97" s="662"/>
      <c r="M97" s="662"/>
      <c r="N97" s="662"/>
      <c r="O97" s="662"/>
      <c r="P97" s="662"/>
      <c r="Q97" s="662"/>
      <c r="R97" s="662"/>
      <c r="S97" s="662"/>
      <c r="T97" s="662"/>
      <c r="U97" s="662"/>
      <c r="V97" s="662"/>
      <c r="W97" s="662"/>
      <c r="X97" s="662"/>
      <c r="Y97" s="662"/>
      <c r="Z97" s="662"/>
      <c r="AA97" s="663"/>
    </row>
    <row r="98" spans="2:27" ht="20.100000000000001" customHeight="1">
      <c r="B98" s="592" t="s">
        <v>495</v>
      </c>
      <c r="C98" s="593"/>
      <c r="D98" s="593"/>
      <c r="E98" s="593" t="str">
        <f>E50</f>
        <v>HH-1002</v>
      </c>
      <c r="F98" s="593"/>
      <c r="G98" s="593"/>
      <c r="H98" s="594"/>
      <c r="I98" s="595" t="str">
        <f>I2</f>
        <v>測定システム解析手順書</v>
      </c>
      <c r="J98" s="596"/>
      <c r="K98" s="596"/>
      <c r="L98" s="596"/>
      <c r="M98" s="596"/>
      <c r="N98" s="596"/>
      <c r="O98" s="596"/>
      <c r="P98" s="596"/>
      <c r="Q98" s="596"/>
      <c r="R98" s="596"/>
      <c r="S98" s="596"/>
      <c r="T98" s="596"/>
      <c r="U98" s="596"/>
      <c r="V98" s="642"/>
      <c r="W98" s="642"/>
      <c r="X98" s="642"/>
      <c r="Y98" s="642"/>
      <c r="Z98" s="642"/>
      <c r="AA98" s="643"/>
    </row>
    <row r="99" spans="2:27" ht="20.100000000000001" customHeight="1">
      <c r="B99" s="600" t="s">
        <v>500</v>
      </c>
      <c r="C99" s="601"/>
      <c r="D99" s="601"/>
      <c r="E99" s="602">
        <f>E51</f>
        <v>45236</v>
      </c>
      <c r="F99" s="602"/>
      <c r="G99" s="602"/>
      <c r="H99" s="603"/>
      <c r="I99" s="604"/>
      <c r="J99" s="605"/>
      <c r="K99" s="605"/>
      <c r="L99" s="605"/>
      <c r="M99" s="605"/>
      <c r="N99" s="605"/>
      <c r="O99" s="605"/>
      <c r="P99" s="605"/>
      <c r="Q99" s="605"/>
      <c r="R99" s="605"/>
      <c r="S99" s="605"/>
      <c r="T99" s="605"/>
      <c r="U99" s="605"/>
      <c r="V99" s="644"/>
      <c r="W99" s="644"/>
      <c r="X99" s="644"/>
      <c r="Y99" s="644"/>
      <c r="Z99" s="644"/>
      <c r="AA99" s="645"/>
    </row>
    <row r="100" spans="2:27" ht="20.100000000000001" customHeight="1" thickBot="1">
      <c r="B100" s="609" t="s">
        <v>544</v>
      </c>
      <c r="C100" s="610"/>
      <c r="D100" s="610"/>
      <c r="E100" s="610"/>
      <c r="F100" s="610"/>
      <c r="G100" s="610"/>
      <c r="H100" s="611"/>
      <c r="I100" s="612"/>
      <c r="J100" s="613"/>
      <c r="K100" s="613"/>
      <c r="L100" s="613"/>
      <c r="M100" s="613"/>
      <c r="N100" s="613"/>
      <c r="O100" s="613"/>
      <c r="P100" s="613"/>
      <c r="Q100" s="613"/>
      <c r="R100" s="613"/>
      <c r="S100" s="613"/>
      <c r="T100" s="613"/>
      <c r="U100" s="613"/>
      <c r="V100" s="646"/>
      <c r="W100" s="646"/>
      <c r="X100" s="646"/>
      <c r="Y100" s="646"/>
      <c r="Z100" s="646"/>
      <c r="AA100" s="647"/>
    </row>
    <row r="101" spans="2:27" ht="15.9" customHeight="1">
      <c r="B101" s="617"/>
      <c r="C101" s="618"/>
      <c r="D101" s="618"/>
      <c r="E101" s="618"/>
      <c r="F101" s="618"/>
      <c r="G101" s="618"/>
      <c r="H101" s="618"/>
      <c r="I101" s="618"/>
      <c r="J101" s="618"/>
      <c r="K101" s="618"/>
      <c r="L101" s="618"/>
      <c r="M101" s="618"/>
      <c r="N101" s="618"/>
      <c r="O101" s="618"/>
      <c r="P101" s="618"/>
      <c r="Q101" s="618"/>
      <c r="R101" s="618"/>
      <c r="S101" s="618"/>
      <c r="T101" s="618"/>
      <c r="U101" s="618"/>
      <c r="V101" s="618"/>
      <c r="W101" s="618"/>
      <c r="X101" s="618"/>
      <c r="Y101" s="618"/>
      <c r="Z101" s="618"/>
      <c r="AA101" s="619"/>
    </row>
    <row r="102" spans="2:27" ht="15.9" customHeight="1">
      <c r="B102" s="617"/>
      <c r="C102" s="618"/>
      <c r="D102" s="648" t="s">
        <v>545</v>
      </c>
      <c r="E102" s="618"/>
      <c r="G102" s="618"/>
      <c r="H102" s="618"/>
      <c r="I102" s="618"/>
      <c r="J102" s="618"/>
      <c r="K102" s="618"/>
      <c r="L102" s="618"/>
      <c r="M102" s="618"/>
      <c r="N102" s="618"/>
      <c r="O102" s="618"/>
      <c r="P102" s="618"/>
      <c r="Q102" s="618"/>
      <c r="R102" s="618"/>
      <c r="S102" s="618"/>
      <c r="T102" s="618"/>
      <c r="U102" s="618"/>
      <c r="V102" s="618"/>
      <c r="W102" s="618"/>
      <c r="X102" s="618"/>
      <c r="Y102" s="618"/>
      <c r="Z102" s="618"/>
      <c r="AA102" s="619"/>
    </row>
    <row r="103" spans="2:27" ht="15.9" customHeight="1">
      <c r="B103" s="617"/>
      <c r="C103" s="618"/>
      <c r="D103" s="618"/>
      <c r="E103" s="618"/>
      <c r="F103" s="618"/>
      <c r="G103" s="618"/>
      <c r="H103" s="618"/>
      <c r="I103" s="618"/>
      <c r="J103" s="618"/>
      <c r="K103" s="618"/>
      <c r="L103" s="618"/>
      <c r="M103" s="618"/>
      <c r="N103" s="618"/>
      <c r="O103" s="618"/>
      <c r="P103" s="618"/>
      <c r="Q103" s="618"/>
      <c r="R103" s="618"/>
      <c r="S103" s="618"/>
      <c r="T103" s="618"/>
      <c r="U103" s="618"/>
      <c r="V103" s="618"/>
      <c r="W103" s="618"/>
      <c r="X103" s="618"/>
      <c r="Y103" s="618"/>
      <c r="Z103" s="618"/>
      <c r="AA103" s="619"/>
    </row>
    <row r="104" spans="2:27" ht="15.9" customHeight="1">
      <c r="B104" s="617"/>
      <c r="C104" s="618"/>
      <c r="D104" s="618"/>
      <c r="E104" s="618"/>
      <c r="F104" s="618"/>
      <c r="G104" s="618"/>
      <c r="H104" s="618"/>
      <c r="I104" s="618"/>
      <c r="J104" s="618"/>
      <c r="K104" s="618"/>
      <c r="L104" s="618"/>
      <c r="M104" s="618"/>
      <c r="N104" s="618"/>
      <c r="O104" s="618"/>
      <c r="P104" s="618"/>
      <c r="Q104" s="618"/>
      <c r="R104" s="618"/>
      <c r="S104" s="618"/>
      <c r="T104" s="618"/>
      <c r="U104" s="618"/>
      <c r="V104" s="618"/>
      <c r="W104" s="618"/>
      <c r="X104" s="618"/>
      <c r="Y104" s="618"/>
      <c r="Z104" s="618"/>
      <c r="AA104" s="619"/>
    </row>
    <row r="105" spans="2:27" ht="15.9" customHeight="1">
      <c r="B105" s="617"/>
      <c r="C105" s="618"/>
      <c r="D105" s="618"/>
      <c r="E105" s="618"/>
      <c r="F105" s="618"/>
      <c r="G105" s="618"/>
      <c r="H105" s="618"/>
      <c r="I105" s="618"/>
      <c r="J105" s="618"/>
      <c r="K105" s="618"/>
      <c r="L105" s="618"/>
      <c r="M105" s="618"/>
      <c r="N105" s="618"/>
      <c r="O105" s="618"/>
      <c r="P105" s="618"/>
      <c r="Q105" s="618"/>
      <c r="R105" s="618"/>
      <c r="S105" s="618"/>
      <c r="T105" s="618"/>
      <c r="U105" s="618"/>
      <c r="V105" s="618"/>
      <c r="W105" s="618"/>
      <c r="X105" s="618"/>
      <c r="Y105" s="618"/>
      <c r="Z105" s="618"/>
      <c r="AA105" s="619"/>
    </row>
    <row r="106" spans="2:27" ht="15.9" customHeight="1">
      <c r="B106" s="617"/>
      <c r="C106" s="618"/>
      <c r="D106" s="618"/>
      <c r="E106" s="618"/>
      <c r="F106" s="618"/>
      <c r="G106" s="618"/>
      <c r="H106" s="618"/>
      <c r="I106" s="618"/>
      <c r="J106" s="618"/>
      <c r="K106" s="618"/>
      <c r="L106" s="618"/>
      <c r="M106" s="618"/>
      <c r="N106" s="618"/>
      <c r="O106" s="618"/>
      <c r="P106" s="618"/>
      <c r="Q106" s="618"/>
      <c r="R106" s="618"/>
      <c r="S106" s="618"/>
      <c r="T106" s="618"/>
      <c r="U106" s="618"/>
      <c r="V106" s="618"/>
      <c r="W106" s="618"/>
      <c r="X106" s="618"/>
      <c r="Y106" s="618"/>
      <c r="Z106" s="618"/>
      <c r="AA106" s="619"/>
    </row>
    <row r="107" spans="2:27" ht="15.9" customHeight="1">
      <c r="B107" s="617"/>
      <c r="C107" s="618"/>
      <c r="D107" s="618"/>
      <c r="E107" s="618"/>
      <c r="F107" s="618"/>
      <c r="G107" s="618"/>
      <c r="H107" s="618"/>
      <c r="I107" s="618"/>
      <c r="J107" s="618"/>
      <c r="K107" s="618"/>
      <c r="L107" s="618"/>
      <c r="M107" s="618"/>
      <c r="N107" s="618"/>
      <c r="O107" s="618"/>
      <c r="P107" s="618"/>
      <c r="Q107" s="618"/>
      <c r="R107" s="618"/>
      <c r="S107" s="618"/>
      <c r="T107" s="618"/>
      <c r="U107" s="618"/>
      <c r="V107" s="618"/>
      <c r="W107" s="618"/>
      <c r="X107" s="618"/>
      <c r="Y107" s="618"/>
      <c r="Z107" s="618"/>
      <c r="AA107" s="619"/>
    </row>
    <row r="108" spans="2:27" ht="15.9" customHeight="1">
      <c r="B108" s="617"/>
      <c r="C108" s="618"/>
      <c r="D108" s="618"/>
      <c r="E108" s="618"/>
      <c r="F108" s="618"/>
      <c r="G108" s="618"/>
      <c r="H108" s="618"/>
      <c r="I108" s="618"/>
      <c r="J108" s="618"/>
      <c r="K108" s="618"/>
      <c r="L108" s="618"/>
      <c r="M108" s="618"/>
      <c r="N108" s="618"/>
      <c r="O108" s="618"/>
      <c r="P108" s="618"/>
      <c r="Q108" s="618"/>
      <c r="R108" s="618"/>
      <c r="S108" s="618"/>
      <c r="T108" s="618"/>
      <c r="U108" s="618"/>
      <c r="V108" s="618"/>
      <c r="W108" s="618"/>
      <c r="X108" s="618"/>
      <c r="Y108" s="618"/>
      <c r="Z108" s="618"/>
      <c r="AA108" s="619"/>
    </row>
    <row r="109" spans="2:27" ht="15.9" customHeight="1">
      <c r="B109" s="617"/>
      <c r="C109" s="618"/>
      <c r="D109" s="618"/>
      <c r="E109" s="618"/>
      <c r="F109" s="618"/>
      <c r="G109" s="618"/>
      <c r="H109" s="618"/>
      <c r="I109" s="618"/>
      <c r="J109" s="618"/>
      <c r="K109" s="618"/>
      <c r="L109" s="618"/>
      <c r="M109" s="618"/>
      <c r="N109" s="618"/>
      <c r="O109" s="618"/>
      <c r="P109" s="618"/>
      <c r="Q109" s="618"/>
      <c r="R109" s="618"/>
      <c r="S109" s="618"/>
      <c r="T109" s="618"/>
      <c r="U109" s="618"/>
      <c r="V109" s="618"/>
      <c r="W109" s="618"/>
      <c r="X109" s="618"/>
      <c r="Y109" s="618"/>
      <c r="Z109" s="618"/>
      <c r="AA109" s="619"/>
    </row>
    <row r="110" spans="2:27" ht="15.9" customHeight="1">
      <c r="B110" s="617"/>
      <c r="C110" s="618"/>
      <c r="D110" s="618"/>
      <c r="E110" s="618"/>
      <c r="F110" s="618"/>
      <c r="G110" s="618"/>
      <c r="H110" s="618"/>
      <c r="I110" s="618"/>
      <c r="J110" s="618"/>
      <c r="K110" s="618"/>
      <c r="L110" s="618"/>
      <c r="M110" s="618"/>
      <c r="N110" s="618"/>
      <c r="O110" s="618"/>
      <c r="P110" s="618"/>
      <c r="Q110" s="618"/>
      <c r="R110" s="618"/>
      <c r="S110" s="618"/>
      <c r="T110" s="618"/>
      <c r="U110" s="618"/>
      <c r="V110" s="618"/>
      <c r="W110" s="618"/>
      <c r="X110" s="618"/>
      <c r="Y110" s="618"/>
      <c r="Z110" s="618"/>
      <c r="AA110" s="619"/>
    </row>
    <row r="111" spans="2:27" ht="15.9" customHeight="1">
      <c r="B111" s="617"/>
      <c r="C111" s="618"/>
      <c r="D111" s="618"/>
      <c r="E111" s="618"/>
      <c r="F111" s="618"/>
      <c r="G111" s="618"/>
      <c r="H111" s="618"/>
      <c r="I111" s="618"/>
      <c r="J111" s="618"/>
      <c r="K111" s="618"/>
      <c r="L111" s="618"/>
      <c r="M111" s="618"/>
      <c r="N111" s="618"/>
      <c r="O111" s="618"/>
      <c r="P111" s="618"/>
      <c r="Q111" s="618"/>
      <c r="R111" s="618"/>
      <c r="S111" s="618"/>
      <c r="T111" s="618"/>
      <c r="U111" s="618"/>
      <c r="V111" s="618"/>
      <c r="W111" s="618"/>
      <c r="X111" s="618"/>
      <c r="Y111" s="618"/>
      <c r="Z111" s="618"/>
      <c r="AA111" s="619"/>
    </row>
    <row r="112" spans="2:27" ht="15.9" customHeight="1">
      <c r="B112" s="617"/>
      <c r="C112" s="618"/>
      <c r="D112" s="618"/>
      <c r="E112" s="618"/>
      <c r="F112" s="618"/>
      <c r="G112" s="618"/>
      <c r="H112" s="618"/>
      <c r="I112" s="618"/>
      <c r="J112" s="618"/>
      <c r="K112" s="618"/>
      <c r="L112" s="618"/>
      <c r="M112" s="618"/>
      <c r="N112" s="618"/>
      <c r="O112" s="618"/>
      <c r="P112" s="618"/>
      <c r="Q112" s="618"/>
      <c r="R112" s="618"/>
      <c r="S112" s="618"/>
      <c r="T112" s="618"/>
      <c r="U112" s="618"/>
      <c r="V112" s="618"/>
      <c r="W112" s="618"/>
      <c r="X112" s="618"/>
      <c r="Y112" s="618"/>
      <c r="Z112" s="618"/>
      <c r="AA112" s="619"/>
    </row>
    <row r="113" spans="2:27" ht="15.9" customHeight="1">
      <c r="B113" s="617"/>
      <c r="C113" s="618"/>
      <c r="D113" s="618"/>
      <c r="E113" s="618"/>
      <c r="F113" s="618"/>
      <c r="G113" s="618"/>
      <c r="H113" s="618"/>
      <c r="I113" s="618"/>
      <c r="J113" s="618"/>
      <c r="K113" s="618"/>
      <c r="L113" s="618"/>
      <c r="M113" s="618"/>
      <c r="N113" s="618"/>
      <c r="O113" s="618"/>
      <c r="P113" s="618"/>
      <c r="Q113" s="618"/>
      <c r="R113" s="618"/>
      <c r="S113" s="618"/>
      <c r="T113" s="618"/>
      <c r="U113" s="618"/>
      <c r="V113" s="618"/>
      <c r="W113" s="618"/>
      <c r="X113" s="618"/>
      <c r="Y113" s="618"/>
      <c r="Z113" s="618"/>
      <c r="AA113" s="619"/>
    </row>
    <row r="114" spans="2:27" ht="15.9" customHeight="1">
      <c r="B114" s="617"/>
      <c r="C114" s="618"/>
      <c r="D114" s="618"/>
      <c r="E114" s="618"/>
      <c r="F114" s="618"/>
      <c r="G114" s="618"/>
      <c r="H114" s="618"/>
      <c r="I114" s="618"/>
      <c r="J114" s="618"/>
      <c r="K114" s="618"/>
      <c r="L114" s="618"/>
      <c r="M114" s="618"/>
      <c r="N114" s="618"/>
      <c r="O114" s="618"/>
      <c r="P114" s="618"/>
      <c r="Q114" s="618"/>
      <c r="R114" s="618"/>
      <c r="S114" s="618"/>
      <c r="T114" s="618"/>
      <c r="U114" s="618"/>
      <c r="V114" s="618"/>
      <c r="W114" s="618"/>
      <c r="X114" s="618"/>
      <c r="Y114" s="618"/>
      <c r="Z114" s="618"/>
      <c r="AA114" s="619"/>
    </row>
    <row r="115" spans="2:27" ht="15.9" customHeight="1">
      <c r="B115" s="617"/>
      <c r="C115" s="618"/>
      <c r="F115" s="618"/>
      <c r="G115" s="618"/>
      <c r="H115" s="618"/>
      <c r="I115" s="618"/>
      <c r="J115" s="618"/>
      <c r="K115" s="618"/>
      <c r="L115" s="618"/>
      <c r="M115" s="618"/>
      <c r="N115" s="618"/>
      <c r="O115" s="618"/>
      <c r="P115" s="618"/>
      <c r="Q115" s="618"/>
      <c r="R115" s="618"/>
      <c r="S115" s="618"/>
      <c r="T115" s="618"/>
      <c r="U115" s="618"/>
      <c r="V115" s="618"/>
      <c r="W115" s="618"/>
      <c r="X115" s="618"/>
      <c r="Y115" s="618"/>
      <c r="Z115" s="618"/>
      <c r="AA115" s="619"/>
    </row>
    <row r="116" spans="2:27" ht="15.9" customHeight="1">
      <c r="B116" s="617"/>
      <c r="C116" s="618"/>
      <c r="D116" s="664" t="s">
        <v>546</v>
      </c>
      <c r="E116" s="665"/>
      <c r="F116" s="666"/>
      <c r="G116" s="666"/>
      <c r="H116" s="666"/>
      <c r="I116" s="666"/>
      <c r="J116" s="666"/>
      <c r="K116" s="666"/>
      <c r="L116" s="666"/>
      <c r="M116" s="666"/>
      <c r="N116" s="667"/>
      <c r="O116" s="667"/>
      <c r="P116" s="667"/>
      <c r="Q116" s="667"/>
      <c r="R116" s="667"/>
      <c r="S116" s="667"/>
      <c r="T116" s="667"/>
      <c r="U116" s="667"/>
      <c r="V116" s="667"/>
      <c r="W116" s="618"/>
      <c r="X116" s="618"/>
      <c r="Y116" s="618"/>
      <c r="Z116" s="618"/>
      <c r="AA116" s="619"/>
    </row>
    <row r="117" spans="2:27" ht="15.9" customHeight="1">
      <c r="B117" s="617"/>
      <c r="C117" s="618"/>
      <c r="D117" s="665"/>
      <c r="E117" s="665"/>
      <c r="F117" s="666"/>
      <c r="G117" s="666"/>
      <c r="H117" s="666"/>
      <c r="I117" s="666"/>
      <c r="J117" s="666"/>
      <c r="K117" s="666"/>
      <c r="L117" s="666"/>
      <c r="M117" s="666"/>
      <c r="N117" s="667"/>
      <c r="O117" s="667"/>
      <c r="P117" s="667"/>
      <c r="Q117" s="667"/>
      <c r="R117" s="667"/>
      <c r="S117" s="667"/>
      <c r="T117" s="667"/>
      <c r="U117" s="667"/>
      <c r="V117" s="667"/>
      <c r="W117" s="618"/>
      <c r="X117" s="618"/>
      <c r="Y117" s="618"/>
      <c r="Z117" s="618"/>
      <c r="AA117" s="619"/>
    </row>
    <row r="118" spans="2:27" ht="15.9" customHeight="1">
      <c r="B118" s="617"/>
      <c r="C118" s="618"/>
      <c r="D118" s="665" t="s">
        <v>547</v>
      </c>
      <c r="E118" s="665"/>
      <c r="F118" s="666"/>
      <c r="G118" s="666"/>
      <c r="H118" s="666"/>
      <c r="I118" s="666"/>
      <c r="J118" s="666"/>
      <c r="K118" s="666"/>
      <c r="L118" s="666"/>
      <c r="M118" s="666"/>
      <c r="N118" s="667"/>
      <c r="O118" s="667"/>
      <c r="P118" s="667"/>
      <c r="Q118" s="667"/>
      <c r="R118" s="667"/>
      <c r="S118" s="667"/>
      <c r="T118" s="667"/>
      <c r="U118" s="667"/>
      <c r="V118" s="667"/>
      <c r="W118" s="618"/>
      <c r="X118" s="618"/>
      <c r="Y118" s="618"/>
      <c r="Z118" s="618"/>
      <c r="AA118" s="619"/>
    </row>
    <row r="119" spans="2:27" ht="15.9" customHeight="1">
      <c r="B119" s="617"/>
      <c r="C119" s="618"/>
      <c r="D119" s="665"/>
      <c r="E119" s="665"/>
      <c r="F119" s="666"/>
      <c r="G119" s="666"/>
      <c r="H119" s="666"/>
      <c r="I119" s="666"/>
      <c r="J119" s="666"/>
      <c r="K119" s="666"/>
      <c r="L119" s="666"/>
      <c r="M119" s="666"/>
      <c r="N119" s="667"/>
      <c r="O119" s="667"/>
      <c r="P119" s="667"/>
      <c r="Q119" s="667"/>
      <c r="R119" s="667"/>
      <c r="S119" s="667"/>
      <c r="T119" s="667"/>
      <c r="U119" s="667"/>
      <c r="V119" s="667"/>
      <c r="W119" s="618"/>
      <c r="X119" s="618"/>
      <c r="Y119" s="618"/>
      <c r="Z119" s="618"/>
      <c r="AA119" s="619"/>
    </row>
    <row r="120" spans="2:27" ht="15.9" customHeight="1">
      <c r="B120" s="617"/>
      <c r="C120" s="618"/>
      <c r="D120" s="665" t="s">
        <v>548</v>
      </c>
      <c r="E120" s="666"/>
      <c r="F120" s="666"/>
      <c r="G120" s="666"/>
      <c r="H120" s="666"/>
      <c r="I120" s="666"/>
      <c r="J120" s="666"/>
      <c r="K120" s="666"/>
      <c r="L120" s="666"/>
      <c r="M120" s="666"/>
      <c r="N120" s="667"/>
      <c r="O120" s="667"/>
      <c r="P120" s="667"/>
      <c r="Q120" s="667"/>
      <c r="R120" s="667"/>
      <c r="S120" s="667"/>
      <c r="T120" s="667"/>
      <c r="U120" s="667"/>
      <c r="V120" s="667"/>
      <c r="W120" s="618"/>
      <c r="X120" s="618"/>
      <c r="Y120" s="618"/>
      <c r="Z120" s="618"/>
      <c r="AA120" s="619"/>
    </row>
    <row r="121" spans="2:27" ht="15.9" customHeight="1">
      <c r="B121" s="617"/>
      <c r="D121" s="665"/>
      <c r="E121" s="665"/>
      <c r="F121" s="665"/>
      <c r="G121" s="665"/>
      <c r="H121" s="665"/>
      <c r="I121" s="665"/>
      <c r="J121" s="665"/>
      <c r="K121" s="665"/>
      <c r="L121" s="665"/>
      <c r="M121" s="665"/>
      <c r="N121" s="668"/>
      <c r="O121" s="668"/>
      <c r="P121" s="668"/>
      <c r="Q121" s="668"/>
      <c r="R121" s="668"/>
      <c r="S121" s="668"/>
      <c r="T121" s="668"/>
      <c r="U121" s="668"/>
      <c r="V121" s="668"/>
      <c r="AA121" s="619"/>
    </row>
    <row r="122" spans="2:27" ht="15.9" customHeight="1">
      <c r="B122" s="617"/>
      <c r="D122" s="665" t="s">
        <v>549</v>
      </c>
      <c r="E122" s="665"/>
      <c r="F122" s="665"/>
      <c r="G122" s="665"/>
      <c r="H122" s="665"/>
      <c r="I122" s="665"/>
      <c r="J122" s="665"/>
      <c r="K122" s="665"/>
      <c r="L122" s="665"/>
      <c r="M122" s="665"/>
      <c r="N122" s="668"/>
      <c r="O122" s="668"/>
      <c r="P122" s="668"/>
      <c r="Q122" s="668"/>
      <c r="R122" s="668"/>
      <c r="S122" s="668"/>
      <c r="T122" s="668"/>
      <c r="U122" s="668"/>
      <c r="V122" s="668"/>
      <c r="AA122" s="619"/>
    </row>
    <row r="123" spans="2:27" ht="15.9" customHeight="1">
      <c r="B123" s="617"/>
      <c r="D123" s="665"/>
      <c r="E123" s="665"/>
      <c r="F123" s="665"/>
      <c r="G123" s="665"/>
      <c r="H123" s="665"/>
      <c r="I123" s="665"/>
      <c r="J123" s="665"/>
      <c r="K123" s="665"/>
      <c r="L123" s="665"/>
      <c r="M123" s="665"/>
      <c r="N123" s="668"/>
      <c r="O123" s="668"/>
      <c r="P123" s="668"/>
      <c r="Q123" s="668"/>
      <c r="R123" s="668"/>
      <c r="S123" s="668"/>
      <c r="T123" s="668"/>
      <c r="U123" s="668"/>
      <c r="V123" s="668"/>
      <c r="AA123" s="619"/>
    </row>
    <row r="124" spans="2:27" ht="15.9" customHeight="1">
      <c r="B124" s="617"/>
      <c r="D124" s="665" t="s">
        <v>550</v>
      </c>
      <c r="E124" s="665"/>
      <c r="F124" s="665"/>
      <c r="G124" s="665"/>
      <c r="H124" s="665"/>
      <c r="I124" s="665"/>
      <c r="J124" s="665"/>
      <c r="K124" s="665"/>
      <c r="L124" s="665"/>
      <c r="M124" s="665"/>
      <c r="N124" s="668"/>
      <c r="O124" s="668"/>
      <c r="P124" s="668"/>
      <c r="Q124" s="668"/>
      <c r="R124" s="668"/>
      <c r="S124" s="668"/>
      <c r="T124" s="668"/>
      <c r="U124" s="668"/>
      <c r="V124" s="668"/>
      <c r="AA124" s="619"/>
    </row>
    <row r="125" spans="2:27" ht="15.9" customHeight="1">
      <c r="B125" s="617"/>
      <c r="D125" s="665"/>
      <c r="E125" s="664" t="s">
        <v>551</v>
      </c>
      <c r="F125" s="665"/>
      <c r="G125" s="665"/>
      <c r="H125" s="665"/>
      <c r="I125" s="665"/>
      <c r="J125" s="665"/>
      <c r="K125" s="665"/>
      <c r="L125" s="665"/>
      <c r="M125" s="665"/>
      <c r="N125" s="668"/>
      <c r="O125" s="668"/>
      <c r="P125" s="668"/>
      <c r="Q125" s="668"/>
      <c r="R125" s="668"/>
      <c r="S125" s="668"/>
      <c r="T125" s="668"/>
      <c r="U125" s="668"/>
      <c r="V125" s="668"/>
      <c r="AA125" s="619"/>
    </row>
    <row r="126" spans="2:27" ht="15.9" customHeight="1">
      <c r="B126" s="617"/>
      <c r="D126" s="665"/>
      <c r="E126" s="665"/>
      <c r="F126" s="665"/>
      <c r="G126" s="665"/>
      <c r="H126" s="665"/>
      <c r="I126" s="665"/>
      <c r="J126" s="665"/>
      <c r="K126" s="665"/>
      <c r="L126" s="665"/>
      <c r="M126" s="665"/>
      <c r="N126" s="668"/>
      <c r="O126" s="668"/>
      <c r="P126" s="668"/>
      <c r="Q126" s="668"/>
      <c r="R126" s="668"/>
      <c r="S126" s="668"/>
      <c r="T126" s="668"/>
      <c r="U126" s="668"/>
      <c r="V126" s="668"/>
      <c r="AA126" s="619"/>
    </row>
    <row r="127" spans="2:27" ht="15.9" customHeight="1">
      <c r="B127" s="617"/>
      <c r="D127" s="664"/>
      <c r="E127" s="669" t="s">
        <v>552</v>
      </c>
      <c r="F127" s="665"/>
      <c r="G127" s="665"/>
      <c r="H127" s="665"/>
      <c r="I127" s="665"/>
      <c r="J127" s="665"/>
      <c r="K127" s="665"/>
      <c r="L127" s="665"/>
      <c r="M127" s="665"/>
      <c r="N127" s="668"/>
      <c r="O127" s="668"/>
      <c r="P127" s="668"/>
      <c r="Q127" s="668"/>
      <c r="R127" s="668"/>
      <c r="S127" s="668"/>
      <c r="T127" s="668"/>
      <c r="U127" s="668"/>
      <c r="V127" s="668"/>
      <c r="AA127" s="619"/>
    </row>
    <row r="128" spans="2:27" ht="15.9" customHeight="1">
      <c r="B128" s="617"/>
      <c r="D128" s="665"/>
      <c r="E128" s="665"/>
      <c r="F128" s="665"/>
      <c r="G128" s="665"/>
      <c r="H128" s="665"/>
      <c r="I128" s="665"/>
      <c r="J128" s="665"/>
      <c r="K128" s="665"/>
      <c r="L128" s="665"/>
      <c r="M128" s="665"/>
      <c r="N128" s="668"/>
      <c r="O128" s="668"/>
      <c r="P128" s="668"/>
      <c r="Q128" s="668"/>
      <c r="R128" s="668"/>
      <c r="S128" s="668"/>
      <c r="T128" s="668"/>
      <c r="U128" s="668"/>
      <c r="V128" s="668"/>
      <c r="AA128" s="619"/>
    </row>
    <row r="129" spans="2:27" ht="15.9" customHeight="1">
      <c r="B129" s="617"/>
      <c r="D129" s="665"/>
      <c r="E129" s="669" t="s">
        <v>553</v>
      </c>
      <c r="F129" s="665"/>
      <c r="G129" s="665"/>
      <c r="H129" s="665"/>
      <c r="I129" s="665"/>
      <c r="J129" s="665"/>
      <c r="K129" s="665"/>
      <c r="L129" s="665"/>
      <c r="M129" s="665"/>
      <c r="N129" s="668"/>
      <c r="O129" s="668"/>
      <c r="P129" s="668"/>
      <c r="Q129" s="668"/>
      <c r="R129" s="668"/>
      <c r="S129" s="668"/>
      <c r="T129" s="668"/>
      <c r="U129" s="668"/>
      <c r="V129" s="668"/>
      <c r="AA129" s="619"/>
    </row>
    <row r="130" spans="2:27" ht="15.9" customHeight="1">
      <c r="B130" s="617"/>
      <c r="D130" s="665"/>
      <c r="E130" s="665"/>
      <c r="F130" s="665"/>
      <c r="G130" s="665"/>
      <c r="H130" s="665"/>
      <c r="I130" s="665"/>
      <c r="J130" s="665"/>
      <c r="K130" s="665"/>
      <c r="L130" s="665"/>
      <c r="M130" s="665"/>
      <c r="N130" s="668"/>
      <c r="O130" s="668"/>
      <c r="P130" s="668"/>
      <c r="Q130" s="668"/>
      <c r="R130" s="668"/>
      <c r="S130" s="668"/>
      <c r="T130" s="668"/>
      <c r="U130" s="668"/>
      <c r="V130" s="668"/>
      <c r="AA130" s="619"/>
    </row>
    <row r="131" spans="2:27" ht="15.9" customHeight="1">
      <c r="B131" s="617"/>
      <c r="D131" s="665"/>
      <c r="E131" s="665"/>
      <c r="F131" s="665"/>
      <c r="G131" s="665"/>
      <c r="H131" s="665"/>
      <c r="I131" s="665"/>
      <c r="J131" s="665"/>
      <c r="K131" s="665"/>
      <c r="L131" s="665"/>
      <c r="M131" s="665"/>
      <c r="N131" s="668"/>
      <c r="O131" s="668"/>
      <c r="P131" s="668"/>
      <c r="Q131" s="668"/>
      <c r="R131" s="668"/>
      <c r="S131" s="668"/>
      <c r="T131" s="668"/>
      <c r="U131" s="668"/>
      <c r="V131" s="668"/>
      <c r="AA131" s="619"/>
    </row>
    <row r="132" spans="2:27" ht="15.9" customHeight="1">
      <c r="B132" s="617"/>
      <c r="D132" s="665" t="s">
        <v>554</v>
      </c>
      <c r="E132" s="666"/>
      <c r="F132" s="666"/>
      <c r="G132" s="665"/>
      <c r="H132" s="665"/>
      <c r="I132" s="665"/>
      <c r="J132" s="665"/>
      <c r="K132" s="665"/>
      <c r="L132" s="665"/>
      <c r="M132" s="665"/>
      <c r="N132" s="668"/>
      <c r="O132" s="668"/>
      <c r="P132" s="668"/>
      <c r="Q132" s="668"/>
      <c r="R132" s="668"/>
      <c r="S132" s="668"/>
      <c r="T132" s="668"/>
      <c r="U132" s="668"/>
      <c r="V132" s="668"/>
      <c r="AA132" s="619"/>
    </row>
    <row r="133" spans="2:27" ht="15.9" customHeight="1">
      <c r="B133" s="617"/>
      <c r="D133" s="659"/>
      <c r="E133" s="659"/>
      <c r="F133" s="659"/>
      <c r="AA133" s="619"/>
    </row>
    <row r="134" spans="2:27" ht="15.9" customHeight="1">
      <c r="B134" s="617"/>
      <c r="D134" s="659"/>
      <c r="F134" s="659"/>
      <c r="AA134" s="619"/>
    </row>
    <row r="135" spans="2:27" ht="15.9" customHeight="1">
      <c r="B135" s="617"/>
      <c r="D135" s="659"/>
      <c r="F135" s="659"/>
      <c r="AA135" s="619"/>
    </row>
    <row r="136" spans="2:27" ht="15.9" customHeight="1">
      <c r="B136" s="617"/>
      <c r="D136" s="659"/>
      <c r="F136" s="659"/>
      <c r="AA136" s="619"/>
    </row>
    <row r="137" spans="2:27" ht="15.9" customHeight="1">
      <c r="B137" s="617"/>
      <c r="D137" s="648" t="s">
        <v>555</v>
      </c>
      <c r="E137" s="618"/>
      <c r="AA137" s="619"/>
    </row>
    <row r="138" spans="2:27" ht="15.9" customHeight="1">
      <c r="B138" s="617"/>
      <c r="D138" s="648"/>
      <c r="E138" s="618"/>
      <c r="AA138" s="619"/>
    </row>
    <row r="139" spans="2:27" ht="15.9" customHeight="1">
      <c r="B139" s="617"/>
      <c r="D139" s="618"/>
      <c r="E139" s="648" t="s">
        <v>556</v>
      </c>
      <c r="AA139" s="619"/>
    </row>
    <row r="140" spans="2:27" ht="15.9" customHeight="1">
      <c r="B140" s="655"/>
      <c r="D140" s="618"/>
      <c r="E140" s="618" t="s">
        <v>557</v>
      </c>
      <c r="AA140" s="657"/>
    </row>
    <row r="141" spans="2:27" ht="15.9" customHeight="1">
      <c r="B141" s="655"/>
      <c r="D141" s="618"/>
      <c r="E141" s="618" t="s">
        <v>558</v>
      </c>
      <c r="AA141" s="657"/>
    </row>
    <row r="142" spans="2:27" ht="15.9" customHeight="1">
      <c r="B142" s="655"/>
      <c r="AA142" s="657"/>
    </row>
    <row r="143" spans="2:27" ht="15.9" customHeight="1">
      <c r="B143" s="655"/>
      <c r="AA143" s="657"/>
    </row>
    <row r="144" spans="2:27" ht="15.9" customHeight="1">
      <c r="B144" s="655"/>
      <c r="AA144" s="657"/>
    </row>
    <row r="145" spans="2:27" ht="15.9" customHeight="1" thickBot="1">
      <c r="B145" s="661"/>
      <c r="C145" s="662"/>
      <c r="D145" s="662"/>
      <c r="E145" s="662"/>
      <c r="F145" s="662"/>
      <c r="G145" s="662"/>
      <c r="H145" s="662"/>
      <c r="I145" s="662"/>
      <c r="J145" s="662"/>
      <c r="K145" s="662"/>
      <c r="L145" s="662"/>
      <c r="M145" s="662"/>
      <c r="N145" s="662"/>
      <c r="O145" s="662"/>
      <c r="P145" s="662"/>
      <c r="Q145" s="662"/>
      <c r="R145" s="662"/>
      <c r="S145" s="662"/>
      <c r="T145" s="662"/>
      <c r="U145" s="662"/>
      <c r="V145" s="662"/>
      <c r="W145" s="662"/>
      <c r="X145" s="662"/>
      <c r="Y145" s="662"/>
      <c r="Z145" s="662"/>
      <c r="AA145" s="663"/>
    </row>
    <row r="146" spans="2:27" ht="20.100000000000001" customHeight="1">
      <c r="B146" s="592" t="s">
        <v>495</v>
      </c>
      <c r="C146" s="593"/>
      <c r="D146" s="593"/>
      <c r="E146" s="593" t="str">
        <f>E2</f>
        <v>HH-1002</v>
      </c>
      <c r="F146" s="593"/>
      <c r="G146" s="593"/>
      <c r="H146" s="594"/>
      <c r="I146" s="595" t="str">
        <f>I2</f>
        <v>測定システム解析手順書</v>
      </c>
      <c r="J146" s="596"/>
      <c r="K146" s="596"/>
      <c r="L146" s="596"/>
      <c r="M146" s="596"/>
      <c r="N146" s="596"/>
      <c r="O146" s="596"/>
      <c r="P146" s="596"/>
      <c r="Q146" s="596"/>
      <c r="R146" s="596"/>
      <c r="S146" s="596"/>
      <c r="T146" s="596"/>
      <c r="U146" s="596"/>
      <c r="V146" s="642"/>
      <c r="W146" s="642"/>
      <c r="X146" s="642"/>
      <c r="Y146" s="642"/>
      <c r="Z146" s="642"/>
      <c r="AA146" s="643"/>
    </row>
    <row r="147" spans="2:27" ht="20.100000000000001" customHeight="1">
      <c r="B147" s="600" t="s">
        <v>500</v>
      </c>
      <c r="C147" s="601"/>
      <c r="D147" s="601"/>
      <c r="E147" s="602">
        <f>E3</f>
        <v>45236</v>
      </c>
      <c r="F147" s="602"/>
      <c r="G147" s="602"/>
      <c r="H147" s="603"/>
      <c r="I147" s="604"/>
      <c r="J147" s="605"/>
      <c r="K147" s="605"/>
      <c r="L147" s="605"/>
      <c r="M147" s="605"/>
      <c r="N147" s="605"/>
      <c r="O147" s="605"/>
      <c r="P147" s="605"/>
      <c r="Q147" s="605"/>
      <c r="R147" s="605"/>
      <c r="S147" s="605"/>
      <c r="T147" s="605"/>
      <c r="U147" s="605"/>
      <c r="V147" s="644"/>
      <c r="W147" s="644"/>
      <c r="X147" s="644"/>
      <c r="Y147" s="644"/>
      <c r="Z147" s="644"/>
      <c r="AA147" s="645"/>
    </row>
    <row r="148" spans="2:27" ht="20.100000000000001" customHeight="1" thickBot="1">
      <c r="B148" s="609" t="s">
        <v>559</v>
      </c>
      <c r="C148" s="610"/>
      <c r="D148" s="610"/>
      <c r="E148" s="610"/>
      <c r="F148" s="610"/>
      <c r="G148" s="610"/>
      <c r="H148" s="611"/>
      <c r="I148" s="612"/>
      <c r="J148" s="613"/>
      <c r="K148" s="613"/>
      <c r="L148" s="613"/>
      <c r="M148" s="613"/>
      <c r="N148" s="613"/>
      <c r="O148" s="613"/>
      <c r="P148" s="613"/>
      <c r="Q148" s="613"/>
      <c r="R148" s="613"/>
      <c r="S148" s="613"/>
      <c r="T148" s="613"/>
      <c r="U148" s="613"/>
      <c r="V148" s="646"/>
      <c r="W148" s="646"/>
      <c r="X148" s="646"/>
      <c r="Y148" s="646"/>
      <c r="Z148" s="646"/>
      <c r="AA148" s="647"/>
    </row>
    <row r="149" spans="2:27" ht="15.9" customHeight="1">
      <c r="B149" s="617"/>
      <c r="C149" s="618"/>
      <c r="D149" s="618"/>
      <c r="E149" s="618"/>
      <c r="F149" s="618"/>
      <c r="G149" s="618"/>
      <c r="H149" s="618"/>
      <c r="I149" s="618"/>
      <c r="J149" s="618"/>
      <c r="K149" s="618"/>
      <c r="L149" s="618"/>
      <c r="M149" s="618"/>
      <c r="N149" s="618"/>
      <c r="O149" s="618"/>
      <c r="P149" s="618"/>
      <c r="Q149" s="618"/>
      <c r="R149" s="618"/>
      <c r="S149" s="618"/>
      <c r="T149" s="618"/>
      <c r="U149" s="618"/>
      <c r="V149" s="618"/>
      <c r="W149" s="618"/>
      <c r="X149" s="618"/>
      <c r="Y149" s="618"/>
      <c r="Z149" s="618"/>
      <c r="AA149" s="619"/>
    </row>
    <row r="150" spans="2:27" ht="15.9" customHeight="1">
      <c r="B150" s="617"/>
      <c r="C150" s="607" t="s">
        <v>560</v>
      </c>
      <c r="D150" s="607"/>
      <c r="E150" s="607"/>
      <c r="F150" s="607"/>
      <c r="G150" s="607"/>
      <c r="H150" s="607"/>
      <c r="I150" s="607"/>
      <c r="J150" s="607"/>
      <c r="K150" s="607" t="s">
        <v>561</v>
      </c>
      <c r="L150" s="607"/>
      <c r="M150" s="607"/>
      <c r="N150" s="607"/>
      <c r="O150" s="607"/>
      <c r="P150" s="607"/>
      <c r="Q150" s="607"/>
      <c r="R150" s="607"/>
      <c r="S150" s="607"/>
      <c r="T150" s="607"/>
      <c r="U150" s="607"/>
      <c r="V150" s="607"/>
      <c r="W150" s="607"/>
      <c r="X150" s="607"/>
      <c r="Y150" s="607"/>
      <c r="Z150" s="607"/>
      <c r="AA150" s="619"/>
    </row>
    <row r="151" spans="2:27" ht="15.9" customHeight="1">
      <c r="B151" s="617"/>
      <c r="C151" s="670" t="s">
        <v>562</v>
      </c>
      <c r="D151" s="671"/>
      <c r="E151" s="672" t="s">
        <v>563</v>
      </c>
      <c r="F151" s="672"/>
      <c r="G151" s="672"/>
      <c r="H151" s="672"/>
      <c r="I151" s="672"/>
      <c r="J151" s="672"/>
      <c r="K151" s="673" t="s">
        <v>564</v>
      </c>
      <c r="L151" s="673"/>
      <c r="M151" s="673"/>
      <c r="N151" s="673"/>
      <c r="O151" s="673"/>
      <c r="P151" s="673"/>
      <c r="Q151" s="673"/>
      <c r="R151" s="673"/>
      <c r="S151" s="673"/>
      <c r="T151" s="673"/>
      <c r="U151" s="673"/>
      <c r="V151" s="673"/>
      <c r="W151" s="673"/>
      <c r="X151" s="673"/>
      <c r="Y151" s="673"/>
      <c r="Z151" s="673"/>
      <c r="AA151" s="619"/>
    </row>
    <row r="152" spans="2:27" ht="15.9" customHeight="1">
      <c r="B152" s="617"/>
      <c r="C152" s="670"/>
      <c r="D152" s="671"/>
      <c r="E152" s="607"/>
      <c r="F152" s="607"/>
      <c r="G152" s="607"/>
      <c r="H152" s="607"/>
      <c r="I152" s="607"/>
      <c r="J152" s="607"/>
      <c r="K152" s="674"/>
      <c r="L152" s="674"/>
      <c r="M152" s="674"/>
      <c r="N152" s="674"/>
      <c r="O152" s="674"/>
      <c r="P152" s="674"/>
      <c r="Q152" s="674"/>
      <c r="R152" s="674"/>
      <c r="S152" s="674"/>
      <c r="T152" s="674"/>
      <c r="U152" s="674"/>
      <c r="V152" s="674"/>
      <c r="W152" s="674"/>
      <c r="X152" s="674"/>
      <c r="Y152" s="674"/>
      <c r="Z152" s="674"/>
      <c r="AA152" s="619"/>
    </row>
    <row r="153" spans="2:27" ht="15.9" customHeight="1">
      <c r="B153" s="617"/>
      <c r="C153" s="670"/>
      <c r="D153" s="671"/>
      <c r="E153" s="607"/>
      <c r="F153" s="607"/>
      <c r="G153" s="607"/>
      <c r="H153" s="607"/>
      <c r="I153" s="607"/>
      <c r="J153" s="607"/>
      <c r="K153" s="674"/>
      <c r="L153" s="674"/>
      <c r="M153" s="674"/>
      <c r="N153" s="674"/>
      <c r="O153" s="674"/>
      <c r="P153" s="674"/>
      <c r="Q153" s="674"/>
      <c r="R153" s="674"/>
      <c r="S153" s="674"/>
      <c r="T153" s="674"/>
      <c r="U153" s="674"/>
      <c r="V153" s="674"/>
      <c r="W153" s="674"/>
      <c r="X153" s="674"/>
      <c r="Y153" s="674"/>
      <c r="Z153" s="674"/>
      <c r="AA153" s="619"/>
    </row>
    <row r="154" spans="2:27" ht="15.9" customHeight="1">
      <c r="B154" s="617"/>
      <c r="C154" s="670"/>
      <c r="D154" s="671"/>
      <c r="E154" s="607"/>
      <c r="F154" s="607"/>
      <c r="G154" s="607"/>
      <c r="H154" s="607"/>
      <c r="I154" s="607"/>
      <c r="J154" s="607"/>
      <c r="K154" s="674"/>
      <c r="L154" s="674"/>
      <c r="M154" s="674"/>
      <c r="N154" s="674"/>
      <c r="O154" s="674"/>
      <c r="P154" s="674"/>
      <c r="Q154" s="674"/>
      <c r="R154" s="674"/>
      <c r="S154" s="674"/>
      <c r="T154" s="674"/>
      <c r="U154" s="674"/>
      <c r="V154" s="674"/>
      <c r="W154" s="674"/>
      <c r="X154" s="674"/>
      <c r="Y154" s="674"/>
      <c r="Z154" s="674"/>
      <c r="AA154" s="619"/>
    </row>
    <row r="155" spans="2:27" ht="15.9" customHeight="1">
      <c r="B155" s="617"/>
      <c r="C155" s="670"/>
      <c r="D155" s="671"/>
      <c r="E155" s="607" t="s">
        <v>565</v>
      </c>
      <c r="F155" s="607"/>
      <c r="G155" s="607"/>
      <c r="H155" s="607"/>
      <c r="I155" s="607"/>
      <c r="J155" s="607"/>
      <c r="K155" s="674" t="s">
        <v>566</v>
      </c>
      <c r="L155" s="674"/>
      <c r="M155" s="674"/>
      <c r="N155" s="674"/>
      <c r="O155" s="674"/>
      <c r="P155" s="674"/>
      <c r="Q155" s="674"/>
      <c r="R155" s="674"/>
      <c r="S155" s="674"/>
      <c r="T155" s="674"/>
      <c r="U155" s="674"/>
      <c r="V155" s="674"/>
      <c r="W155" s="674"/>
      <c r="X155" s="674"/>
      <c r="Y155" s="674"/>
      <c r="Z155" s="674"/>
      <c r="AA155" s="619"/>
    </row>
    <row r="156" spans="2:27" ht="15.9" customHeight="1">
      <c r="B156" s="617"/>
      <c r="C156" s="670"/>
      <c r="D156" s="671"/>
      <c r="E156" s="607"/>
      <c r="F156" s="607"/>
      <c r="G156" s="607"/>
      <c r="H156" s="607"/>
      <c r="I156" s="607"/>
      <c r="J156" s="607"/>
      <c r="K156" s="674"/>
      <c r="L156" s="674"/>
      <c r="M156" s="674"/>
      <c r="N156" s="674"/>
      <c r="O156" s="674"/>
      <c r="P156" s="674"/>
      <c r="Q156" s="674"/>
      <c r="R156" s="674"/>
      <c r="S156" s="674"/>
      <c r="T156" s="674"/>
      <c r="U156" s="674"/>
      <c r="V156" s="674"/>
      <c r="W156" s="674"/>
      <c r="X156" s="674"/>
      <c r="Y156" s="674"/>
      <c r="Z156" s="674"/>
      <c r="AA156" s="619"/>
    </row>
    <row r="157" spans="2:27" ht="15.9" customHeight="1">
      <c r="B157" s="617"/>
      <c r="C157" s="670"/>
      <c r="D157" s="671"/>
      <c r="E157" s="607"/>
      <c r="F157" s="607"/>
      <c r="G157" s="607"/>
      <c r="H157" s="607"/>
      <c r="I157" s="607"/>
      <c r="J157" s="607"/>
      <c r="K157" s="674"/>
      <c r="L157" s="674"/>
      <c r="M157" s="674"/>
      <c r="N157" s="674"/>
      <c r="O157" s="674"/>
      <c r="P157" s="674"/>
      <c r="Q157" s="674"/>
      <c r="R157" s="674"/>
      <c r="S157" s="674"/>
      <c r="T157" s="674"/>
      <c r="U157" s="674"/>
      <c r="V157" s="674"/>
      <c r="W157" s="674"/>
      <c r="X157" s="674"/>
      <c r="Y157" s="674"/>
      <c r="Z157" s="674"/>
      <c r="AA157" s="619"/>
    </row>
    <row r="158" spans="2:27" ht="15.9" customHeight="1">
      <c r="B158" s="617"/>
      <c r="C158" s="670"/>
      <c r="D158" s="671"/>
      <c r="E158" s="607" t="s">
        <v>567</v>
      </c>
      <c r="F158" s="607"/>
      <c r="G158" s="607"/>
      <c r="H158" s="607"/>
      <c r="I158" s="607"/>
      <c r="J158" s="607"/>
      <c r="K158" s="675" t="s">
        <v>568</v>
      </c>
      <c r="L158" s="676"/>
      <c r="M158" s="676"/>
      <c r="N158" s="676"/>
      <c r="O158" s="676"/>
      <c r="P158" s="676"/>
      <c r="Q158" s="676"/>
      <c r="R158" s="676"/>
      <c r="S158" s="676"/>
      <c r="T158" s="676"/>
      <c r="U158" s="676"/>
      <c r="V158" s="676"/>
      <c r="W158" s="676"/>
      <c r="X158" s="676"/>
      <c r="Y158" s="676"/>
      <c r="Z158" s="677"/>
      <c r="AA158" s="619"/>
    </row>
    <row r="159" spans="2:27" ht="15.9" customHeight="1">
      <c r="B159" s="617"/>
      <c r="C159" s="670"/>
      <c r="D159" s="671"/>
      <c r="E159" s="607"/>
      <c r="F159" s="607"/>
      <c r="G159" s="607"/>
      <c r="H159" s="607"/>
      <c r="I159" s="607"/>
      <c r="J159" s="607"/>
      <c r="K159" s="678"/>
      <c r="L159" s="679"/>
      <c r="M159" s="679"/>
      <c r="N159" s="679"/>
      <c r="O159" s="679"/>
      <c r="P159" s="679"/>
      <c r="Q159" s="679"/>
      <c r="R159" s="679"/>
      <c r="S159" s="679"/>
      <c r="T159" s="679"/>
      <c r="U159" s="679"/>
      <c r="V159" s="679"/>
      <c r="W159" s="679"/>
      <c r="X159" s="679"/>
      <c r="Y159" s="679"/>
      <c r="Z159" s="680"/>
      <c r="AA159" s="619"/>
    </row>
    <row r="160" spans="2:27" ht="15.9" customHeight="1">
      <c r="B160" s="617"/>
      <c r="C160" s="670"/>
      <c r="D160" s="671"/>
      <c r="E160" s="607"/>
      <c r="F160" s="607"/>
      <c r="G160" s="607"/>
      <c r="H160" s="607"/>
      <c r="I160" s="607"/>
      <c r="J160" s="607"/>
      <c r="K160" s="681"/>
      <c r="L160" s="682"/>
      <c r="M160" s="682"/>
      <c r="N160" s="682"/>
      <c r="O160" s="682"/>
      <c r="P160" s="682"/>
      <c r="Q160" s="682"/>
      <c r="R160" s="682"/>
      <c r="S160" s="682"/>
      <c r="T160" s="682"/>
      <c r="U160" s="682"/>
      <c r="V160" s="682"/>
      <c r="W160" s="682"/>
      <c r="X160" s="682"/>
      <c r="Y160" s="682"/>
      <c r="Z160" s="683"/>
      <c r="AA160" s="619"/>
    </row>
    <row r="161" spans="2:27" ht="15.9" customHeight="1">
      <c r="B161" s="617"/>
      <c r="C161" s="670"/>
      <c r="D161" s="671"/>
      <c r="E161" s="651" t="s">
        <v>569</v>
      </c>
      <c r="F161" s="651"/>
      <c r="G161" s="651"/>
      <c r="H161" s="651"/>
      <c r="I161" s="651"/>
      <c r="J161" s="651"/>
      <c r="K161" s="674" t="s">
        <v>570</v>
      </c>
      <c r="L161" s="674"/>
      <c r="M161" s="674"/>
      <c r="N161" s="674"/>
      <c r="O161" s="674"/>
      <c r="P161" s="674"/>
      <c r="Q161" s="674"/>
      <c r="R161" s="674"/>
      <c r="S161" s="674"/>
      <c r="T161" s="674"/>
      <c r="U161" s="674"/>
      <c r="V161" s="674"/>
      <c r="W161" s="674"/>
      <c r="X161" s="674"/>
      <c r="Y161" s="674"/>
      <c r="Z161" s="674"/>
      <c r="AA161" s="619"/>
    </row>
    <row r="162" spans="2:27" ht="15.9" customHeight="1">
      <c r="B162" s="617"/>
      <c r="C162" s="670"/>
      <c r="D162" s="671"/>
      <c r="E162" s="651"/>
      <c r="F162" s="651"/>
      <c r="G162" s="651"/>
      <c r="H162" s="651"/>
      <c r="I162" s="651"/>
      <c r="J162" s="651"/>
      <c r="K162" s="674"/>
      <c r="L162" s="674"/>
      <c r="M162" s="674"/>
      <c r="N162" s="674"/>
      <c r="O162" s="674"/>
      <c r="P162" s="674"/>
      <c r="Q162" s="674"/>
      <c r="R162" s="674"/>
      <c r="S162" s="674"/>
      <c r="T162" s="674"/>
      <c r="U162" s="674"/>
      <c r="V162" s="674"/>
      <c r="W162" s="674"/>
      <c r="X162" s="674"/>
      <c r="Y162" s="674"/>
      <c r="Z162" s="674"/>
      <c r="AA162" s="619"/>
    </row>
    <row r="163" spans="2:27" ht="15.9" customHeight="1">
      <c r="B163" s="617"/>
      <c r="C163" s="670"/>
      <c r="D163" s="671"/>
      <c r="E163" s="684"/>
      <c r="F163" s="684"/>
      <c r="G163" s="684"/>
      <c r="H163" s="684"/>
      <c r="I163" s="684"/>
      <c r="J163" s="684"/>
      <c r="K163" s="685"/>
      <c r="L163" s="685"/>
      <c r="M163" s="685"/>
      <c r="N163" s="685"/>
      <c r="O163" s="685"/>
      <c r="P163" s="685"/>
      <c r="Q163" s="685"/>
      <c r="R163" s="685"/>
      <c r="S163" s="685"/>
      <c r="T163" s="685"/>
      <c r="U163" s="685"/>
      <c r="V163" s="685"/>
      <c r="W163" s="685"/>
      <c r="X163" s="685"/>
      <c r="Y163" s="685"/>
      <c r="Z163" s="685"/>
      <c r="AA163" s="619"/>
    </row>
    <row r="164" spans="2:27" ht="15.9" customHeight="1">
      <c r="B164" s="617"/>
      <c r="C164" s="607" t="s">
        <v>571</v>
      </c>
      <c r="D164" s="607"/>
      <c r="E164" s="607"/>
      <c r="F164" s="607"/>
      <c r="G164" s="607"/>
      <c r="H164" s="607"/>
      <c r="I164" s="607"/>
      <c r="J164" s="607"/>
      <c r="K164" s="674" t="s">
        <v>572</v>
      </c>
      <c r="L164" s="674"/>
      <c r="M164" s="674"/>
      <c r="N164" s="674"/>
      <c r="O164" s="674"/>
      <c r="P164" s="674"/>
      <c r="Q164" s="674"/>
      <c r="R164" s="674"/>
      <c r="S164" s="674"/>
      <c r="T164" s="674"/>
      <c r="U164" s="674"/>
      <c r="V164" s="674"/>
      <c r="W164" s="674"/>
      <c r="X164" s="674"/>
      <c r="Y164" s="674"/>
      <c r="Z164" s="674"/>
      <c r="AA164" s="619"/>
    </row>
    <row r="165" spans="2:27" ht="15.9" customHeight="1">
      <c r="B165" s="617"/>
      <c r="C165" s="607"/>
      <c r="D165" s="607"/>
      <c r="E165" s="607"/>
      <c r="F165" s="607"/>
      <c r="G165" s="607"/>
      <c r="H165" s="607"/>
      <c r="I165" s="607"/>
      <c r="J165" s="607"/>
      <c r="K165" s="674"/>
      <c r="L165" s="674"/>
      <c r="M165" s="674"/>
      <c r="N165" s="674"/>
      <c r="O165" s="674"/>
      <c r="P165" s="674"/>
      <c r="Q165" s="674"/>
      <c r="R165" s="674"/>
      <c r="S165" s="674"/>
      <c r="T165" s="674"/>
      <c r="U165" s="674"/>
      <c r="V165" s="674"/>
      <c r="W165" s="674"/>
      <c r="X165" s="674"/>
      <c r="Y165" s="674"/>
      <c r="Z165" s="674"/>
      <c r="AA165" s="619"/>
    </row>
    <row r="166" spans="2:27" ht="15.9" customHeight="1">
      <c r="B166" s="617"/>
      <c r="C166" s="607"/>
      <c r="D166" s="607"/>
      <c r="E166" s="607"/>
      <c r="F166" s="607"/>
      <c r="G166" s="607"/>
      <c r="H166" s="607"/>
      <c r="I166" s="607"/>
      <c r="J166" s="607"/>
      <c r="K166" s="674"/>
      <c r="L166" s="674"/>
      <c r="M166" s="674"/>
      <c r="N166" s="674"/>
      <c r="O166" s="674"/>
      <c r="P166" s="674"/>
      <c r="Q166" s="674"/>
      <c r="R166" s="674"/>
      <c r="S166" s="674"/>
      <c r="T166" s="674"/>
      <c r="U166" s="674"/>
      <c r="V166" s="674"/>
      <c r="W166" s="674"/>
      <c r="X166" s="674"/>
      <c r="Y166" s="674"/>
      <c r="Z166" s="674"/>
      <c r="AA166" s="619"/>
    </row>
    <row r="167" spans="2:27" ht="15.9" customHeight="1">
      <c r="B167" s="617"/>
      <c r="C167" s="618"/>
      <c r="H167" s="618"/>
      <c r="I167" s="618"/>
      <c r="J167" s="618"/>
      <c r="K167" s="618"/>
      <c r="L167" s="618"/>
      <c r="M167" s="618"/>
      <c r="N167" s="618"/>
      <c r="O167" s="618"/>
      <c r="P167" s="618"/>
      <c r="Q167" s="618"/>
      <c r="R167" s="618"/>
      <c r="S167" s="618"/>
      <c r="T167" s="618"/>
      <c r="U167" s="618"/>
      <c r="V167" s="618"/>
      <c r="W167" s="618"/>
      <c r="X167" s="618"/>
      <c r="Y167" s="618"/>
      <c r="Z167" s="618"/>
      <c r="AA167" s="619"/>
    </row>
    <row r="168" spans="2:27" ht="15.9" customHeight="1">
      <c r="B168" s="617"/>
      <c r="C168" s="618"/>
      <c r="G168" s="618"/>
      <c r="H168" s="618"/>
      <c r="I168" s="618"/>
      <c r="J168" s="618"/>
      <c r="K168" s="618"/>
      <c r="L168" s="618"/>
      <c r="M168" s="618"/>
      <c r="N168" s="618"/>
      <c r="O168" s="618"/>
      <c r="P168" s="618"/>
      <c r="Q168" s="618"/>
      <c r="R168" s="618"/>
      <c r="S168" s="618"/>
      <c r="T168" s="618"/>
      <c r="U168" s="618"/>
      <c r="V168" s="618"/>
      <c r="W168" s="618"/>
      <c r="X168" s="618"/>
      <c r="Y168" s="618"/>
      <c r="Z168" s="618"/>
      <c r="AA168" s="619"/>
    </row>
    <row r="169" spans="2:27" ht="15.9" customHeight="1">
      <c r="B169" s="617"/>
      <c r="C169" s="618"/>
      <c r="D169" s="648" t="s">
        <v>573</v>
      </c>
      <c r="E169" s="618"/>
      <c r="F169" s="618"/>
      <c r="G169" s="618"/>
      <c r="H169" s="618"/>
      <c r="I169" s="618"/>
      <c r="J169" s="618"/>
      <c r="K169" s="618"/>
      <c r="L169" s="618"/>
      <c r="M169" s="618"/>
      <c r="N169" s="618"/>
      <c r="O169" s="618"/>
      <c r="P169" s="618"/>
      <c r="Q169" s="618"/>
      <c r="R169" s="618"/>
      <c r="S169" s="618"/>
      <c r="T169" s="618"/>
      <c r="U169" s="618"/>
      <c r="V169" s="618"/>
      <c r="W169" s="618"/>
      <c r="X169" s="618"/>
      <c r="Y169" s="618"/>
      <c r="Z169" s="618"/>
      <c r="AA169" s="619"/>
    </row>
    <row r="170" spans="2:27" ht="15.9" customHeight="1">
      <c r="B170" s="617"/>
      <c r="C170" s="618"/>
      <c r="D170" s="618"/>
      <c r="E170" s="618"/>
      <c r="F170" s="618"/>
      <c r="G170" s="618"/>
      <c r="H170" s="618"/>
      <c r="I170" s="618"/>
      <c r="J170" s="618"/>
      <c r="K170" s="618"/>
      <c r="L170" s="618"/>
      <c r="M170" s="618"/>
      <c r="N170" s="618"/>
      <c r="O170" s="618"/>
      <c r="P170" s="618"/>
      <c r="Q170" s="618"/>
      <c r="R170" s="618"/>
      <c r="S170" s="618"/>
      <c r="T170" s="618"/>
      <c r="U170" s="618"/>
      <c r="V170" s="618"/>
      <c r="W170" s="618"/>
      <c r="X170" s="618"/>
      <c r="Y170" s="618"/>
      <c r="Z170" s="618"/>
      <c r="AA170" s="619"/>
    </row>
    <row r="171" spans="2:27" ht="15.9" customHeight="1">
      <c r="B171" s="617"/>
      <c r="C171" s="618"/>
      <c r="D171" s="618"/>
      <c r="E171" s="648" t="s">
        <v>574</v>
      </c>
      <c r="X171" s="618"/>
      <c r="Y171" s="618"/>
      <c r="Z171" s="618"/>
      <c r="AA171" s="619"/>
    </row>
    <row r="172" spans="2:27" ht="15.9" customHeight="1">
      <c r="B172" s="617"/>
      <c r="C172" s="618"/>
      <c r="D172" s="618"/>
      <c r="X172" s="618"/>
      <c r="Y172" s="618"/>
      <c r="Z172" s="618"/>
      <c r="AA172" s="619"/>
    </row>
    <row r="173" spans="2:27" ht="15.9" customHeight="1">
      <c r="B173" s="617"/>
      <c r="C173" s="618"/>
      <c r="D173" s="618"/>
      <c r="E173" s="648" t="s">
        <v>575</v>
      </c>
      <c r="X173" s="618"/>
      <c r="Y173" s="618"/>
      <c r="Z173" s="618"/>
      <c r="AA173" s="619"/>
    </row>
    <row r="174" spans="2:27" ht="15.9" customHeight="1">
      <c r="B174" s="617"/>
      <c r="C174" s="618"/>
      <c r="D174" s="618"/>
      <c r="E174" s="618"/>
      <c r="X174" s="618"/>
      <c r="Y174" s="618"/>
      <c r="Z174" s="618"/>
      <c r="AA174" s="619"/>
    </row>
    <row r="175" spans="2:27" ht="15.9" customHeight="1">
      <c r="B175" s="617"/>
      <c r="C175" s="618"/>
      <c r="D175" s="618"/>
      <c r="E175" s="648" t="s">
        <v>576</v>
      </c>
      <c r="X175" s="618"/>
      <c r="Y175" s="618"/>
      <c r="Z175" s="618"/>
      <c r="AA175" s="619"/>
    </row>
    <row r="176" spans="2:27" ht="15.9" customHeight="1">
      <c r="B176" s="617"/>
      <c r="C176" s="618"/>
      <c r="D176" s="618"/>
      <c r="E176" s="618"/>
      <c r="F176" s="618"/>
      <c r="G176" s="618"/>
      <c r="H176" s="618"/>
      <c r="I176" s="618"/>
      <c r="J176" s="618"/>
      <c r="K176" s="618"/>
      <c r="L176" s="618"/>
      <c r="M176" s="618"/>
      <c r="N176" s="618"/>
      <c r="O176" s="618"/>
      <c r="P176" s="618"/>
      <c r="Q176" s="618"/>
      <c r="R176" s="618"/>
      <c r="S176" s="618"/>
      <c r="T176" s="618"/>
      <c r="U176" s="618"/>
      <c r="V176" s="618"/>
      <c r="W176" s="618"/>
      <c r="X176" s="618"/>
      <c r="Y176" s="618"/>
      <c r="Z176" s="618"/>
      <c r="AA176" s="619"/>
    </row>
    <row r="177" spans="2:27" ht="15.9" customHeight="1">
      <c r="B177" s="617"/>
      <c r="C177" s="618"/>
      <c r="E177" s="652" t="s">
        <v>577</v>
      </c>
      <c r="F177" s="652"/>
      <c r="G177" s="652"/>
      <c r="H177" s="652"/>
      <c r="I177" s="652"/>
      <c r="J177" s="652"/>
      <c r="K177" s="652"/>
      <c r="L177" s="652"/>
      <c r="M177" s="652"/>
      <c r="N177" s="652"/>
      <c r="O177" s="652"/>
      <c r="P177" s="652"/>
      <c r="Q177" s="652"/>
      <c r="R177" s="652"/>
      <c r="S177" s="652" t="s">
        <v>578</v>
      </c>
      <c r="T177" s="652"/>
      <c r="U177" s="652"/>
      <c r="V177" s="652"/>
      <c r="W177" s="652"/>
      <c r="X177" s="618"/>
      <c r="Y177" s="618"/>
      <c r="Z177" s="618"/>
      <c r="AA177" s="619"/>
    </row>
    <row r="178" spans="2:27" ht="15.9" customHeight="1">
      <c r="B178" s="617"/>
      <c r="C178" s="618"/>
      <c r="E178" s="652" t="s">
        <v>579</v>
      </c>
      <c r="F178" s="652"/>
      <c r="G178" s="652"/>
      <c r="H178" s="652"/>
      <c r="I178" s="652"/>
      <c r="J178" s="652" t="s">
        <v>580</v>
      </c>
      <c r="K178" s="652"/>
      <c r="L178" s="652"/>
      <c r="M178" s="652"/>
      <c r="N178" s="652"/>
      <c r="O178" s="652"/>
      <c r="P178" s="652"/>
      <c r="Q178" s="652"/>
      <c r="R178" s="652"/>
      <c r="S178" s="652" t="s">
        <v>581</v>
      </c>
      <c r="T178" s="652"/>
      <c r="U178" s="652"/>
      <c r="V178" s="652"/>
      <c r="W178" s="652"/>
      <c r="X178" s="618"/>
      <c r="Y178" s="618"/>
      <c r="Z178" s="618"/>
      <c r="AA178" s="619"/>
    </row>
    <row r="179" spans="2:27" ht="15.9" customHeight="1">
      <c r="B179" s="617"/>
      <c r="C179" s="618"/>
      <c r="E179" s="652"/>
      <c r="F179" s="652"/>
      <c r="G179" s="652"/>
      <c r="H179" s="652"/>
      <c r="I179" s="652"/>
      <c r="J179" s="652" t="s">
        <v>582</v>
      </c>
      <c r="K179" s="652"/>
      <c r="L179" s="652"/>
      <c r="M179" s="652"/>
      <c r="N179" s="652"/>
      <c r="O179" s="652"/>
      <c r="P179" s="652"/>
      <c r="Q179" s="652"/>
      <c r="R179" s="652"/>
      <c r="S179" s="652" t="s">
        <v>583</v>
      </c>
      <c r="T179" s="652"/>
      <c r="U179" s="652"/>
      <c r="V179" s="652"/>
      <c r="W179" s="652"/>
      <c r="X179" s="618"/>
      <c r="Y179" s="618"/>
      <c r="Z179" s="618"/>
      <c r="AA179" s="619"/>
    </row>
    <row r="180" spans="2:27" ht="15.9" customHeight="1">
      <c r="B180" s="617"/>
      <c r="C180" s="618"/>
      <c r="E180" s="652"/>
      <c r="F180" s="652"/>
      <c r="G180" s="652"/>
      <c r="H180" s="652"/>
      <c r="I180" s="652"/>
      <c r="J180" s="652" t="s">
        <v>584</v>
      </c>
      <c r="K180" s="652"/>
      <c r="L180" s="652"/>
      <c r="M180" s="652"/>
      <c r="N180" s="652"/>
      <c r="O180" s="652"/>
      <c r="P180" s="652"/>
      <c r="Q180" s="652"/>
      <c r="R180" s="652"/>
      <c r="S180" s="652" t="s">
        <v>585</v>
      </c>
      <c r="T180" s="652"/>
      <c r="U180" s="652"/>
      <c r="V180" s="652"/>
      <c r="W180" s="652"/>
      <c r="X180" s="618"/>
      <c r="Y180" s="618"/>
      <c r="Z180" s="618"/>
      <c r="AA180" s="619"/>
    </row>
    <row r="181" spans="2:27" ht="15.9" customHeight="1">
      <c r="B181" s="617"/>
      <c r="C181" s="618"/>
      <c r="E181" s="652" t="s">
        <v>586</v>
      </c>
      <c r="F181" s="652"/>
      <c r="G181" s="652"/>
      <c r="H181" s="652"/>
      <c r="I181" s="652"/>
      <c r="J181" s="652"/>
      <c r="K181" s="652"/>
      <c r="L181" s="652"/>
      <c r="M181" s="652"/>
      <c r="N181" s="652"/>
      <c r="O181" s="652"/>
      <c r="P181" s="652"/>
      <c r="Q181" s="652"/>
      <c r="R181" s="652"/>
      <c r="S181" s="652" t="s">
        <v>587</v>
      </c>
      <c r="T181" s="652"/>
      <c r="U181" s="652"/>
      <c r="V181" s="652"/>
      <c r="W181" s="652"/>
      <c r="X181" s="618"/>
      <c r="Y181" s="618"/>
      <c r="Z181" s="618"/>
      <c r="AA181" s="619"/>
    </row>
    <row r="182" spans="2:27" ht="15.9" customHeight="1">
      <c r="B182" s="617"/>
      <c r="C182" s="618"/>
      <c r="F182" s="618"/>
      <c r="G182" s="618"/>
      <c r="H182" s="618"/>
      <c r="I182" s="618"/>
      <c r="J182" s="618"/>
      <c r="K182" s="618"/>
      <c r="L182" s="618"/>
      <c r="M182" s="618"/>
      <c r="N182" s="618"/>
      <c r="O182" s="618"/>
      <c r="P182" s="618"/>
      <c r="Q182" s="618"/>
      <c r="R182" s="618"/>
      <c r="S182" s="618"/>
      <c r="T182" s="618"/>
      <c r="U182" s="618"/>
      <c r="V182" s="618"/>
      <c r="W182" s="618"/>
      <c r="X182" s="618"/>
      <c r="Y182" s="618"/>
      <c r="Z182" s="618"/>
      <c r="AA182" s="619"/>
    </row>
    <row r="183" spans="2:27" ht="15.9" customHeight="1">
      <c r="B183" s="617"/>
      <c r="C183" s="618"/>
      <c r="E183" s="648" t="s">
        <v>588</v>
      </c>
      <c r="F183" s="659"/>
      <c r="G183" s="618"/>
      <c r="H183" s="618"/>
      <c r="I183" s="618"/>
      <c r="J183" s="618"/>
      <c r="K183" s="618"/>
      <c r="L183" s="618"/>
      <c r="M183" s="618"/>
      <c r="N183" s="618"/>
      <c r="O183" s="618"/>
      <c r="P183" s="618"/>
      <c r="Q183" s="618"/>
      <c r="R183" s="618"/>
      <c r="S183" s="618"/>
      <c r="T183" s="618"/>
      <c r="U183" s="618"/>
      <c r="V183" s="618"/>
      <c r="W183" s="618"/>
      <c r="X183" s="618"/>
      <c r="Y183" s="618"/>
      <c r="Z183" s="618"/>
      <c r="AA183" s="619"/>
    </row>
    <row r="184" spans="2:27" ht="15.9" customHeight="1">
      <c r="B184" s="617"/>
      <c r="C184" s="618"/>
      <c r="D184" s="618"/>
      <c r="E184" s="618"/>
      <c r="F184" s="618"/>
      <c r="G184" s="618"/>
      <c r="H184" s="618"/>
      <c r="I184" s="618"/>
      <c r="J184" s="618"/>
      <c r="K184" s="618"/>
      <c r="L184" s="618"/>
      <c r="M184" s="618"/>
      <c r="N184" s="618"/>
      <c r="O184" s="618"/>
      <c r="P184" s="618"/>
      <c r="Q184" s="618"/>
      <c r="R184" s="618"/>
      <c r="S184" s="618"/>
      <c r="T184" s="618"/>
      <c r="U184" s="618"/>
      <c r="V184" s="618"/>
      <c r="W184" s="618"/>
      <c r="X184" s="618"/>
      <c r="Y184" s="618"/>
      <c r="Z184" s="618"/>
      <c r="AA184" s="619"/>
    </row>
    <row r="185" spans="2:27" ht="15.9" customHeight="1">
      <c r="B185" s="617"/>
      <c r="C185" s="618"/>
      <c r="D185" s="618"/>
      <c r="X185" s="618"/>
      <c r="Y185" s="618"/>
      <c r="Z185" s="618"/>
      <c r="AA185" s="619"/>
    </row>
    <row r="186" spans="2:27" ht="15.9" customHeight="1">
      <c r="B186" s="617"/>
      <c r="C186" s="618"/>
      <c r="D186" s="618"/>
      <c r="X186" s="618"/>
      <c r="Y186" s="618"/>
      <c r="Z186" s="618"/>
      <c r="AA186" s="619"/>
    </row>
    <row r="187" spans="2:27" ht="15.9" customHeight="1">
      <c r="B187" s="617"/>
      <c r="C187" s="618"/>
      <c r="D187" s="664" t="s">
        <v>589</v>
      </c>
      <c r="X187" s="618"/>
      <c r="Y187" s="618"/>
      <c r="Z187" s="618"/>
      <c r="AA187" s="619"/>
    </row>
    <row r="188" spans="2:27" ht="15.9" customHeight="1">
      <c r="B188" s="617"/>
      <c r="C188" s="618"/>
      <c r="D188" s="618"/>
      <c r="X188" s="618"/>
      <c r="Y188" s="618"/>
      <c r="Z188" s="618"/>
      <c r="AA188" s="619"/>
    </row>
    <row r="189" spans="2:27" ht="15.9" customHeight="1">
      <c r="B189" s="617"/>
      <c r="C189" s="618"/>
      <c r="D189" s="618"/>
      <c r="E189" s="686" t="s">
        <v>590</v>
      </c>
      <c r="F189" s="686"/>
      <c r="G189" s="686"/>
      <c r="H189" s="686"/>
      <c r="I189" s="686"/>
      <c r="J189" s="686"/>
      <c r="K189" s="686"/>
      <c r="L189" s="686"/>
      <c r="M189" s="686"/>
      <c r="N189" s="686"/>
      <c r="X189" s="618"/>
      <c r="Y189" s="618"/>
      <c r="Z189" s="618"/>
      <c r="AA189" s="619"/>
    </row>
    <row r="190" spans="2:27" ht="15.9" customHeight="1">
      <c r="B190" s="655"/>
      <c r="C190" s="658"/>
      <c r="D190" s="659"/>
      <c r="E190" s="686" t="s">
        <v>591</v>
      </c>
      <c r="F190" s="659"/>
      <c r="G190" s="659"/>
      <c r="H190" s="659"/>
      <c r="I190" s="660"/>
      <c r="J190" s="660"/>
      <c r="K190" s="660"/>
      <c r="L190" s="660"/>
      <c r="M190" s="660"/>
      <c r="N190" s="660"/>
      <c r="O190" s="660"/>
      <c r="P190" s="660"/>
      <c r="Q190" s="660"/>
      <c r="R190" s="660"/>
      <c r="S190" s="660"/>
      <c r="T190" s="660"/>
      <c r="U190" s="660"/>
      <c r="V190" s="660"/>
      <c r="W190" s="660"/>
      <c r="X190" s="660"/>
      <c r="Y190" s="660"/>
      <c r="Z190" s="660"/>
      <c r="AA190" s="657"/>
    </row>
    <row r="191" spans="2:27" ht="15.9" customHeight="1">
      <c r="B191" s="655"/>
      <c r="C191" s="658"/>
      <c r="D191" s="659"/>
      <c r="E191" s="686" t="s">
        <v>592</v>
      </c>
      <c r="G191" s="659"/>
      <c r="H191" s="659"/>
      <c r="I191" s="660"/>
      <c r="J191" s="660"/>
      <c r="K191" s="660"/>
      <c r="L191" s="660"/>
      <c r="M191" s="660"/>
      <c r="N191" s="660"/>
      <c r="O191" s="660"/>
      <c r="P191" s="660"/>
      <c r="Q191" s="660"/>
      <c r="R191" s="660"/>
      <c r="S191" s="660"/>
      <c r="T191" s="660"/>
      <c r="U191" s="660"/>
      <c r="V191" s="660"/>
      <c r="W191" s="660"/>
      <c r="X191" s="660"/>
      <c r="Y191" s="660"/>
      <c r="Z191" s="660"/>
      <c r="AA191" s="657"/>
    </row>
    <row r="192" spans="2:27" ht="15.9" customHeight="1">
      <c r="B192" s="655"/>
      <c r="C192" s="658"/>
      <c r="D192" s="659"/>
      <c r="E192" s="659"/>
      <c r="F192" s="659"/>
      <c r="G192" s="659"/>
      <c r="H192" s="659"/>
      <c r="I192" s="660"/>
      <c r="J192" s="660"/>
      <c r="K192" s="660"/>
      <c r="L192" s="660"/>
      <c r="M192" s="660"/>
      <c r="N192" s="660"/>
      <c r="O192" s="660"/>
      <c r="P192" s="660"/>
      <c r="Q192" s="660"/>
      <c r="R192" s="660"/>
      <c r="S192" s="660"/>
      <c r="T192" s="660"/>
      <c r="U192" s="660"/>
      <c r="V192" s="660"/>
      <c r="W192" s="660"/>
      <c r="X192" s="660"/>
      <c r="Y192" s="660"/>
      <c r="Z192" s="660"/>
      <c r="AA192" s="657"/>
    </row>
    <row r="193" spans="2:27" ht="15.9" customHeight="1" thickBot="1">
      <c r="B193" s="661"/>
      <c r="C193" s="662"/>
      <c r="D193" s="662"/>
      <c r="E193" s="662"/>
      <c r="F193" s="662"/>
      <c r="G193" s="662"/>
      <c r="H193" s="662"/>
      <c r="I193" s="662"/>
      <c r="J193" s="662"/>
      <c r="K193" s="662"/>
      <c r="L193" s="662"/>
      <c r="M193" s="662"/>
      <c r="N193" s="662"/>
      <c r="O193" s="662"/>
      <c r="P193" s="662"/>
      <c r="Q193" s="662"/>
      <c r="R193" s="662"/>
      <c r="S193" s="662"/>
      <c r="T193" s="662"/>
      <c r="U193" s="662"/>
      <c r="V193" s="662"/>
      <c r="W193" s="662"/>
      <c r="X193" s="662"/>
      <c r="Y193" s="662"/>
      <c r="Z193" s="662"/>
      <c r="AA193" s="663"/>
    </row>
    <row r="194" spans="2:27" ht="20.100000000000001" customHeight="1">
      <c r="B194" s="592" t="s">
        <v>495</v>
      </c>
      <c r="C194" s="593"/>
      <c r="D194" s="593"/>
      <c r="E194" s="593" t="str">
        <f>E2</f>
        <v>HH-1002</v>
      </c>
      <c r="F194" s="593"/>
      <c r="G194" s="593"/>
      <c r="H194" s="594"/>
      <c r="I194" s="595" t="str">
        <f>I2</f>
        <v>測定システム解析手順書</v>
      </c>
      <c r="J194" s="596"/>
      <c r="K194" s="596"/>
      <c r="L194" s="596"/>
      <c r="M194" s="596"/>
      <c r="N194" s="596"/>
      <c r="O194" s="596"/>
      <c r="P194" s="596"/>
      <c r="Q194" s="596"/>
      <c r="R194" s="596"/>
      <c r="S194" s="596"/>
      <c r="T194" s="596"/>
      <c r="U194" s="596"/>
      <c r="V194" s="642"/>
      <c r="W194" s="642"/>
      <c r="X194" s="642"/>
      <c r="Y194" s="642"/>
      <c r="Z194" s="642"/>
      <c r="AA194" s="643"/>
    </row>
    <row r="195" spans="2:27" ht="20.100000000000001" customHeight="1">
      <c r="B195" s="600" t="s">
        <v>500</v>
      </c>
      <c r="C195" s="601"/>
      <c r="D195" s="601"/>
      <c r="E195" s="602">
        <f>E3</f>
        <v>45236</v>
      </c>
      <c r="F195" s="602"/>
      <c r="G195" s="602"/>
      <c r="H195" s="603"/>
      <c r="I195" s="604"/>
      <c r="J195" s="605"/>
      <c r="K195" s="605"/>
      <c r="L195" s="605"/>
      <c r="M195" s="605"/>
      <c r="N195" s="605"/>
      <c r="O195" s="605"/>
      <c r="P195" s="605"/>
      <c r="Q195" s="605"/>
      <c r="R195" s="605"/>
      <c r="S195" s="605"/>
      <c r="T195" s="605"/>
      <c r="U195" s="605"/>
      <c r="V195" s="644"/>
      <c r="W195" s="644"/>
      <c r="X195" s="644"/>
      <c r="Y195" s="644"/>
      <c r="Z195" s="644"/>
      <c r="AA195" s="645"/>
    </row>
    <row r="196" spans="2:27" ht="20.100000000000001" customHeight="1" thickBot="1">
      <c r="B196" s="609" t="s">
        <v>593</v>
      </c>
      <c r="C196" s="610"/>
      <c r="D196" s="610"/>
      <c r="E196" s="610"/>
      <c r="F196" s="610"/>
      <c r="G196" s="610"/>
      <c r="H196" s="611"/>
      <c r="I196" s="612"/>
      <c r="J196" s="613"/>
      <c r="K196" s="613"/>
      <c r="L196" s="613"/>
      <c r="M196" s="613"/>
      <c r="N196" s="613"/>
      <c r="O196" s="613"/>
      <c r="P196" s="613"/>
      <c r="Q196" s="613"/>
      <c r="R196" s="613"/>
      <c r="S196" s="613"/>
      <c r="T196" s="613"/>
      <c r="U196" s="613"/>
      <c r="V196" s="646"/>
      <c r="W196" s="646"/>
      <c r="X196" s="646"/>
      <c r="Y196" s="646"/>
      <c r="Z196" s="646"/>
      <c r="AA196" s="647"/>
    </row>
    <row r="197" spans="2:27" ht="15.9" customHeight="1">
      <c r="B197" s="617"/>
      <c r="C197" s="618"/>
      <c r="D197" s="618"/>
      <c r="E197" s="618"/>
      <c r="F197" s="618"/>
      <c r="G197" s="618"/>
      <c r="H197" s="618"/>
      <c r="I197" s="618"/>
      <c r="J197" s="618"/>
      <c r="K197" s="618"/>
      <c r="L197" s="618"/>
      <c r="M197" s="618"/>
      <c r="N197" s="618"/>
      <c r="O197" s="618"/>
      <c r="P197" s="618"/>
      <c r="Q197" s="618"/>
      <c r="R197" s="618"/>
      <c r="S197" s="618"/>
      <c r="T197" s="618"/>
      <c r="U197" s="618"/>
      <c r="V197" s="618"/>
      <c r="W197" s="618"/>
      <c r="X197" s="618"/>
      <c r="Y197" s="618"/>
      <c r="Z197" s="618"/>
      <c r="AA197" s="619"/>
    </row>
    <row r="198" spans="2:27" ht="15.9" customHeight="1">
      <c r="B198" s="617"/>
      <c r="C198" s="618"/>
      <c r="D198" s="618"/>
      <c r="E198" s="618"/>
      <c r="F198" s="618"/>
      <c r="G198" s="618"/>
      <c r="H198" s="618"/>
      <c r="I198" s="618"/>
      <c r="J198" s="618"/>
      <c r="K198" s="618"/>
      <c r="L198" s="618"/>
      <c r="M198" s="618"/>
      <c r="N198" s="618"/>
      <c r="O198" s="618"/>
      <c r="P198" s="618"/>
      <c r="Q198" s="618"/>
      <c r="R198" s="618"/>
      <c r="S198" s="618"/>
      <c r="T198" s="618"/>
      <c r="U198" s="618"/>
      <c r="V198" s="618"/>
      <c r="W198" s="618"/>
      <c r="X198" s="618"/>
      <c r="Y198" s="618"/>
      <c r="Z198" s="618"/>
      <c r="AA198" s="619"/>
    </row>
    <row r="199" spans="2:27" ht="15.9" customHeight="1">
      <c r="B199" s="617"/>
      <c r="C199" s="618"/>
      <c r="D199" s="618"/>
      <c r="E199" s="618"/>
      <c r="F199" s="618"/>
      <c r="G199" s="618"/>
      <c r="H199" s="618"/>
      <c r="I199" s="618"/>
      <c r="J199" s="618"/>
      <c r="K199" s="618"/>
      <c r="L199" s="618"/>
      <c r="M199" s="618"/>
      <c r="N199" s="618"/>
      <c r="O199" s="618"/>
      <c r="P199" s="618"/>
      <c r="Q199" s="618"/>
      <c r="R199" s="618"/>
      <c r="S199" s="618"/>
      <c r="T199" s="618"/>
      <c r="U199" s="618"/>
      <c r="V199" s="618"/>
      <c r="W199" s="618"/>
      <c r="X199" s="618"/>
      <c r="Y199" s="618"/>
      <c r="Z199" s="618"/>
      <c r="AA199" s="619"/>
    </row>
    <row r="200" spans="2:27" ht="15.9" customHeight="1">
      <c r="B200" s="617"/>
      <c r="C200" s="618"/>
      <c r="D200" s="618"/>
      <c r="E200" s="618"/>
      <c r="F200" s="618"/>
      <c r="G200" s="618"/>
      <c r="H200" s="618"/>
      <c r="I200" s="618"/>
      <c r="J200" s="618"/>
      <c r="K200" s="618"/>
      <c r="L200" s="618"/>
      <c r="M200" s="618"/>
      <c r="N200" s="618"/>
      <c r="O200" s="618"/>
      <c r="P200" s="618"/>
      <c r="Q200" s="618"/>
      <c r="R200" s="618"/>
      <c r="S200" s="618"/>
      <c r="T200" s="618"/>
      <c r="U200" s="618"/>
      <c r="V200" s="618"/>
      <c r="W200" s="618"/>
      <c r="X200" s="618"/>
      <c r="Y200" s="618"/>
      <c r="Z200" s="618"/>
      <c r="AA200" s="619"/>
    </row>
    <row r="201" spans="2:27" ht="15.9" customHeight="1">
      <c r="B201" s="617"/>
      <c r="C201" s="618"/>
      <c r="D201" s="618"/>
      <c r="E201" s="618"/>
      <c r="F201" s="618"/>
      <c r="G201" s="618"/>
      <c r="H201" s="618"/>
      <c r="I201" s="618"/>
      <c r="J201" s="618"/>
      <c r="K201" s="618"/>
      <c r="L201" s="618"/>
      <c r="M201" s="618"/>
      <c r="N201" s="618"/>
      <c r="O201" s="618"/>
      <c r="P201" s="618"/>
      <c r="Q201" s="618"/>
      <c r="R201" s="618"/>
      <c r="S201" s="618"/>
      <c r="T201" s="618"/>
      <c r="U201" s="618"/>
      <c r="V201" s="618"/>
      <c r="W201" s="618"/>
      <c r="X201" s="618"/>
      <c r="Y201" s="618"/>
      <c r="Z201" s="618"/>
      <c r="AA201" s="619"/>
    </row>
    <row r="202" spans="2:27" ht="15.9" customHeight="1">
      <c r="B202" s="617"/>
      <c r="C202" s="618"/>
      <c r="D202" s="618"/>
      <c r="E202" s="618"/>
      <c r="F202" s="618"/>
      <c r="G202" s="618"/>
      <c r="H202" s="618"/>
      <c r="I202" s="618"/>
      <c r="J202" s="618"/>
      <c r="K202" s="618"/>
      <c r="L202" s="618"/>
      <c r="M202" s="618"/>
      <c r="N202" s="618"/>
      <c r="O202" s="618"/>
      <c r="P202" s="618"/>
      <c r="Q202" s="618"/>
      <c r="R202" s="618"/>
      <c r="S202" s="618"/>
      <c r="T202" s="618"/>
      <c r="U202" s="618"/>
      <c r="V202" s="618"/>
      <c r="W202" s="618"/>
      <c r="X202" s="618"/>
      <c r="Y202" s="618"/>
      <c r="Z202" s="618"/>
      <c r="AA202" s="619"/>
    </row>
    <row r="203" spans="2:27" ht="15.9" customHeight="1">
      <c r="B203" s="617"/>
      <c r="C203" s="618"/>
      <c r="D203" s="618"/>
      <c r="E203" s="618"/>
      <c r="F203" s="618"/>
      <c r="G203" s="618"/>
      <c r="H203" s="618"/>
      <c r="I203" s="618"/>
      <c r="J203" s="618"/>
      <c r="K203" s="618"/>
      <c r="L203" s="618"/>
      <c r="M203" s="618"/>
      <c r="N203" s="618"/>
      <c r="O203" s="618"/>
      <c r="P203" s="618"/>
      <c r="Q203" s="618"/>
      <c r="R203" s="618"/>
      <c r="S203" s="618"/>
      <c r="T203" s="618"/>
      <c r="U203" s="618"/>
      <c r="V203" s="618"/>
      <c r="W203" s="618"/>
      <c r="X203" s="618"/>
      <c r="Y203" s="618"/>
      <c r="Z203" s="618"/>
      <c r="AA203" s="619"/>
    </row>
    <row r="204" spans="2:27" ht="15.9" customHeight="1">
      <c r="B204" s="617"/>
      <c r="C204" s="618"/>
      <c r="D204" s="618"/>
      <c r="E204" s="618"/>
      <c r="F204" s="618"/>
      <c r="G204" s="618"/>
      <c r="H204" s="618"/>
      <c r="I204" s="618"/>
      <c r="J204" s="618"/>
      <c r="K204" s="618"/>
      <c r="L204" s="618"/>
      <c r="M204" s="618"/>
      <c r="N204" s="618"/>
      <c r="O204" s="618"/>
      <c r="P204" s="618"/>
      <c r="Q204" s="618"/>
      <c r="R204" s="618"/>
      <c r="S204" s="618"/>
      <c r="T204" s="618"/>
      <c r="U204" s="618"/>
      <c r="V204" s="618"/>
      <c r="W204" s="618"/>
      <c r="X204" s="618"/>
      <c r="Y204" s="618"/>
      <c r="Z204" s="618"/>
      <c r="AA204" s="619"/>
    </row>
    <row r="205" spans="2:27" ht="15.9" customHeight="1">
      <c r="B205" s="617"/>
      <c r="C205" s="618"/>
      <c r="D205" s="618"/>
      <c r="E205" s="618"/>
      <c r="F205" s="618"/>
      <c r="G205" s="618"/>
      <c r="H205" s="618"/>
      <c r="I205" s="618"/>
      <c r="J205" s="618"/>
      <c r="K205" s="618"/>
      <c r="L205" s="618"/>
      <c r="M205" s="618"/>
      <c r="N205" s="618"/>
      <c r="O205" s="618"/>
      <c r="P205" s="618"/>
      <c r="Q205" s="618"/>
      <c r="R205" s="618"/>
      <c r="S205" s="618"/>
      <c r="T205" s="618"/>
      <c r="U205" s="618"/>
      <c r="V205" s="618"/>
      <c r="W205" s="618"/>
      <c r="X205" s="618"/>
      <c r="Y205" s="618"/>
      <c r="Z205" s="618"/>
      <c r="AA205" s="619"/>
    </row>
    <row r="206" spans="2:27" ht="15.9" customHeight="1">
      <c r="B206" s="617"/>
      <c r="C206" s="618"/>
      <c r="D206" s="618"/>
      <c r="E206" s="618"/>
      <c r="F206" s="618"/>
      <c r="G206" s="618"/>
      <c r="H206" s="618"/>
      <c r="I206" s="618"/>
      <c r="J206" s="618"/>
      <c r="K206" s="618"/>
      <c r="L206" s="618"/>
      <c r="M206" s="618"/>
      <c r="N206" s="618"/>
      <c r="O206" s="618"/>
      <c r="P206" s="618"/>
      <c r="Q206" s="618"/>
      <c r="R206" s="618"/>
      <c r="S206" s="618"/>
      <c r="T206" s="618"/>
      <c r="U206" s="618"/>
      <c r="V206" s="618"/>
      <c r="W206" s="618"/>
      <c r="X206" s="618"/>
      <c r="Y206" s="618"/>
      <c r="Z206" s="618"/>
      <c r="AA206" s="619"/>
    </row>
    <row r="207" spans="2:27" ht="15.9" customHeight="1">
      <c r="B207" s="617"/>
      <c r="C207" s="618"/>
      <c r="D207" s="618"/>
      <c r="E207" s="618"/>
      <c r="F207" s="618"/>
      <c r="G207" s="618"/>
      <c r="H207" s="618"/>
      <c r="I207" s="618"/>
      <c r="J207" s="618"/>
      <c r="K207" s="618"/>
      <c r="L207" s="618"/>
      <c r="M207" s="618"/>
      <c r="N207" s="618"/>
      <c r="O207" s="618"/>
      <c r="P207" s="618"/>
      <c r="Q207" s="618"/>
      <c r="R207" s="618"/>
      <c r="S207" s="618"/>
      <c r="T207" s="618"/>
      <c r="U207" s="618"/>
      <c r="V207" s="618"/>
      <c r="W207" s="618"/>
      <c r="X207" s="618"/>
      <c r="Y207" s="618"/>
      <c r="Z207" s="618"/>
      <c r="AA207" s="619"/>
    </row>
    <row r="208" spans="2:27" ht="15.9" customHeight="1">
      <c r="B208" s="617"/>
      <c r="C208" s="618"/>
      <c r="D208" s="618"/>
      <c r="E208" s="618"/>
      <c r="F208" s="618"/>
      <c r="G208" s="618"/>
      <c r="H208" s="618"/>
      <c r="I208" s="618"/>
      <c r="J208" s="618"/>
      <c r="K208" s="618"/>
      <c r="L208" s="618"/>
      <c r="M208" s="618"/>
      <c r="N208" s="618"/>
      <c r="O208" s="618"/>
      <c r="P208" s="618"/>
      <c r="Q208" s="618"/>
      <c r="R208" s="618"/>
      <c r="S208" s="618"/>
      <c r="T208" s="618"/>
      <c r="U208" s="618"/>
      <c r="V208" s="618"/>
      <c r="W208" s="618"/>
      <c r="X208" s="618"/>
      <c r="Y208" s="618"/>
      <c r="Z208" s="618"/>
      <c r="AA208" s="619"/>
    </row>
    <row r="209" spans="2:27" ht="15.9" customHeight="1">
      <c r="B209" s="617"/>
      <c r="C209" s="618"/>
      <c r="D209" s="618"/>
      <c r="E209" s="618"/>
      <c r="F209" s="618"/>
      <c r="G209" s="618"/>
      <c r="H209" s="618"/>
      <c r="I209" s="618"/>
      <c r="J209" s="618"/>
      <c r="K209" s="618"/>
      <c r="L209" s="618"/>
      <c r="M209" s="618"/>
      <c r="N209" s="618"/>
      <c r="O209" s="618"/>
      <c r="P209" s="618"/>
      <c r="Q209" s="618"/>
      <c r="R209" s="618"/>
      <c r="S209" s="618"/>
      <c r="T209" s="618"/>
      <c r="U209" s="618"/>
      <c r="V209" s="618"/>
      <c r="W209" s="618"/>
      <c r="X209" s="618"/>
      <c r="Y209" s="618"/>
      <c r="Z209" s="618"/>
      <c r="AA209" s="619"/>
    </row>
    <row r="210" spans="2:27" ht="15.9" customHeight="1">
      <c r="B210" s="617"/>
      <c r="C210" s="618"/>
      <c r="D210" s="618"/>
      <c r="E210" s="618"/>
      <c r="F210" s="618"/>
      <c r="G210" s="618"/>
      <c r="H210" s="618"/>
      <c r="I210" s="618"/>
      <c r="J210" s="618"/>
      <c r="K210" s="618"/>
      <c r="L210" s="618"/>
      <c r="M210" s="618"/>
      <c r="N210" s="618"/>
      <c r="O210" s="618"/>
      <c r="P210" s="618"/>
      <c r="Q210" s="618"/>
      <c r="R210" s="618"/>
      <c r="S210" s="618"/>
      <c r="T210" s="618"/>
      <c r="U210" s="618"/>
      <c r="V210" s="618"/>
      <c r="W210" s="618"/>
      <c r="X210" s="618"/>
      <c r="Y210" s="618"/>
      <c r="Z210" s="618"/>
      <c r="AA210" s="619"/>
    </row>
    <row r="211" spans="2:27" ht="15.9" customHeight="1">
      <c r="B211" s="617"/>
      <c r="C211" s="618"/>
      <c r="D211" s="618"/>
      <c r="E211" s="618"/>
      <c r="F211" s="618"/>
      <c r="G211" s="618"/>
      <c r="H211" s="618"/>
      <c r="I211" s="618"/>
      <c r="J211" s="618"/>
      <c r="K211" s="618"/>
      <c r="L211" s="618"/>
      <c r="M211" s="618"/>
      <c r="N211" s="618"/>
      <c r="O211" s="618"/>
      <c r="P211" s="618"/>
      <c r="Q211" s="618"/>
      <c r="R211" s="618"/>
      <c r="S211" s="618"/>
      <c r="T211" s="618"/>
      <c r="U211" s="618"/>
      <c r="V211" s="618"/>
      <c r="W211" s="618"/>
      <c r="X211" s="618"/>
      <c r="Y211" s="618"/>
      <c r="Z211" s="618"/>
      <c r="AA211" s="619"/>
    </row>
    <row r="212" spans="2:27" ht="15.9" customHeight="1">
      <c r="B212" s="617"/>
      <c r="C212" s="618"/>
      <c r="D212" s="618"/>
      <c r="E212" s="618"/>
      <c r="F212" s="618"/>
      <c r="G212" s="618"/>
      <c r="H212" s="618"/>
      <c r="I212" s="618"/>
      <c r="J212" s="618"/>
      <c r="K212" s="618"/>
      <c r="L212" s="618"/>
      <c r="M212" s="618"/>
      <c r="N212" s="618"/>
      <c r="O212" s="618"/>
      <c r="P212" s="618"/>
      <c r="Q212" s="618"/>
      <c r="R212" s="618"/>
      <c r="S212" s="618"/>
      <c r="T212" s="618"/>
      <c r="U212" s="618"/>
      <c r="V212" s="618"/>
      <c r="W212" s="618"/>
      <c r="X212" s="618"/>
      <c r="Y212" s="618"/>
      <c r="Z212" s="618"/>
      <c r="AA212" s="619"/>
    </row>
    <row r="213" spans="2:27" ht="15.9" customHeight="1">
      <c r="B213" s="617"/>
      <c r="C213" s="618"/>
      <c r="D213" s="618"/>
      <c r="E213" s="618"/>
      <c r="F213" s="618"/>
      <c r="G213" s="618"/>
      <c r="H213" s="618"/>
      <c r="I213" s="618"/>
      <c r="J213" s="618"/>
      <c r="K213" s="618"/>
      <c r="L213" s="618"/>
      <c r="M213" s="618"/>
      <c r="N213" s="618"/>
      <c r="O213" s="618"/>
      <c r="P213" s="618"/>
      <c r="Q213" s="618"/>
      <c r="R213" s="618"/>
      <c r="S213" s="618"/>
      <c r="T213" s="618"/>
      <c r="U213" s="618"/>
      <c r="V213" s="618"/>
      <c r="W213" s="618"/>
      <c r="X213" s="618"/>
      <c r="Y213" s="618"/>
      <c r="Z213" s="618"/>
      <c r="AA213" s="619"/>
    </row>
    <row r="214" spans="2:27" ht="15.9" customHeight="1">
      <c r="B214" s="617"/>
      <c r="C214" s="618"/>
      <c r="D214" s="618"/>
      <c r="E214" s="618"/>
      <c r="F214" s="618"/>
      <c r="G214" s="618"/>
      <c r="H214" s="618"/>
      <c r="I214" s="618"/>
      <c r="J214" s="618"/>
      <c r="K214" s="618"/>
      <c r="L214" s="618"/>
      <c r="M214" s="618"/>
      <c r="N214" s="618"/>
      <c r="O214" s="618"/>
      <c r="P214" s="618"/>
      <c r="Q214" s="618"/>
      <c r="R214" s="618"/>
      <c r="S214" s="618"/>
      <c r="T214" s="618"/>
      <c r="U214" s="618"/>
      <c r="V214" s="618"/>
      <c r="W214" s="618"/>
      <c r="X214" s="618"/>
      <c r="Y214" s="618"/>
      <c r="Z214" s="618"/>
      <c r="AA214" s="619"/>
    </row>
    <row r="215" spans="2:27" ht="15.9" customHeight="1">
      <c r="B215" s="617"/>
      <c r="C215" s="618"/>
      <c r="D215" s="618"/>
      <c r="E215" s="618"/>
      <c r="F215" s="618"/>
      <c r="G215" s="618"/>
      <c r="H215" s="618"/>
      <c r="I215" s="618"/>
      <c r="J215" s="618"/>
      <c r="K215" s="618"/>
      <c r="L215" s="618"/>
      <c r="M215" s="618"/>
      <c r="N215" s="618"/>
      <c r="O215" s="618"/>
      <c r="P215" s="618"/>
      <c r="Q215" s="618"/>
      <c r="R215" s="618"/>
      <c r="S215" s="618"/>
      <c r="T215" s="618"/>
      <c r="U215" s="618"/>
      <c r="V215" s="618"/>
      <c r="W215" s="618"/>
      <c r="X215" s="618"/>
      <c r="Y215" s="618"/>
      <c r="Z215" s="618"/>
      <c r="AA215" s="619"/>
    </row>
    <row r="216" spans="2:27" ht="15.9" customHeight="1">
      <c r="B216" s="617"/>
      <c r="C216" s="618"/>
      <c r="D216" s="618"/>
      <c r="E216" s="618"/>
      <c r="F216" s="618"/>
      <c r="G216" s="618"/>
      <c r="H216" s="618"/>
      <c r="I216" s="618"/>
      <c r="J216" s="618"/>
      <c r="K216" s="618"/>
      <c r="L216" s="618"/>
      <c r="M216" s="618"/>
      <c r="N216" s="618"/>
      <c r="O216" s="618"/>
      <c r="P216" s="618"/>
      <c r="Q216" s="618"/>
      <c r="R216" s="618"/>
      <c r="S216" s="618"/>
      <c r="T216" s="618"/>
      <c r="U216" s="618"/>
      <c r="V216" s="618"/>
      <c r="W216" s="618"/>
      <c r="X216" s="618"/>
      <c r="Y216" s="618"/>
      <c r="Z216" s="618"/>
      <c r="AA216" s="619"/>
    </row>
    <row r="217" spans="2:27" ht="15.9" customHeight="1">
      <c r="B217" s="617"/>
      <c r="C217" s="618"/>
      <c r="D217" s="618"/>
      <c r="E217" s="618"/>
      <c r="F217" s="618"/>
      <c r="G217" s="618"/>
      <c r="H217" s="618"/>
      <c r="I217" s="618"/>
      <c r="J217" s="618"/>
      <c r="K217" s="618"/>
      <c r="L217" s="618"/>
      <c r="M217" s="618"/>
      <c r="N217" s="618"/>
      <c r="O217" s="618"/>
      <c r="P217" s="618"/>
      <c r="Q217" s="618"/>
      <c r="R217" s="618"/>
      <c r="S217" s="618"/>
      <c r="T217" s="618"/>
      <c r="U217" s="618"/>
      <c r="V217" s="618"/>
      <c r="W217" s="618"/>
      <c r="X217" s="618"/>
      <c r="Y217" s="618"/>
      <c r="Z217" s="618"/>
      <c r="AA217" s="619"/>
    </row>
    <row r="218" spans="2:27" ht="15.9" customHeight="1">
      <c r="B218" s="617"/>
      <c r="C218" s="618"/>
      <c r="D218" s="618"/>
      <c r="E218" s="618"/>
      <c r="F218" s="618"/>
      <c r="G218" s="618"/>
      <c r="H218" s="618"/>
      <c r="I218" s="618"/>
      <c r="J218" s="618"/>
      <c r="K218" s="618"/>
      <c r="L218" s="618"/>
      <c r="M218" s="618"/>
      <c r="N218" s="618"/>
      <c r="O218" s="618"/>
      <c r="P218" s="618"/>
      <c r="Q218" s="618"/>
      <c r="R218" s="618"/>
      <c r="S218" s="618"/>
      <c r="T218" s="618"/>
      <c r="U218" s="618"/>
      <c r="V218" s="618"/>
      <c r="W218" s="618"/>
      <c r="X218" s="618"/>
      <c r="Y218" s="618"/>
      <c r="Z218" s="618"/>
      <c r="AA218" s="619"/>
    </row>
    <row r="219" spans="2:27" ht="15.9" customHeight="1">
      <c r="B219" s="617"/>
      <c r="C219" s="618"/>
      <c r="D219" s="618"/>
      <c r="E219" s="618"/>
      <c r="F219" s="618"/>
      <c r="G219" s="618"/>
      <c r="H219" s="618"/>
      <c r="I219" s="618"/>
      <c r="J219" s="618"/>
      <c r="K219" s="618"/>
      <c r="L219" s="618"/>
      <c r="M219" s="618"/>
      <c r="N219" s="618"/>
      <c r="O219" s="618"/>
      <c r="P219" s="618"/>
      <c r="Q219" s="618"/>
      <c r="R219" s="618"/>
      <c r="S219" s="618"/>
      <c r="T219" s="618"/>
      <c r="U219" s="618"/>
      <c r="V219" s="618"/>
      <c r="W219" s="618"/>
      <c r="X219" s="618"/>
      <c r="Y219" s="618"/>
      <c r="Z219" s="618"/>
      <c r="AA219" s="619"/>
    </row>
    <row r="220" spans="2:27" ht="15.9" customHeight="1">
      <c r="B220" s="617"/>
      <c r="C220" s="618"/>
      <c r="D220" s="618"/>
      <c r="E220" s="618"/>
      <c r="F220" s="618"/>
      <c r="G220" s="618"/>
      <c r="H220" s="618"/>
      <c r="I220" s="618"/>
      <c r="J220" s="618"/>
      <c r="K220" s="618"/>
      <c r="L220" s="618"/>
      <c r="M220" s="618"/>
      <c r="N220" s="618"/>
      <c r="O220" s="618"/>
      <c r="P220" s="618"/>
      <c r="Q220" s="618"/>
      <c r="R220" s="618"/>
      <c r="S220" s="618"/>
      <c r="T220" s="618"/>
      <c r="U220" s="618"/>
      <c r="V220" s="618"/>
      <c r="W220" s="618"/>
      <c r="X220" s="618"/>
      <c r="Y220" s="618"/>
      <c r="Z220" s="618"/>
      <c r="AA220" s="619"/>
    </row>
    <row r="221" spans="2:27" ht="15.9" customHeight="1">
      <c r="B221" s="617"/>
      <c r="C221" s="618"/>
      <c r="D221" s="618"/>
      <c r="E221" s="618"/>
      <c r="F221" s="618"/>
      <c r="G221" s="618"/>
      <c r="H221" s="618"/>
      <c r="I221" s="618"/>
      <c r="J221" s="618"/>
      <c r="K221" s="618"/>
      <c r="L221" s="618"/>
      <c r="M221" s="618"/>
      <c r="N221" s="618"/>
      <c r="O221" s="618"/>
      <c r="P221" s="618"/>
      <c r="Q221" s="618"/>
      <c r="R221" s="618"/>
      <c r="S221" s="618"/>
      <c r="T221" s="618"/>
      <c r="U221" s="618"/>
      <c r="V221" s="618"/>
      <c r="W221" s="618"/>
      <c r="X221" s="618"/>
      <c r="Y221" s="618"/>
      <c r="Z221" s="618"/>
      <c r="AA221" s="619"/>
    </row>
    <row r="222" spans="2:27" ht="15.9" customHeight="1">
      <c r="B222" s="617"/>
      <c r="C222" s="618"/>
      <c r="D222" s="618"/>
      <c r="E222" s="618"/>
      <c r="F222" s="618"/>
      <c r="G222" s="618"/>
      <c r="H222" s="618"/>
      <c r="I222" s="618"/>
      <c r="J222" s="618"/>
      <c r="K222" s="618"/>
      <c r="L222" s="618"/>
      <c r="M222" s="618"/>
      <c r="N222" s="618"/>
      <c r="O222" s="618"/>
      <c r="P222" s="618"/>
      <c r="Q222" s="618"/>
      <c r="R222" s="618"/>
      <c r="S222" s="618"/>
      <c r="T222" s="618"/>
      <c r="U222" s="618"/>
      <c r="V222" s="618"/>
      <c r="W222" s="618"/>
      <c r="X222" s="618"/>
      <c r="Y222" s="618"/>
      <c r="Z222" s="618"/>
      <c r="AA222" s="619"/>
    </row>
    <row r="223" spans="2:27" ht="15.9" customHeight="1">
      <c r="B223" s="617"/>
      <c r="C223" s="618"/>
      <c r="D223" s="618"/>
      <c r="E223" s="618"/>
      <c r="F223" s="618"/>
      <c r="G223" s="618"/>
      <c r="H223" s="618"/>
      <c r="I223" s="618"/>
      <c r="J223" s="618"/>
      <c r="K223" s="618"/>
      <c r="L223" s="618"/>
      <c r="M223" s="618"/>
      <c r="N223" s="618"/>
      <c r="O223" s="618"/>
      <c r="P223" s="618"/>
      <c r="Q223" s="618"/>
      <c r="R223" s="618"/>
      <c r="S223" s="618"/>
      <c r="T223" s="618"/>
      <c r="U223" s="618"/>
      <c r="V223" s="618"/>
      <c r="W223" s="618"/>
      <c r="X223" s="618"/>
      <c r="Y223" s="618"/>
      <c r="Z223" s="618"/>
      <c r="AA223" s="619"/>
    </row>
    <row r="224" spans="2:27" ht="15.9" customHeight="1">
      <c r="B224" s="617"/>
      <c r="C224" s="618"/>
      <c r="D224" s="618"/>
      <c r="E224" s="618"/>
      <c r="F224" s="618"/>
      <c r="G224" s="618"/>
      <c r="H224" s="618"/>
      <c r="I224" s="618"/>
      <c r="J224" s="618"/>
      <c r="K224" s="618"/>
      <c r="L224" s="618"/>
      <c r="M224" s="618"/>
      <c r="N224" s="618"/>
      <c r="O224" s="618"/>
      <c r="P224" s="618"/>
      <c r="Q224" s="618"/>
      <c r="R224" s="618"/>
      <c r="S224" s="618"/>
      <c r="T224" s="618"/>
      <c r="U224" s="618"/>
      <c r="V224" s="618"/>
      <c r="W224" s="618"/>
      <c r="X224" s="618"/>
      <c r="Y224" s="618"/>
      <c r="Z224" s="618"/>
      <c r="AA224" s="619"/>
    </row>
    <row r="225" spans="2:27" ht="15.9" customHeight="1">
      <c r="B225" s="617"/>
      <c r="C225" s="618"/>
      <c r="D225" s="618"/>
      <c r="E225" s="618"/>
      <c r="F225" s="618"/>
      <c r="G225" s="618"/>
      <c r="H225" s="618"/>
      <c r="I225" s="618"/>
      <c r="J225" s="618"/>
      <c r="K225" s="618"/>
      <c r="L225" s="618"/>
      <c r="M225" s="618"/>
      <c r="N225" s="618"/>
      <c r="O225" s="618"/>
      <c r="P225" s="618"/>
      <c r="Q225" s="618"/>
      <c r="R225" s="618"/>
      <c r="S225" s="618"/>
      <c r="T225" s="618"/>
      <c r="U225" s="618"/>
      <c r="V225" s="618"/>
      <c r="W225" s="618"/>
      <c r="X225" s="618"/>
      <c r="Y225" s="618"/>
      <c r="Z225" s="618"/>
      <c r="AA225" s="619"/>
    </row>
    <row r="226" spans="2:27" ht="15.9" customHeight="1">
      <c r="B226" s="617"/>
      <c r="C226" s="618"/>
      <c r="D226" s="618"/>
      <c r="E226" s="618"/>
      <c r="F226" s="618"/>
      <c r="G226" s="618"/>
      <c r="H226" s="618"/>
      <c r="I226" s="618"/>
      <c r="J226" s="618"/>
      <c r="K226" s="618"/>
      <c r="L226" s="618"/>
      <c r="M226" s="618"/>
      <c r="N226" s="618"/>
      <c r="O226" s="618"/>
      <c r="P226" s="618"/>
      <c r="Q226" s="618"/>
      <c r="R226" s="618"/>
      <c r="S226" s="618"/>
      <c r="T226" s="618"/>
      <c r="U226" s="618"/>
      <c r="V226" s="618"/>
      <c r="W226" s="618"/>
      <c r="X226" s="618"/>
      <c r="Y226" s="618"/>
      <c r="Z226" s="618"/>
      <c r="AA226" s="619"/>
    </row>
    <row r="227" spans="2:27" ht="15.9" customHeight="1">
      <c r="B227" s="617"/>
      <c r="C227" s="618"/>
      <c r="D227" s="618"/>
      <c r="E227" s="618"/>
      <c r="F227" s="618"/>
      <c r="G227" s="618"/>
      <c r="H227" s="618"/>
      <c r="I227" s="618"/>
      <c r="J227" s="618"/>
      <c r="K227" s="618"/>
      <c r="L227" s="618"/>
      <c r="M227" s="618"/>
      <c r="N227" s="618"/>
      <c r="O227" s="618"/>
      <c r="P227" s="618"/>
      <c r="Q227" s="618"/>
      <c r="R227" s="618"/>
      <c r="S227" s="618"/>
      <c r="T227" s="618"/>
      <c r="U227" s="618"/>
      <c r="V227" s="618"/>
      <c r="W227" s="618"/>
      <c r="X227" s="618"/>
      <c r="Y227" s="618"/>
      <c r="Z227" s="618"/>
      <c r="AA227" s="619"/>
    </row>
    <row r="228" spans="2:27" ht="15.9" customHeight="1">
      <c r="B228" s="617"/>
      <c r="C228" s="618"/>
      <c r="D228" s="618"/>
      <c r="E228" s="618"/>
      <c r="F228" s="618"/>
      <c r="G228" s="618"/>
      <c r="H228" s="618"/>
      <c r="I228" s="618"/>
      <c r="J228" s="618"/>
      <c r="K228" s="618"/>
      <c r="L228" s="618"/>
      <c r="M228" s="618"/>
      <c r="N228" s="618"/>
      <c r="O228" s="618"/>
      <c r="P228" s="618"/>
      <c r="Q228" s="618"/>
      <c r="R228" s="618"/>
      <c r="S228" s="618"/>
      <c r="T228" s="618"/>
      <c r="U228" s="618"/>
      <c r="V228" s="618"/>
      <c r="W228" s="618"/>
      <c r="X228" s="618"/>
      <c r="Y228" s="618"/>
      <c r="Z228" s="618"/>
      <c r="AA228" s="619"/>
    </row>
    <row r="229" spans="2:27" ht="15.9" customHeight="1">
      <c r="B229" s="617"/>
      <c r="C229" s="618"/>
      <c r="D229" s="618"/>
      <c r="E229" s="618"/>
      <c r="F229" s="618"/>
      <c r="G229" s="618"/>
      <c r="H229" s="618"/>
      <c r="I229" s="618"/>
      <c r="J229" s="618"/>
      <c r="K229" s="618"/>
      <c r="L229" s="618"/>
      <c r="M229" s="618"/>
      <c r="N229" s="618"/>
      <c r="O229" s="618"/>
      <c r="P229" s="618"/>
      <c r="Q229" s="618"/>
      <c r="R229" s="618"/>
      <c r="S229" s="618"/>
      <c r="T229" s="618"/>
      <c r="U229" s="618"/>
      <c r="V229" s="618"/>
      <c r="W229" s="618"/>
      <c r="X229" s="618"/>
      <c r="Y229" s="618"/>
      <c r="Z229" s="618"/>
      <c r="AA229" s="619"/>
    </row>
    <row r="230" spans="2:27" ht="15.9" customHeight="1">
      <c r="B230" s="617"/>
      <c r="C230" s="618"/>
      <c r="D230" s="618"/>
      <c r="E230" s="618"/>
      <c r="F230" s="618"/>
      <c r="G230" s="618"/>
      <c r="H230" s="618"/>
      <c r="I230" s="618"/>
      <c r="J230" s="618"/>
      <c r="K230" s="618"/>
      <c r="L230" s="618"/>
      <c r="M230" s="618"/>
      <c r="N230" s="618"/>
      <c r="O230" s="618"/>
      <c r="P230" s="618"/>
      <c r="Q230" s="618"/>
      <c r="R230" s="618"/>
      <c r="S230" s="618"/>
      <c r="T230" s="618"/>
      <c r="U230" s="618"/>
      <c r="V230" s="618"/>
      <c r="W230" s="618"/>
      <c r="X230" s="618"/>
      <c r="Y230" s="618"/>
      <c r="Z230" s="618"/>
      <c r="AA230" s="619"/>
    </row>
    <row r="231" spans="2:27" ht="15.9" customHeight="1">
      <c r="B231" s="617"/>
      <c r="C231" s="618"/>
      <c r="D231" s="618"/>
      <c r="E231" s="618"/>
      <c r="F231" s="618"/>
      <c r="G231" s="618"/>
      <c r="H231" s="618"/>
      <c r="I231" s="618"/>
      <c r="J231" s="618"/>
      <c r="K231" s="618"/>
      <c r="L231" s="618"/>
      <c r="M231" s="618"/>
      <c r="N231" s="618"/>
      <c r="O231" s="618"/>
      <c r="P231" s="618"/>
      <c r="Q231" s="618"/>
      <c r="R231" s="618"/>
      <c r="S231" s="618"/>
      <c r="T231" s="618"/>
      <c r="U231" s="618"/>
      <c r="V231" s="618"/>
      <c r="W231" s="618"/>
      <c r="X231" s="618"/>
      <c r="Y231" s="618"/>
      <c r="Z231" s="618"/>
      <c r="AA231" s="619"/>
    </row>
    <row r="232" spans="2:27" ht="15.9" customHeight="1">
      <c r="B232" s="617"/>
      <c r="C232" s="618"/>
      <c r="D232" s="618"/>
      <c r="E232" s="618"/>
      <c r="F232" s="618"/>
      <c r="G232" s="618"/>
      <c r="H232" s="618"/>
      <c r="I232" s="618"/>
      <c r="J232" s="618"/>
      <c r="K232" s="618"/>
      <c r="L232" s="618"/>
      <c r="M232" s="618"/>
      <c r="N232" s="618"/>
      <c r="O232" s="618"/>
      <c r="P232" s="618"/>
      <c r="Q232" s="618"/>
      <c r="R232" s="618"/>
      <c r="S232" s="618"/>
      <c r="T232" s="618"/>
      <c r="U232" s="618"/>
      <c r="V232" s="618"/>
      <c r="W232" s="618"/>
      <c r="X232" s="618"/>
      <c r="Y232" s="618"/>
      <c r="Z232" s="618"/>
      <c r="AA232" s="619"/>
    </row>
    <row r="233" spans="2:27" ht="15.9" customHeight="1">
      <c r="B233" s="617"/>
      <c r="C233" s="618"/>
      <c r="D233" s="618"/>
      <c r="E233" s="618"/>
      <c r="F233" s="618"/>
      <c r="G233" s="618"/>
      <c r="H233" s="618"/>
      <c r="I233" s="618"/>
      <c r="J233" s="618"/>
      <c r="K233" s="618"/>
      <c r="L233" s="618"/>
      <c r="M233" s="618"/>
      <c r="N233" s="618"/>
      <c r="O233" s="618"/>
      <c r="P233" s="618"/>
      <c r="Q233" s="618"/>
      <c r="R233" s="618"/>
      <c r="S233" s="618"/>
      <c r="T233" s="618"/>
      <c r="U233" s="618"/>
      <c r="V233" s="618"/>
      <c r="W233" s="618"/>
      <c r="X233" s="618"/>
      <c r="Y233" s="618"/>
      <c r="Z233" s="618"/>
      <c r="AA233" s="619"/>
    </row>
    <row r="234" spans="2:27" ht="15.9" customHeight="1">
      <c r="B234" s="655"/>
      <c r="C234" s="658"/>
      <c r="D234" s="659"/>
      <c r="E234" s="659"/>
      <c r="F234" s="659"/>
      <c r="G234" s="659"/>
      <c r="H234" s="659"/>
      <c r="I234" s="660"/>
      <c r="J234" s="660"/>
      <c r="K234" s="660"/>
      <c r="L234" s="660"/>
      <c r="M234" s="660"/>
      <c r="N234" s="660"/>
      <c r="O234" s="660"/>
      <c r="P234" s="660"/>
      <c r="Q234" s="660"/>
      <c r="R234" s="660"/>
      <c r="S234" s="660"/>
      <c r="T234" s="660"/>
      <c r="U234" s="660"/>
      <c r="V234" s="660"/>
      <c r="W234" s="660"/>
      <c r="X234" s="660"/>
      <c r="Y234" s="660"/>
      <c r="Z234" s="660"/>
      <c r="AA234" s="657"/>
    </row>
    <row r="235" spans="2:27" ht="15.9" customHeight="1">
      <c r="B235" s="655"/>
      <c r="C235" s="658"/>
      <c r="D235" s="659"/>
      <c r="E235" s="659"/>
      <c r="F235" s="659"/>
      <c r="G235" s="659"/>
      <c r="H235" s="659"/>
      <c r="I235" s="660"/>
      <c r="J235" s="660"/>
      <c r="K235" s="660"/>
      <c r="L235" s="660"/>
      <c r="M235" s="660"/>
      <c r="N235" s="660"/>
      <c r="O235" s="660"/>
      <c r="P235" s="660"/>
      <c r="Q235" s="660"/>
      <c r="R235" s="660"/>
      <c r="S235" s="660"/>
      <c r="T235" s="660"/>
      <c r="U235" s="660"/>
      <c r="V235" s="660"/>
      <c r="W235" s="660"/>
      <c r="X235" s="660"/>
      <c r="Y235" s="660"/>
      <c r="Z235" s="660"/>
      <c r="AA235" s="657"/>
    </row>
    <row r="236" spans="2:27" ht="15.9" customHeight="1">
      <c r="B236" s="655"/>
      <c r="C236" s="658"/>
      <c r="D236" s="659"/>
      <c r="E236" s="659"/>
      <c r="F236" s="659"/>
      <c r="G236" s="659"/>
      <c r="H236" s="659"/>
      <c r="I236" s="660"/>
      <c r="J236" s="660"/>
      <c r="K236" s="660"/>
      <c r="L236" s="660"/>
      <c r="M236" s="660"/>
      <c r="N236" s="660"/>
      <c r="O236" s="660"/>
      <c r="P236" s="660"/>
      <c r="Q236" s="660"/>
      <c r="R236" s="660"/>
      <c r="S236" s="660"/>
      <c r="T236" s="660"/>
      <c r="U236" s="660"/>
      <c r="V236" s="660"/>
      <c r="W236" s="660"/>
      <c r="X236" s="660"/>
      <c r="Y236" s="660"/>
      <c r="Z236" s="660"/>
      <c r="AA236" s="657"/>
    </row>
    <row r="237" spans="2:27" ht="15.9" customHeight="1" thickBot="1">
      <c r="B237" s="661"/>
      <c r="C237" s="662"/>
      <c r="D237" s="662"/>
      <c r="E237" s="662"/>
      <c r="F237" s="662"/>
      <c r="G237" s="662"/>
      <c r="H237" s="662"/>
      <c r="I237" s="662"/>
      <c r="J237" s="662"/>
      <c r="K237" s="662"/>
      <c r="L237" s="662"/>
      <c r="M237" s="662"/>
      <c r="N237" s="662"/>
      <c r="O237" s="662"/>
      <c r="P237" s="662"/>
      <c r="Q237" s="662"/>
      <c r="R237" s="662"/>
      <c r="S237" s="662"/>
      <c r="T237" s="662"/>
      <c r="U237" s="662"/>
      <c r="V237" s="662"/>
      <c r="W237" s="662"/>
      <c r="X237" s="662"/>
      <c r="Y237" s="662"/>
      <c r="Z237" s="662"/>
      <c r="AA237" s="663"/>
    </row>
    <row r="238" spans="2:27" ht="20.100000000000001" customHeight="1">
      <c r="B238" s="592" t="s">
        <v>495</v>
      </c>
      <c r="C238" s="593"/>
      <c r="D238" s="593"/>
      <c r="E238" s="593" t="str">
        <f>E2</f>
        <v>HH-1002</v>
      </c>
      <c r="F238" s="593"/>
      <c r="G238" s="593"/>
      <c r="H238" s="594"/>
      <c r="I238" s="595" t="str">
        <f>I2</f>
        <v>測定システム解析手順書</v>
      </c>
      <c r="J238" s="596"/>
      <c r="K238" s="596"/>
      <c r="L238" s="596"/>
      <c r="M238" s="596"/>
      <c r="N238" s="596"/>
      <c r="O238" s="596"/>
      <c r="P238" s="596"/>
      <c r="Q238" s="596"/>
      <c r="R238" s="596"/>
      <c r="S238" s="596"/>
      <c r="T238" s="596"/>
      <c r="U238" s="596"/>
      <c r="V238" s="642"/>
      <c r="W238" s="642"/>
      <c r="X238" s="642"/>
      <c r="Y238" s="642"/>
      <c r="Z238" s="642"/>
      <c r="AA238" s="643"/>
    </row>
    <row r="239" spans="2:27" ht="20.100000000000001" customHeight="1">
      <c r="B239" s="600" t="s">
        <v>500</v>
      </c>
      <c r="C239" s="601"/>
      <c r="D239" s="601"/>
      <c r="E239" s="602">
        <f>E3</f>
        <v>45236</v>
      </c>
      <c r="F239" s="602"/>
      <c r="G239" s="602"/>
      <c r="H239" s="603"/>
      <c r="I239" s="604"/>
      <c r="J239" s="605"/>
      <c r="K239" s="605"/>
      <c r="L239" s="605"/>
      <c r="M239" s="605"/>
      <c r="N239" s="605"/>
      <c r="O239" s="605"/>
      <c r="P239" s="605"/>
      <c r="Q239" s="605"/>
      <c r="R239" s="605"/>
      <c r="S239" s="605"/>
      <c r="T239" s="605"/>
      <c r="U239" s="605"/>
      <c r="V239" s="644"/>
      <c r="W239" s="644"/>
      <c r="X239" s="644"/>
      <c r="Y239" s="644"/>
      <c r="Z239" s="644"/>
      <c r="AA239" s="645"/>
    </row>
    <row r="240" spans="2:27" ht="20.100000000000001" customHeight="1" thickBot="1">
      <c r="B240" s="609" t="s">
        <v>593</v>
      </c>
      <c r="C240" s="610"/>
      <c r="D240" s="610"/>
      <c r="E240" s="610"/>
      <c r="F240" s="610"/>
      <c r="G240" s="610"/>
      <c r="H240" s="611"/>
      <c r="I240" s="612"/>
      <c r="J240" s="613"/>
      <c r="K240" s="613"/>
      <c r="L240" s="613"/>
      <c r="M240" s="613"/>
      <c r="N240" s="613"/>
      <c r="O240" s="613"/>
      <c r="P240" s="613"/>
      <c r="Q240" s="613"/>
      <c r="R240" s="613"/>
      <c r="S240" s="613"/>
      <c r="T240" s="613"/>
      <c r="U240" s="613"/>
      <c r="V240" s="646"/>
      <c r="W240" s="646"/>
      <c r="X240" s="646"/>
      <c r="Y240" s="646"/>
      <c r="Z240" s="646"/>
      <c r="AA240" s="647"/>
    </row>
    <row r="241" spans="2:27" ht="15.9" customHeight="1">
      <c r="B241" s="617"/>
      <c r="C241" s="618"/>
      <c r="D241" s="618"/>
      <c r="E241" s="618"/>
      <c r="F241" s="618"/>
      <c r="G241" s="618"/>
      <c r="H241" s="618"/>
      <c r="I241" s="618"/>
      <c r="J241" s="618"/>
      <c r="K241" s="618"/>
      <c r="L241" s="618"/>
      <c r="M241" s="618"/>
      <c r="N241" s="618"/>
      <c r="O241" s="618"/>
      <c r="P241" s="618"/>
      <c r="Q241" s="618"/>
      <c r="R241" s="618"/>
      <c r="S241" s="618"/>
      <c r="T241" s="618"/>
      <c r="U241" s="618"/>
      <c r="V241" s="618"/>
      <c r="W241" s="618"/>
      <c r="X241" s="618"/>
      <c r="Y241" s="618"/>
      <c r="Z241" s="618"/>
      <c r="AA241" s="619"/>
    </row>
    <row r="242" spans="2:27" ht="15.9" customHeight="1">
      <c r="B242" s="617"/>
      <c r="C242" s="618"/>
      <c r="D242" s="618"/>
      <c r="E242" s="618"/>
      <c r="F242" s="618"/>
      <c r="G242" s="618"/>
      <c r="H242" s="618"/>
      <c r="I242" s="618"/>
      <c r="J242" s="618"/>
      <c r="K242" s="618"/>
      <c r="L242" s="618"/>
      <c r="M242" s="618"/>
      <c r="N242" s="618"/>
      <c r="O242" s="618"/>
      <c r="P242" s="618"/>
      <c r="Q242" s="618"/>
      <c r="R242" s="618"/>
      <c r="S242" s="618"/>
      <c r="T242" s="618"/>
      <c r="U242" s="618"/>
      <c r="V242" s="618"/>
      <c r="W242" s="618"/>
      <c r="X242" s="618"/>
      <c r="Y242" s="618"/>
      <c r="Z242" s="618"/>
      <c r="AA242" s="619"/>
    </row>
    <row r="243" spans="2:27" ht="15.9" customHeight="1">
      <c r="B243" s="617"/>
      <c r="C243" s="618"/>
      <c r="D243" s="618"/>
      <c r="E243" s="618"/>
      <c r="F243" s="618"/>
      <c r="G243" s="618"/>
      <c r="H243" s="618"/>
      <c r="I243" s="618"/>
      <c r="J243" s="618"/>
      <c r="K243" s="618"/>
      <c r="L243" s="618"/>
      <c r="M243" s="618"/>
      <c r="N243" s="618"/>
      <c r="O243" s="618"/>
      <c r="P243" s="618"/>
      <c r="Q243" s="618"/>
      <c r="R243" s="618"/>
      <c r="S243" s="618"/>
      <c r="T243" s="618"/>
      <c r="U243" s="618"/>
      <c r="V243" s="618"/>
      <c r="W243" s="618"/>
      <c r="X243" s="618"/>
      <c r="Y243" s="618"/>
      <c r="Z243" s="618"/>
      <c r="AA243" s="619"/>
    </row>
    <row r="244" spans="2:27" ht="15.9" customHeight="1">
      <c r="B244" s="617"/>
      <c r="C244" s="618"/>
      <c r="D244" s="618"/>
      <c r="E244" s="618"/>
      <c r="F244" s="618"/>
      <c r="G244" s="618"/>
      <c r="H244" s="618"/>
      <c r="I244" s="618"/>
      <c r="J244" s="618"/>
      <c r="K244" s="618"/>
      <c r="L244" s="618"/>
      <c r="M244" s="618"/>
      <c r="N244" s="618"/>
      <c r="O244" s="618"/>
      <c r="P244" s="618"/>
      <c r="Q244" s="618"/>
      <c r="R244" s="618"/>
      <c r="S244" s="618"/>
      <c r="T244" s="618"/>
      <c r="U244" s="618"/>
      <c r="V244" s="618"/>
      <c r="W244" s="618"/>
      <c r="X244" s="618"/>
      <c r="Y244" s="618"/>
      <c r="Z244" s="618"/>
      <c r="AA244" s="619"/>
    </row>
    <row r="245" spans="2:27" ht="15.9" customHeight="1">
      <c r="B245" s="617"/>
      <c r="C245" s="618"/>
      <c r="D245" s="618"/>
      <c r="E245" s="618"/>
      <c r="F245" s="618"/>
      <c r="G245" s="618"/>
      <c r="H245" s="618"/>
      <c r="I245" s="618"/>
      <c r="J245" s="618"/>
      <c r="K245" s="618"/>
      <c r="L245" s="618"/>
      <c r="M245" s="618"/>
      <c r="N245" s="618"/>
      <c r="O245" s="618"/>
      <c r="P245" s="618"/>
      <c r="Q245" s="618"/>
      <c r="R245" s="618"/>
      <c r="S245" s="618"/>
      <c r="T245" s="618"/>
      <c r="U245" s="618"/>
      <c r="V245" s="618"/>
      <c r="W245" s="618"/>
      <c r="X245" s="618"/>
      <c r="Y245" s="618"/>
      <c r="Z245" s="618"/>
      <c r="AA245" s="619"/>
    </row>
    <row r="246" spans="2:27" ht="15.9" customHeight="1">
      <c r="B246" s="617"/>
      <c r="C246" s="618"/>
      <c r="D246" s="618"/>
      <c r="E246" s="618"/>
      <c r="F246" s="618"/>
      <c r="G246" s="618"/>
      <c r="H246" s="618"/>
      <c r="I246" s="618"/>
      <c r="J246" s="618"/>
      <c r="K246" s="618"/>
      <c r="L246" s="618"/>
      <c r="M246" s="618"/>
      <c r="N246" s="618"/>
      <c r="O246" s="618"/>
      <c r="P246" s="618"/>
      <c r="Q246" s="618"/>
      <c r="R246" s="618"/>
      <c r="S246" s="618"/>
      <c r="T246" s="618"/>
      <c r="U246" s="618"/>
      <c r="V246" s="618"/>
      <c r="W246" s="618"/>
      <c r="X246" s="618"/>
      <c r="Y246" s="618"/>
      <c r="Z246" s="618"/>
      <c r="AA246" s="619"/>
    </row>
    <row r="247" spans="2:27" ht="15.9" customHeight="1">
      <c r="B247" s="617"/>
      <c r="C247" s="618"/>
      <c r="D247" s="618"/>
      <c r="E247" s="618"/>
      <c r="F247" s="618"/>
      <c r="G247" s="618"/>
      <c r="H247" s="618"/>
      <c r="I247" s="618"/>
      <c r="J247" s="618"/>
      <c r="K247" s="618"/>
      <c r="L247" s="618"/>
      <c r="M247" s="618"/>
      <c r="N247" s="618"/>
      <c r="O247" s="618"/>
      <c r="P247" s="618"/>
      <c r="Q247" s="618"/>
      <c r="R247" s="618"/>
      <c r="S247" s="618"/>
      <c r="T247" s="618"/>
      <c r="U247" s="618"/>
      <c r="V247" s="618"/>
      <c r="W247" s="618"/>
      <c r="X247" s="618"/>
      <c r="Y247" s="618"/>
      <c r="Z247" s="618"/>
      <c r="AA247" s="619"/>
    </row>
    <row r="248" spans="2:27" ht="15.9" customHeight="1">
      <c r="B248" s="617"/>
      <c r="C248" s="618"/>
      <c r="D248" s="618"/>
      <c r="E248" s="618"/>
      <c r="F248" s="618"/>
      <c r="G248" s="618"/>
      <c r="H248" s="618"/>
      <c r="I248" s="618"/>
      <c r="J248" s="618"/>
      <c r="K248" s="618"/>
      <c r="L248" s="618"/>
      <c r="M248" s="618"/>
      <c r="N248" s="618"/>
      <c r="O248" s="618"/>
      <c r="P248" s="618"/>
      <c r="Q248" s="618"/>
      <c r="R248" s="618"/>
      <c r="S248" s="618"/>
      <c r="T248" s="618"/>
      <c r="U248" s="618"/>
      <c r="V248" s="618"/>
      <c r="W248" s="618"/>
      <c r="X248" s="618"/>
      <c r="Y248" s="618"/>
      <c r="Z248" s="618"/>
      <c r="AA248" s="619"/>
    </row>
    <row r="249" spans="2:27" ht="15.9" customHeight="1">
      <c r="B249" s="617"/>
      <c r="C249" s="618"/>
      <c r="D249" s="618"/>
      <c r="E249" s="618"/>
      <c r="F249" s="618"/>
      <c r="G249" s="618"/>
      <c r="H249" s="618"/>
      <c r="I249" s="618"/>
      <c r="J249" s="618"/>
      <c r="K249" s="618"/>
      <c r="L249" s="618"/>
      <c r="M249" s="618"/>
      <c r="N249" s="618"/>
      <c r="O249" s="618"/>
      <c r="P249" s="618"/>
      <c r="Q249" s="618"/>
      <c r="R249" s="618"/>
      <c r="S249" s="618"/>
      <c r="T249" s="618"/>
      <c r="U249" s="618"/>
      <c r="V249" s="618"/>
      <c r="W249" s="618"/>
      <c r="X249" s="618"/>
      <c r="Y249" s="618"/>
      <c r="Z249" s="618"/>
      <c r="AA249" s="619"/>
    </row>
    <row r="250" spans="2:27" ht="15.9" customHeight="1">
      <c r="B250" s="617"/>
      <c r="C250" s="618"/>
      <c r="D250" s="618"/>
      <c r="E250" s="618"/>
      <c r="F250" s="618"/>
      <c r="G250" s="618"/>
      <c r="H250" s="618"/>
      <c r="I250" s="618"/>
      <c r="J250" s="618"/>
      <c r="K250" s="618"/>
      <c r="L250" s="618"/>
      <c r="M250" s="618"/>
      <c r="N250" s="618"/>
      <c r="O250" s="618"/>
      <c r="P250" s="618"/>
      <c r="Q250" s="618"/>
      <c r="R250" s="618"/>
      <c r="S250" s="618"/>
      <c r="T250" s="618"/>
      <c r="U250" s="618"/>
      <c r="V250" s="618"/>
      <c r="W250" s="618"/>
      <c r="X250" s="618"/>
      <c r="Y250" s="618"/>
      <c r="Z250" s="618"/>
      <c r="AA250" s="619"/>
    </row>
    <row r="251" spans="2:27" ht="15.9" customHeight="1">
      <c r="B251" s="617"/>
      <c r="C251" s="618"/>
      <c r="D251" s="618"/>
      <c r="E251" s="618"/>
      <c r="F251" s="618"/>
      <c r="G251" s="618"/>
      <c r="H251" s="618"/>
      <c r="I251" s="618"/>
      <c r="J251" s="618"/>
      <c r="K251" s="618"/>
      <c r="L251" s="618"/>
      <c r="M251" s="618"/>
      <c r="N251" s="618"/>
      <c r="O251" s="618"/>
      <c r="P251" s="618"/>
      <c r="Q251" s="618"/>
      <c r="R251" s="618"/>
      <c r="S251" s="618"/>
      <c r="T251" s="618"/>
      <c r="U251" s="618"/>
      <c r="V251" s="618"/>
      <c r="W251" s="618"/>
      <c r="X251" s="618"/>
      <c r="Y251" s="618"/>
      <c r="Z251" s="618"/>
      <c r="AA251" s="619"/>
    </row>
    <row r="252" spans="2:27" ht="15.9" customHeight="1">
      <c r="B252" s="617"/>
      <c r="C252" s="618"/>
      <c r="D252" s="618"/>
      <c r="E252" s="618"/>
      <c r="F252" s="618"/>
      <c r="G252" s="618"/>
      <c r="H252" s="618"/>
      <c r="I252" s="618"/>
      <c r="J252" s="618"/>
      <c r="K252" s="618"/>
      <c r="L252" s="618"/>
      <c r="M252" s="618"/>
      <c r="N252" s="618"/>
      <c r="O252" s="618"/>
      <c r="P252" s="618"/>
      <c r="Q252" s="618"/>
      <c r="R252" s="618"/>
      <c r="S252" s="618"/>
      <c r="T252" s="618"/>
      <c r="U252" s="618"/>
      <c r="V252" s="618"/>
      <c r="W252" s="618"/>
      <c r="X252" s="618"/>
      <c r="Y252" s="618"/>
      <c r="Z252" s="618"/>
      <c r="AA252" s="619"/>
    </row>
    <row r="253" spans="2:27" ht="15.9" customHeight="1">
      <c r="B253" s="617"/>
      <c r="C253" s="618"/>
      <c r="D253" s="618"/>
      <c r="E253" s="618"/>
      <c r="F253" s="618"/>
      <c r="G253" s="618"/>
      <c r="H253" s="618"/>
      <c r="I253" s="618"/>
      <c r="J253" s="618"/>
      <c r="K253" s="618"/>
      <c r="L253" s="618"/>
      <c r="M253" s="618"/>
      <c r="N253" s="618"/>
      <c r="O253" s="618"/>
      <c r="P253" s="618"/>
      <c r="Q253" s="618"/>
      <c r="R253" s="618"/>
      <c r="S253" s="618"/>
      <c r="T253" s="618"/>
      <c r="U253" s="618"/>
      <c r="V253" s="618"/>
      <c r="W253" s="618"/>
      <c r="X253" s="618"/>
      <c r="Y253" s="618"/>
      <c r="Z253" s="618"/>
      <c r="AA253" s="619"/>
    </row>
    <row r="254" spans="2:27" ht="15.9" customHeight="1">
      <c r="B254" s="617"/>
      <c r="C254" s="618"/>
      <c r="D254" s="618"/>
      <c r="E254" s="618"/>
      <c r="F254" s="618"/>
      <c r="G254" s="618"/>
      <c r="H254" s="618"/>
      <c r="I254" s="618"/>
      <c r="J254" s="618"/>
      <c r="K254" s="618"/>
      <c r="L254" s="618"/>
      <c r="M254" s="618"/>
      <c r="N254" s="618"/>
      <c r="O254" s="618"/>
      <c r="P254" s="618"/>
      <c r="Q254" s="618"/>
      <c r="R254" s="618"/>
      <c r="S254" s="618"/>
      <c r="T254" s="618"/>
      <c r="U254" s="618"/>
      <c r="V254" s="618"/>
      <c r="W254" s="618"/>
      <c r="X254" s="618"/>
      <c r="Y254" s="618"/>
      <c r="Z254" s="618"/>
      <c r="AA254" s="619"/>
    </row>
    <row r="255" spans="2:27" ht="15.9" customHeight="1">
      <c r="B255" s="617"/>
      <c r="C255" s="618"/>
      <c r="D255" s="618"/>
      <c r="E255" s="618"/>
      <c r="F255" s="618"/>
      <c r="G255" s="618"/>
      <c r="H255" s="618"/>
      <c r="I255" s="618"/>
      <c r="J255" s="618"/>
      <c r="K255" s="618"/>
      <c r="L255" s="618"/>
      <c r="M255" s="618"/>
      <c r="N255" s="618"/>
      <c r="O255" s="618"/>
      <c r="P255" s="618"/>
      <c r="Q255" s="618"/>
      <c r="R255" s="618"/>
      <c r="S255" s="618"/>
      <c r="T255" s="618"/>
      <c r="U255" s="618"/>
      <c r="V255" s="618"/>
      <c r="W255" s="618"/>
      <c r="X255" s="618"/>
      <c r="Y255" s="618"/>
      <c r="Z255" s="618"/>
      <c r="AA255" s="619"/>
    </row>
    <row r="256" spans="2:27" ht="15.9" customHeight="1">
      <c r="B256" s="617"/>
      <c r="C256" s="618"/>
      <c r="D256" s="618"/>
      <c r="E256" s="618"/>
      <c r="F256" s="618"/>
      <c r="G256" s="618"/>
      <c r="H256" s="618"/>
      <c r="I256" s="618"/>
      <c r="J256" s="618"/>
      <c r="K256" s="618"/>
      <c r="L256" s="618"/>
      <c r="M256" s="618"/>
      <c r="N256" s="618"/>
      <c r="O256" s="618"/>
      <c r="P256" s="618"/>
      <c r="Q256" s="618"/>
      <c r="R256" s="618"/>
      <c r="S256" s="618"/>
      <c r="T256" s="618"/>
      <c r="U256" s="618"/>
      <c r="V256" s="618"/>
      <c r="W256" s="618"/>
      <c r="X256" s="618"/>
      <c r="Y256" s="618"/>
      <c r="Z256" s="618"/>
      <c r="AA256" s="619"/>
    </row>
    <row r="257" spans="2:27" ht="15.9" customHeight="1">
      <c r="B257" s="617"/>
      <c r="C257" s="618"/>
      <c r="D257" s="618"/>
      <c r="E257" s="618"/>
      <c r="F257" s="618"/>
      <c r="G257" s="618"/>
      <c r="H257" s="618"/>
      <c r="I257" s="618"/>
      <c r="J257" s="618"/>
      <c r="K257" s="618"/>
      <c r="L257" s="618"/>
      <c r="M257" s="618"/>
      <c r="N257" s="618"/>
      <c r="O257" s="618"/>
      <c r="P257" s="618"/>
      <c r="Q257" s="618"/>
      <c r="R257" s="618"/>
      <c r="S257" s="618"/>
      <c r="T257" s="618"/>
      <c r="U257" s="618"/>
      <c r="V257" s="618"/>
      <c r="W257" s="618"/>
      <c r="X257" s="618"/>
      <c r="Y257" s="618"/>
      <c r="Z257" s="618"/>
      <c r="AA257" s="619"/>
    </row>
    <row r="258" spans="2:27" ht="15.9" customHeight="1">
      <c r="B258" s="617"/>
      <c r="C258" s="618"/>
      <c r="D258" s="618"/>
      <c r="E258" s="618"/>
      <c r="F258" s="618"/>
      <c r="G258" s="618"/>
      <c r="H258" s="618"/>
      <c r="I258" s="618"/>
      <c r="J258" s="618"/>
      <c r="K258" s="618"/>
      <c r="L258" s="618"/>
      <c r="M258" s="618"/>
      <c r="N258" s="618"/>
      <c r="O258" s="618"/>
      <c r="P258" s="618"/>
      <c r="Q258" s="618"/>
      <c r="R258" s="618"/>
      <c r="S258" s="618"/>
      <c r="T258" s="618"/>
      <c r="U258" s="618"/>
      <c r="V258" s="618"/>
      <c r="W258" s="618"/>
      <c r="X258" s="618"/>
      <c r="Y258" s="618"/>
      <c r="Z258" s="618"/>
      <c r="AA258" s="619"/>
    </row>
    <row r="259" spans="2:27" ht="15.9" customHeight="1">
      <c r="B259" s="617"/>
      <c r="C259" s="618"/>
      <c r="D259" s="618"/>
      <c r="E259" s="618"/>
      <c r="F259" s="618"/>
      <c r="G259" s="618"/>
      <c r="H259" s="618"/>
      <c r="I259" s="618"/>
      <c r="J259" s="618"/>
      <c r="K259" s="618"/>
      <c r="L259" s="618"/>
      <c r="M259" s="618"/>
      <c r="N259" s="618"/>
      <c r="O259" s="618"/>
      <c r="P259" s="618"/>
      <c r="Q259" s="618"/>
      <c r="R259" s="618"/>
      <c r="S259" s="618"/>
      <c r="T259" s="618"/>
      <c r="U259" s="618"/>
      <c r="V259" s="618"/>
      <c r="W259" s="618"/>
      <c r="X259" s="618"/>
      <c r="Y259" s="618"/>
      <c r="Z259" s="618"/>
      <c r="AA259" s="619"/>
    </row>
    <row r="260" spans="2:27" ht="15.9" customHeight="1">
      <c r="B260" s="617"/>
      <c r="C260" s="618"/>
      <c r="D260" s="618"/>
      <c r="E260" s="618"/>
      <c r="F260" s="618"/>
      <c r="G260" s="618"/>
      <c r="H260" s="618"/>
      <c r="I260" s="618"/>
      <c r="J260" s="618"/>
      <c r="K260" s="618"/>
      <c r="L260" s="618"/>
      <c r="M260" s="618"/>
      <c r="N260" s="618"/>
      <c r="O260" s="618"/>
      <c r="P260" s="618"/>
      <c r="Q260" s="618"/>
      <c r="R260" s="618"/>
      <c r="S260" s="618"/>
      <c r="T260" s="618"/>
      <c r="U260" s="618"/>
      <c r="V260" s="618"/>
      <c r="W260" s="618"/>
      <c r="X260" s="618"/>
      <c r="Y260" s="618"/>
      <c r="Z260" s="618"/>
      <c r="AA260" s="619"/>
    </row>
    <row r="261" spans="2:27" ht="15.9" customHeight="1">
      <c r="B261" s="617"/>
      <c r="C261" s="618"/>
      <c r="D261" s="618"/>
      <c r="E261" s="618"/>
      <c r="F261" s="618"/>
      <c r="G261" s="618"/>
      <c r="H261" s="618"/>
      <c r="I261" s="618"/>
      <c r="J261" s="618"/>
      <c r="K261" s="618"/>
      <c r="L261" s="618"/>
      <c r="M261" s="618"/>
      <c r="N261" s="618"/>
      <c r="O261" s="618"/>
      <c r="P261" s="618"/>
      <c r="Q261" s="618"/>
      <c r="R261" s="618"/>
      <c r="S261" s="618"/>
      <c r="T261" s="618"/>
      <c r="U261" s="618"/>
      <c r="V261" s="618"/>
      <c r="W261" s="618"/>
      <c r="X261" s="618"/>
      <c r="Y261" s="618"/>
      <c r="Z261" s="618"/>
      <c r="AA261" s="619"/>
    </row>
    <row r="262" spans="2:27" ht="15.9" customHeight="1">
      <c r="B262" s="617"/>
      <c r="C262" s="618"/>
      <c r="D262" s="618"/>
      <c r="E262" s="618"/>
      <c r="F262" s="618"/>
      <c r="G262" s="618"/>
      <c r="H262" s="618"/>
      <c r="I262" s="618"/>
      <c r="J262" s="618"/>
      <c r="K262" s="618"/>
      <c r="L262" s="618"/>
      <c r="M262" s="618"/>
      <c r="N262" s="618"/>
      <c r="O262" s="618"/>
      <c r="P262" s="618"/>
      <c r="Q262" s="618"/>
      <c r="R262" s="618"/>
      <c r="S262" s="618"/>
      <c r="T262" s="618"/>
      <c r="U262" s="618"/>
      <c r="V262" s="618"/>
      <c r="W262" s="618"/>
      <c r="X262" s="618"/>
      <c r="Y262" s="618"/>
      <c r="Z262" s="618"/>
      <c r="AA262" s="619"/>
    </row>
    <row r="263" spans="2:27" ht="15.9" customHeight="1">
      <c r="B263" s="617"/>
      <c r="C263" s="618"/>
      <c r="D263" s="618"/>
      <c r="E263" s="618"/>
      <c r="F263" s="618"/>
      <c r="G263" s="618"/>
      <c r="H263" s="618"/>
      <c r="I263" s="618"/>
      <c r="J263" s="618"/>
      <c r="K263" s="618"/>
      <c r="L263" s="618"/>
      <c r="M263" s="618"/>
      <c r="N263" s="618"/>
      <c r="O263" s="618"/>
      <c r="P263" s="618"/>
      <c r="Q263" s="618"/>
      <c r="R263" s="618"/>
      <c r="S263" s="618"/>
      <c r="T263" s="618"/>
      <c r="U263" s="618"/>
      <c r="V263" s="618"/>
      <c r="W263" s="618"/>
      <c r="X263" s="618"/>
      <c r="Y263" s="618"/>
      <c r="Z263" s="618"/>
      <c r="AA263" s="619"/>
    </row>
    <row r="264" spans="2:27" ht="15.9" customHeight="1">
      <c r="B264" s="617"/>
      <c r="C264" s="618"/>
      <c r="D264" s="618"/>
      <c r="E264" s="618"/>
      <c r="F264" s="618"/>
      <c r="G264" s="618"/>
      <c r="H264" s="618"/>
      <c r="I264" s="618"/>
      <c r="J264" s="618"/>
      <c r="K264" s="618"/>
      <c r="L264" s="618"/>
      <c r="M264" s="618"/>
      <c r="N264" s="618"/>
      <c r="O264" s="618"/>
      <c r="P264" s="618"/>
      <c r="Q264" s="618"/>
      <c r="R264" s="618"/>
      <c r="S264" s="618"/>
      <c r="T264" s="618"/>
      <c r="U264" s="618"/>
      <c r="V264" s="618"/>
      <c r="W264" s="618"/>
      <c r="X264" s="618"/>
      <c r="Y264" s="618"/>
      <c r="Z264" s="618"/>
      <c r="AA264" s="619"/>
    </row>
    <row r="265" spans="2:27" ht="15.9" customHeight="1">
      <c r="B265" s="617"/>
      <c r="C265" s="618"/>
      <c r="D265" s="618"/>
      <c r="E265" s="618"/>
      <c r="F265" s="618"/>
      <c r="G265" s="618"/>
      <c r="H265" s="618"/>
      <c r="I265" s="618"/>
      <c r="J265" s="618"/>
      <c r="K265" s="618"/>
      <c r="L265" s="618"/>
      <c r="M265" s="618"/>
      <c r="N265" s="618"/>
      <c r="O265" s="618"/>
      <c r="P265" s="618"/>
      <c r="Q265" s="618"/>
      <c r="R265" s="618"/>
      <c r="S265" s="618"/>
      <c r="T265" s="618"/>
      <c r="U265" s="618"/>
      <c r="V265" s="618"/>
      <c r="W265" s="618"/>
      <c r="X265" s="618"/>
      <c r="Y265" s="618"/>
      <c r="Z265" s="618"/>
      <c r="AA265" s="619"/>
    </row>
    <row r="266" spans="2:27" ht="15.9" customHeight="1">
      <c r="B266" s="617"/>
      <c r="C266" s="618"/>
      <c r="D266" s="618"/>
      <c r="E266" s="618"/>
      <c r="F266" s="618"/>
      <c r="G266" s="618"/>
      <c r="H266" s="618"/>
      <c r="I266" s="618"/>
      <c r="J266" s="618"/>
      <c r="K266" s="618"/>
      <c r="L266" s="618"/>
      <c r="M266" s="618"/>
      <c r="N266" s="618"/>
      <c r="O266" s="618"/>
      <c r="P266" s="618"/>
      <c r="Q266" s="618"/>
      <c r="R266" s="618"/>
      <c r="S266" s="618"/>
      <c r="T266" s="618"/>
      <c r="U266" s="618"/>
      <c r="V266" s="618"/>
      <c r="W266" s="618"/>
      <c r="X266" s="618"/>
      <c r="Y266" s="618"/>
      <c r="Z266" s="618"/>
      <c r="AA266" s="619"/>
    </row>
    <row r="267" spans="2:27" ht="15.9" customHeight="1">
      <c r="B267" s="617"/>
      <c r="C267" s="618"/>
      <c r="D267" s="618"/>
      <c r="E267" s="618"/>
      <c r="F267" s="618"/>
      <c r="G267" s="618"/>
      <c r="H267" s="618"/>
      <c r="I267" s="618"/>
      <c r="J267" s="618"/>
      <c r="K267" s="618"/>
      <c r="L267" s="618"/>
      <c r="M267" s="618"/>
      <c r="N267" s="618"/>
      <c r="O267" s="618"/>
      <c r="P267" s="618"/>
      <c r="Q267" s="618"/>
      <c r="R267" s="618"/>
      <c r="S267" s="618"/>
      <c r="T267" s="618"/>
      <c r="U267" s="618"/>
      <c r="V267" s="618"/>
      <c r="W267" s="618"/>
      <c r="X267" s="618"/>
      <c r="Y267" s="618"/>
      <c r="Z267" s="618"/>
      <c r="AA267" s="619"/>
    </row>
    <row r="268" spans="2:27" ht="15.9" customHeight="1">
      <c r="B268" s="617"/>
      <c r="C268" s="618"/>
      <c r="D268" s="618"/>
      <c r="E268" s="618"/>
      <c r="F268" s="618"/>
      <c r="G268" s="618"/>
      <c r="H268" s="618"/>
      <c r="I268" s="618"/>
      <c r="J268" s="618"/>
      <c r="K268" s="618"/>
      <c r="L268" s="618"/>
      <c r="M268" s="618"/>
      <c r="N268" s="618"/>
      <c r="O268" s="618"/>
      <c r="P268" s="618"/>
      <c r="Q268" s="618"/>
      <c r="R268" s="618"/>
      <c r="S268" s="618"/>
      <c r="T268" s="618"/>
      <c r="U268" s="618"/>
      <c r="V268" s="618"/>
      <c r="W268" s="618"/>
      <c r="X268" s="618"/>
      <c r="Y268" s="618"/>
      <c r="Z268" s="618"/>
      <c r="AA268" s="619"/>
    </row>
    <row r="269" spans="2:27" ht="15.9" customHeight="1">
      <c r="B269" s="617"/>
      <c r="C269" s="618"/>
      <c r="D269" s="618"/>
      <c r="E269" s="618"/>
      <c r="F269" s="618"/>
      <c r="G269" s="618"/>
      <c r="H269" s="618"/>
      <c r="I269" s="618"/>
      <c r="J269" s="618"/>
      <c r="K269" s="618"/>
      <c r="L269" s="618"/>
      <c r="M269" s="618"/>
      <c r="N269" s="618"/>
      <c r="O269" s="618"/>
      <c r="P269" s="618"/>
      <c r="Q269" s="618"/>
      <c r="R269" s="618"/>
      <c r="S269" s="618"/>
      <c r="T269" s="618"/>
      <c r="U269" s="618"/>
      <c r="V269" s="618"/>
      <c r="W269" s="618"/>
      <c r="X269" s="618"/>
      <c r="Y269" s="618"/>
      <c r="Z269" s="618"/>
      <c r="AA269" s="619"/>
    </row>
    <row r="270" spans="2:27" ht="15.9" customHeight="1">
      <c r="B270" s="617"/>
      <c r="C270" s="618"/>
      <c r="D270" s="618"/>
      <c r="E270" s="618"/>
      <c r="F270" s="618"/>
      <c r="G270" s="618"/>
      <c r="H270" s="618"/>
      <c r="I270" s="618"/>
      <c r="J270" s="618"/>
      <c r="K270" s="618"/>
      <c r="L270" s="618"/>
      <c r="M270" s="618"/>
      <c r="N270" s="618"/>
      <c r="O270" s="618"/>
      <c r="P270" s="618"/>
      <c r="Q270" s="618"/>
      <c r="R270" s="618"/>
      <c r="S270" s="618"/>
      <c r="T270" s="618"/>
      <c r="U270" s="618"/>
      <c r="V270" s="618"/>
      <c r="W270" s="618"/>
      <c r="X270" s="618"/>
      <c r="Y270" s="618"/>
      <c r="Z270" s="618"/>
      <c r="AA270" s="619"/>
    </row>
    <row r="271" spans="2:27" ht="15.9" customHeight="1">
      <c r="B271" s="617"/>
      <c r="C271" s="618"/>
      <c r="D271" s="618"/>
      <c r="E271" s="618"/>
      <c r="F271" s="618"/>
      <c r="G271" s="618"/>
      <c r="H271" s="618"/>
      <c r="I271" s="618"/>
      <c r="J271" s="618"/>
      <c r="K271" s="618"/>
      <c r="L271" s="618"/>
      <c r="M271" s="618"/>
      <c r="N271" s="618"/>
      <c r="O271" s="618"/>
      <c r="P271" s="618"/>
      <c r="Q271" s="618"/>
      <c r="R271" s="618"/>
      <c r="S271" s="618"/>
      <c r="T271" s="618"/>
      <c r="U271" s="618"/>
      <c r="V271" s="618"/>
      <c r="W271" s="618"/>
      <c r="X271" s="618"/>
      <c r="Y271" s="618"/>
      <c r="Z271" s="618"/>
      <c r="AA271" s="619"/>
    </row>
    <row r="272" spans="2:27" ht="15.9" customHeight="1">
      <c r="B272" s="617"/>
      <c r="C272" s="618"/>
      <c r="D272" s="618"/>
      <c r="E272" s="618"/>
      <c r="F272" s="618"/>
      <c r="G272" s="618"/>
      <c r="H272" s="618"/>
      <c r="I272" s="618"/>
      <c r="J272" s="618"/>
      <c r="K272" s="618"/>
      <c r="L272" s="618"/>
      <c r="M272" s="618"/>
      <c r="N272" s="618"/>
      <c r="O272" s="618"/>
      <c r="P272" s="618"/>
      <c r="Q272" s="618"/>
      <c r="R272" s="618"/>
      <c r="S272" s="618"/>
      <c r="T272" s="618"/>
      <c r="U272" s="618"/>
      <c r="V272" s="618"/>
      <c r="W272" s="618"/>
      <c r="X272" s="618"/>
      <c r="Y272" s="618"/>
      <c r="Z272" s="618"/>
      <c r="AA272" s="619"/>
    </row>
    <row r="273" spans="2:27" ht="15.9" customHeight="1">
      <c r="B273" s="617"/>
      <c r="C273" s="618"/>
      <c r="D273" s="618"/>
      <c r="E273" s="618"/>
      <c r="F273" s="618"/>
      <c r="G273" s="618"/>
      <c r="H273" s="618"/>
      <c r="I273" s="618"/>
      <c r="J273" s="618"/>
      <c r="K273" s="618"/>
      <c r="L273" s="618"/>
      <c r="M273" s="618"/>
      <c r="N273" s="618"/>
      <c r="O273" s="618"/>
      <c r="P273" s="618"/>
      <c r="Q273" s="618"/>
      <c r="R273" s="618"/>
      <c r="S273" s="618"/>
      <c r="T273" s="618"/>
      <c r="U273" s="618"/>
      <c r="V273" s="618"/>
      <c r="W273" s="618"/>
      <c r="X273" s="618"/>
      <c r="Y273" s="618"/>
      <c r="Z273" s="618"/>
      <c r="AA273" s="619"/>
    </row>
    <row r="274" spans="2:27" ht="15.9" customHeight="1">
      <c r="B274" s="617"/>
      <c r="C274" s="618"/>
      <c r="D274" s="618"/>
      <c r="E274" s="618"/>
      <c r="F274" s="618"/>
      <c r="G274" s="618"/>
      <c r="H274" s="618"/>
      <c r="I274" s="618"/>
      <c r="J274" s="618"/>
      <c r="K274" s="618"/>
      <c r="L274" s="618"/>
      <c r="M274" s="618"/>
      <c r="N274" s="618"/>
      <c r="O274" s="618"/>
      <c r="P274" s="618"/>
      <c r="Q274" s="618"/>
      <c r="R274" s="618"/>
      <c r="S274" s="618"/>
      <c r="T274" s="618"/>
      <c r="U274" s="618"/>
      <c r="V274" s="618"/>
      <c r="W274" s="618"/>
      <c r="X274" s="618"/>
      <c r="Y274" s="618"/>
      <c r="Z274" s="618"/>
      <c r="AA274" s="619"/>
    </row>
    <row r="275" spans="2:27" ht="15.9" customHeight="1">
      <c r="B275" s="617"/>
      <c r="C275" s="618"/>
      <c r="D275" s="618"/>
      <c r="E275" s="618"/>
      <c r="F275" s="618"/>
      <c r="G275" s="618"/>
      <c r="H275" s="618"/>
      <c r="I275" s="618"/>
      <c r="J275" s="618"/>
      <c r="K275" s="618"/>
      <c r="L275" s="618"/>
      <c r="M275" s="618"/>
      <c r="N275" s="618"/>
      <c r="O275" s="618"/>
      <c r="P275" s="618"/>
      <c r="Q275" s="618"/>
      <c r="R275" s="618"/>
      <c r="S275" s="618"/>
      <c r="T275" s="618"/>
      <c r="U275" s="618"/>
      <c r="V275" s="618"/>
      <c r="W275" s="618"/>
      <c r="X275" s="618"/>
      <c r="Y275" s="618"/>
      <c r="Z275" s="618"/>
      <c r="AA275" s="619"/>
    </row>
    <row r="276" spans="2:27" ht="15.9" customHeight="1">
      <c r="B276" s="617"/>
      <c r="C276" s="618"/>
      <c r="D276" s="618"/>
      <c r="E276" s="618"/>
      <c r="F276" s="618"/>
      <c r="G276" s="618"/>
      <c r="H276" s="618"/>
      <c r="I276" s="618"/>
      <c r="J276" s="618"/>
      <c r="K276" s="618"/>
      <c r="L276" s="618"/>
      <c r="M276" s="618"/>
      <c r="N276" s="618"/>
      <c r="O276" s="618"/>
      <c r="P276" s="618"/>
      <c r="Q276" s="618"/>
      <c r="R276" s="618"/>
      <c r="S276" s="618"/>
      <c r="T276" s="618"/>
      <c r="U276" s="618"/>
      <c r="V276" s="618"/>
      <c r="W276" s="618"/>
      <c r="X276" s="618"/>
      <c r="Y276" s="618"/>
      <c r="Z276" s="618"/>
      <c r="AA276" s="619"/>
    </row>
    <row r="277" spans="2:27" ht="15.9" customHeight="1">
      <c r="B277" s="617"/>
      <c r="C277" s="618"/>
      <c r="D277" s="618"/>
      <c r="E277" s="618"/>
      <c r="F277" s="618"/>
      <c r="G277" s="618"/>
      <c r="H277" s="618"/>
      <c r="I277" s="618"/>
      <c r="J277" s="618"/>
      <c r="K277" s="618"/>
      <c r="L277" s="618"/>
      <c r="M277" s="618"/>
      <c r="N277" s="618"/>
      <c r="O277" s="618"/>
      <c r="P277" s="618"/>
      <c r="Q277" s="618"/>
      <c r="R277" s="618"/>
      <c r="S277" s="618"/>
      <c r="T277" s="618"/>
      <c r="U277" s="618"/>
      <c r="V277" s="618"/>
      <c r="W277" s="618"/>
      <c r="X277" s="618"/>
      <c r="Y277" s="618"/>
      <c r="Z277" s="618"/>
      <c r="AA277" s="619"/>
    </row>
    <row r="278" spans="2:27" ht="15.9" customHeight="1">
      <c r="B278" s="655"/>
      <c r="C278" s="658"/>
      <c r="D278" s="659"/>
      <c r="E278" s="659"/>
      <c r="F278" s="659"/>
      <c r="G278" s="659"/>
      <c r="H278" s="659"/>
      <c r="I278" s="660"/>
      <c r="J278" s="660"/>
      <c r="K278" s="660"/>
      <c r="L278" s="660"/>
      <c r="M278" s="660"/>
      <c r="N278" s="660"/>
      <c r="O278" s="660"/>
      <c r="P278" s="660"/>
      <c r="Q278" s="660"/>
      <c r="R278" s="660"/>
      <c r="S278" s="660"/>
      <c r="T278" s="660"/>
      <c r="U278" s="660"/>
      <c r="V278" s="660"/>
      <c r="W278" s="660"/>
      <c r="X278" s="660"/>
      <c r="Y278" s="660"/>
      <c r="Z278" s="660"/>
      <c r="AA278" s="657"/>
    </row>
    <row r="279" spans="2:27" ht="15.9" customHeight="1">
      <c r="B279" s="655"/>
      <c r="C279" s="658"/>
      <c r="D279" s="659"/>
      <c r="E279" s="659"/>
      <c r="F279" s="659"/>
      <c r="G279" s="659"/>
      <c r="H279" s="659"/>
      <c r="I279" s="660"/>
      <c r="J279" s="660"/>
      <c r="K279" s="660"/>
      <c r="L279" s="660"/>
      <c r="M279" s="660"/>
      <c r="N279" s="660"/>
      <c r="O279" s="660"/>
      <c r="P279" s="660"/>
      <c r="Q279" s="660"/>
      <c r="R279" s="660"/>
      <c r="S279" s="660"/>
      <c r="T279" s="660"/>
      <c r="U279" s="660"/>
      <c r="V279" s="660"/>
      <c r="W279" s="660"/>
      <c r="X279" s="660"/>
      <c r="Y279" s="660"/>
      <c r="Z279" s="660"/>
      <c r="AA279" s="657"/>
    </row>
    <row r="280" spans="2:27" ht="15.9" customHeight="1">
      <c r="B280" s="655"/>
      <c r="C280" s="658"/>
      <c r="D280" s="659"/>
      <c r="E280" s="659"/>
      <c r="F280" s="659"/>
      <c r="G280" s="659"/>
      <c r="H280" s="659"/>
      <c r="I280" s="660"/>
      <c r="J280" s="660"/>
      <c r="K280" s="660"/>
      <c r="L280" s="660"/>
      <c r="M280" s="660"/>
      <c r="N280" s="660"/>
      <c r="O280" s="660"/>
      <c r="P280" s="660"/>
      <c r="Q280" s="660"/>
      <c r="R280" s="660"/>
      <c r="S280" s="660"/>
      <c r="T280" s="660"/>
      <c r="U280" s="660"/>
      <c r="V280" s="660"/>
      <c r="W280" s="660"/>
      <c r="X280" s="660"/>
      <c r="Y280" s="660"/>
      <c r="Z280" s="660"/>
      <c r="AA280" s="657"/>
    </row>
    <row r="281" spans="2:27" ht="15.9" customHeight="1" thickBot="1">
      <c r="B281" s="661"/>
      <c r="C281" s="662"/>
      <c r="D281" s="662"/>
      <c r="E281" s="662"/>
      <c r="F281" s="662"/>
      <c r="G281" s="662"/>
      <c r="H281" s="662"/>
      <c r="I281" s="662"/>
      <c r="J281" s="662"/>
      <c r="K281" s="662"/>
      <c r="L281" s="662"/>
      <c r="M281" s="662"/>
      <c r="N281" s="662"/>
      <c r="O281" s="662"/>
      <c r="P281" s="662"/>
      <c r="Q281" s="662"/>
      <c r="R281" s="662"/>
      <c r="S281" s="662"/>
      <c r="T281" s="662"/>
      <c r="U281" s="662"/>
      <c r="V281" s="662"/>
      <c r="W281" s="662"/>
      <c r="X281" s="662"/>
      <c r="Y281" s="662"/>
      <c r="Z281" s="662"/>
      <c r="AA281" s="663"/>
    </row>
  </sheetData>
  <mergeCells count="106">
    <mergeCell ref="B238:D238"/>
    <mergeCell ref="E238:H238"/>
    <mergeCell ref="I238:U240"/>
    <mergeCell ref="V238:X238"/>
    <mergeCell ref="Y238:AA238"/>
    <mergeCell ref="B239:D239"/>
    <mergeCell ref="E239:H239"/>
    <mergeCell ref="V239:X240"/>
    <mergeCell ref="Y239:AA240"/>
    <mergeCell ref="B240:H240"/>
    <mergeCell ref="Y194:AA194"/>
    <mergeCell ref="B195:D195"/>
    <mergeCell ref="E195:H195"/>
    <mergeCell ref="V195:X196"/>
    <mergeCell ref="Y195:AA196"/>
    <mergeCell ref="B196:H196"/>
    <mergeCell ref="E181:R181"/>
    <mergeCell ref="S181:W181"/>
    <mergeCell ref="B194:D194"/>
    <mergeCell ref="E194:H194"/>
    <mergeCell ref="I194:U196"/>
    <mergeCell ref="V194:X194"/>
    <mergeCell ref="E177:R177"/>
    <mergeCell ref="S177:W177"/>
    <mergeCell ref="E178:I180"/>
    <mergeCell ref="J178:R178"/>
    <mergeCell ref="S178:W178"/>
    <mergeCell ref="J179:R179"/>
    <mergeCell ref="S179:W179"/>
    <mergeCell ref="J180:R180"/>
    <mergeCell ref="S180:W180"/>
    <mergeCell ref="E158:J160"/>
    <mergeCell ref="K158:Z160"/>
    <mergeCell ref="E161:J163"/>
    <mergeCell ref="K161:Z163"/>
    <mergeCell ref="C164:J166"/>
    <mergeCell ref="K164:Z166"/>
    <mergeCell ref="V147:X148"/>
    <mergeCell ref="Y147:AA148"/>
    <mergeCell ref="B148:H148"/>
    <mergeCell ref="C150:J150"/>
    <mergeCell ref="K150:Z150"/>
    <mergeCell ref="C151:D163"/>
    <mergeCell ref="E151:J154"/>
    <mergeCell ref="K151:Z154"/>
    <mergeCell ref="E155:J157"/>
    <mergeCell ref="K155:Z157"/>
    <mergeCell ref="V99:X100"/>
    <mergeCell ref="Y99:AA100"/>
    <mergeCell ref="B100:H100"/>
    <mergeCell ref="B146:D146"/>
    <mergeCell ref="E146:H146"/>
    <mergeCell ref="I146:U148"/>
    <mergeCell ref="V146:X146"/>
    <mergeCell ref="Y146:AA146"/>
    <mergeCell ref="B147:D147"/>
    <mergeCell ref="E147:H147"/>
    <mergeCell ref="N85:Z88"/>
    <mergeCell ref="I89:M93"/>
    <mergeCell ref="N89:Z93"/>
    <mergeCell ref="B98:D98"/>
    <mergeCell ref="E98:H98"/>
    <mergeCell ref="I98:U100"/>
    <mergeCell ref="V98:X98"/>
    <mergeCell ref="Y98:AA98"/>
    <mergeCell ref="B99:D99"/>
    <mergeCell ref="E99:H99"/>
    <mergeCell ref="C78:C93"/>
    <mergeCell ref="D78:H84"/>
    <mergeCell ref="I78:M78"/>
    <mergeCell ref="N78:Z78"/>
    <mergeCell ref="I79:M82"/>
    <mergeCell ref="N79:Z82"/>
    <mergeCell ref="I83:M84"/>
    <mergeCell ref="N83:Z84"/>
    <mergeCell ref="D85:H93"/>
    <mergeCell ref="I85:M88"/>
    <mergeCell ref="B50:D50"/>
    <mergeCell ref="E50:H50"/>
    <mergeCell ref="I50:U52"/>
    <mergeCell ref="V50:X50"/>
    <mergeCell ref="Y50:AA50"/>
    <mergeCell ref="B51:D51"/>
    <mergeCell ref="E51:H51"/>
    <mergeCell ref="V51:X52"/>
    <mergeCell ref="Y51:AA52"/>
    <mergeCell ref="B52:H52"/>
    <mergeCell ref="B45:C49"/>
    <mergeCell ref="D45:H45"/>
    <mergeCell ref="I45:AA45"/>
    <mergeCell ref="D46:H46"/>
    <mergeCell ref="I46:AA46"/>
    <mergeCell ref="D47:H47"/>
    <mergeCell ref="I47:AA47"/>
    <mergeCell ref="D48:H48"/>
    <mergeCell ref="D49:H49"/>
    <mergeCell ref="B2:D2"/>
    <mergeCell ref="E2:H2"/>
    <mergeCell ref="I2:U4"/>
    <mergeCell ref="V2:X2"/>
    <mergeCell ref="Y2:AA2"/>
    <mergeCell ref="B3:D3"/>
    <mergeCell ref="E3:H3"/>
    <mergeCell ref="V3:X4"/>
    <mergeCell ref="Y3:AA4"/>
    <mergeCell ref="B4:H4"/>
  </mergeCells>
  <phoneticPr fontId="2"/>
  <printOptions horizontalCentered="1"/>
  <pageMargins left="0.59055118110236227" right="0.39370078740157483" top="0.78740157480314965" bottom="0.39370078740157483" header="0.27559055118110237" footer="0.27559055118110237"/>
  <pageSetup paperSize="9" scale="96" orientation="portrait" r:id="rId1"/>
  <headerFooter>
    <oddFooter>&amp;C&amp;"ＭＳ 明朝,標準"ミツイ精密株式会社</oddFooter>
  </headerFooter>
  <rowBreaks count="2" manualBreakCount="2">
    <brk id="237" min="1" max="26" man="1"/>
    <brk id="281" min="1" max="26"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281"/>
  <sheetViews>
    <sheetView zoomScaleNormal="100" zoomScaleSheetLayoutView="80" workbookViewId="0">
      <selection activeCell="AC10" sqref="AC10"/>
    </sheetView>
  </sheetViews>
  <sheetFormatPr defaultColWidth="10.5546875" defaultRowHeight="13.2"/>
  <cols>
    <col min="1" max="1" width="1.6640625" style="591" customWidth="1"/>
    <col min="2" max="27" width="3.77734375" style="591" customWidth="1"/>
    <col min="28" max="28" width="1.33203125" style="591" customWidth="1"/>
    <col min="29" max="16384" width="10.5546875" style="591"/>
  </cols>
  <sheetData>
    <row r="1" spans="2:27" ht="8.4" customHeight="1" thickBot="1"/>
    <row r="2" spans="2:27" ht="20.100000000000001" customHeight="1">
      <c r="B2" s="592" t="s">
        <v>495</v>
      </c>
      <c r="C2" s="593"/>
      <c r="D2" s="593"/>
      <c r="E2" s="593" t="s">
        <v>496</v>
      </c>
      <c r="F2" s="593"/>
      <c r="G2" s="593"/>
      <c r="H2" s="594"/>
      <c r="I2" s="595" t="s">
        <v>497</v>
      </c>
      <c r="J2" s="596"/>
      <c r="K2" s="596"/>
      <c r="L2" s="596"/>
      <c r="M2" s="596"/>
      <c r="N2" s="596"/>
      <c r="O2" s="596"/>
      <c r="P2" s="596"/>
      <c r="Q2" s="596"/>
      <c r="R2" s="596"/>
      <c r="S2" s="596"/>
      <c r="T2" s="596"/>
      <c r="U2" s="597"/>
      <c r="V2" s="598" t="s">
        <v>498</v>
      </c>
      <c r="W2" s="598"/>
      <c r="X2" s="598"/>
      <c r="Y2" s="598" t="s">
        <v>499</v>
      </c>
      <c r="Z2" s="598"/>
      <c r="AA2" s="599"/>
    </row>
    <row r="3" spans="2:27" ht="20.100000000000001" customHeight="1">
      <c r="B3" s="600" t="s">
        <v>500</v>
      </c>
      <c r="C3" s="601"/>
      <c r="D3" s="601"/>
      <c r="E3" s="602">
        <v>45236</v>
      </c>
      <c r="F3" s="602"/>
      <c r="G3" s="602"/>
      <c r="H3" s="603"/>
      <c r="I3" s="604"/>
      <c r="J3" s="605"/>
      <c r="K3" s="605"/>
      <c r="L3" s="605"/>
      <c r="M3" s="605"/>
      <c r="N3" s="605"/>
      <c r="O3" s="605"/>
      <c r="P3" s="605"/>
      <c r="Q3" s="605"/>
      <c r="R3" s="605"/>
      <c r="S3" s="605"/>
      <c r="T3" s="605"/>
      <c r="U3" s="606"/>
      <c r="V3" s="607" t="s">
        <v>501</v>
      </c>
      <c r="W3" s="607"/>
      <c r="X3" s="607"/>
      <c r="Y3" s="607" t="s">
        <v>502</v>
      </c>
      <c r="Z3" s="607"/>
      <c r="AA3" s="608"/>
    </row>
    <row r="4" spans="2:27" ht="20.100000000000001" customHeight="1" thickBot="1">
      <c r="B4" s="687" t="s">
        <v>594</v>
      </c>
      <c r="C4" s="688"/>
      <c r="D4" s="688"/>
      <c r="E4" s="688"/>
      <c r="F4" s="689" t="s">
        <v>595</v>
      </c>
      <c r="G4" s="689"/>
      <c r="H4" s="690"/>
      <c r="I4" s="612"/>
      <c r="J4" s="613"/>
      <c r="K4" s="613"/>
      <c r="L4" s="613"/>
      <c r="M4" s="613"/>
      <c r="N4" s="613"/>
      <c r="O4" s="613"/>
      <c r="P4" s="613"/>
      <c r="Q4" s="613"/>
      <c r="R4" s="613"/>
      <c r="S4" s="613"/>
      <c r="T4" s="613"/>
      <c r="U4" s="614"/>
      <c r="V4" s="615"/>
      <c r="W4" s="615"/>
      <c r="X4" s="615"/>
      <c r="Y4" s="615"/>
      <c r="Z4" s="615"/>
      <c r="AA4" s="616"/>
    </row>
    <row r="5" spans="2:27" ht="15.9" customHeight="1">
      <c r="B5" s="617"/>
      <c r="C5" s="618"/>
      <c r="D5" s="618"/>
      <c r="E5" s="618"/>
      <c r="F5" s="618"/>
      <c r="G5" s="618"/>
      <c r="H5" s="618"/>
      <c r="I5" s="618"/>
      <c r="J5" s="618"/>
      <c r="K5" s="618"/>
      <c r="L5" s="618"/>
      <c r="M5" s="618"/>
      <c r="N5" s="618"/>
      <c r="O5" s="618"/>
      <c r="P5" s="618"/>
      <c r="Q5" s="618"/>
      <c r="R5" s="618"/>
      <c r="S5" s="618"/>
      <c r="T5" s="618"/>
      <c r="U5" s="618"/>
      <c r="V5" s="618"/>
      <c r="W5" s="618"/>
      <c r="X5" s="618"/>
      <c r="Y5" s="618"/>
      <c r="Z5" s="618"/>
      <c r="AA5" s="619"/>
    </row>
    <row r="6" spans="2:27" ht="15.9" customHeight="1">
      <c r="B6" s="617"/>
      <c r="C6" s="618"/>
      <c r="D6" s="618"/>
      <c r="E6" s="618"/>
      <c r="F6" s="618"/>
      <c r="G6" s="618"/>
      <c r="H6" s="618"/>
      <c r="I6" s="618"/>
      <c r="J6" s="618"/>
      <c r="K6" s="618"/>
      <c r="L6" s="618"/>
      <c r="M6" s="618"/>
      <c r="N6" s="618"/>
      <c r="O6" s="618"/>
      <c r="P6" s="618"/>
      <c r="Q6" s="618"/>
      <c r="R6" s="618"/>
      <c r="S6" s="618"/>
      <c r="T6" s="618"/>
      <c r="U6" s="618"/>
      <c r="V6" s="618"/>
      <c r="W6" s="618"/>
      <c r="X6" s="618"/>
      <c r="Y6" s="618"/>
      <c r="Z6" s="618"/>
      <c r="AA6" s="619"/>
    </row>
    <row r="7" spans="2:27" ht="15.9" customHeight="1">
      <c r="B7" s="617"/>
      <c r="C7" s="618"/>
      <c r="D7" s="618"/>
      <c r="E7" s="618"/>
      <c r="F7" s="618"/>
      <c r="G7" s="618"/>
      <c r="H7" s="618"/>
      <c r="I7" s="618"/>
      <c r="J7" s="618"/>
      <c r="K7" s="618"/>
      <c r="L7" s="618"/>
      <c r="M7" s="618"/>
      <c r="N7" s="618"/>
      <c r="O7" s="618"/>
      <c r="P7" s="618"/>
      <c r="Q7" s="618"/>
      <c r="R7" s="618"/>
      <c r="S7" s="618"/>
      <c r="T7" s="618"/>
      <c r="U7" s="618"/>
      <c r="V7" s="618"/>
      <c r="W7" s="618"/>
      <c r="X7" s="618"/>
      <c r="Y7" s="618"/>
      <c r="Z7" s="618"/>
      <c r="AA7" s="619"/>
    </row>
    <row r="8" spans="2:27" ht="15.9" customHeight="1">
      <c r="B8" s="617"/>
      <c r="C8" s="618"/>
      <c r="D8" s="618"/>
      <c r="E8" s="618"/>
      <c r="F8" s="618"/>
      <c r="G8" s="618"/>
      <c r="H8" s="618"/>
      <c r="I8" s="618"/>
      <c r="J8" s="618"/>
      <c r="K8" s="618"/>
      <c r="L8" s="618"/>
      <c r="M8" s="618"/>
      <c r="N8" s="618"/>
      <c r="O8" s="618"/>
      <c r="P8" s="618"/>
      <c r="Q8" s="618"/>
      <c r="R8" s="618"/>
      <c r="S8" s="618"/>
      <c r="T8" s="618"/>
      <c r="U8" s="618"/>
      <c r="V8" s="618"/>
      <c r="W8" s="618"/>
      <c r="X8" s="618"/>
      <c r="Y8" s="618"/>
      <c r="Z8" s="618"/>
      <c r="AA8" s="619"/>
    </row>
    <row r="9" spans="2:27" ht="15.9" customHeight="1">
      <c r="B9" s="617"/>
      <c r="C9" s="618"/>
      <c r="D9" s="618"/>
      <c r="E9" s="618"/>
      <c r="F9" s="618"/>
      <c r="G9" s="618"/>
      <c r="H9" s="618"/>
      <c r="J9" s="618"/>
      <c r="K9" s="618"/>
      <c r="L9" s="618"/>
      <c r="O9" s="618"/>
      <c r="P9" s="618"/>
      <c r="Q9" s="618"/>
      <c r="R9" s="618"/>
      <c r="S9" s="618"/>
      <c r="T9" s="618"/>
      <c r="U9" s="618"/>
      <c r="V9" s="618"/>
      <c r="W9" s="618"/>
      <c r="X9" s="618"/>
      <c r="Y9" s="618"/>
      <c r="Z9" s="618"/>
      <c r="AA9" s="619"/>
    </row>
    <row r="10" spans="2:27" ht="15.9" customHeight="1">
      <c r="B10" s="617"/>
      <c r="C10" s="618"/>
      <c r="D10" s="618"/>
      <c r="E10" s="618"/>
      <c r="F10" s="618"/>
      <c r="G10" s="618"/>
      <c r="H10" s="618"/>
      <c r="I10" s="618"/>
      <c r="J10" s="618"/>
      <c r="K10" s="618"/>
      <c r="L10" s="618"/>
      <c r="M10" s="618"/>
      <c r="O10" s="618"/>
      <c r="P10" s="618"/>
      <c r="Q10" s="618"/>
      <c r="R10" s="618"/>
      <c r="S10" s="618"/>
      <c r="T10" s="618"/>
      <c r="U10" s="618"/>
      <c r="V10" s="618"/>
      <c r="W10" s="618"/>
      <c r="X10" s="618"/>
      <c r="Y10" s="618"/>
      <c r="Z10" s="618"/>
      <c r="AA10" s="619"/>
    </row>
    <row r="11" spans="2:27" ht="15.9" customHeight="1">
      <c r="B11" s="617"/>
      <c r="C11" s="618"/>
      <c r="D11" s="618"/>
      <c r="E11" s="618"/>
      <c r="G11" s="618"/>
      <c r="H11" s="618"/>
      <c r="I11" s="618"/>
      <c r="J11" s="618"/>
      <c r="K11" s="618"/>
      <c r="L11" s="618"/>
      <c r="M11" s="618"/>
      <c r="N11" s="618"/>
      <c r="O11" s="618"/>
      <c r="P11" s="618"/>
      <c r="Q11" s="618"/>
      <c r="R11" s="618"/>
      <c r="S11" s="618"/>
      <c r="T11" s="618"/>
      <c r="U11" s="618"/>
      <c r="V11" s="618"/>
      <c r="W11" s="618"/>
      <c r="X11" s="618"/>
      <c r="Y11" s="618"/>
      <c r="Z11" s="618"/>
      <c r="AA11" s="619"/>
    </row>
    <row r="12" spans="2:27" ht="15.9" customHeight="1">
      <c r="B12" s="617"/>
      <c r="C12" s="618"/>
      <c r="D12" s="618"/>
      <c r="E12" s="618"/>
      <c r="G12" s="618"/>
      <c r="H12" s="618"/>
      <c r="I12" s="618"/>
      <c r="J12" s="618"/>
      <c r="K12" s="618"/>
      <c r="L12" s="618"/>
      <c r="M12" s="618"/>
      <c r="N12" s="620" t="s">
        <v>504</v>
      </c>
      <c r="O12" s="618"/>
      <c r="P12" s="618"/>
      <c r="Q12" s="618"/>
      <c r="R12" s="618"/>
      <c r="S12" s="618"/>
      <c r="T12" s="618"/>
      <c r="U12" s="618"/>
      <c r="V12" s="618"/>
      <c r="W12" s="618"/>
      <c r="X12" s="618"/>
      <c r="Y12" s="618"/>
      <c r="Z12" s="618"/>
      <c r="AA12" s="619"/>
    </row>
    <row r="13" spans="2:27" ht="15.9" customHeight="1">
      <c r="B13" s="617"/>
      <c r="C13" s="618"/>
      <c r="D13" s="618"/>
      <c r="E13" s="618"/>
      <c r="G13" s="618"/>
      <c r="H13" s="618"/>
      <c r="I13" s="618"/>
      <c r="J13" s="618"/>
      <c r="K13" s="618"/>
      <c r="L13" s="618"/>
      <c r="M13" s="618"/>
      <c r="N13" s="618"/>
      <c r="O13" s="618"/>
      <c r="P13" s="618"/>
      <c r="Q13" s="618"/>
      <c r="R13" s="618"/>
      <c r="S13" s="618"/>
      <c r="T13" s="618"/>
      <c r="U13" s="618"/>
      <c r="V13" s="618"/>
      <c r="W13" s="618"/>
      <c r="X13" s="618"/>
      <c r="Y13" s="618"/>
      <c r="Z13" s="618"/>
      <c r="AA13" s="619"/>
    </row>
    <row r="14" spans="2:27" ht="15.9" customHeight="1">
      <c r="B14" s="617"/>
      <c r="C14" s="618"/>
      <c r="D14" s="618"/>
      <c r="E14" s="618"/>
      <c r="G14" s="618"/>
      <c r="H14" s="618"/>
      <c r="I14" s="618"/>
      <c r="J14" s="618"/>
      <c r="K14" s="618"/>
      <c r="L14" s="618"/>
      <c r="M14" s="618"/>
      <c r="N14" s="618"/>
      <c r="O14" s="618"/>
      <c r="P14" s="618"/>
      <c r="Q14" s="618"/>
      <c r="R14" s="618"/>
      <c r="S14" s="618"/>
      <c r="T14" s="618"/>
      <c r="U14" s="618"/>
      <c r="V14" s="618"/>
      <c r="W14" s="618"/>
      <c r="X14" s="618"/>
      <c r="Y14" s="618"/>
      <c r="Z14" s="618"/>
      <c r="AA14" s="619"/>
    </row>
    <row r="15" spans="2:27" ht="15.9" customHeight="1">
      <c r="B15" s="617"/>
      <c r="C15" s="618"/>
      <c r="D15" s="618"/>
      <c r="E15" s="618"/>
      <c r="G15" s="618"/>
      <c r="H15" s="618"/>
      <c r="I15" s="618"/>
      <c r="J15" s="618"/>
      <c r="K15" s="618"/>
      <c r="L15" s="618"/>
      <c r="M15" s="618"/>
      <c r="N15" s="618"/>
      <c r="O15" s="618"/>
      <c r="P15" s="618"/>
      <c r="Q15" s="618"/>
      <c r="R15" s="618"/>
      <c r="S15" s="618"/>
      <c r="T15" s="618"/>
      <c r="U15" s="618"/>
      <c r="V15" s="618"/>
      <c r="W15" s="618"/>
      <c r="X15" s="618"/>
      <c r="Y15" s="618"/>
      <c r="Z15" s="618"/>
      <c r="AA15" s="619"/>
    </row>
    <row r="16" spans="2:27" ht="15.9" customHeight="1">
      <c r="B16" s="617"/>
      <c r="C16" s="618"/>
      <c r="D16" s="618"/>
      <c r="E16" s="618"/>
      <c r="F16" s="621" t="s">
        <v>505</v>
      </c>
      <c r="G16" s="618"/>
      <c r="H16" s="618"/>
      <c r="I16" s="618"/>
      <c r="J16" s="618"/>
      <c r="K16" s="618"/>
      <c r="L16" s="618"/>
      <c r="M16" s="618"/>
      <c r="N16" s="618"/>
      <c r="O16" s="618"/>
      <c r="P16" s="618"/>
      <c r="Q16" s="618"/>
      <c r="R16" s="618"/>
      <c r="S16" s="618"/>
      <c r="T16" s="618"/>
      <c r="U16" s="618"/>
      <c r="V16" s="618"/>
      <c r="W16" s="618"/>
      <c r="X16" s="618"/>
      <c r="Y16" s="618"/>
      <c r="Z16" s="618"/>
      <c r="AA16" s="619"/>
    </row>
    <row r="17" spans="2:27" ht="15.9" customHeight="1">
      <c r="B17" s="617"/>
      <c r="C17" s="618"/>
      <c r="D17" s="618"/>
      <c r="E17" s="618"/>
      <c r="G17" s="618"/>
      <c r="H17" s="618"/>
      <c r="I17" s="618"/>
      <c r="J17" s="618"/>
      <c r="K17" s="618"/>
      <c r="L17" s="618"/>
      <c r="M17" s="618"/>
      <c r="N17" s="618"/>
      <c r="O17" s="618"/>
      <c r="P17" s="618"/>
      <c r="Q17" s="618"/>
      <c r="R17" s="618"/>
      <c r="S17" s="618"/>
      <c r="T17" s="618"/>
      <c r="U17" s="618"/>
      <c r="V17" s="618"/>
      <c r="W17" s="618"/>
      <c r="X17" s="618"/>
      <c r="Y17" s="618"/>
      <c r="Z17" s="618"/>
      <c r="AA17" s="619"/>
    </row>
    <row r="18" spans="2:27" ht="15.9" customHeight="1">
      <c r="B18" s="617"/>
      <c r="C18" s="618"/>
      <c r="D18" s="618"/>
      <c r="E18" s="618"/>
      <c r="F18" s="621" t="s">
        <v>506</v>
      </c>
      <c r="G18" s="618"/>
      <c r="H18" s="618"/>
      <c r="I18" s="618"/>
      <c r="J18" s="618"/>
      <c r="K18" s="618"/>
      <c r="L18" s="618"/>
      <c r="M18" s="618"/>
      <c r="N18" s="618"/>
      <c r="O18" s="618"/>
      <c r="P18" s="618"/>
      <c r="Q18" s="618"/>
      <c r="R18" s="618"/>
      <c r="S18" s="618"/>
      <c r="T18" s="618"/>
      <c r="U18" s="618"/>
      <c r="V18" s="618"/>
      <c r="W18" s="618"/>
      <c r="X18" s="618"/>
      <c r="Y18" s="618"/>
      <c r="Z18" s="618"/>
      <c r="AA18" s="619"/>
    </row>
    <row r="19" spans="2:27" ht="15.9" customHeight="1">
      <c r="B19" s="617"/>
      <c r="C19" s="618"/>
      <c r="D19" s="618"/>
      <c r="E19" s="618"/>
      <c r="F19" s="618"/>
      <c r="G19" s="618"/>
      <c r="H19" s="618"/>
      <c r="I19" s="618"/>
      <c r="J19" s="618"/>
      <c r="K19" s="618"/>
      <c r="L19" s="618"/>
      <c r="M19" s="618"/>
      <c r="N19" s="618"/>
      <c r="O19" s="618"/>
      <c r="P19" s="618"/>
      <c r="Q19" s="618"/>
      <c r="R19" s="618"/>
      <c r="S19" s="618"/>
      <c r="T19" s="618"/>
      <c r="U19" s="618"/>
      <c r="V19" s="618"/>
      <c r="W19" s="618"/>
      <c r="X19" s="618"/>
      <c r="Y19" s="618"/>
      <c r="Z19" s="618"/>
      <c r="AA19" s="619"/>
    </row>
    <row r="20" spans="2:27" ht="15.9" customHeight="1">
      <c r="B20" s="617"/>
      <c r="C20" s="618"/>
      <c r="D20" s="618"/>
      <c r="E20" s="618"/>
      <c r="F20" s="621" t="s">
        <v>507</v>
      </c>
      <c r="G20" s="618"/>
      <c r="H20" s="618"/>
      <c r="I20" s="618"/>
      <c r="J20" s="618"/>
      <c r="K20" s="618"/>
      <c r="L20" s="618"/>
      <c r="M20" s="618"/>
      <c r="N20" s="618"/>
      <c r="O20" s="618"/>
      <c r="P20" s="618"/>
      <c r="Q20" s="618"/>
      <c r="R20" s="618"/>
      <c r="S20" s="618"/>
      <c r="T20" s="618"/>
      <c r="U20" s="618"/>
      <c r="V20" s="618"/>
      <c r="W20" s="618"/>
      <c r="X20" s="618"/>
      <c r="Y20" s="618"/>
      <c r="Z20" s="618"/>
      <c r="AA20" s="619"/>
    </row>
    <row r="21" spans="2:27" ht="15.9" customHeight="1">
      <c r="B21" s="617"/>
      <c r="C21" s="618"/>
      <c r="D21" s="618"/>
      <c r="E21" s="618"/>
      <c r="F21" s="618"/>
      <c r="G21" s="618"/>
      <c r="H21" s="618"/>
      <c r="I21" s="618"/>
      <c r="J21" s="618"/>
      <c r="K21" s="618"/>
      <c r="L21" s="618"/>
      <c r="M21" s="618"/>
      <c r="N21" s="618"/>
      <c r="O21" s="618"/>
      <c r="P21" s="618"/>
      <c r="Q21" s="618"/>
      <c r="R21" s="618"/>
      <c r="S21" s="618"/>
      <c r="T21" s="618"/>
      <c r="U21" s="618"/>
      <c r="V21" s="618"/>
      <c r="W21" s="618"/>
      <c r="X21" s="618"/>
      <c r="Y21" s="618"/>
      <c r="Z21" s="618"/>
      <c r="AA21" s="619"/>
    </row>
    <row r="22" spans="2:27" ht="15.9" customHeight="1">
      <c r="B22" s="617"/>
      <c r="C22" s="618"/>
      <c r="D22" s="618"/>
      <c r="E22" s="618"/>
      <c r="F22" s="621" t="s">
        <v>508</v>
      </c>
      <c r="G22" s="618"/>
      <c r="H22" s="618"/>
      <c r="I22" s="618"/>
      <c r="J22" s="618"/>
      <c r="K22" s="618"/>
      <c r="L22" s="618"/>
      <c r="M22" s="618"/>
      <c r="N22" s="618"/>
      <c r="O22" s="618"/>
      <c r="P22" s="618"/>
      <c r="Q22" s="618"/>
      <c r="R22" s="618"/>
      <c r="S22" s="618"/>
      <c r="T22" s="618"/>
      <c r="U22" s="618"/>
      <c r="V22" s="618"/>
      <c r="W22" s="618"/>
      <c r="X22" s="618"/>
      <c r="Y22" s="618"/>
      <c r="Z22" s="618"/>
      <c r="AA22" s="619"/>
    </row>
    <row r="23" spans="2:27" ht="15.9" customHeight="1">
      <c r="B23" s="617"/>
      <c r="C23" s="618"/>
      <c r="D23" s="618"/>
      <c r="E23" s="618"/>
      <c r="F23" s="618"/>
      <c r="G23" s="618"/>
      <c r="H23" s="618"/>
      <c r="I23" s="618"/>
      <c r="J23" s="618"/>
      <c r="K23" s="618"/>
      <c r="L23" s="618"/>
      <c r="M23" s="618"/>
      <c r="N23" s="618"/>
      <c r="O23" s="618"/>
      <c r="P23" s="618"/>
      <c r="Q23" s="618"/>
      <c r="R23" s="618"/>
      <c r="S23" s="618"/>
      <c r="T23" s="618"/>
      <c r="U23" s="618"/>
      <c r="V23" s="618"/>
      <c r="W23" s="618"/>
      <c r="X23" s="618"/>
      <c r="Y23" s="618"/>
      <c r="Z23" s="618"/>
      <c r="AA23" s="619"/>
    </row>
    <row r="24" spans="2:27" ht="15.9" customHeight="1">
      <c r="B24" s="617"/>
      <c r="C24" s="618"/>
      <c r="D24" s="618"/>
      <c r="E24" s="618"/>
      <c r="F24" s="621" t="s">
        <v>509</v>
      </c>
      <c r="G24" s="618"/>
      <c r="H24" s="618"/>
      <c r="I24" s="618"/>
      <c r="J24" s="618"/>
      <c r="K24" s="618"/>
      <c r="L24" s="618"/>
      <c r="M24" s="618"/>
      <c r="N24" s="618"/>
      <c r="O24" s="618"/>
      <c r="P24" s="618"/>
      <c r="Q24" s="618"/>
      <c r="R24" s="618"/>
      <c r="S24" s="618"/>
      <c r="T24" s="618"/>
      <c r="U24" s="618"/>
      <c r="V24" s="618"/>
      <c r="W24" s="618"/>
      <c r="X24" s="618"/>
      <c r="Y24" s="618"/>
      <c r="Z24" s="618"/>
      <c r="AA24" s="619"/>
    </row>
    <row r="25" spans="2:27" ht="15.9" customHeight="1">
      <c r="B25" s="617"/>
      <c r="C25" s="618"/>
      <c r="D25" s="618"/>
      <c r="E25" s="618"/>
      <c r="F25" s="618"/>
      <c r="G25" s="618"/>
      <c r="H25" s="618"/>
      <c r="I25" s="618"/>
      <c r="J25" s="618"/>
      <c r="K25" s="618"/>
      <c r="L25" s="618"/>
      <c r="M25" s="618"/>
      <c r="N25" s="618"/>
      <c r="O25" s="618"/>
      <c r="P25" s="618"/>
      <c r="Q25" s="618"/>
      <c r="R25" s="618"/>
      <c r="S25" s="618"/>
      <c r="T25" s="618"/>
      <c r="U25" s="618"/>
      <c r="V25" s="618"/>
      <c r="W25" s="618"/>
      <c r="X25" s="618"/>
      <c r="Y25" s="618"/>
      <c r="Z25" s="618"/>
      <c r="AA25" s="619"/>
    </row>
    <row r="26" spans="2:27" ht="15.9" customHeight="1">
      <c r="B26" s="617"/>
      <c r="C26" s="618"/>
      <c r="D26" s="618"/>
      <c r="E26" s="618"/>
      <c r="F26" s="621" t="s">
        <v>510</v>
      </c>
      <c r="G26" s="618"/>
      <c r="H26" s="618"/>
      <c r="I26" s="618"/>
      <c r="J26" s="618"/>
      <c r="K26" s="618"/>
      <c r="L26" s="618"/>
      <c r="M26" s="618"/>
      <c r="N26" s="618"/>
      <c r="O26" s="618"/>
      <c r="P26" s="618"/>
      <c r="Q26" s="618"/>
      <c r="R26" s="618"/>
      <c r="S26" s="618"/>
      <c r="T26" s="618"/>
      <c r="U26" s="618"/>
      <c r="V26" s="618"/>
      <c r="W26" s="618"/>
      <c r="X26" s="618"/>
      <c r="Y26" s="618"/>
      <c r="Z26" s="618"/>
      <c r="AA26" s="619"/>
    </row>
    <row r="27" spans="2:27" ht="15.9" customHeight="1">
      <c r="B27" s="617"/>
      <c r="C27" s="618"/>
      <c r="D27" s="618"/>
      <c r="E27" s="618"/>
      <c r="G27" s="618"/>
      <c r="H27" s="618"/>
      <c r="I27" s="618"/>
      <c r="J27" s="618"/>
      <c r="K27" s="618"/>
      <c r="L27" s="618"/>
      <c r="M27" s="618"/>
      <c r="N27" s="618"/>
      <c r="O27" s="618"/>
      <c r="P27" s="618"/>
      <c r="Q27" s="618"/>
      <c r="R27" s="618"/>
      <c r="S27" s="618"/>
      <c r="T27" s="618"/>
      <c r="U27" s="618"/>
      <c r="V27" s="618"/>
      <c r="W27" s="618"/>
      <c r="X27" s="618"/>
      <c r="Y27" s="618"/>
      <c r="Z27" s="618"/>
      <c r="AA27" s="619"/>
    </row>
    <row r="28" spans="2:27" ht="15.9" customHeight="1">
      <c r="B28" s="617"/>
      <c r="C28" s="618"/>
      <c r="D28" s="618"/>
      <c r="E28" s="618"/>
      <c r="F28" s="618"/>
      <c r="G28" s="618"/>
      <c r="H28" s="618"/>
      <c r="I28" s="618"/>
      <c r="J28" s="618"/>
      <c r="K28" s="618"/>
      <c r="L28" s="618"/>
      <c r="M28" s="618"/>
      <c r="N28" s="618"/>
      <c r="O28" s="618"/>
      <c r="P28" s="618"/>
      <c r="Q28" s="618"/>
      <c r="R28" s="618"/>
      <c r="S28" s="618"/>
      <c r="T28" s="618"/>
      <c r="U28" s="618"/>
      <c r="V28" s="618"/>
      <c r="W28" s="618"/>
      <c r="X28" s="618"/>
      <c r="Y28" s="618"/>
      <c r="Z28" s="618"/>
      <c r="AA28" s="619"/>
    </row>
    <row r="29" spans="2:27" ht="15.9" customHeight="1">
      <c r="B29" s="617"/>
      <c r="C29" s="618"/>
      <c r="D29" s="618"/>
      <c r="E29" s="618"/>
      <c r="F29" s="618"/>
      <c r="G29" s="618"/>
      <c r="H29" s="618"/>
      <c r="I29" s="618"/>
      <c r="J29" s="618"/>
      <c r="K29" s="618"/>
      <c r="L29" s="618"/>
      <c r="M29" s="618"/>
      <c r="N29" s="618"/>
      <c r="O29" s="618"/>
      <c r="P29" s="618"/>
      <c r="Q29" s="618"/>
      <c r="R29" s="618"/>
      <c r="S29" s="618"/>
      <c r="T29" s="618"/>
      <c r="U29" s="618"/>
      <c r="V29" s="618"/>
      <c r="W29" s="618"/>
      <c r="X29" s="618"/>
      <c r="Y29" s="618"/>
      <c r="Z29" s="618"/>
      <c r="AA29" s="619"/>
    </row>
    <row r="30" spans="2:27" ht="15.9" customHeight="1">
      <c r="B30" s="617"/>
      <c r="C30" s="618"/>
      <c r="D30" s="618"/>
      <c r="E30" s="618"/>
      <c r="F30" s="618"/>
      <c r="G30" s="618"/>
      <c r="H30" s="618"/>
      <c r="I30" s="618"/>
      <c r="J30" s="618"/>
      <c r="K30" s="618"/>
      <c r="L30" s="618"/>
      <c r="M30" s="618"/>
      <c r="N30" s="618"/>
      <c r="O30" s="618"/>
      <c r="P30" s="618"/>
      <c r="Q30" s="618"/>
      <c r="R30" s="618"/>
      <c r="S30" s="618"/>
      <c r="T30" s="618"/>
      <c r="U30" s="618"/>
      <c r="V30" s="618"/>
      <c r="W30" s="618"/>
      <c r="X30" s="618"/>
      <c r="Y30" s="618"/>
      <c r="Z30" s="618"/>
      <c r="AA30" s="619"/>
    </row>
    <row r="31" spans="2:27" ht="15.9" customHeight="1">
      <c r="B31" s="617"/>
      <c r="C31" s="618"/>
      <c r="D31" s="618"/>
      <c r="E31" s="618"/>
      <c r="F31" s="618"/>
      <c r="G31" s="618"/>
      <c r="H31" s="618"/>
      <c r="I31" s="618"/>
      <c r="J31" s="618"/>
      <c r="K31" s="618"/>
      <c r="L31" s="618"/>
      <c r="M31" s="618"/>
      <c r="N31" s="618"/>
      <c r="O31" s="618"/>
      <c r="P31" s="618"/>
      <c r="Q31" s="618"/>
      <c r="R31" s="618"/>
      <c r="S31" s="618"/>
      <c r="T31" s="618"/>
      <c r="U31" s="618"/>
      <c r="V31" s="618"/>
      <c r="W31" s="618"/>
      <c r="X31" s="618"/>
      <c r="Y31" s="618"/>
      <c r="Z31" s="618"/>
      <c r="AA31" s="619"/>
    </row>
    <row r="32" spans="2:27" ht="15.9" customHeight="1">
      <c r="B32" s="617"/>
      <c r="C32" s="618"/>
      <c r="D32" s="618"/>
      <c r="E32" s="618"/>
      <c r="F32" s="618"/>
      <c r="G32" s="618"/>
      <c r="H32" s="618"/>
      <c r="I32" s="618"/>
      <c r="J32" s="618"/>
      <c r="K32" s="618"/>
      <c r="L32" s="618"/>
      <c r="M32" s="618"/>
      <c r="N32" s="618"/>
      <c r="O32" s="618"/>
      <c r="P32" s="618"/>
      <c r="Q32" s="618"/>
      <c r="R32" s="618"/>
      <c r="S32" s="618"/>
      <c r="T32" s="618"/>
      <c r="U32" s="618"/>
      <c r="V32" s="618"/>
      <c r="W32" s="618"/>
      <c r="X32" s="618"/>
      <c r="Y32" s="618"/>
      <c r="Z32" s="618"/>
      <c r="AA32" s="619"/>
    </row>
    <row r="33" spans="2:27" ht="15.9" customHeight="1">
      <c r="B33" s="617"/>
      <c r="C33" s="618"/>
      <c r="D33" s="618"/>
      <c r="E33" s="618"/>
      <c r="F33" s="618"/>
      <c r="G33" s="618"/>
      <c r="H33" s="618"/>
      <c r="I33" s="618"/>
      <c r="J33" s="618"/>
      <c r="K33" s="618"/>
      <c r="L33" s="618"/>
      <c r="M33" s="618"/>
      <c r="N33" s="618"/>
      <c r="O33" s="618"/>
      <c r="P33" s="618"/>
      <c r="Q33" s="618"/>
      <c r="R33" s="618"/>
      <c r="S33" s="618"/>
      <c r="T33" s="618"/>
      <c r="U33" s="618"/>
      <c r="V33" s="618"/>
      <c r="W33" s="618"/>
      <c r="X33" s="618"/>
      <c r="Y33" s="618"/>
      <c r="Z33" s="618"/>
      <c r="AA33" s="619"/>
    </row>
    <row r="34" spans="2:27" ht="15.9" customHeight="1">
      <c r="B34" s="617"/>
      <c r="C34" s="618"/>
      <c r="D34" s="618"/>
      <c r="E34" s="618"/>
      <c r="F34" s="618"/>
      <c r="G34" s="618"/>
      <c r="H34" s="618"/>
      <c r="I34" s="618"/>
      <c r="J34" s="618"/>
      <c r="K34" s="618"/>
      <c r="L34" s="618"/>
      <c r="M34" s="618"/>
      <c r="N34" s="618"/>
      <c r="O34" s="618"/>
      <c r="P34" s="618"/>
      <c r="Q34" s="618"/>
      <c r="R34" s="618"/>
      <c r="S34" s="618"/>
      <c r="T34" s="618"/>
      <c r="U34" s="618"/>
      <c r="V34" s="618"/>
      <c r="W34" s="618"/>
      <c r="X34" s="618"/>
      <c r="Y34" s="618"/>
      <c r="Z34" s="618"/>
      <c r="AA34" s="619"/>
    </row>
    <row r="35" spans="2:27" ht="15.9" customHeight="1">
      <c r="B35" s="617"/>
      <c r="C35" s="618"/>
      <c r="D35" s="618"/>
      <c r="E35" s="618"/>
      <c r="F35" s="618"/>
      <c r="G35" s="618"/>
      <c r="H35" s="618"/>
      <c r="I35" s="618"/>
      <c r="J35" s="618"/>
      <c r="K35" s="618"/>
      <c r="L35" s="618"/>
      <c r="M35" s="618"/>
      <c r="N35" s="618"/>
      <c r="O35" s="618"/>
      <c r="P35" s="618"/>
      <c r="Q35" s="618"/>
      <c r="R35" s="618"/>
      <c r="S35" s="618"/>
      <c r="T35" s="618"/>
      <c r="U35" s="618"/>
      <c r="V35" s="618"/>
      <c r="W35" s="618"/>
      <c r="X35" s="618"/>
      <c r="Y35" s="618"/>
      <c r="Z35" s="618"/>
      <c r="AA35" s="619"/>
    </row>
    <row r="36" spans="2:27" ht="15.9" customHeight="1">
      <c r="B36" s="617"/>
      <c r="C36" s="618"/>
      <c r="D36" s="618"/>
      <c r="E36" s="618"/>
      <c r="F36" s="618"/>
      <c r="G36" s="618"/>
      <c r="H36" s="618"/>
      <c r="I36" s="618"/>
      <c r="J36" s="618"/>
      <c r="K36" s="618"/>
      <c r="L36" s="618"/>
      <c r="M36" s="618"/>
      <c r="N36" s="618"/>
      <c r="O36" s="618"/>
      <c r="P36" s="618"/>
      <c r="Q36" s="618"/>
      <c r="R36" s="618"/>
      <c r="S36" s="618"/>
      <c r="T36" s="618"/>
      <c r="U36" s="618"/>
      <c r="V36" s="618"/>
      <c r="W36" s="618"/>
      <c r="X36" s="618"/>
      <c r="Y36" s="618"/>
      <c r="Z36" s="618"/>
      <c r="AA36" s="619"/>
    </row>
    <row r="37" spans="2:27" ht="15.9" customHeight="1">
      <c r="B37" s="617"/>
      <c r="C37" s="618"/>
      <c r="D37" s="618"/>
      <c r="E37" s="618"/>
      <c r="F37" s="618"/>
      <c r="G37" s="618"/>
      <c r="H37" s="618"/>
      <c r="I37" s="618"/>
      <c r="J37" s="618"/>
      <c r="K37" s="618"/>
      <c r="L37" s="618"/>
      <c r="M37" s="618"/>
      <c r="N37" s="618"/>
      <c r="O37" s="618"/>
      <c r="P37" s="618"/>
      <c r="Q37" s="618"/>
      <c r="R37" s="618"/>
      <c r="S37" s="618"/>
      <c r="T37" s="618"/>
      <c r="U37" s="618"/>
      <c r="V37" s="618"/>
      <c r="W37" s="618"/>
      <c r="X37" s="618"/>
      <c r="Y37" s="618"/>
      <c r="Z37" s="618"/>
      <c r="AA37" s="619"/>
    </row>
    <row r="38" spans="2:27" ht="15.9" customHeight="1">
      <c r="B38" s="617"/>
      <c r="C38" s="618"/>
      <c r="D38" s="618"/>
      <c r="E38" s="618"/>
      <c r="F38" s="618"/>
      <c r="G38" s="618"/>
      <c r="H38" s="618"/>
      <c r="I38" s="618"/>
      <c r="J38" s="618"/>
      <c r="K38" s="618"/>
      <c r="L38" s="618"/>
      <c r="M38" s="618"/>
      <c r="N38" s="618"/>
      <c r="O38" s="618"/>
      <c r="P38" s="618"/>
      <c r="Q38" s="618"/>
      <c r="R38" s="618"/>
      <c r="S38" s="618"/>
      <c r="T38" s="618"/>
      <c r="U38" s="618"/>
      <c r="V38" s="618"/>
      <c r="W38" s="618"/>
      <c r="X38" s="618"/>
      <c r="Y38" s="618"/>
      <c r="Z38" s="618"/>
      <c r="AA38" s="619"/>
    </row>
    <row r="39" spans="2:27" ht="15.9" customHeight="1">
      <c r="B39" s="617"/>
      <c r="C39" s="618"/>
      <c r="D39" s="618"/>
      <c r="E39" s="618"/>
      <c r="F39" s="618"/>
      <c r="G39" s="618"/>
      <c r="H39" s="618"/>
      <c r="I39" s="618"/>
      <c r="J39" s="618"/>
      <c r="K39" s="618"/>
      <c r="L39" s="618"/>
      <c r="M39" s="618"/>
      <c r="N39" s="618"/>
      <c r="O39" s="618"/>
      <c r="P39" s="618"/>
      <c r="Q39" s="618"/>
      <c r="R39" s="618"/>
      <c r="S39" s="618"/>
      <c r="T39" s="618"/>
      <c r="U39" s="618"/>
      <c r="V39" s="618"/>
      <c r="W39" s="618"/>
      <c r="X39" s="618"/>
      <c r="Y39" s="618"/>
      <c r="Z39" s="618"/>
      <c r="AA39" s="619"/>
    </row>
    <row r="40" spans="2:27" ht="15.9" customHeight="1">
      <c r="B40" s="617"/>
      <c r="C40" s="618"/>
      <c r="D40" s="618"/>
      <c r="E40" s="618"/>
      <c r="F40" s="618"/>
      <c r="G40" s="618"/>
      <c r="H40" s="618"/>
      <c r="I40" s="618"/>
      <c r="J40" s="618"/>
      <c r="K40" s="618"/>
      <c r="L40" s="618"/>
      <c r="M40" s="618"/>
      <c r="N40" s="618"/>
      <c r="O40" s="618"/>
      <c r="P40" s="618"/>
      <c r="Q40" s="618"/>
      <c r="R40" s="618"/>
      <c r="S40" s="618"/>
      <c r="T40" s="618"/>
      <c r="U40" s="618"/>
      <c r="V40" s="618"/>
      <c r="W40" s="618"/>
      <c r="X40" s="618"/>
      <c r="Y40" s="618"/>
      <c r="Z40" s="618"/>
      <c r="AA40" s="619"/>
    </row>
    <row r="41" spans="2:27" ht="15.9" customHeight="1">
      <c r="B41" s="617"/>
      <c r="C41" s="618"/>
      <c r="D41" s="618"/>
      <c r="E41" s="618"/>
      <c r="F41" s="618"/>
      <c r="G41" s="618"/>
      <c r="H41" s="618"/>
      <c r="I41" s="618"/>
      <c r="J41" s="618"/>
      <c r="K41" s="618"/>
      <c r="L41" s="618"/>
      <c r="M41" s="618"/>
      <c r="N41" s="618"/>
      <c r="O41" s="618"/>
      <c r="P41" s="618"/>
      <c r="Q41" s="618"/>
      <c r="R41" s="618"/>
      <c r="S41" s="618"/>
      <c r="T41" s="618"/>
      <c r="U41" s="618"/>
      <c r="V41" s="618"/>
      <c r="W41" s="618"/>
      <c r="X41" s="618"/>
      <c r="Y41" s="618"/>
      <c r="Z41" s="618"/>
      <c r="AA41" s="619"/>
    </row>
    <row r="42" spans="2:27" ht="15.9" customHeight="1">
      <c r="B42" s="617"/>
      <c r="C42" s="618"/>
      <c r="D42" s="618"/>
      <c r="E42" s="618"/>
      <c r="F42" s="618"/>
      <c r="G42" s="618"/>
      <c r="H42" s="618"/>
      <c r="I42" s="618"/>
      <c r="J42" s="618"/>
      <c r="K42" s="618"/>
      <c r="L42" s="618"/>
      <c r="M42" s="618"/>
      <c r="N42" s="618"/>
      <c r="O42" s="618"/>
      <c r="P42" s="618"/>
      <c r="Q42" s="618"/>
      <c r="R42" s="618"/>
      <c r="S42" s="618"/>
      <c r="T42" s="618"/>
      <c r="U42" s="618"/>
      <c r="V42" s="618"/>
      <c r="W42" s="618"/>
      <c r="X42" s="618"/>
      <c r="Y42" s="618"/>
      <c r="Z42" s="618"/>
      <c r="AA42" s="619"/>
    </row>
    <row r="43" spans="2:27" ht="15.9" customHeight="1">
      <c r="B43" s="617"/>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9"/>
    </row>
    <row r="44" spans="2:27" ht="15.9" customHeight="1">
      <c r="B44" s="617"/>
      <c r="C44" s="618"/>
      <c r="D44" s="618"/>
      <c r="E44" s="618"/>
      <c r="F44" s="618"/>
      <c r="G44" s="618"/>
      <c r="H44" s="618"/>
      <c r="I44" s="618"/>
      <c r="J44" s="618"/>
      <c r="K44" s="618"/>
      <c r="L44" s="618"/>
      <c r="M44" s="618"/>
      <c r="N44" s="618"/>
      <c r="O44" s="618"/>
      <c r="P44" s="618"/>
      <c r="Q44" s="618"/>
      <c r="R44" s="618"/>
      <c r="S44" s="618"/>
      <c r="T44" s="618"/>
      <c r="U44" s="618"/>
      <c r="V44" s="618"/>
      <c r="W44" s="618"/>
      <c r="X44" s="618"/>
      <c r="Y44" s="618"/>
      <c r="Z44" s="618"/>
      <c r="AA44" s="619"/>
    </row>
    <row r="45" spans="2:27" ht="15.9" customHeight="1">
      <c r="B45" s="622" t="s">
        <v>511</v>
      </c>
      <c r="C45" s="607" t="s">
        <v>596</v>
      </c>
      <c r="D45" s="607"/>
      <c r="E45" s="691" t="s">
        <v>512</v>
      </c>
      <c r="F45" s="601"/>
      <c r="G45" s="601"/>
      <c r="H45" s="692"/>
      <c r="I45" s="607" t="s">
        <v>513</v>
      </c>
      <c r="J45" s="607"/>
      <c r="K45" s="607"/>
      <c r="L45" s="607"/>
      <c r="M45" s="607"/>
      <c r="N45" s="607"/>
      <c r="O45" s="607"/>
      <c r="P45" s="607"/>
      <c r="Q45" s="607"/>
      <c r="R45" s="607"/>
      <c r="S45" s="607"/>
      <c r="T45" s="607"/>
      <c r="U45" s="607"/>
      <c r="V45" s="607"/>
      <c r="W45" s="607"/>
      <c r="X45" s="607"/>
      <c r="Y45" s="607"/>
      <c r="Z45" s="607"/>
      <c r="AA45" s="608"/>
    </row>
    <row r="46" spans="2:27" ht="15.9" customHeight="1">
      <c r="B46" s="624"/>
      <c r="C46" s="693">
        <v>1</v>
      </c>
      <c r="D46" s="693"/>
      <c r="E46" s="694" t="s">
        <v>514</v>
      </c>
      <c r="F46" s="694"/>
      <c r="G46" s="694"/>
      <c r="H46" s="695"/>
      <c r="I46" s="627" t="s">
        <v>515</v>
      </c>
      <c r="J46" s="628"/>
      <c r="K46" s="628"/>
      <c r="L46" s="628"/>
      <c r="M46" s="628"/>
      <c r="N46" s="628"/>
      <c r="O46" s="628"/>
      <c r="P46" s="628"/>
      <c r="Q46" s="628"/>
      <c r="R46" s="628"/>
      <c r="S46" s="628"/>
      <c r="T46" s="628"/>
      <c r="U46" s="628"/>
      <c r="V46" s="628"/>
      <c r="W46" s="628"/>
      <c r="X46" s="628"/>
      <c r="Y46" s="628"/>
      <c r="Z46" s="628"/>
      <c r="AA46" s="629"/>
    </row>
    <row r="47" spans="2:27" ht="15.9" customHeight="1">
      <c r="B47" s="624"/>
      <c r="C47" s="693">
        <v>2</v>
      </c>
      <c r="D47" s="693"/>
      <c r="E47" s="694" t="s">
        <v>597</v>
      </c>
      <c r="F47" s="694"/>
      <c r="G47" s="694"/>
      <c r="H47" s="695"/>
      <c r="I47" s="630" t="s">
        <v>598</v>
      </c>
      <c r="J47" s="631"/>
      <c r="K47" s="631"/>
      <c r="L47" s="631"/>
      <c r="M47" s="631"/>
      <c r="N47" s="631"/>
      <c r="O47" s="631"/>
      <c r="P47" s="631"/>
      <c r="Q47" s="631"/>
      <c r="R47" s="631"/>
      <c r="S47" s="631"/>
      <c r="T47" s="631"/>
      <c r="U47" s="631"/>
      <c r="V47" s="631"/>
      <c r="W47" s="631"/>
      <c r="X47" s="631"/>
      <c r="Y47" s="631"/>
      <c r="Z47" s="631"/>
      <c r="AA47" s="632"/>
    </row>
    <row r="48" spans="2:27" ht="15.9" customHeight="1">
      <c r="B48" s="624"/>
      <c r="C48" s="693"/>
      <c r="D48" s="693"/>
      <c r="E48" s="696"/>
      <c r="F48" s="694"/>
      <c r="G48" s="694"/>
      <c r="H48" s="695"/>
      <c r="I48" s="633"/>
      <c r="J48" s="634"/>
      <c r="K48" s="634"/>
      <c r="L48" s="634"/>
      <c r="M48" s="634"/>
      <c r="N48" s="634"/>
      <c r="O48" s="634"/>
      <c r="P48" s="634"/>
      <c r="Q48" s="634"/>
      <c r="R48" s="634"/>
      <c r="S48" s="634"/>
      <c r="T48" s="634"/>
      <c r="U48" s="634"/>
      <c r="V48" s="634"/>
      <c r="W48" s="634"/>
      <c r="X48" s="634"/>
      <c r="Y48" s="634"/>
      <c r="Z48" s="634"/>
      <c r="AA48" s="635"/>
    </row>
    <row r="49" spans="2:27" ht="15.9" customHeight="1" thickBot="1">
      <c r="B49" s="636"/>
      <c r="C49" s="697"/>
      <c r="D49" s="698"/>
      <c r="E49" s="699"/>
      <c r="F49" s="699"/>
      <c r="G49" s="699"/>
      <c r="H49" s="700"/>
      <c r="I49" s="639"/>
      <c r="J49" s="640"/>
      <c r="K49" s="640"/>
      <c r="L49" s="640"/>
      <c r="M49" s="640"/>
      <c r="N49" s="640"/>
      <c r="O49" s="640"/>
      <c r="P49" s="640"/>
      <c r="Q49" s="640"/>
      <c r="R49" s="640"/>
      <c r="S49" s="640"/>
      <c r="T49" s="640"/>
      <c r="U49" s="640"/>
      <c r="V49" s="640"/>
      <c r="W49" s="640"/>
      <c r="X49" s="640"/>
      <c r="Y49" s="640"/>
      <c r="Z49" s="640"/>
      <c r="AA49" s="641"/>
    </row>
    <row r="50" spans="2:27" ht="20.100000000000001" customHeight="1">
      <c r="B50" s="592" t="s">
        <v>495</v>
      </c>
      <c r="C50" s="593"/>
      <c r="D50" s="593"/>
      <c r="E50" s="593" t="str">
        <f>E2</f>
        <v>HH-1002</v>
      </c>
      <c r="F50" s="593"/>
      <c r="G50" s="593"/>
      <c r="H50" s="594"/>
      <c r="I50" s="595" t="str">
        <f>I2</f>
        <v>測定システム解析手順書</v>
      </c>
      <c r="J50" s="596"/>
      <c r="K50" s="596"/>
      <c r="L50" s="596"/>
      <c r="M50" s="596"/>
      <c r="N50" s="596"/>
      <c r="O50" s="596"/>
      <c r="P50" s="596"/>
      <c r="Q50" s="596"/>
      <c r="R50" s="596"/>
      <c r="S50" s="596"/>
      <c r="T50" s="596"/>
      <c r="U50" s="596"/>
      <c r="V50" s="642"/>
      <c r="W50" s="642"/>
      <c r="X50" s="642"/>
      <c r="Y50" s="642"/>
      <c r="Z50" s="642"/>
      <c r="AA50" s="643"/>
    </row>
    <row r="51" spans="2:27" ht="20.100000000000001" customHeight="1">
      <c r="B51" s="600" t="s">
        <v>500</v>
      </c>
      <c r="C51" s="601"/>
      <c r="D51" s="601"/>
      <c r="E51" s="602">
        <f>E3</f>
        <v>45236</v>
      </c>
      <c r="F51" s="602"/>
      <c r="G51" s="602"/>
      <c r="H51" s="603"/>
      <c r="I51" s="604"/>
      <c r="J51" s="605"/>
      <c r="K51" s="605"/>
      <c r="L51" s="605"/>
      <c r="M51" s="605"/>
      <c r="N51" s="605"/>
      <c r="O51" s="605"/>
      <c r="P51" s="605"/>
      <c r="Q51" s="605"/>
      <c r="R51" s="605"/>
      <c r="S51" s="605"/>
      <c r="T51" s="605"/>
      <c r="U51" s="605"/>
      <c r="V51" s="644"/>
      <c r="W51" s="644"/>
      <c r="X51" s="644"/>
      <c r="Y51" s="644"/>
      <c r="Z51" s="644"/>
      <c r="AA51" s="645"/>
    </row>
    <row r="52" spans="2:27" ht="20.100000000000001" customHeight="1" thickBot="1">
      <c r="B52" s="687" t="s">
        <v>599</v>
      </c>
      <c r="C52" s="688"/>
      <c r="D52" s="688"/>
      <c r="E52" s="688"/>
      <c r="F52" s="689" t="str">
        <f>F4</f>
        <v>4</v>
      </c>
      <c r="G52" s="701"/>
      <c r="H52" s="702"/>
      <c r="I52" s="612"/>
      <c r="J52" s="613"/>
      <c r="K52" s="613"/>
      <c r="L52" s="613"/>
      <c r="M52" s="613"/>
      <c r="N52" s="613"/>
      <c r="O52" s="613"/>
      <c r="P52" s="613"/>
      <c r="Q52" s="613"/>
      <c r="R52" s="613"/>
      <c r="S52" s="613"/>
      <c r="T52" s="613"/>
      <c r="U52" s="613"/>
      <c r="V52" s="646"/>
      <c r="W52" s="646"/>
      <c r="X52" s="646"/>
      <c r="Y52" s="646"/>
      <c r="Z52" s="646"/>
      <c r="AA52" s="647"/>
    </row>
    <row r="53" spans="2:27" ht="15.9" customHeight="1">
      <c r="B53" s="617"/>
      <c r="C53" s="618"/>
      <c r="D53" s="618"/>
      <c r="E53" s="618"/>
      <c r="F53" s="618"/>
      <c r="G53" s="618"/>
      <c r="H53" s="618"/>
      <c r="I53" s="618"/>
      <c r="J53" s="618"/>
      <c r="K53" s="618"/>
      <c r="L53" s="618"/>
      <c r="M53" s="618"/>
      <c r="N53" s="618"/>
      <c r="O53" s="618"/>
      <c r="P53" s="618"/>
      <c r="Q53" s="618"/>
      <c r="R53" s="618"/>
      <c r="S53" s="618"/>
      <c r="T53" s="618"/>
      <c r="U53" s="618"/>
      <c r="V53" s="618"/>
      <c r="W53" s="618"/>
      <c r="X53" s="618"/>
      <c r="Y53" s="618"/>
      <c r="Z53" s="618"/>
      <c r="AA53" s="619"/>
    </row>
    <row r="54" spans="2:27" ht="15.9" customHeight="1">
      <c r="B54" s="617"/>
      <c r="C54" s="618"/>
      <c r="D54" s="648" t="s">
        <v>517</v>
      </c>
      <c r="E54" s="618"/>
      <c r="F54" s="618"/>
      <c r="G54" s="618"/>
      <c r="H54" s="618"/>
      <c r="I54" s="618"/>
      <c r="J54" s="618"/>
      <c r="K54" s="618"/>
      <c r="L54" s="618"/>
      <c r="M54" s="618"/>
      <c r="N54" s="618"/>
      <c r="O54" s="618"/>
      <c r="P54" s="618"/>
      <c r="Q54" s="618"/>
      <c r="R54" s="618"/>
      <c r="S54" s="618"/>
      <c r="T54" s="618"/>
      <c r="U54" s="618"/>
      <c r="V54" s="618"/>
      <c r="W54" s="618"/>
      <c r="X54" s="618"/>
      <c r="Y54" s="618"/>
      <c r="Z54" s="618"/>
      <c r="AA54" s="619"/>
    </row>
    <row r="55" spans="2:27" ht="15.9" customHeight="1">
      <c r="B55" s="617"/>
      <c r="C55" s="618"/>
      <c r="E55" s="648" t="s">
        <v>518</v>
      </c>
      <c r="F55" s="618"/>
      <c r="G55" s="618"/>
      <c r="H55" s="618"/>
      <c r="I55" s="618"/>
      <c r="J55" s="618"/>
      <c r="K55" s="618"/>
      <c r="L55" s="618"/>
      <c r="M55" s="618"/>
      <c r="N55" s="618"/>
      <c r="O55" s="618"/>
      <c r="P55" s="618"/>
      <c r="Q55" s="618"/>
      <c r="R55" s="618"/>
      <c r="S55" s="618"/>
      <c r="T55" s="618"/>
      <c r="U55" s="618"/>
      <c r="V55" s="618"/>
      <c r="W55" s="618"/>
      <c r="X55" s="618"/>
      <c r="Y55" s="618"/>
      <c r="Z55" s="618"/>
      <c r="AA55" s="619"/>
    </row>
    <row r="56" spans="2:27" ht="15.9" customHeight="1">
      <c r="B56" s="617"/>
      <c r="C56" s="618"/>
      <c r="E56" s="591" t="s">
        <v>519</v>
      </c>
      <c r="F56" s="618"/>
      <c r="G56" s="618"/>
      <c r="H56" s="618"/>
      <c r="I56" s="618"/>
      <c r="J56" s="618"/>
      <c r="K56" s="618"/>
      <c r="L56" s="618"/>
      <c r="M56" s="618"/>
      <c r="N56" s="618"/>
      <c r="O56" s="618"/>
      <c r="P56" s="618"/>
      <c r="Q56" s="618"/>
      <c r="R56" s="618"/>
      <c r="S56" s="618"/>
      <c r="T56" s="618"/>
      <c r="U56" s="618"/>
      <c r="V56" s="618"/>
      <c r="W56" s="618"/>
      <c r="X56" s="618"/>
      <c r="Y56" s="618"/>
      <c r="Z56" s="618"/>
      <c r="AA56" s="619"/>
    </row>
    <row r="57" spans="2:27" ht="15.9" customHeight="1">
      <c r="B57" s="617"/>
      <c r="C57" s="618"/>
      <c r="E57" s="648" t="s">
        <v>520</v>
      </c>
      <c r="F57" s="618"/>
      <c r="G57" s="618"/>
      <c r="H57" s="618"/>
      <c r="I57" s="618"/>
      <c r="J57" s="618"/>
      <c r="K57" s="618"/>
      <c r="L57" s="618"/>
      <c r="M57" s="618"/>
      <c r="N57" s="618"/>
      <c r="O57" s="618"/>
      <c r="P57" s="618"/>
      <c r="Q57" s="618"/>
      <c r="R57" s="618"/>
      <c r="S57" s="618"/>
      <c r="T57" s="618"/>
      <c r="U57" s="618"/>
      <c r="V57" s="618"/>
      <c r="W57" s="618"/>
      <c r="X57" s="618"/>
      <c r="Y57" s="618"/>
      <c r="Z57" s="618"/>
      <c r="AA57" s="619"/>
    </row>
    <row r="58" spans="2:27" ht="15.9" customHeight="1">
      <c r="B58" s="617"/>
      <c r="C58" s="618"/>
      <c r="E58" s="648"/>
      <c r="G58" s="618"/>
      <c r="H58" s="618"/>
      <c r="I58" s="618"/>
      <c r="J58" s="618"/>
      <c r="K58" s="618"/>
      <c r="L58" s="618"/>
      <c r="M58" s="618"/>
      <c r="N58" s="618"/>
      <c r="O58" s="618"/>
      <c r="P58" s="618"/>
      <c r="Q58" s="618"/>
      <c r="R58" s="618"/>
      <c r="S58" s="618"/>
      <c r="T58" s="618"/>
      <c r="U58" s="618"/>
      <c r="V58" s="618"/>
      <c r="W58" s="618"/>
      <c r="X58" s="618"/>
      <c r="Y58" s="618"/>
      <c r="Z58" s="618"/>
      <c r="AA58" s="619"/>
    </row>
    <row r="59" spans="2:27" ht="15.9" customHeight="1">
      <c r="B59" s="617"/>
      <c r="C59" s="618"/>
      <c r="G59" s="618"/>
      <c r="H59" s="618"/>
      <c r="I59" s="618"/>
      <c r="J59" s="618"/>
      <c r="K59" s="618"/>
      <c r="L59" s="618"/>
      <c r="M59" s="618"/>
      <c r="N59" s="618"/>
      <c r="O59" s="618"/>
      <c r="P59" s="618"/>
      <c r="Q59" s="618"/>
      <c r="R59" s="618"/>
      <c r="S59" s="618"/>
      <c r="T59" s="618"/>
      <c r="U59" s="618"/>
      <c r="V59" s="618"/>
      <c r="W59" s="618"/>
      <c r="X59" s="618"/>
      <c r="Y59" s="618"/>
      <c r="Z59" s="618"/>
      <c r="AA59" s="619"/>
    </row>
    <row r="60" spans="2:27" ht="15.9" customHeight="1">
      <c r="B60" s="617"/>
      <c r="C60" s="618"/>
      <c r="D60" s="648" t="s">
        <v>521</v>
      </c>
      <c r="E60" s="618"/>
      <c r="F60" s="618"/>
      <c r="G60" s="618"/>
      <c r="H60" s="618"/>
      <c r="I60" s="618"/>
      <c r="J60" s="618"/>
      <c r="K60" s="618"/>
      <c r="L60" s="618"/>
      <c r="M60" s="618"/>
      <c r="N60" s="618"/>
      <c r="O60" s="618"/>
      <c r="P60" s="618"/>
      <c r="Q60" s="618"/>
      <c r="R60" s="618"/>
      <c r="S60" s="618"/>
      <c r="T60" s="618"/>
      <c r="U60" s="618"/>
      <c r="V60" s="618"/>
      <c r="W60" s="618"/>
      <c r="X60" s="618"/>
      <c r="Y60" s="618"/>
      <c r="Z60" s="618"/>
      <c r="AA60" s="619"/>
    </row>
    <row r="61" spans="2:27" ht="15.9" customHeight="1">
      <c r="B61" s="617"/>
      <c r="C61" s="618"/>
      <c r="D61" s="618"/>
      <c r="E61" s="648" t="s">
        <v>600</v>
      </c>
      <c r="F61" s="618"/>
      <c r="G61" s="618"/>
      <c r="H61" s="618"/>
      <c r="I61" s="618"/>
      <c r="J61" s="618"/>
      <c r="K61" s="618"/>
      <c r="L61" s="618"/>
      <c r="M61" s="618"/>
      <c r="N61" s="618"/>
      <c r="O61" s="618"/>
      <c r="P61" s="618"/>
      <c r="Q61" s="618"/>
      <c r="R61" s="618"/>
      <c r="S61" s="618"/>
      <c r="T61" s="618"/>
      <c r="U61" s="618"/>
      <c r="V61" s="618"/>
      <c r="W61" s="618"/>
      <c r="X61" s="618"/>
      <c r="Y61" s="618"/>
      <c r="Z61" s="618"/>
      <c r="AA61" s="619"/>
    </row>
    <row r="62" spans="2:27" ht="15.9" customHeight="1">
      <c r="B62" s="617"/>
      <c r="C62" s="618"/>
      <c r="D62" s="618"/>
      <c r="E62" s="591" t="s">
        <v>523</v>
      </c>
      <c r="F62" s="618"/>
      <c r="G62" s="618"/>
      <c r="H62" s="618"/>
      <c r="I62" s="618"/>
      <c r="J62" s="618"/>
      <c r="K62" s="618"/>
      <c r="L62" s="618"/>
      <c r="M62" s="618"/>
      <c r="N62" s="618"/>
      <c r="O62" s="618"/>
      <c r="P62" s="618"/>
      <c r="Q62" s="618"/>
      <c r="R62" s="618"/>
      <c r="S62" s="618"/>
      <c r="T62" s="618"/>
      <c r="U62" s="618"/>
      <c r="V62" s="618"/>
      <c r="W62" s="618"/>
      <c r="X62" s="618"/>
      <c r="Y62" s="618"/>
      <c r="Z62" s="618"/>
      <c r="AA62" s="619"/>
    </row>
    <row r="63" spans="2:27" ht="15.9" customHeight="1">
      <c r="B63" s="617"/>
      <c r="C63" s="618"/>
      <c r="D63" s="618"/>
      <c r="F63" s="618"/>
      <c r="G63" s="618"/>
      <c r="H63" s="618"/>
      <c r="I63" s="618"/>
      <c r="J63" s="618"/>
      <c r="K63" s="618"/>
      <c r="L63" s="618"/>
      <c r="M63" s="618"/>
      <c r="N63" s="618"/>
      <c r="O63" s="618"/>
      <c r="P63" s="618"/>
      <c r="Q63" s="618"/>
      <c r="R63" s="618"/>
      <c r="S63" s="618"/>
      <c r="T63" s="618"/>
      <c r="U63" s="618"/>
      <c r="V63" s="618"/>
      <c r="W63" s="618"/>
      <c r="X63" s="618"/>
      <c r="Y63" s="618"/>
      <c r="Z63" s="618"/>
      <c r="AA63" s="619"/>
    </row>
    <row r="64" spans="2:27" ht="15.9" customHeight="1">
      <c r="B64" s="617"/>
      <c r="C64" s="618"/>
      <c r="D64" s="618"/>
      <c r="E64" s="703" t="s">
        <v>601</v>
      </c>
      <c r="F64" s="618"/>
      <c r="G64" s="618"/>
      <c r="H64" s="618"/>
      <c r="I64" s="618"/>
      <c r="J64" s="618"/>
      <c r="K64" s="618"/>
      <c r="L64" s="618"/>
      <c r="M64" s="618"/>
      <c r="N64" s="618"/>
      <c r="O64" s="618"/>
      <c r="P64" s="618"/>
      <c r="Q64" s="618"/>
      <c r="R64" s="618"/>
      <c r="S64" s="618"/>
      <c r="T64" s="618"/>
      <c r="U64" s="618"/>
      <c r="V64" s="618"/>
      <c r="W64" s="618"/>
      <c r="X64" s="618"/>
      <c r="Y64" s="618"/>
      <c r="Z64" s="618"/>
      <c r="AA64" s="619"/>
    </row>
    <row r="65" spans="2:27" ht="15.9" customHeight="1">
      <c r="B65" s="617"/>
      <c r="C65" s="618"/>
      <c r="D65" s="618"/>
      <c r="E65" s="648"/>
      <c r="F65" s="667"/>
      <c r="G65" s="618"/>
      <c r="H65" s="618"/>
      <c r="I65" s="618"/>
      <c r="J65" s="618"/>
      <c r="K65" s="618"/>
      <c r="L65" s="618"/>
      <c r="M65" s="618"/>
      <c r="N65" s="618"/>
      <c r="O65" s="618"/>
      <c r="P65" s="618"/>
      <c r="Q65" s="618"/>
      <c r="R65" s="618"/>
      <c r="S65" s="618"/>
      <c r="T65" s="618"/>
      <c r="U65" s="618"/>
      <c r="V65" s="618"/>
      <c r="W65" s="618"/>
      <c r="X65" s="618"/>
      <c r="Y65" s="618"/>
      <c r="Z65" s="618"/>
      <c r="AA65" s="619"/>
    </row>
    <row r="66" spans="2:27" ht="15.9" customHeight="1">
      <c r="B66" s="617"/>
      <c r="C66" s="618"/>
      <c r="D66" s="618"/>
      <c r="E66" s="648"/>
      <c r="G66" s="618"/>
      <c r="H66" s="618"/>
      <c r="I66" s="618"/>
      <c r="J66" s="618"/>
      <c r="K66" s="618"/>
      <c r="L66" s="618"/>
      <c r="M66" s="618"/>
      <c r="N66" s="618"/>
      <c r="O66" s="618"/>
      <c r="P66" s="618"/>
      <c r="Q66" s="618"/>
      <c r="R66" s="618"/>
      <c r="S66" s="618"/>
      <c r="T66" s="618"/>
      <c r="U66" s="618"/>
      <c r="V66" s="618"/>
      <c r="W66" s="618"/>
      <c r="X66" s="618"/>
      <c r="Y66" s="618"/>
      <c r="Z66" s="618"/>
      <c r="AA66" s="619"/>
    </row>
    <row r="67" spans="2:27" ht="15.9" customHeight="1">
      <c r="B67" s="617"/>
      <c r="C67" s="618"/>
      <c r="D67" s="618"/>
      <c r="E67" s="648" t="s">
        <v>525</v>
      </c>
      <c r="F67" s="618"/>
      <c r="G67" s="618"/>
      <c r="H67" s="618"/>
      <c r="I67" s="618"/>
      <c r="J67" s="618"/>
      <c r="K67" s="618"/>
      <c r="L67" s="618"/>
      <c r="M67" s="618"/>
      <c r="N67" s="618"/>
      <c r="O67" s="618"/>
      <c r="P67" s="618"/>
      <c r="Q67" s="618"/>
      <c r="R67" s="618"/>
      <c r="S67" s="618"/>
      <c r="T67" s="618"/>
      <c r="U67" s="618"/>
      <c r="V67" s="618"/>
      <c r="W67" s="618"/>
      <c r="X67" s="618"/>
      <c r="Y67" s="618"/>
      <c r="Z67" s="618"/>
      <c r="AA67" s="619"/>
    </row>
    <row r="68" spans="2:27" ht="15.9" customHeight="1">
      <c r="B68" s="617"/>
      <c r="C68" s="618"/>
      <c r="D68" s="618"/>
      <c r="F68" s="591" t="s">
        <v>526</v>
      </c>
      <c r="G68" s="618"/>
      <c r="H68" s="618"/>
      <c r="I68" s="618"/>
      <c r="J68" s="618"/>
      <c r="K68" s="618"/>
      <c r="L68" s="618"/>
      <c r="M68" s="618"/>
      <c r="N68" s="618"/>
      <c r="O68" s="618"/>
      <c r="P68" s="618"/>
      <c r="Q68" s="618"/>
      <c r="R68" s="618"/>
      <c r="S68" s="618"/>
      <c r="T68" s="618"/>
      <c r="U68" s="618"/>
      <c r="V68" s="618"/>
      <c r="W68" s="618"/>
      <c r="X68" s="618"/>
      <c r="Y68" s="618"/>
      <c r="Z68" s="618"/>
      <c r="AA68" s="619"/>
    </row>
    <row r="69" spans="2:27" ht="15.9" customHeight="1">
      <c r="B69" s="617"/>
      <c r="C69" s="618"/>
      <c r="D69" s="618"/>
      <c r="I69" s="618"/>
      <c r="J69" s="618"/>
      <c r="K69" s="618"/>
      <c r="L69" s="618"/>
      <c r="M69" s="618"/>
      <c r="N69" s="618"/>
      <c r="O69" s="618"/>
      <c r="P69" s="618"/>
      <c r="Q69" s="618"/>
      <c r="R69" s="618"/>
      <c r="S69" s="618"/>
      <c r="T69" s="618"/>
      <c r="U69" s="618"/>
      <c r="V69" s="618"/>
      <c r="W69" s="618"/>
      <c r="X69" s="618"/>
      <c r="Y69" s="618"/>
      <c r="Z69" s="618"/>
      <c r="AA69" s="619"/>
    </row>
    <row r="70" spans="2:27" ht="15.9" customHeight="1">
      <c r="B70" s="617"/>
      <c r="C70" s="618"/>
      <c r="D70" s="618"/>
      <c r="E70" s="648" t="s">
        <v>527</v>
      </c>
      <c r="I70" s="618"/>
      <c r="J70" s="618"/>
      <c r="K70" s="618"/>
      <c r="L70" s="618"/>
      <c r="M70" s="618"/>
      <c r="N70" s="618"/>
      <c r="O70" s="618"/>
      <c r="P70" s="618"/>
      <c r="Q70" s="618"/>
      <c r="R70" s="618"/>
      <c r="S70" s="618"/>
      <c r="T70" s="618"/>
      <c r="U70" s="618"/>
      <c r="V70" s="618"/>
      <c r="W70" s="618"/>
      <c r="X70" s="618"/>
      <c r="Y70" s="618"/>
      <c r="Z70" s="618"/>
      <c r="AA70" s="619"/>
    </row>
    <row r="71" spans="2:27" ht="15.9" customHeight="1">
      <c r="B71" s="617"/>
      <c r="C71" s="618"/>
      <c r="D71" s="618"/>
      <c r="I71" s="618"/>
      <c r="J71" s="618"/>
      <c r="K71" s="618"/>
      <c r="L71" s="618"/>
      <c r="M71" s="618"/>
      <c r="N71" s="618"/>
      <c r="O71" s="618"/>
      <c r="P71" s="618"/>
      <c r="Q71" s="618"/>
      <c r="R71" s="618"/>
      <c r="S71" s="618"/>
      <c r="T71" s="618"/>
      <c r="U71" s="618"/>
      <c r="V71" s="618"/>
      <c r="W71" s="618"/>
      <c r="X71" s="618"/>
      <c r="Y71" s="618"/>
      <c r="Z71" s="618"/>
      <c r="AA71" s="619"/>
    </row>
    <row r="72" spans="2:27" ht="15.9" customHeight="1">
      <c r="B72" s="617"/>
      <c r="C72" s="618"/>
      <c r="D72" s="618"/>
      <c r="E72" s="648" t="s">
        <v>528</v>
      </c>
      <c r="F72" s="618"/>
      <c r="G72" s="618"/>
      <c r="H72" s="618"/>
      <c r="J72" s="618"/>
      <c r="K72" s="618"/>
      <c r="L72" s="618"/>
      <c r="M72" s="618"/>
      <c r="N72" s="618"/>
      <c r="O72" s="618"/>
      <c r="P72" s="618"/>
      <c r="Q72" s="618"/>
      <c r="R72" s="618"/>
      <c r="S72" s="618"/>
      <c r="T72" s="618"/>
      <c r="U72" s="618"/>
      <c r="V72" s="618"/>
      <c r="W72" s="618"/>
      <c r="X72" s="618"/>
      <c r="Y72" s="618"/>
      <c r="Z72" s="618"/>
      <c r="AA72" s="619"/>
    </row>
    <row r="73" spans="2:27" ht="15.9" customHeight="1">
      <c r="B73" s="617"/>
      <c r="C73" s="618"/>
      <c r="D73" s="618"/>
      <c r="F73" s="649"/>
      <c r="H73" s="618"/>
      <c r="J73" s="618"/>
      <c r="K73" s="618"/>
      <c r="L73" s="618"/>
      <c r="M73" s="618"/>
      <c r="N73" s="618"/>
      <c r="O73" s="618"/>
      <c r="P73" s="618"/>
      <c r="Q73" s="618"/>
      <c r="R73" s="618"/>
      <c r="S73" s="618"/>
      <c r="T73" s="618"/>
      <c r="U73" s="618"/>
      <c r="V73" s="618"/>
      <c r="W73" s="618"/>
      <c r="X73" s="618"/>
      <c r="Y73" s="618"/>
      <c r="Z73" s="618"/>
      <c r="AA73" s="619"/>
    </row>
    <row r="74" spans="2:27" ht="15.9" customHeight="1">
      <c r="B74" s="617"/>
      <c r="C74" s="618"/>
      <c r="D74" s="618"/>
      <c r="F74" s="649"/>
      <c r="G74" s="618"/>
      <c r="H74" s="618"/>
      <c r="J74" s="618"/>
      <c r="K74" s="618"/>
      <c r="L74" s="618"/>
      <c r="M74" s="618"/>
      <c r="N74" s="618"/>
      <c r="O74" s="618"/>
      <c r="P74" s="618"/>
      <c r="Q74" s="618"/>
      <c r="R74" s="618"/>
      <c r="S74" s="618"/>
      <c r="T74" s="618"/>
      <c r="U74" s="618"/>
      <c r="V74" s="618"/>
      <c r="W74" s="618"/>
      <c r="X74" s="618"/>
      <c r="Y74" s="618"/>
      <c r="Z74" s="618"/>
      <c r="AA74" s="619"/>
    </row>
    <row r="75" spans="2:27" ht="15.9" customHeight="1">
      <c r="B75" s="617"/>
      <c r="C75" s="618"/>
      <c r="D75" s="648" t="s">
        <v>529</v>
      </c>
      <c r="E75" s="618"/>
      <c r="F75" s="618"/>
      <c r="G75" s="618"/>
      <c r="H75" s="618"/>
      <c r="I75" s="618"/>
      <c r="J75" s="618"/>
      <c r="K75" s="618"/>
      <c r="L75" s="618"/>
      <c r="M75" s="618"/>
      <c r="N75" s="618"/>
      <c r="O75" s="618"/>
      <c r="P75" s="618"/>
      <c r="Q75" s="618"/>
      <c r="R75" s="618"/>
      <c r="S75" s="618"/>
      <c r="T75" s="618"/>
      <c r="U75" s="618"/>
      <c r="V75" s="618"/>
      <c r="W75" s="618"/>
      <c r="X75" s="618"/>
      <c r="Y75" s="618"/>
      <c r="Z75" s="618"/>
      <c r="AA75" s="619"/>
    </row>
    <row r="76" spans="2:27" ht="15.9" customHeight="1">
      <c r="B76" s="617"/>
      <c r="C76" s="618"/>
      <c r="F76" s="618"/>
      <c r="G76" s="618"/>
      <c r="H76" s="618"/>
      <c r="I76" s="618"/>
      <c r="J76" s="618"/>
      <c r="K76" s="618"/>
      <c r="L76" s="618"/>
      <c r="M76" s="618"/>
      <c r="N76" s="618"/>
      <c r="O76" s="618"/>
      <c r="P76" s="618"/>
      <c r="Q76" s="618"/>
      <c r="R76" s="618"/>
      <c r="S76" s="618"/>
      <c r="T76" s="618"/>
      <c r="U76" s="618"/>
      <c r="V76" s="618"/>
      <c r="W76" s="618"/>
      <c r="X76" s="618"/>
      <c r="Y76" s="618"/>
      <c r="Z76" s="618"/>
      <c r="AA76" s="619"/>
    </row>
    <row r="77" spans="2:27" ht="15.9" customHeight="1">
      <c r="B77" s="617"/>
      <c r="C77" s="618"/>
      <c r="D77" s="648" t="s">
        <v>602</v>
      </c>
      <c r="G77" s="618"/>
      <c r="H77" s="618"/>
      <c r="I77" s="618"/>
      <c r="J77" s="618"/>
      <c r="K77" s="618"/>
      <c r="L77" s="618"/>
      <c r="M77" s="618"/>
      <c r="N77" s="618"/>
      <c r="O77" s="618"/>
      <c r="P77" s="618"/>
      <c r="Q77" s="618"/>
      <c r="R77" s="618"/>
      <c r="S77" s="618"/>
      <c r="T77" s="618"/>
      <c r="U77" s="618"/>
      <c r="V77" s="618"/>
      <c r="W77" s="618"/>
      <c r="X77" s="618"/>
      <c r="Y77" s="618"/>
      <c r="Z77" s="618"/>
      <c r="AA77" s="619"/>
    </row>
    <row r="78" spans="2:27" ht="15.9" customHeight="1">
      <c r="B78" s="617"/>
      <c r="C78" s="618"/>
      <c r="D78" s="648"/>
      <c r="E78" s="618"/>
      <c r="F78" s="618"/>
      <c r="G78" s="618"/>
      <c r="H78" s="618"/>
      <c r="I78" s="618"/>
      <c r="J78" s="618"/>
      <c r="K78" s="618"/>
      <c r="L78" s="618"/>
      <c r="M78" s="618"/>
      <c r="N78" s="618"/>
      <c r="O78" s="618"/>
      <c r="P78" s="618"/>
      <c r="Q78" s="618"/>
      <c r="R78" s="618"/>
      <c r="S78" s="618"/>
      <c r="T78" s="618"/>
      <c r="U78" s="618"/>
      <c r="V78" s="618"/>
      <c r="W78" s="618"/>
      <c r="X78" s="618"/>
      <c r="Y78" s="618"/>
      <c r="Z78" s="618"/>
      <c r="AA78" s="619"/>
    </row>
    <row r="79" spans="2:27" ht="15.9" customHeight="1">
      <c r="B79" s="617"/>
      <c r="C79" s="650" t="s">
        <v>531</v>
      </c>
      <c r="D79" s="651" t="s">
        <v>532</v>
      </c>
      <c r="E79" s="651"/>
      <c r="F79" s="651"/>
      <c r="G79" s="651"/>
      <c r="H79" s="651"/>
      <c r="I79" s="652" t="s">
        <v>533</v>
      </c>
      <c r="J79" s="652"/>
      <c r="K79" s="652"/>
      <c r="L79" s="652"/>
      <c r="M79" s="652"/>
      <c r="N79" s="652" t="s">
        <v>534</v>
      </c>
      <c r="O79" s="652"/>
      <c r="P79" s="652"/>
      <c r="Q79" s="652"/>
      <c r="R79" s="652"/>
      <c r="S79" s="652"/>
      <c r="T79" s="652"/>
      <c r="U79" s="652"/>
      <c r="V79" s="652"/>
      <c r="W79" s="652"/>
      <c r="X79" s="652"/>
      <c r="Y79" s="652"/>
      <c r="Z79" s="652"/>
      <c r="AA79" s="619"/>
    </row>
    <row r="80" spans="2:27" ht="15.9" customHeight="1">
      <c r="B80" s="617"/>
      <c r="C80" s="650"/>
      <c r="D80" s="651"/>
      <c r="E80" s="651"/>
      <c r="F80" s="651"/>
      <c r="G80" s="651"/>
      <c r="H80" s="651"/>
      <c r="I80" s="653" t="s">
        <v>535</v>
      </c>
      <c r="J80" s="653"/>
      <c r="K80" s="653"/>
      <c r="L80" s="653"/>
      <c r="M80" s="653"/>
      <c r="N80" s="654" t="s">
        <v>536</v>
      </c>
      <c r="O80" s="654"/>
      <c r="P80" s="654"/>
      <c r="Q80" s="654"/>
      <c r="R80" s="654"/>
      <c r="S80" s="654"/>
      <c r="T80" s="654"/>
      <c r="U80" s="654"/>
      <c r="V80" s="654"/>
      <c r="W80" s="654"/>
      <c r="X80" s="654"/>
      <c r="Y80" s="654"/>
      <c r="Z80" s="654"/>
      <c r="AA80" s="619"/>
    </row>
    <row r="81" spans="2:27" ht="15.9" customHeight="1">
      <c r="B81" s="617"/>
      <c r="C81" s="650"/>
      <c r="D81" s="651"/>
      <c r="E81" s="651"/>
      <c r="F81" s="651"/>
      <c r="G81" s="651"/>
      <c r="H81" s="651"/>
      <c r="I81" s="653"/>
      <c r="J81" s="653"/>
      <c r="K81" s="653"/>
      <c r="L81" s="653"/>
      <c r="M81" s="653"/>
      <c r="N81" s="654"/>
      <c r="O81" s="654"/>
      <c r="P81" s="654"/>
      <c r="Q81" s="654"/>
      <c r="R81" s="654"/>
      <c r="S81" s="654"/>
      <c r="T81" s="654"/>
      <c r="U81" s="654"/>
      <c r="V81" s="654"/>
      <c r="W81" s="654"/>
      <c r="X81" s="654"/>
      <c r="Y81" s="654"/>
      <c r="Z81" s="654"/>
      <c r="AA81" s="619"/>
    </row>
    <row r="82" spans="2:27" ht="15.9" customHeight="1">
      <c r="B82" s="617"/>
      <c r="C82" s="650"/>
      <c r="D82" s="651"/>
      <c r="E82" s="651"/>
      <c r="F82" s="651"/>
      <c r="G82" s="651"/>
      <c r="H82" s="651"/>
      <c r="I82" s="653"/>
      <c r="J82" s="653"/>
      <c r="K82" s="653"/>
      <c r="L82" s="653"/>
      <c r="M82" s="653"/>
      <c r="N82" s="654"/>
      <c r="O82" s="654"/>
      <c r="P82" s="654"/>
      <c r="Q82" s="654"/>
      <c r="R82" s="654"/>
      <c r="S82" s="654"/>
      <c r="T82" s="654"/>
      <c r="U82" s="654"/>
      <c r="V82" s="654"/>
      <c r="W82" s="654"/>
      <c r="X82" s="654"/>
      <c r="Y82" s="654"/>
      <c r="Z82" s="654"/>
      <c r="AA82" s="619"/>
    </row>
    <row r="83" spans="2:27" ht="15.9" customHeight="1">
      <c r="B83" s="617"/>
      <c r="C83" s="650"/>
      <c r="D83" s="651"/>
      <c r="E83" s="651"/>
      <c r="F83" s="651"/>
      <c r="G83" s="651"/>
      <c r="H83" s="651"/>
      <c r="I83" s="653"/>
      <c r="J83" s="653"/>
      <c r="K83" s="653"/>
      <c r="L83" s="653"/>
      <c r="M83" s="653"/>
      <c r="N83" s="654"/>
      <c r="O83" s="654"/>
      <c r="P83" s="654"/>
      <c r="Q83" s="654"/>
      <c r="R83" s="654"/>
      <c r="S83" s="654"/>
      <c r="T83" s="654"/>
      <c r="U83" s="654"/>
      <c r="V83" s="654"/>
      <c r="W83" s="654"/>
      <c r="X83" s="654"/>
      <c r="Y83" s="654"/>
      <c r="Z83" s="654"/>
      <c r="AA83" s="619"/>
    </row>
    <row r="84" spans="2:27" ht="15.9" customHeight="1">
      <c r="B84" s="617"/>
      <c r="C84" s="650"/>
      <c r="D84" s="651"/>
      <c r="E84" s="651"/>
      <c r="F84" s="651"/>
      <c r="G84" s="651"/>
      <c r="H84" s="651"/>
      <c r="I84" s="653" t="s">
        <v>537</v>
      </c>
      <c r="J84" s="653"/>
      <c r="K84" s="653"/>
      <c r="L84" s="653"/>
      <c r="M84" s="653"/>
      <c r="N84" s="654" t="s">
        <v>538</v>
      </c>
      <c r="O84" s="654"/>
      <c r="P84" s="654"/>
      <c r="Q84" s="654"/>
      <c r="R84" s="654"/>
      <c r="S84" s="654"/>
      <c r="T84" s="654"/>
      <c r="U84" s="654"/>
      <c r="V84" s="654"/>
      <c r="W84" s="654"/>
      <c r="X84" s="654"/>
      <c r="Y84" s="654"/>
      <c r="Z84" s="654"/>
      <c r="AA84" s="619"/>
    </row>
    <row r="85" spans="2:27" ht="15.9" customHeight="1">
      <c r="B85" s="617"/>
      <c r="C85" s="650"/>
      <c r="D85" s="651"/>
      <c r="E85" s="651"/>
      <c r="F85" s="651"/>
      <c r="G85" s="651"/>
      <c r="H85" s="651"/>
      <c r="I85" s="653"/>
      <c r="J85" s="653"/>
      <c r="K85" s="653"/>
      <c r="L85" s="653"/>
      <c r="M85" s="653"/>
      <c r="N85" s="654"/>
      <c r="O85" s="654"/>
      <c r="P85" s="654"/>
      <c r="Q85" s="654"/>
      <c r="R85" s="654"/>
      <c r="S85" s="654"/>
      <c r="T85" s="654"/>
      <c r="U85" s="654"/>
      <c r="V85" s="654"/>
      <c r="W85" s="654"/>
      <c r="X85" s="654"/>
      <c r="Y85" s="654"/>
      <c r="Z85" s="654"/>
      <c r="AA85" s="619"/>
    </row>
    <row r="86" spans="2:27" ht="15.9" customHeight="1">
      <c r="B86" s="617"/>
      <c r="C86" s="650"/>
      <c r="D86" s="653" t="s">
        <v>539</v>
      </c>
      <c r="E86" s="653"/>
      <c r="F86" s="653"/>
      <c r="G86" s="653"/>
      <c r="H86" s="653"/>
      <c r="I86" s="653" t="s">
        <v>540</v>
      </c>
      <c r="J86" s="653"/>
      <c r="K86" s="653"/>
      <c r="L86" s="653"/>
      <c r="M86" s="653"/>
      <c r="N86" s="654" t="s">
        <v>541</v>
      </c>
      <c r="O86" s="654"/>
      <c r="P86" s="654"/>
      <c r="Q86" s="654"/>
      <c r="R86" s="654"/>
      <c r="S86" s="654"/>
      <c r="T86" s="654"/>
      <c r="U86" s="654"/>
      <c r="V86" s="654"/>
      <c r="W86" s="654"/>
      <c r="X86" s="654"/>
      <c r="Y86" s="654"/>
      <c r="Z86" s="654"/>
      <c r="AA86" s="619"/>
    </row>
    <row r="87" spans="2:27" ht="15.9" customHeight="1">
      <c r="B87" s="617"/>
      <c r="C87" s="650"/>
      <c r="D87" s="653"/>
      <c r="E87" s="653"/>
      <c r="F87" s="653"/>
      <c r="G87" s="653"/>
      <c r="H87" s="653"/>
      <c r="I87" s="653"/>
      <c r="J87" s="653"/>
      <c r="K87" s="653"/>
      <c r="L87" s="653"/>
      <c r="M87" s="653"/>
      <c r="N87" s="654"/>
      <c r="O87" s="654"/>
      <c r="P87" s="654"/>
      <c r="Q87" s="654"/>
      <c r="R87" s="654"/>
      <c r="S87" s="654"/>
      <c r="T87" s="654"/>
      <c r="U87" s="654"/>
      <c r="V87" s="654"/>
      <c r="W87" s="654"/>
      <c r="X87" s="654"/>
      <c r="Y87" s="654"/>
      <c r="Z87" s="654"/>
      <c r="AA87" s="619"/>
    </row>
    <row r="88" spans="2:27" ht="15.9" customHeight="1">
      <c r="B88" s="617"/>
      <c r="C88" s="650"/>
      <c r="D88" s="653"/>
      <c r="E88" s="653"/>
      <c r="F88" s="653"/>
      <c r="G88" s="653"/>
      <c r="H88" s="653"/>
      <c r="I88" s="653"/>
      <c r="J88" s="653"/>
      <c r="K88" s="653"/>
      <c r="L88" s="653"/>
      <c r="M88" s="653"/>
      <c r="N88" s="654"/>
      <c r="O88" s="654"/>
      <c r="P88" s="654"/>
      <c r="Q88" s="654"/>
      <c r="R88" s="654"/>
      <c r="S88" s="654"/>
      <c r="T88" s="654"/>
      <c r="U88" s="654"/>
      <c r="V88" s="654"/>
      <c r="W88" s="654"/>
      <c r="X88" s="654"/>
      <c r="Y88" s="654"/>
      <c r="Z88" s="654"/>
      <c r="AA88" s="619"/>
    </row>
    <row r="89" spans="2:27" ht="15.9" customHeight="1">
      <c r="B89" s="617"/>
      <c r="C89" s="650"/>
      <c r="D89" s="653"/>
      <c r="E89" s="653"/>
      <c r="F89" s="653"/>
      <c r="G89" s="653"/>
      <c r="H89" s="653"/>
      <c r="I89" s="653"/>
      <c r="J89" s="653"/>
      <c r="K89" s="653"/>
      <c r="L89" s="653"/>
      <c r="M89" s="653"/>
      <c r="N89" s="654"/>
      <c r="O89" s="654"/>
      <c r="P89" s="654"/>
      <c r="Q89" s="654"/>
      <c r="R89" s="654"/>
      <c r="S89" s="654"/>
      <c r="T89" s="654"/>
      <c r="U89" s="654"/>
      <c r="V89" s="654"/>
      <c r="W89" s="654"/>
      <c r="X89" s="654"/>
      <c r="Y89" s="654"/>
      <c r="Z89" s="654"/>
      <c r="AA89" s="619"/>
    </row>
    <row r="90" spans="2:27" ht="15.9" customHeight="1">
      <c r="B90" s="617"/>
      <c r="C90" s="650"/>
      <c r="D90" s="653"/>
      <c r="E90" s="653"/>
      <c r="F90" s="653"/>
      <c r="G90" s="653"/>
      <c r="H90" s="653"/>
      <c r="I90" s="653" t="s">
        <v>542</v>
      </c>
      <c r="J90" s="653"/>
      <c r="K90" s="653"/>
      <c r="L90" s="653"/>
      <c r="M90" s="653"/>
      <c r="N90" s="654" t="s">
        <v>543</v>
      </c>
      <c r="O90" s="654"/>
      <c r="P90" s="654"/>
      <c r="Q90" s="654"/>
      <c r="R90" s="654"/>
      <c r="S90" s="654"/>
      <c r="T90" s="654"/>
      <c r="U90" s="654"/>
      <c r="V90" s="654"/>
      <c r="W90" s="654"/>
      <c r="X90" s="654"/>
      <c r="Y90" s="654"/>
      <c r="Z90" s="654"/>
      <c r="AA90" s="619"/>
    </row>
    <row r="91" spans="2:27" ht="15.9" customHeight="1">
      <c r="B91" s="617"/>
      <c r="C91" s="650"/>
      <c r="D91" s="653"/>
      <c r="E91" s="653"/>
      <c r="F91" s="653"/>
      <c r="G91" s="653"/>
      <c r="H91" s="653"/>
      <c r="I91" s="653"/>
      <c r="J91" s="653"/>
      <c r="K91" s="653"/>
      <c r="L91" s="653"/>
      <c r="M91" s="653"/>
      <c r="N91" s="654"/>
      <c r="O91" s="654"/>
      <c r="P91" s="654"/>
      <c r="Q91" s="654"/>
      <c r="R91" s="654"/>
      <c r="S91" s="654"/>
      <c r="T91" s="654"/>
      <c r="U91" s="654"/>
      <c r="V91" s="654"/>
      <c r="W91" s="654"/>
      <c r="X91" s="654"/>
      <c r="Y91" s="654"/>
      <c r="Z91" s="654"/>
      <c r="AA91" s="619"/>
    </row>
    <row r="92" spans="2:27" ht="15.9" customHeight="1">
      <c r="B92" s="617"/>
      <c r="C92" s="650"/>
      <c r="D92" s="653"/>
      <c r="E92" s="653"/>
      <c r="F92" s="653"/>
      <c r="G92" s="653"/>
      <c r="H92" s="653"/>
      <c r="I92" s="653"/>
      <c r="J92" s="653"/>
      <c r="K92" s="653"/>
      <c r="L92" s="653"/>
      <c r="M92" s="653"/>
      <c r="N92" s="654"/>
      <c r="O92" s="654"/>
      <c r="P92" s="654"/>
      <c r="Q92" s="654"/>
      <c r="R92" s="654"/>
      <c r="S92" s="654"/>
      <c r="T92" s="654"/>
      <c r="U92" s="654"/>
      <c r="V92" s="654"/>
      <c r="W92" s="654"/>
      <c r="X92" s="654"/>
      <c r="Y92" s="654"/>
      <c r="Z92" s="654"/>
      <c r="AA92" s="619"/>
    </row>
    <row r="93" spans="2:27" ht="15.9" customHeight="1">
      <c r="B93" s="655"/>
      <c r="C93" s="650"/>
      <c r="D93" s="653"/>
      <c r="E93" s="653"/>
      <c r="F93" s="653"/>
      <c r="G93" s="653"/>
      <c r="H93" s="653"/>
      <c r="I93" s="653"/>
      <c r="J93" s="653"/>
      <c r="K93" s="653"/>
      <c r="L93" s="653"/>
      <c r="M93" s="653"/>
      <c r="N93" s="654"/>
      <c r="O93" s="654"/>
      <c r="P93" s="654"/>
      <c r="Q93" s="654"/>
      <c r="R93" s="654"/>
      <c r="S93" s="654"/>
      <c r="T93" s="654"/>
      <c r="U93" s="654"/>
      <c r="V93" s="654"/>
      <c r="W93" s="654"/>
      <c r="X93" s="654"/>
      <c r="Y93" s="654"/>
      <c r="Z93" s="654"/>
      <c r="AA93" s="656"/>
    </row>
    <row r="94" spans="2:27" ht="15.9" customHeight="1">
      <c r="B94" s="655"/>
      <c r="C94" s="650"/>
      <c r="D94" s="653"/>
      <c r="E94" s="653"/>
      <c r="F94" s="653"/>
      <c r="G94" s="653"/>
      <c r="H94" s="653"/>
      <c r="I94" s="653"/>
      <c r="J94" s="653"/>
      <c r="K94" s="653"/>
      <c r="L94" s="653"/>
      <c r="M94" s="653"/>
      <c r="N94" s="654"/>
      <c r="O94" s="654"/>
      <c r="P94" s="654"/>
      <c r="Q94" s="654"/>
      <c r="R94" s="654"/>
      <c r="S94" s="654"/>
      <c r="T94" s="654"/>
      <c r="U94" s="654"/>
      <c r="V94" s="654"/>
      <c r="W94" s="654"/>
      <c r="X94" s="654"/>
      <c r="Y94" s="654"/>
      <c r="Z94" s="654"/>
      <c r="AA94" s="657"/>
    </row>
    <row r="95" spans="2:27" ht="15.9" customHeight="1">
      <c r="B95" s="655"/>
      <c r="C95" s="658"/>
      <c r="D95" s="659"/>
      <c r="E95" s="659"/>
      <c r="F95" s="659"/>
      <c r="G95" s="659"/>
      <c r="H95" s="659"/>
      <c r="I95" s="660"/>
      <c r="J95" s="660"/>
      <c r="K95" s="660"/>
      <c r="L95" s="660"/>
      <c r="M95" s="660"/>
      <c r="N95" s="660"/>
      <c r="O95" s="660"/>
      <c r="P95" s="660"/>
      <c r="Q95" s="660"/>
      <c r="R95" s="660"/>
      <c r="S95" s="660"/>
      <c r="T95" s="660"/>
      <c r="U95" s="660"/>
      <c r="V95" s="660"/>
      <c r="W95" s="660"/>
      <c r="X95" s="660"/>
      <c r="Y95" s="660"/>
      <c r="Z95" s="660"/>
      <c r="AA95" s="657"/>
    </row>
    <row r="96" spans="2:27" ht="15.9" customHeight="1">
      <c r="B96" s="655"/>
      <c r="C96" s="658"/>
      <c r="D96" s="659"/>
      <c r="E96" s="659"/>
      <c r="F96" s="659"/>
      <c r="G96" s="659"/>
      <c r="H96" s="659"/>
      <c r="I96" s="660"/>
      <c r="J96" s="660"/>
      <c r="K96" s="660"/>
      <c r="L96" s="660"/>
      <c r="M96" s="660"/>
      <c r="N96" s="660"/>
      <c r="O96" s="660"/>
      <c r="P96" s="660"/>
      <c r="Q96" s="660"/>
      <c r="R96" s="660"/>
      <c r="S96" s="660"/>
      <c r="T96" s="660"/>
      <c r="U96" s="660"/>
      <c r="V96" s="660"/>
      <c r="W96" s="660"/>
      <c r="X96" s="660"/>
      <c r="Y96" s="660"/>
      <c r="Z96" s="660"/>
      <c r="AA96" s="657"/>
    </row>
    <row r="97" spans="2:27" ht="15.9" customHeight="1" thickBot="1">
      <c r="B97" s="661"/>
      <c r="C97" s="662"/>
      <c r="D97" s="662"/>
      <c r="E97" s="662"/>
      <c r="F97" s="662"/>
      <c r="G97" s="662"/>
      <c r="H97" s="662"/>
      <c r="I97" s="662"/>
      <c r="J97" s="662"/>
      <c r="K97" s="662"/>
      <c r="L97" s="662"/>
      <c r="M97" s="662"/>
      <c r="N97" s="662"/>
      <c r="O97" s="662"/>
      <c r="P97" s="662"/>
      <c r="Q97" s="662"/>
      <c r="R97" s="662"/>
      <c r="S97" s="662"/>
      <c r="T97" s="662"/>
      <c r="U97" s="662"/>
      <c r="V97" s="662"/>
      <c r="W97" s="662"/>
      <c r="X97" s="662"/>
      <c r="Y97" s="662"/>
      <c r="Z97" s="662"/>
      <c r="AA97" s="663"/>
    </row>
    <row r="98" spans="2:27" ht="20.100000000000001" customHeight="1">
      <c r="B98" s="592" t="s">
        <v>495</v>
      </c>
      <c r="C98" s="593"/>
      <c r="D98" s="593"/>
      <c r="E98" s="593" t="str">
        <f>E50</f>
        <v>HH-1002</v>
      </c>
      <c r="F98" s="593"/>
      <c r="G98" s="593"/>
      <c r="H98" s="594"/>
      <c r="I98" s="595" t="str">
        <f>I2</f>
        <v>測定システム解析手順書</v>
      </c>
      <c r="J98" s="596"/>
      <c r="K98" s="596"/>
      <c r="L98" s="596"/>
      <c r="M98" s="596"/>
      <c r="N98" s="596"/>
      <c r="O98" s="596"/>
      <c r="P98" s="596"/>
      <c r="Q98" s="596"/>
      <c r="R98" s="596"/>
      <c r="S98" s="596"/>
      <c r="T98" s="596"/>
      <c r="U98" s="596"/>
      <c r="V98" s="642"/>
      <c r="W98" s="642"/>
      <c r="X98" s="642"/>
      <c r="Y98" s="642"/>
      <c r="Z98" s="642"/>
      <c r="AA98" s="643"/>
    </row>
    <row r="99" spans="2:27" ht="20.100000000000001" customHeight="1">
      <c r="B99" s="600" t="s">
        <v>500</v>
      </c>
      <c r="C99" s="601"/>
      <c r="D99" s="601"/>
      <c r="E99" s="602">
        <f>E51</f>
        <v>45236</v>
      </c>
      <c r="F99" s="602"/>
      <c r="G99" s="602"/>
      <c r="H99" s="603"/>
      <c r="I99" s="604"/>
      <c r="J99" s="605"/>
      <c r="K99" s="605"/>
      <c r="L99" s="605"/>
      <c r="M99" s="605"/>
      <c r="N99" s="605"/>
      <c r="O99" s="605"/>
      <c r="P99" s="605"/>
      <c r="Q99" s="605"/>
      <c r="R99" s="605"/>
      <c r="S99" s="605"/>
      <c r="T99" s="605"/>
      <c r="U99" s="605"/>
      <c r="V99" s="644"/>
      <c r="W99" s="644"/>
      <c r="X99" s="644"/>
      <c r="Y99" s="644"/>
      <c r="Z99" s="644"/>
      <c r="AA99" s="645"/>
    </row>
    <row r="100" spans="2:27" ht="20.100000000000001" customHeight="1" thickBot="1">
      <c r="B100" s="687" t="s">
        <v>603</v>
      </c>
      <c r="C100" s="688"/>
      <c r="D100" s="688"/>
      <c r="E100" s="688"/>
      <c r="F100" s="689" t="str">
        <f>F4</f>
        <v>4</v>
      </c>
      <c r="G100" s="701"/>
      <c r="H100" s="702"/>
      <c r="I100" s="612"/>
      <c r="J100" s="613"/>
      <c r="K100" s="613"/>
      <c r="L100" s="613"/>
      <c r="M100" s="613"/>
      <c r="N100" s="613"/>
      <c r="O100" s="613"/>
      <c r="P100" s="613"/>
      <c r="Q100" s="613"/>
      <c r="R100" s="613"/>
      <c r="S100" s="613"/>
      <c r="T100" s="613"/>
      <c r="U100" s="613"/>
      <c r="V100" s="646"/>
      <c r="W100" s="646"/>
      <c r="X100" s="646"/>
      <c r="Y100" s="646"/>
      <c r="Z100" s="646"/>
      <c r="AA100" s="647"/>
    </row>
    <row r="101" spans="2:27" ht="15.9" customHeight="1">
      <c r="B101" s="617"/>
      <c r="C101" s="618"/>
      <c r="D101" s="618"/>
      <c r="E101" s="618"/>
      <c r="F101" s="618"/>
      <c r="G101" s="618"/>
      <c r="H101" s="618"/>
      <c r="I101" s="618"/>
      <c r="J101" s="618"/>
      <c r="K101" s="618"/>
      <c r="L101" s="618"/>
      <c r="M101" s="618"/>
      <c r="N101" s="618"/>
      <c r="O101" s="618"/>
      <c r="P101" s="618"/>
      <c r="Q101" s="618"/>
      <c r="R101" s="618"/>
      <c r="S101" s="618"/>
      <c r="T101" s="618"/>
      <c r="U101" s="618"/>
      <c r="V101" s="618"/>
      <c r="W101" s="618"/>
      <c r="X101" s="618"/>
      <c r="Y101" s="618"/>
      <c r="Z101" s="618"/>
      <c r="AA101" s="619"/>
    </row>
    <row r="102" spans="2:27" ht="15.9" customHeight="1">
      <c r="B102" s="617"/>
      <c r="C102" s="618"/>
      <c r="D102" s="703" t="s">
        <v>604</v>
      </c>
      <c r="E102" s="618"/>
      <c r="F102" s="618"/>
      <c r="G102" s="618"/>
      <c r="H102" s="618"/>
      <c r="I102" s="618"/>
      <c r="J102" s="618"/>
      <c r="K102" s="618"/>
      <c r="L102" s="618"/>
      <c r="M102" s="618"/>
      <c r="N102" s="618"/>
      <c r="O102" s="618"/>
      <c r="P102" s="618"/>
      <c r="Q102" s="618"/>
      <c r="R102" s="618"/>
      <c r="S102" s="618"/>
      <c r="T102" s="618"/>
      <c r="U102" s="618"/>
      <c r="V102" s="618"/>
      <c r="W102" s="618"/>
      <c r="X102" s="618"/>
      <c r="Y102" s="618"/>
      <c r="Z102" s="618"/>
      <c r="AA102" s="619"/>
    </row>
    <row r="103" spans="2:27" ht="15.9" customHeight="1">
      <c r="B103" s="617"/>
      <c r="C103" s="618"/>
      <c r="D103" s="667"/>
      <c r="E103" s="618"/>
      <c r="F103" s="618"/>
      <c r="G103" s="618"/>
      <c r="H103" s="618"/>
      <c r="I103" s="618"/>
      <c r="J103" s="618"/>
      <c r="K103" s="618"/>
      <c r="L103" s="618"/>
      <c r="M103" s="618"/>
      <c r="N103" s="618"/>
      <c r="O103" s="618"/>
      <c r="P103" s="618"/>
      <c r="Q103" s="618"/>
      <c r="R103" s="618"/>
      <c r="S103" s="618"/>
      <c r="T103" s="618"/>
      <c r="U103" s="618"/>
      <c r="V103" s="618"/>
      <c r="W103" s="618"/>
      <c r="X103" s="618"/>
      <c r="Y103" s="618"/>
      <c r="Z103" s="618"/>
      <c r="AA103" s="619"/>
    </row>
    <row r="104" spans="2:27" ht="15.9" customHeight="1">
      <c r="B104" s="617"/>
      <c r="C104" s="618"/>
      <c r="D104" s="667" t="s">
        <v>605</v>
      </c>
      <c r="E104" s="618"/>
      <c r="F104" s="618"/>
      <c r="G104" s="618"/>
      <c r="H104" s="618"/>
      <c r="I104" s="618"/>
      <c r="J104" s="618"/>
      <c r="K104" s="618"/>
      <c r="L104" s="618"/>
      <c r="M104" s="618"/>
      <c r="N104" s="618"/>
      <c r="O104" s="618"/>
      <c r="P104" s="618"/>
      <c r="Q104" s="618"/>
      <c r="R104" s="618"/>
      <c r="S104" s="618"/>
      <c r="T104" s="618"/>
      <c r="U104" s="618"/>
      <c r="V104" s="618"/>
      <c r="W104" s="618"/>
      <c r="X104" s="618"/>
      <c r="Y104" s="618"/>
      <c r="Z104" s="618"/>
      <c r="AA104" s="619"/>
    </row>
    <row r="105" spans="2:27" ht="15.9" customHeight="1">
      <c r="B105" s="617"/>
      <c r="C105" s="618"/>
      <c r="D105" s="667" t="s">
        <v>606</v>
      </c>
      <c r="E105" s="618"/>
      <c r="F105" s="618"/>
      <c r="G105" s="618"/>
      <c r="H105" s="618"/>
      <c r="I105" s="618"/>
      <c r="J105" s="618"/>
      <c r="K105" s="618"/>
      <c r="L105" s="618"/>
      <c r="M105" s="618"/>
      <c r="N105" s="618"/>
      <c r="O105" s="618"/>
      <c r="P105" s="618"/>
      <c r="Q105" s="618"/>
      <c r="R105" s="618"/>
      <c r="S105" s="618"/>
      <c r="T105" s="618"/>
      <c r="U105" s="618"/>
      <c r="V105" s="618"/>
      <c r="W105" s="618"/>
      <c r="X105" s="618"/>
      <c r="Y105" s="618"/>
      <c r="Z105" s="618"/>
      <c r="AA105" s="619"/>
    </row>
    <row r="106" spans="2:27" ht="15.9" customHeight="1">
      <c r="B106" s="617"/>
      <c r="C106" s="618"/>
      <c r="D106" s="668" t="s">
        <v>607</v>
      </c>
      <c r="Z106" s="618"/>
      <c r="AA106" s="619"/>
    </row>
    <row r="107" spans="2:27" ht="15.9" customHeight="1">
      <c r="B107" s="617"/>
      <c r="C107" s="618"/>
      <c r="D107" s="704" t="s">
        <v>608</v>
      </c>
      <c r="E107" s="704"/>
      <c r="F107" s="704"/>
      <c r="G107" s="704"/>
      <c r="H107" s="704"/>
      <c r="I107" s="704"/>
      <c r="J107" s="704"/>
      <c r="K107" s="704"/>
      <c r="L107" s="704"/>
      <c r="M107" s="704"/>
      <c r="N107" s="704"/>
      <c r="O107" s="704"/>
      <c r="P107" s="704"/>
      <c r="Q107" s="704"/>
      <c r="R107" s="704"/>
      <c r="S107" s="704"/>
      <c r="T107" s="704"/>
      <c r="U107" s="704"/>
      <c r="V107" s="704"/>
      <c r="W107" s="704"/>
      <c r="X107" s="704"/>
      <c r="Y107" s="704"/>
      <c r="Z107" s="618"/>
      <c r="AA107" s="619"/>
    </row>
    <row r="108" spans="2:27" ht="15.9" customHeight="1">
      <c r="B108" s="617"/>
      <c r="C108" s="618"/>
      <c r="D108" s="704" t="s">
        <v>609</v>
      </c>
      <c r="E108" s="704"/>
      <c r="F108" s="704"/>
      <c r="G108" s="704"/>
      <c r="H108" s="704"/>
      <c r="I108" s="704"/>
      <c r="J108" s="704"/>
      <c r="K108" s="704"/>
      <c r="L108" s="704"/>
      <c r="M108" s="704"/>
      <c r="N108" s="704"/>
      <c r="O108" s="704"/>
      <c r="P108" s="704"/>
      <c r="Q108" s="704"/>
      <c r="R108" s="704"/>
      <c r="S108" s="704"/>
      <c r="T108" s="704"/>
      <c r="U108" s="704"/>
      <c r="V108" s="704"/>
      <c r="W108" s="704"/>
      <c r="X108" s="704"/>
      <c r="Y108" s="704"/>
      <c r="Z108" s="618"/>
      <c r="AA108" s="619"/>
    </row>
    <row r="109" spans="2:27" ht="15.9" customHeight="1">
      <c r="B109" s="617"/>
      <c r="C109" s="618"/>
      <c r="D109" s="704"/>
      <c r="E109" s="704"/>
      <c r="F109" s="704"/>
      <c r="G109" s="704"/>
      <c r="H109" s="704"/>
      <c r="I109" s="704"/>
      <c r="J109" s="704"/>
      <c r="K109" s="704"/>
      <c r="L109" s="704"/>
      <c r="M109" s="704"/>
      <c r="N109" s="704"/>
      <c r="O109" s="704"/>
      <c r="P109" s="704"/>
      <c r="Q109" s="704"/>
      <c r="R109" s="704"/>
      <c r="S109" s="704"/>
      <c r="T109" s="704"/>
      <c r="U109" s="704"/>
      <c r="V109" s="704"/>
      <c r="W109" s="704"/>
      <c r="X109" s="704"/>
      <c r="Y109" s="704"/>
      <c r="Z109" s="618"/>
      <c r="AA109" s="619"/>
    </row>
    <row r="110" spans="2:27" ht="15.9" customHeight="1">
      <c r="B110" s="617"/>
      <c r="C110" s="618"/>
      <c r="D110" s="618"/>
      <c r="E110" s="618"/>
      <c r="F110" s="618"/>
      <c r="G110" s="618"/>
      <c r="H110" s="618"/>
      <c r="I110" s="618"/>
      <c r="J110" s="618"/>
      <c r="K110" s="618"/>
      <c r="L110" s="618"/>
      <c r="M110" s="618"/>
      <c r="N110" s="618"/>
      <c r="O110" s="618"/>
      <c r="P110" s="618"/>
      <c r="Q110" s="618"/>
      <c r="R110" s="618"/>
      <c r="S110" s="618"/>
      <c r="T110" s="618"/>
      <c r="U110" s="618"/>
      <c r="V110" s="618"/>
      <c r="W110" s="618"/>
      <c r="X110" s="618"/>
      <c r="Y110" s="618"/>
      <c r="Z110" s="618"/>
      <c r="AA110" s="619"/>
    </row>
    <row r="111" spans="2:27" ht="15.9" customHeight="1">
      <c r="B111" s="617"/>
      <c r="C111" s="618"/>
      <c r="D111" s="648" t="s">
        <v>545</v>
      </c>
      <c r="E111" s="618"/>
      <c r="G111" s="618"/>
      <c r="H111" s="618"/>
      <c r="I111" s="618"/>
      <c r="J111" s="618"/>
      <c r="K111" s="618"/>
      <c r="L111" s="618"/>
      <c r="M111" s="618"/>
      <c r="N111" s="618"/>
      <c r="O111" s="618"/>
      <c r="P111" s="618"/>
      <c r="Q111" s="618"/>
      <c r="R111" s="618"/>
      <c r="S111" s="618"/>
      <c r="T111" s="618"/>
      <c r="U111" s="618"/>
      <c r="V111" s="618"/>
      <c r="W111" s="618"/>
      <c r="X111" s="618"/>
      <c r="Y111" s="618"/>
      <c r="Z111" s="618"/>
      <c r="AA111" s="619"/>
    </row>
    <row r="112" spans="2:27" ht="15.9" customHeight="1">
      <c r="B112" s="617"/>
      <c r="C112" s="618"/>
      <c r="D112" s="618"/>
      <c r="E112" s="618"/>
      <c r="F112" s="618"/>
      <c r="G112" s="618"/>
      <c r="H112" s="618"/>
      <c r="I112" s="618"/>
      <c r="J112" s="618"/>
      <c r="K112" s="618"/>
      <c r="L112" s="618"/>
      <c r="M112" s="618"/>
      <c r="N112" s="618"/>
      <c r="O112" s="618"/>
      <c r="P112" s="618"/>
      <c r="Q112" s="618"/>
      <c r="R112" s="618"/>
      <c r="S112" s="618"/>
      <c r="T112" s="618"/>
      <c r="U112" s="618"/>
      <c r="V112" s="618"/>
      <c r="W112" s="618"/>
      <c r="X112" s="618"/>
      <c r="Y112" s="618"/>
      <c r="Z112" s="618"/>
      <c r="AA112" s="619"/>
    </row>
    <row r="113" spans="2:27" ht="15.9" customHeight="1">
      <c r="B113" s="617"/>
      <c r="C113" s="618"/>
      <c r="D113" s="618"/>
      <c r="E113" s="618"/>
      <c r="F113" s="618"/>
      <c r="G113" s="618"/>
      <c r="H113" s="618"/>
      <c r="I113" s="618"/>
      <c r="J113" s="618"/>
      <c r="K113" s="618"/>
      <c r="L113" s="618"/>
      <c r="M113" s="618"/>
      <c r="N113" s="618"/>
      <c r="O113" s="618"/>
      <c r="P113" s="618"/>
      <c r="Q113" s="618"/>
      <c r="R113" s="618"/>
      <c r="S113" s="618"/>
      <c r="T113" s="618"/>
      <c r="U113" s="618"/>
      <c r="V113" s="618"/>
      <c r="W113" s="618"/>
      <c r="X113" s="618"/>
      <c r="Y113" s="618"/>
      <c r="Z113" s="618"/>
      <c r="AA113" s="619"/>
    </row>
    <row r="114" spans="2:27" ht="15.9" customHeight="1">
      <c r="B114" s="617"/>
      <c r="C114" s="618"/>
      <c r="D114" s="618"/>
      <c r="E114" s="618"/>
      <c r="F114" s="618"/>
      <c r="G114" s="618"/>
      <c r="H114" s="618"/>
      <c r="I114" s="618"/>
      <c r="J114" s="618"/>
      <c r="K114" s="618"/>
      <c r="L114" s="618"/>
      <c r="M114" s="618"/>
      <c r="N114" s="618"/>
      <c r="O114" s="618"/>
      <c r="P114" s="618"/>
      <c r="Q114" s="618"/>
      <c r="R114" s="618"/>
      <c r="S114" s="618"/>
      <c r="T114" s="618"/>
      <c r="U114" s="618"/>
      <c r="V114" s="618"/>
      <c r="W114" s="618"/>
      <c r="X114" s="618"/>
      <c r="Y114" s="618"/>
      <c r="Z114" s="618"/>
      <c r="AA114" s="619"/>
    </row>
    <row r="115" spans="2:27" ht="15.9" customHeight="1">
      <c r="B115" s="617"/>
      <c r="C115" s="618"/>
      <c r="D115" s="618"/>
      <c r="E115" s="618"/>
      <c r="F115" s="618"/>
      <c r="G115" s="618"/>
      <c r="H115" s="618"/>
      <c r="I115" s="618"/>
      <c r="J115" s="618"/>
      <c r="K115" s="618"/>
      <c r="L115" s="618"/>
      <c r="M115" s="618"/>
      <c r="N115" s="618"/>
      <c r="O115" s="618"/>
      <c r="P115" s="618"/>
      <c r="Q115" s="618"/>
      <c r="R115" s="618"/>
      <c r="S115" s="618"/>
      <c r="T115" s="618"/>
      <c r="U115" s="618"/>
      <c r="V115" s="618"/>
      <c r="W115" s="618"/>
      <c r="X115" s="618"/>
      <c r="Y115" s="618"/>
      <c r="Z115" s="618"/>
      <c r="AA115" s="619"/>
    </row>
    <row r="116" spans="2:27" ht="15.9" customHeight="1">
      <c r="B116" s="617"/>
      <c r="C116" s="618"/>
      <c r="D116" s="618"/>
      <c r="E116" s="618"/>
      <c r="F116" s="618"/>
      <c r="G116" s="618"/>
      <c r="H116" s="618"/>
      <c r="I116" s="618"/>
      <c r="J116" s="618"/>
      <c r="K116" s="618"/>
      <c r="L116" s="618"/>
      <c r="M116" s="618"/>
      <c r="N116" s="618"/>
      <c r="O116" s="618"/>
      <c r="P116" s="618"/>
      <c r="Q116" s="618"/>
      <c r="R116" s="618"/>
      <c r="S116" s="618"/>
      <c r="T116" s="618"/>
      <c r="U116" s="618"/>
      <c r="V116" s="618"/>
      <c r="W116" s="618"/>
      <c r="X116" s="618"/>
      <c r="Y116" s="618"/>
      <c r="Z116" s="618"/>
      <c r="AA116" s="619"/>
    </row>
    <row r="117" spans="2:27" ht="15.9" customHeight="1">
      <c r="B117" s="617"/>
      <c r="C117" s="618"/>
      <c r="D117" s="618"/>
      <c r="E117" s="618"/>
      <c r="F117" s="618"/>
      <c r="G117" s="618"/>
      <c r="H117" s="618"/>
      <c r="I117" s="618"/>
      <c r="J117" s="618"/>
      <c r="K117" s="618"/>
      <c r="L117" s="618"/>
      <c r="M117" s="618"/>
      <c r="N117" s="618"/>
      <c r="O117" s="618"/>
      <c r="P117" s="618"/>
      <c r="Q117" s="618"/>
      <c r="R117" s="618"/>
      <c r="S117" s="618"/>
      <c r="T117" s="618"/>
      <c r="U117" s="618"/>
      <c r="V117" s="618"/>
      <c r="W117" s="618"/>
      <c r="X117" s="618"/>
      <c r="Y117" s="618"/>
      <c r="Z117" s="618"/>
      <c r="AA117" s="619"/>
    </row>
    <row r="118" spans="2:27" ht="15.9" customHeight="1">
      <c r="B118" s="617"/>
      <c r="C118" s="618"/>
      <c r="D118" s="618"/>
      <c r="E118" s="618"/>
      <c r="F118" s="618"/>
      <c r="G118" s="618"/>
      <c r="H118" s="618"/>
      <c r="I118" s="618"/>
      <c r="J118" s="618"/>
      <c r="K118" s="618"/>
      <c r="L118" s="618"/>
      <c r="M118" s="618"/>
      <c r="N118" s="618"/>
      <c r="O118" s="618"/>
      <c r="P118" s="618"/>
      <c r="Q118" s="618"/>
      <c r="R118" s="618"/>
      <c r="S118" s="618"/>
      <c r="T118" s="618"/>
      <c r="U118" s="618"/>
      <c r="V118" s="618"/>
      <c r="W118" s="618"/>
      <c r="X118" s="618"/>
      <c r="Y118" s="618"/>
      <c r="Z118" s="618"/>
      <c r="AA118" s="619"/>
    </row>
    <row r="119" spans="2:27" ht="15.9" customHeight="1">
      <c r="B119" s="617"/>
      <c r="C119" s="618"/>
      <c r="D119" s="618"/>
      <c r="E119" s="618"/>
      <c r="F119" s="618"/>
      <c r="G119" s="618"/>
      <c r="H119" s="618"/>
      <c r="I119" s="618"/>
      <c r="J119" s="618"/>
      <c r="K119" s="618"/>
      <c r="L119" s="618"/>
      <c r="M119" s="618"/>
      <c r="N119" s="618"/>
      <c r="O119" s="618"/>
      <c r="P119" s="618"/>
      <c r="Q119" s="618"/>
      <c r="R119" s="618"/>
      <c r="S119" s="618"/>
      <c r="T119" s="618"/>
      <c r="U119" s="618"/>
      <c r="V119" s="618"/>
      <c r="W119" s="618"/>
      <c r="X119" s="618"/>
      <c r="Y119" s="618"/>
      <c r="Z119" s="618"/>
      <c r="AA119" s="619"/>
    </row>
    <row r="120" spans="2:27" ht="15.9" customHeight="1">
      <c r="B120" s="617"/>
      <c r="C120" s="618"/>
      <c r="D120" s="618"/>
      <c r="E120" s="618"/>
      <c r="F120" s="618"/>
      <c r="G120" s="618"/>
      <c r="H120" s="618"/>
      <c r="I120" s="618"/>
      <c r="J120" s="618"/>
      <c r="K120" s="618"/>
      <c r="L120" s="618"/>
      <c r="M120" s="618"/>
      <c r="N120" s="618"/>
      <c r="O120" s="618"/>
      <c r="P120" s="618"/>
      <c r="Q120" s="618"/>
      <c r="R120" s="618"/>
      <c r="S120" s="618"/>
      <c r="T120" s="618"/>
      <c r="U120" s="618"/>
      <c r="V120" s="618"/>
      <c r="W120" s="618"/>
      <c r="X120" s="618"/>
      <c r="Y120" s="618"/>
      <c r="Z120" s="618"/>
      <c r="AA120" s="619"/>
    </row>
    <row r="121" spans="2:27" ht="15.9" customHeight="1">
      <c r="B121" s="617"/>
      <c r="C121" s="618"/>
      <c r="D121" s="618"/>
      <c r="E121" s="618"/>
      <c r="F121" s="618"/>
      <c r="G121" s="618"/>
      <c r="H121" s="618"/>
      <c r="I121" s="618"/>
      <c r="J121" s="618"/>
      <c r="K121" s="618"/>
      <c r="L121" s="618"/>
      <c r="M121" s="618"/>
      <c r="N121" s="618"/>
      <c r="O121" s="618"/>
      <c r="P121" s="618"/>
      <c r="Q121" s="618"/>
      <c r="R121" s="618"/>
      <c r="S121" s="618"/>
      <c r="T121" s="618"/>
      <c r="U121" s="618"/>
      <c r="V121" s="618"/>
      <c r="W121" s="618"/>
      <c r="X121" s="618"/>
      <c r="Y121" s="618"/>
      <c r="Z121" s="618"/>
      <c r="AA121" s="619"/>
    </row>
    <row r="122" spans="2:27" ht="15.9" customHeight="1">
      <c r="B122" s="617"/>
      <c r="C122" s="618"/>
      <c r="D122" s="618"/>
      <c r="E122" s="618"/>
      <c r="F122" s="618"/>
      <c r="G122" s="618"/>
      <c r="H122" s="618"/>
      <c r="I122" s="618"/>
      <c r="J122" s="618"/>
      <c r="K122" s="618"/>
      <c r="L122" s="618"/>
      <c r="M122" s="618"/>
      <c r="N122" s="618"/>
      <c r="O122" s="618"/>
      <c r="P122" s="618"/>
      <c r="Q122" s="618"/>
      <c r="R122" s="618"/>
      <c r="S122" s="618"/>
      <c r="T122" s="618"/>
      <c r="U122" s="618"/>
      <c r="V122" s="618"/>
      <c r="W122" s="618"/>
      <c r="X122" s="618"/>
      <c r="Y122" s="618"/>
      <c r="Z122" s="618"/>
      <c r="AA122" s="619"/>
    </row>
    <row r="123" spans="2:27" ht="15.9" customHeight="1">
      <c r="B123" s="617"/>
      <c r="C123" s="618"/>
      <c r="D123" s="618"/>
      <c r="E123" s="618"/>
      <c r="F123" s="618"/>
      <c r="G123" s="618"/>
      <c r="H123" s="618"/>
      <c r="I123" s="618"/>
      <c r="J123" s="618"/>
      <c r="K123" s="618"/>
      <c r="L123" s="618"/>
      <c r="M123" s="618"/>
      <c r="N123" s="618"/>
      <c r="O123" s="618"/>
      <c r="P123" s="618"/>
      <c r="Q123" s="618"/>
      <c r="R123" s="618"/>
      <c r="S123" s="618"/>
      <c r="T123" s="618"/>
      <c r="U123" s="618"/>
      <c r="V123" s="618"/>
      <c r="W123" s="618"/>
      <c r="X123" s="618"/>
      <c r="Y123" s="618"/>
      <c r="Z123" s="618"/>
      <c r="AA123" s="619"/>
    </row>
    <row r="124" spans="2:27" ht="15.9" customHeight="1">
      <c r="B124" s="617"/>
      <c r="C124" s="618"/>
      <c r="F124" s="618"/>
      <c r="G124" s="618"/>
      <c r="H124" s="618"/>
      <c r="I124" s="618"/>
      <c r="J124" s="618"/>
      <c r="K124" s="618"/>
      <c r="L124" s="618"/>
      <c r="M124" s="618"/>
      <c r="N124" s="618"/>
      <c r="O124" s="618"/>
      <c r="P124" s="618"/>
      <c r="Q124" s="618"/>
      <c r="R124" s="618"/>
      <c r="S124" s="618"/>
      <c r="T124" s="618"/>
      <c r="U124" s="618"/>
      <c r="V124" s="618"/>
      <c r="W124" s="618"/>
      <c r="X124" s="618"/>
      <c r="Y124" s="618"/>
      <c r="Z124" s="618"/>
      <c r="AA124" s="619"/>
    </row>
    <row r="125" spans="2:27" ht="15.9" customHeight="1">
      <c r="B125" s="617"/>
      <c r="C125" s="618"/>
      <c r="D125" s="664" t="s">
        <v>546</v>
      </c>
      <c r="E125" s="665"/>
      <c r="F125" s="666"/>
      <c r="G125" s="666"/>
      <c r="H125" s="666"/>
      <c r="I125" s="666"/>
      <c r="J125" s="666"/>
      <c r="K125" s="666"/>
      <c r="L125" s="666"/>
      <c r="M125" s="666"/>
      <c r="N125" s="667"/>
      <c r="O125" s="667"/>
      <c r="P125" s="667"/>
      <c r="Q125" s="667"/>
      <c r="R125" s="667"/>
      <c r="S125" s="667"/>
      <c r="T125" s="667"/>
      <c r="U125" s="667"/>
      <c r="V125" s="667"/>
      <c r="W125" s="618"/>
      <c r="X125" s="618"/>
      <c r="Y125" s="618"/>
      <c r="Z125" s="618"/>
      <c r="AA125" s="619"/>
    </row>
    <row r="126" spans="2:27" ht="15.9" customHeight="1">
      <c r="B126" s="617"/>
      <c r="C126" s="618"/>
      <c r="E126" s="666"/>
      <c r="F126" s="666"/>
      <c r="G126" s="666"/>
      <c r="H126" s="666"/>
      <c r="I126" s="666"/>
      <c r="J126" s="666"/>
      <c r="K126" s="666"/>
      <c r="L126" s="666"/>
      <c r="M126" s="666"/>
      <c r="N126" s="667"/>
      <c r="O126" s="667"/>
      <c r="P126" s="667"/>
      <c r="Q126" s="667"/>
      <c r="R126" s="667"/>
      <c r="S126" s="667"/>
      <c r="T126" s="667"/>
      <c r="U126" s="667"/>
      <c r="V126" s="667"/>
      <c r="W126" s="618"/>
      <c r="X126" s="618"/>
      <c r="Y126" s="618"/>
      <c r="Z126" s="618"/>
      <c r="AA126" s="619"/>
    </row>
    <row r="127" spans="2:27" ht="15.9" customHeight="1">
      <c r="B127" s="617"/>
      <c r="D127" s="665" t="s">
        <v>547</v>
      </c>
      <c r="E127" s="665"/>
      <c r="F127" s="665"/>
      <c r="G127" s="665"/>
      <c r="H127" s="665"/>
      <c r="I127" s="665"/>
      <c r="J127" s="665"/>
      <c r="K127" s="665"/>
      <c r="L127" s="665"/>
      <c r="M127" s="665"/>
      <c r="N127" s="668"/>
      <c r="O127" s="668"/>
      <c r="P127" s="668"/>
      <c r="Q127" s="668"/>
      <c r="R127" s="668"/>
      <c r="S127" s="668"/>
      <c r="T127" s="668"/>
      <c r="U127" s="668"/>
      <c r="V127" s="668"/>
      <c r="AA127" s="619"/>
    </row>
    <row r="128" spans="2:27" ht="15.9" customHeight="1">
      <c r="B128" s="617"/>
      <c r="E128" s="665"/>
      <c r="F128" s="665"/>
      <c r="G128" s="665"/>
      <c r="H128" s="665"/>
      <c r="I128" s="665"/>
      <c r="J128" s="665"/>
      <c r="K128" s="665"/>
      <c r="L128" s="665"/>
      <c r="M128" s="665"/>
      <c r="N128" s="668"/>
      <c r="O128" s="668"/>
      <c r="P128" s="668"/>
      <c r="Q128" s="668"/>
      <c r="R128" s="668"/>
      <c r="S128" s="668"/>
      <c r="T128" s="668"/>
      <c r="U128" s="668"/>
      <c r="V128" s="668"/>
      <c r="AA128" s="619"/>
    </row>
    <row r="129" spans="2:27" ht="15.9" customHeight="1">
      <c r="B129" s="617"/>
      <c r="D129" s="665" t="s">
        <v>548</v>
      </c>
      <c r="E129" s="665"/>
      <c r="F129" s="665"/>
      <c r="G129" s="665"/>
      <c r="H129" s="665"/>
      <c r="I129" s="665"/>
      <c r="J129" s="665"/>
      <c r="K129" s="665"/>
      <c r="L129" s="665"/>
      <c r="M129" s="665"/>
      <c r="N129" s="668"/>
      <c r="O129" s="668"/>
      <c r="P129" s="668"/>
      <c r="Q129" s="668"/>
      <c r="R129" s="668"/>
      <c r="S129" s="668"/>
      <c r="T129" s="668"/>
      <c r="U129" s="668"/>
      <c r="V129" s="668"/>
      <c r="AA129" s="619"/>
    </row>
    <row r="130" spans="2:27" ht="15.9" customHeight="1">
      <c r="B130" s="617"/>
      <c r="E130" s="665"/>
      <c r="F130" s="665"/>
      <c r="G130" s="665"/>
      <c r="H130" s="665"/>
      <c r="I130" s="665"/>
      <c r="J130" s="665"/>
      <c r="K130" s="665"/>
      <c r="L130" s="665"/>
      <c r="M130" s="665"/>
      <c r="N130" s="668"/>
      <c r="O130" s="668"/>
      <c r="P130" s="668"/>
      <c r="Q130" s="668"/>
      <c r="R130" s="668"/>
      <c r="S130" s="668"/>
      <c r="T130" s="668"/>
      <c r="U130" s="668"/>
      <c r="V130" s="668"/>
      <c r="AA130" s="619"/>
    </row>
    <row r="131" spans="2:27" ht="15.9" customHeight="1">
      <c r="B131" s="617"/>
      <c r="D131" s="665" t="s">
        <v>610</v>
      </c>
      <c r="E131" s="664"/>
      <c r="F131" s="665"/>
      <c r="G131" s="665"/>
      <c r="H131" s="665"/>
      <c r="I131" s="665"/>
      <c r="J131" s="665"/>
      <c r="K131" s="665"/>
      <c r="L131" s="705"/>
      <c r="M131" s="705"/>
      <c r="N131" s="668"/>
      <c r="O131" s="668"/>
      <c r="P131" s="668"/>
      <c r="Q131" s="668"/>
      <c r="R131" s="668"/>
      <c r="S131" s="668"/>
      <c r="T131" s="668"/>
      <c r="U131" s="668"/>
      <c r="V131" s="668"/>
      <c r="AA131" s="619"/>
    </row>
    <row r="132" spans="2:27" ht="15.9" customHeight="1">
      <c r="B132" s="617"/>
      <c r="E132" s="665"/>
      <c r="F132" s="665"/>
      <c r="G132" s="665"/>
      <c r="H132" s="665"/>
      <c r="I132" s="665"/>
      <c r="J132" s="665"/>
      <c r="K132" s="665"/>
      <c r="L132" s="665"/>
      <c r="M132" s="665"/>
      <c r="N132" s="668"/>
      <c r="O132" s="668"/>
      <c r="P132" s="668"/>
      <c r="Q132" s="668"/>
      <c r="R132" s="668"/>
      <c r="S132" s="668"/>
      <c r="T132" s="668"/>
      <c r="U132" s="668"/>
      <c r="V132" s="668"/>
      <c r="AA132" s="619"/>
    </row>
    <row r="133" spans="2:27" ht="15.9" customHeight="1">
      <c r="B133" s="617"/>
      <c r="D133" s="665" t="s">
        <v>554</v>
      </c>
      <c r="E133" s="669"/>
      <c r="F133" s="665"/>
      <c r="G133" s="665"/>
      <c r="H133" s="665"/>
      <c r="I133" s="665"/>
      <c r="J133" s="665"/>
      <c r="K133" s="665"/>
      <c r="L133" s="665"/>
      <c r="M133" s="665"/>
      <c r="N133" s="668"/>
      <c r="O133" s="668"/>
      <c r="P133" s="668"/>
      <c r="Q133" s="668"/>
      <c r="R133" s="668"/>
      <c r="S133" s="668"/>
      <c r="T133" s="668"/>
      <c r="U133" s="668"/>
      <c r="V133" s="668"/>
      <c r="AA133" s="619"/>
    </row>
    <row r="134" spans="2:27" ht="15.9" customHeight="1">
      <c r="B134" s="617"/>
      <c r="E134" s="665"/>
      <c r="F134" s="665"/>
      <c r="G134" s="665"/>
      <c r="H134" s="665"/>
      <c r="I134" s="665"/>
      <c r="J134" s="665"/>
      <c r="K134" s="665"/>
      <c r="L134" s="665"/>
      <c r="M134" s="665"/>
      <c r="N134" s="668"/>
      <c r="O134" s="668"/>
      <c r="P134" s="668"/>
      <c r="Q134" s="668"/>
      <c r="R134" s="668"/>
      <c r="S134" s="668"/>
      <c r="T134" s="668"/>
      <c r="U134" s="668"/>
      <c r="V134" s="668"/>
      <c r="AA134" s="619"/>
    </row>
    <row r="135" spans="2:27" ht="15.9" customHeight="1">
      <c r="B135" s="617"/>
      <c r="E135" s="665"/>
      <c r="F135" s="665"/>
      <c r="G135" s="665"/>
      <c r="H135" s="665"/>
      <c r="I135" s="665"/>
      <c r="J135" s="665"/>
      <c r="K135" s="665"/>
      <c r="L135" s="665"/>
      <c r="M135" s="665"/>
      <c r="N135" s="668"/>
      <c r="O135" s="668"/>
      <c r="P135" s="668"/>
      <c r="Q135" s="668"/>
      <c r="R135" s="668"/>
      <c r="S135" s="668"/>
      <c r="T135" s="668"/>
      <c r="U135" s="668"/>
      <c r="V135" s="668"/>
      <c r="AA135" s="619"/>
    </row>
    <row r="136" spans="2:27" ht="15.9" customHeight="1">
      <c r="B136" s="617"/>
      <c r="E136" s="665"/>
      <c r="F136" s="665"/>
      <c r="G136" s="665"/>
      <c r="H136" s="665"/>
      <c r="I136" s="665"/>
      <c r="J136" s="665"/>
      <c r="K136" s="665"/>
      <c r="L136" s="665"/>
      <c r="M136" s="665"/>
      <c r="N136" s="668"/>
      <c r="O136" s="668"/>
      <c r="P136" s="668"/>
      <c r="Q136" s="668"/>
      <c r="R136" s="668"/>
      <c r="S136" s="668"/>
      <c r="T136" s="668"/>
      <c r="U136" s="668"/>
      <c r="V136" s="668"/>
      <c r="AA136" s="619"/>
    </row>
    <row r="137" spans="2:27" ht="15.9" customHeight="1">
      <c r="B137" s="617"/>
      <c r="D137" s="648" t="s">
        <v>555</v>
      </c>
      <c r="E137" s="618"/>
      <c r="G137" s="665"/>
      <c r="H137" s="665"/>
      <c r="I137" s="665"/>
      <c r="J137" s="665"/>
      <c r="K137" s="665"/>
      <c r="L137" s="665"/>
      <c r="M137" s="665"/>
      <c r="N137" s="668"/>
      <c r="O137" s="668"/>
      <c r="P137" s="668"/>
      <c r="Q137" s="668"/>
      <c r="R137" s="668"/>
      <c r="S137" s="668"/>
      <c r="T137" s="668"/>
      <c r="U137" s="668"/>
      <c r="V137" s="668"/>
      <c r="AA137" s="619"/>
    </row>
    <row r="138" spans="2:27" ht="15.9" customHeight="1">
      <c r="B138" s="617"/>
      <c r="D138" s="648"/>
      <c r="E138" s="618"/>
      <c r="G138" s="665"/>
      <c r="H138" s="665"/>
      <c r="I138" s="665"/>
      <c r="J138" s="665"/>
      <c r="K138" s="665"/>
      <c r="L138" s="665"/>
      <c r="M138" s="665"/>
      <c r="N138" s="668"/>
      <c r="O138" s="668"/>
      <c r="P138" s="668"/>
      <c r="Q138" s="668"/>
      <c r="R138" s="668"/>
      <c r="S138" s="668"/>
      <c r="T138" s="668"/>
      <c r="U138" s="668"/>
      <c r="V138" s="668"/>
      <c r="AA138" s="619"/>
    </row>
    <row r="139" spans="2:27" ht="15.9" customHeight="1">
      <c r="B139" s="617"/>
      <c r="D139" s="618"/>
      <c r="E139" s="648" t="s">
        <v>556</v>
      </c>
      <c r="G139" s="665"/>
      <c r="H139" s="665"/>
      <c r="I139" s="665"/>
      <c r="J139" s="665"/>
      <c r="K139" s="665"/>
      <c r="L139" s="665"/>
      <c r="M139" s="665"/>
      <c r="N139" s="668"/>
      <c r="O139" s="668"/>
      <c r="P139" s="668"/>
      <c r="Q139" s="668"/>
      <c r="R139" s="668"/>
      <c r="S139" s="668"/>
      <c r="T139" s="668"/>
      <c r="U139" s="668"/>
      <c r="V139" s="668"/>
      <c r="AA139" s="619"/>
    </row>
    <row r="140" spans="2:27" ht="15.9" customHeight="1">
      <c r="B140" s="617"/>
      <c r="D140" s="618"/>
      <c r="E140" s="618" t="s">
        <v>557</v>
      </c>
      <c r="G140" s="665"/>
      <c r="H140" s="665"/>
      <c r="I140" s="665"/>
      <c r="J140" s="665"/>
      <c r="K140" s="665"/>
      <c r="L140" s="665"/>
      <c r="M140" s="665"/>
      <c r="N140" s="668"/>
      <c r="O140" s="668"/>
      <c r="P140" s="668"/>
      <c r="Q140" s="668"/>
      <c r="R140" s="668"/>
      <c r="S140" s="668"/>
      <c r="T140" s="668"/>
      <c r="U140" s="668"/>
      <c r="V140" s="668"/>
      <c r="AA140" s="619"/>
    </row>
    <row r="141" spans="2:27" ht="15.9" customHeight="1">
      <c r="B141" s="617"/>
      <c r="D141" s="618"/>
      <c r="E141" s="618" t="s">
        <v>558</v>
      </c>
      <c r="G141" s="665"/>
      <c r="H141" s="665"/>
      <c r="I141" s="665"/>
      <c r="J141" s="665"/>
      <c r="K141" s="665"/>
      <c r="L141" s="665"/>
      <c r="M141" s="665"/>
      <c r="N141" s="668"/>
      <c r="O141" s="668"/>
      <c r="P141" s="668"/>
      <c r="Q141" s="668"/>
      <c r="R141" s="668"/>
      <c r="S141" s="668"/>
      <c r="T141" s="668"/>
      <c r="U141" s="668"/>
      <c r="V141" s="668"/>
      <c r="AA141" s="619"/>
    </row>
    <row r="142" spans="2:27" ht="15.9" customHeight="1">
      <c r="B142" s="617"/>
      <c r="E142" s="665"/>
      <c r="F142" s="665"/>
      <c r="G142" s="665"/>
      <c r="H142" s="665"/>
      <c r="I142" s="665"/>
      <c r="J142" s="665"/>
      <c r="K142" s="665"/>
      <c r="L142" s="665"/>
      <c r="M142" s="665"/>
      <c r="N142" s="668"/>
      <c r="O142" s="668"/>
      <c r="P142" s="668"/>
      <c r="Q142" s="668"/>
      <c r="R142" s="668"/>
      <c r="S142" s="668"/>
      <c r="T142" s="668"/>
      <c r="U142" s="668"/>
      <c r="V142" s="668"/>
      <c r="AA142" s="619"/>
    </row>
    <row r="143" spans="2:27" ht="15.9" customHeight="1">
      <c r="B143" s="617"/>
      <c r="E143" s="665"/>
      <c r="F143" s="665"/>
      <c r="G143" s="665"/>
      <c r="H143" s="665"/>
      <c r="I143" s="665"/>
      <c r="J143" s="665"/>
      <c r="K143" s="665"/>
      <c r="L143" s="665"/>
      <c r="M143" s="665"/>
      <c r="N143" s="668"/>
      <c r="O143" s="668"/>
      <c r="P143" s="668"/>
      <c r="Q143" s="668"/>
      <c r="R143" s="668"/>
      <c r="S143" s="668"/>
      <c r="T143" s="668"/>
      <c r="U143" s="668"/>
      <c r="V143" s="668"/>
      <c r="AA143" s="619"/>
    </row>
    <row r="144" spans="2:27" ht="15.9" customHeight="1">
      <c r="B144" s="617"/>
      <c r="D144" s="665"/>
      <c r="E144" s="665"/>
      <c r="F144" s="665"/>
      <c r="G144" s="665"/>
      <c r="H144" s="665"/>
      <c r="I144" s="665"/>
      <c r="J144" s="665"/>
      <c r="K144" s="665"/>
      <c r="L144" s="665"/>
      <c r="M144" s="665"/>
      <c r="N144" s="668"/>
      <c r="O144" s="668"/>
      <c r="P144" s="668"/>
      <c r="Q144" s="668"/>
      <c r="R144" s="668"/>
      <c r="S144" s="668"/>
      <c r="T144" s="668"/>
      <c r="U144" s="668"/>
      <c r="V144" s="668"/>
      <c r="AA144" s="619"/>
    </row>
    <row r="145" spans="2:27" ht="15.9" customHeight="1" thickBot="1">
      <c r="B145" s="661"/>
      <c r="C145" s="662"/>
      <c r="D145" s="662"/>
      <c r="E145" s="662"/>
      <c r="F145" s="662"/>
      <c r="G145" s="662"/>
      <c r="H145" s="662"/>
      <c r="I145" s="662"/>
      <c r="J145" s="662"/>
      <c r="K145" s="662"/>
      <c r="L145" s="662"/>
      <c r="M145" s="662"/>
      <c r="N145" s="662"/>
      <c r="O145" s="662"/>
      <c r="P145" s="662"/>
      <c r="Q145" s="662"/>
      <c r="R145" s="662"/>
      <c r="S145" s="662"/>
      <c r="T145" s="662"/>
      <c r="U145" s="662"/>
      <c r="V145" s="662"/>
      <c r="W145" s="662"/>
      <c r="X145" s="662"/>
      <c r="Y145" s="662"/>
      <c r="Z145" s="662"/>
      <c r="AA145" s="663"/>
    </row>
    <row r="146" spans="2:27" ht="20.100000000000001" customHeight="1">
      <c r="B146" s="592" t="s">
        <v>495</v>
      </c>
      <c r="C146" s="593"/>
      <c r="D146" s="593"/>
      <c r="E146" s="593" t="str">
        <f>E2</f>
        <v>HH-1002</v>
      </c>
      <c r="F146" s="593"/>
      <c r="G146" s="593"/>
      <c r="H146" s="594"/>
      <c r="I146" s="595" t="str">
        <f>I2</f>
        <v>測定システム解析手順書</v>
      </c>
      <c r="J146" s="596"/>
      <c r="K146" s="596"/>
      <c r="L146" s="596"/>
      <c r="M146" s="596"/>
      <c r="N146" s="596"/>
      <c r="O146" s="596"/>
      <c r="P146" s="596"/>
      <c r="Q146" s="596"/>
      <c r="R146" s="596"/>
      <c r="S146" s="596"/>
      <c r="T146" s="596"/>
      <c r="U146" s="596"/>
      <c r="V146" s="642"/>
      <c r="W146" s="642"/>
      <c r="X146" s="642"/>
      <c r="Y146" s="642"/>
      <c r="Z146" s="642"/>
      <c r="AA146" s="643"/>
    </row>
    <row r="147" spans="2:27" ht="20.100000000000001" customHeight="1">
      <c r="B147" s="600" t="s">
        <v>500</v>
      </c>
      <c r="C147" s="601"/>
      <c r="D147" s="601"/>
      <c r="E147" s="602">
        <f>E3</f>
        <v>45236</v>
      </c>
      <c r="F147" s="602"/>
      <c r="G147" s="602"/>
      <c r="H147" s="603"/>
      <c r="I147" s="604"/>
      <c r="J147" s="605"/>
      <c r="K147" s="605"/>
      <c r="L147" s="605"/>
      <c r="M147" s="605"/>
      <c r="N147" s="605"/>
      <c r="O147" s="605"/>
      <c r="P147" s="605"/>
      <c r="Q147" s="605"/>
      <c r="R147" s="605"/>
      <c r="S147" s="605"/>
      <c r="T147" s="605"/>
      <c r="U147" s="605"/>
      <c r="V147" s="644"/>
      <c r="W147" s="644"/>
      <c r="X147" s="644"/>
      <c r="Y147" s="644"/>
      <c r="Z147" s="644"/>
      <c r="AA147" s="645"/>
    </row>
    <row r="148" spans="2:27" ht="20.100000000000001" customHeight="1" thickBot="1">
      <c r="B148" s="687" t="s">
        <v>611</v>
      </c>
      <c r="C148" s="688"/>
      <c r="D148" s="688"/>
      <c r="E148" s="688"/>
      <c r="F148" s="689" t="str">
        <f>F4</f>
        <v>4</v>
      </c>
      <c r="G148" s="701"/>
      <c r="H148" s="702"/>
      <c r="I148" s="612"/>
      <c r="J148" s="613"/>
      <c r="K148" s="613"/>
      <c r="L148" s="613"/>
      <c r="M148" s="613"/>
      <c r="N148" s="613"/>
      <c r="O148" s="613"/>
      <c r="P148" s="613"/>
      <c r="Q148" s="613"/>
      <c r="R148" s="613"/>
      <c r="S148" s="613"/>
      <c r="T148" s="613"/>
      <c r="U148" s="613"/>
      <c r="V148" s="646"/>
      <c r="W148" s="646"/>
      <c r="X148" s="646"/>
      <c r="Y148" s="646"/>
      <c r="Z148" s="646"/>
      <c r="AA148" s="647"/>
    </row>
    <row r="149" spans="2:27" ht="15.9" customHeight="1">
      <c r="B149" s="617"/>
      <c r="C149" s="618"/>
      <c r="D149" s="618"/>
      <c r="E149" s="618"/>
      <c r="F149" s="618"/>
      <c r="G149" s="618"/>
      <c r="H149" s="618"/>
      <c r="I149" s="618"/>
      <c r="J149" s="618"/>
      <c r="K149" s="618"/>
      <c r="L149" s="618"/>
      <c r="M149" s="618"/>
      <c r="N149" s="618"/>
      <c r="O149" s="618"/>
      <c r="P149" s="618"/>
      <c r="Q149" s="618"/>
      <c r="R149" s="618"/>
      <c r="S149" s="618"/>
      <c r="T149" s="618"/>
      <c r="U149" s="618"/>
      <c r="V149" s="618"/>
      <c r="W149" s="618"/>
      <c r="X149" s="618"/>
      <c r="Y149" s="618"/>
      <c r="Z149" s="618"/>
      <c r="AA149" s="619"/>
    </row>
    <row r="150" spans="2:27" ht="15.9" customHeight="1">
      <c r="B150" s="617"/>
      <c r="AA150" s="619"/>
    </row>
    <row r="151" spans="2:27" ht="15.9" customHeight="1">
      <c r="B151" s="617"/>
      <c r="AA151" s="619"/>
    </row>
    <row r="152" spans="2:27" ht="15.9" customHeight="1">
      <c r="B152" s="617"/>
      <c r="C152" s="607" t="s">
        <v>612</v>
      </c>
      <c r="D152" s="607"/>
      <c r="E152" s="607"/>
      <c r="F152" s="607"/>
      <c r="G152" s="607"/>
      <c r="H152" s="607"/>
      <c r="I152" s="607"/>
      <c r="J152" s="607"/>
      <c r="K152" s="607" t="s">
        <v>561</v>
      </c>
      <c r="L152" s="607"/>
      <c r="M152" s="607"/>
      <c r="N152" s="607"/>
      <c r="O152" s="607"/>
      <c r="P152" s="607"/>
      <c r="Q152" s="607"/>
      <c r="R152" s="607"/>
      <c r="S152" s="607"/>
      <c r="T152" s="607"/>
      <c r="U152" s="607"/>
      <c r="V152" s="607"/>
      <c r="W152" s="607"/>
      <c r="X152" s="607"/>
      <c r="Y152" s="607"/>
      <c r="Z152" s="607"/>
      <c r="AA152" s="619"/>
    </row>
    <row r="153" spans="2:27" ht="15.9" customHeight="1">
      <c r="B153" s="617"/>
      <c r="C153" s="670" t="s">
        <v>562</v>
      </c>
      <c r="D153" s="671"/>
      <c r="E153" s="672" t="s">
        <v>613</v>
      </c>
      <c r="F153" s="672"/>
      <c r="G153" s="672"/>
      <c r="H153" s="672"/>
      <c r="I153" s="672"/>
      <c r="J153" s="672"/>
      <c r="K153" s="673" t="s">
        <v>564</v>
      </c>
      <c r="L153" s="673"/>
      <c r="M153" s="673"/>
      <c r="N153" s="673"/>
      <c r="O153" s="673"/>
      <c r="P153" s="673"/>
      <c r="Q153" s="673"/>
      <c r="R153" s="673"/>
      <c r="S153" s="673"/>
      <c r="T153" s="673"/>
      <c r="U153" s="673"/>
      <c r="V153" s="673"/>
      <c r="W153" s="673"/>
      <c r="X153" s="673"/>
      <c r="Y153" s="673"/>
      <c r="Z153" s="673"/>
      <c r="AA153" s="619"/>
    </row>
    <row r="154" spans="2:27" ht="15.9" customHeight="1">
      <c r="B154" s="617"/>
      <c r="C154" s="670"/>
      <c r="D154" s="671"/>
      <c r="E154" s="607"/>
      <c r="F154" s="607"/>
      <c r="G154" s="607"/>
      <c r="H154" s="607"/>
      <c r="I154" s="607"/>
      <c r="J154" s="607"/>
      <c r="K154" s="674"/>
      <c r="L154" s="674"/>
      <c r="M154" s="674"/>
      <c r="N154" s="674"/>
      <c r="O154" s="674"/>
      <c r="P154" s="674"/>
      <c r="Q154" s="674"/>
      <c r="R154" s="674"/>
      <c r="S154" s="674"/>
      <c r="T154" s="674"/>
      <c r="U154" s="674"/>
      <c r="V154" s="674"/>
      <c r="W154" s="674"/>
      <c r="X154" s="674"/>
      <c r="Y154" s="674"/>
      <c r="Z154" s="674"/>
      <c r="AA154" s="619"/>
    </row>
    <row r="155" spans="2:27" ht="15.9" customHeight="1">
      <c r="B155" s="617"/>
      <c r="C155" s="670"/>
      <c r="D155" s="671"/>
      <c r="E155" s="607"/>
      <c r="F155" s="607"/>
      <c r="G155" s="607"/>
      <c r="H155" s="607"/>
      <c r="I155" s="607"/>
      <c r="J155" s="607"/>
      <c r="K155" s="674"/>
      <c r="L155" s="674"/>
      <c r="M155" s="674"/>
      <c r="N155" s="674"/>
      <c r="O155" s="674"/>
      <c r="P155" s="674"/>
      <c r="Q155" s="674"/>
      <c r="R155" s="674"/>
      <c r="S155" s="674"/>
      <c r="T155" s="674"/>
      <c r="U155" s="674"/>
      <c r="V155" s="674"/>
      <c r="W155" s="674"/>
      <c r="X155" s="674"/>
      <c r="Y155" s="674"/>
      <c r="Z155" s="674"/>
      <c r="AA155" s="619"/>
    </row>
    <row r="156" spans="2:27" ht="15.9" customHeight="1">
      <c r="B156" s="617"/>
      <c r="C156" s="670"/>
      <c r="D156" s="671"/>
      <c r="E156" s="607"/>
      <c r="F156" s="607"/>
      <c r="G156" s="607"/>
      <c r="H156" s="607"/>
      <c r="I156" s="607"/>
      <c r="J156" s="607"/>
      <c r="K156" s="674"/>
      <c r="L156" s="674"/>
      <c r="M156" s="674"/>
      <c r="N156" s="674"/>
      <c r="O156" s="674"/>
      <c r="P156" s="674"/>
      <c r="Q156" s="674"/>
      <c r="R156" s="674"/>
      <c r="S156" s="674"/>
      <c r="T156" s="674"/>
      <c r="U156" s="674"/>
      <c r="V156" s="674"/>
      <c r="W156" s="674"/>
      <c r="X156" s="674"/>
      <c r="Y156" s="674"/>
      <c r="Z156" s="674"/>
      <c r="AA156" s="619"/>
    </row>
    <row r="157" spans="2:27" ht="15.9" customHeight="1">
      <c r="B157" s="617"/>
      <c r="C157" s="670"/>
      <c r="D157" s="671"/>
      <c r="E157" s="607" t="s">
        <v>614</v>
      </c>
      <c r="F157" s="607"/>
      <c r="G157" s="607"/>
      <c r="H157" s="607"/>
      <c r="I157" s="607"/>
      <c r="J157" s="607"/>
      <c r="K157" s="674" t="s">
        <v>566</v>
      </c>
      <c r="L157" s="674"/>
      <c r="M157" s="674"/>
      <c r="N157" s="674"/>
      <c r="O157" s="674"/>
      <c r="P157" s="674"/>
      <c r="Q157" s="674"/>
      <c r="R157" s="674"/>
      <c r="S157" s="674"/>
      <c r="T157" s="674"/>
      <c r="U157" s="674"/>
      <c r="V157" s="674"/>
      <c r="W157" s="674"/>
      <c r="X157" s="674"/>
      <c r="Y157" s="674"/>
      <c r="Z157" s="674"/>
      <c r="AA157" s="619"/>
    </row>
    <row r="158" spans="2:27" ht="15.9" customHeight="1">
      <c r="B158" s="617"/>
      <c r="C158" s="670"/>
      <c r="D158" s="671"/>
      <c r="E158" s="607"/>
      <c r="F158" s="607"/>
      <c r="G158" s="607"/>
      <c r="H158" s="607"/>
      <c r="I158" s="607"/>
      <c r="J158" s="607"/>
      <c r="K158" s="674"/>
      <c r="L158" s="674"/>
      <c r="M158" s="674"/>
      <c r="N158" s="674"/>
      <c r="O158" s="674"/>
      <c r="P158" s="674"/>
      <c r="Q158" s="674"/>
      <c r="R158" s="674"/>
      <c r="S158" s="674"/>
      <c r="T158" s="674"/>
      <c r="U158" s="674"/>
      <c r="V158" s="674"/>
      <c r="W158" s="674"/>
      <c r="X158" s="674"/>
      <c r="Y158" s="674"/>
      <c r="Z158" s="674"/>
      <c r="AA158" s="619"/>
    </row>
    <row r="159" spans="2:27" ht="15.9" customHeight="1">
      <c r="B159" s="617"/>
      <c r="C159" s="670"/>
      <c r="D159" s="671"/>
      <c r="E159" s="607"/>
      <c r="F159" s="607"/>
      <c r="G159" s="607"/>
      <c r="H159" s="607"/>
      <c r="I159" s="607"/>
      <c r="J159" s="607"/>
      <c r="K159" s="674"/>
      <c r="L159" s="674"/>
      <c r="M159" s="674"/>
      <c r="N159" s="674"/>
      <c r="O159" s="674"/>
      <c r="P159" s="674"/>
      <c r="Q159" s="674"/>
      <c r="R159" s="674"/>
      <c r="S159" s="674"/>
      <c r="T159" s="674"/>
      <c r="U159" s="674"/>
      <c r="V159" s="674"/>
      <c r="W159" s="674"/>
      <c r="X159" s="674"/>
      <c r="Y159" s="674"/>
      <c r="Z159" s="674"/>
      <c r="AA159" s="619"/>
    </row>
    <row r="160" spans="2:27" ht="15.9" customHeight="1">
      <c r="B160" s="617"/>
      <c r="C160" s="670"/>
      <c r="D160" s="671"/>
      <c r="E160" s="607" t="s">
        <v>615</v>
      </c>
      <c r="F160" s="607"/>
      <c r="G160" s="607"/>
      <c r="H160" s="607"/>
      <c r="I160" s="607"/>
      <c r="J160" s="607"/>
      <c r="K160" s="675" t="s">
        <v>568</v>
      </c>
      <c r="L160" s="676"/>
      <c r="M160" s="676"/>
      <c r="N160" s="676"/>
      <c r="O160" s="676"/>
      <c r="P160" s="676"/>
      <c r="Q160" s="676"/>
      <c r="R160" s="676"/>
      <c r="S160" s="676"/>
      <c r="T160" s="676"/>
      <c r="U160" s="676"/>
      <c r="V160" s="676"/>
      <c r="W160" s="676"/>
      <c r="X160" s="676"/>
      <c r="Y160" s="676"/>
      <c r="Z160" s="677"/>
      <c r="AA160" s="619"/>
    </row>
    <row r="161" spans="2:27" ht="15.9" customHeight="1">
      <c r="B161" s="617"/>
      <c r="C161" s="670"/>
      <c r="D161" s="671"/>
      <c r="E161" s="607"/>
      <c r="F161" s="607"/>
      <c r="G161" s="607"/>
      <c r="H161" s="607"/>
      <c r="I161" s="607"/>
      <c r="J161" s="607"/>
      <c r="K161" s="678"/>
      <c r="L161" s="679"/>
      <c r="M161" s="679"/>
      <c r="N161" s="679"/>
      <c r="O161" s="679"/>
      <c r="P161" s="679"/>
      <c r="Q161" s="679"/>
      <c r="R161" s="679"/>
      <c r="S161" s="679"/>
      <c r="T161" s="679"/>
      <c r="U161" s="679"/>
      <c r="V161" s="679"/>
      <c r="W161" s="679"/>
      <c r="X161" s="679"/>
      <c r="Y161" s="679"/>
      <c r="Z161" s="680"/>
      <c r="AA161" s="619"/>
    </row>
    <row r="162" spans="2:27" ht="15.9" customHeight="1">
      <c r="B162" s="617"/>
      <c r="C162" s="670"/>
      <c r="D162" s="671"/>
      <c r="E162" s="607"/>
      <c r="F162" s="607"/>
      <c r="G162" s="607"/>
      <c r="H162" s="607"/>
      <c r="I162" s="607"/>
      <c r="J162" s="607"/>
      <c r="K162" s="681"/>
      <c r="L162" s="682"/>
      <c r="M162" s="682"/>
      <c r="N162" s="682"/>
      <c r="O162" s="682"/>
      <c r="P162" s="682"/>
      <c r="Q162" s="682"/>
      <c r="R162" s="682"/>
      <c r="S162" s="682"/>
      <c r="T162" s="682"/>
      <c r="U162" s="682"/>
      <c r="V162" s="682"/>
      <c r="W162" s="682"/>
      <c r="X162" s="682"/>
      <c r="Y162" s="682"/>
      <c r="Z162" s="683"/>
      <c r="AA162" s="619"/>
    </row>
    <row r="163" spans="2:27" ht="15.9" customHeight="1">
      <c r="B163" s="617"/>
      <c r="C163" s="670"/>
      <c r="D163" s="671"/>
      <c r="E163" s="651" t="s">
        <v>569</v>
      </c>
      <c r="F163" s="651"/>
      <c r="G163" s="651"/>
      <c r="H163" s="651"/>
      <c r="I163" s="651"/>
      <c r="J163" s="651"/>
      <c r="K163" s="674" t="s">
        <v>570</v>
      </c>
      <c r="L163" s="674"/>
      <c r="M163" s="674"/>
      <c r="N163" s="674"/>
      <c r="O163" s="674"/>
      <c r="P163" s="674"/>
      <c r="Q163" s="674"/>
      <c r="R163" s="674"/>
      <c r="S163" s="674"/>
      <c r="T163" s="674"/>
      <c r="U163" s="674"/>
      <c r="V163" s="674"/>
      <c r="W163" s="674"/>
      <c r="X163" s="674"/>
      <c r="Y163" s="674"/>
      <c r="Z163" s="674"/>
      <c r="AA163" s="619"/>
    </row>
    <row r="164" spans="2:27" ht="15.9" customHeight="1">
      <c r="B164" s="617"/>
      <c r="C164" s="670"/>
      <c r="D164" s="671"/>
      <c r="E164" s="651"/>
      <c r="F164" s="651"/>
      <c r="G164" s="651"/>
      <c r="H164" s="651"/>
      <c r="I164" s="651"/>
      <c r="J164" s="651"/>
      <c r="K164" s="674"/>
      <c r="L164" s="674"/>
      <c r="M164" s="674"/>
      <c r="N164" s="674"/>
      <c r="O164" s="674"/>
      <c r="P164" s="674"/>
      <c r="Q164" s="674"/>
      <c r="R164" s="674"/>
      <c r="S164" s="674"/>
      <c r="T164" s="674"/>
      <c r="U164" s="674"/>
      <c r="V164" s="674"/>
      <c r="W164" s="674"/>
      <c r="X164" s="674"/>
      <c r="Y164" s="674"/>
      <c r="Z164" s="674"/>
      <c r="AA164" s="619"/>
    </row>
    <row r="165" spans="2:27" ht="15.9" customHeight="1">
      <c r="B165" s="617"/>
      <c r="C165" s="670"/>
      <c r="D165" s="671"/>
      <c r="E165" s="684"/>
      <c r="F165" s="684"/>
      <c r="G165" s="684"/>
      <c r="H165" s="684"/>
      <c r="I165" s="684"/>
      <c r="J165" s="684"/>
      <c r="K165" s="685"/>
      <c r="L165" s="685"/>
      <c r="M165" s="685"/>
      <c r="N165" s="685"/>
      <c r="O165" s="685"/>
      <c r="P165" s="685"/>
      <c r="Q165" s="685"/>
      <c r="R165" s="685"/>
      <c r="S165" s="685"/>
      <c r="T165" s="685"/>
      <c r="U165" s="685"/>
      <c r="V165" s="685"/>
      <c r="W165" s="685"/>
      <c r="X165" s="685"/>
      <c r="Y165" s="685"/>
      <c r="Z165" s="685"/>
      <c r="AA165" s="619"/>
    </row>
    <row r="166" spans="2:27" ht="15.9" customHeight="1">
      <c r="B166" s="617"/>
      <c r="C166" s="607" t="s">
        <v>616</v>
      </c>
      <c r="D166" s="607"/>
      <c r="E166" s="607"/>
      <c r="F166" s="607"/>
      <c r="G166" s="607"/>
      <c r="H166" s="607"/>
      <c r="I166" s="607"/>
      <c r="J166" s="607"/>
      <c r="K166" s="674" t="s">
        <v>572</v>
      </c>
      <c r="L166" s="674"/>
      <c r="M166" s="674"/>
      <c r="N166" s="674"/>
      <c r="O166" s="674"/>
      <c r="P166" s="674"/>
      <c r="Q166" s="674"/>
      <c r="R166" s="674"/>
      <c r="S166" s="674"/>
      <c r="T166" s="674"/>
      <c r="U166" s="674"/>
      <c r="V166" s="674"/>
      <c r="W166" s="674"/>
      <c r="X166" s="674"/>
      <c r="Y166" s="674"/>
      <c r="Z166" s="674"/>
      <c r="AA166" s="619"/>
    </row>
    <row r="167" spans="2:27" ht="15.9" customHeight="1">
      <c r="B167" s="617"/>
      <c r="C167" s="607"/>
      <c r="D167" s="607"/>
      <c r="E167" s="607"/>
      <c r="F167" s="607"/>
      <c r="G167" s="607"/>
      <c r="H167" s="607"/>
      <c r="I167" s="607"/>
      <c r="J167" s="607"/>
      <c r="K167" s="674"/>
      <c r="L167" s="674"/>
      <c r="M167" s="674"/>
      <c r="N167" s="674"/>
      <c r="O167" s="674"/>
      <c r="P167" s="674"/>
      <c r="Q167" s="674"/>
      <c r="R167" s="674"/>
      <c r="S167" s="674"/>
      <c r="T167" s="674"/>
      <c r="U167" s="674"/>
      <c r="V167" s="674"/>
      <c r="W167" s="674"/>
      <c r="X167" s="674"/>
      <c r="Y167" s="674"/>
      <c r="Z167" s="674"/>
      <c r="AA167" s="619"/>
    </row>
    <row r="168" spans="2:27" ht="15.9" customHeight="1">
      <c r="B168" s="617"/>
      <c r="C168" s="607"/>
      <c r="D168" s="607"/>
      <c r="E168" s="607"/>
      <c r="F168" s="607"/>
      <c r="G168" s="607"/>
      <c r="H168" s="607"/>
      <c r="I168" s="607"/>
      <c r="J168" s="607"/>
      <c r="K168" s="674"/>
      <c r="L168" s="674"/>
      <c r="M168" s="674"/>
      <c r="N168" s="674"/>
      <c r="O168" s="674"/>
      <c r="P168" s="674"/>
      <c r="Q168" s="674"/>
      <c r="R168" s="674"/>
      <c r="S168" s="674"/>
      <c r="T168" s="674"/>
      <c r="U168" s="674"/>
      <c r="V168" s="674"/>
      <c r="W168" s="674"/>
      <c r="X168" s="674"/>
      <c r="Y168" s="674"/>
      <c r="Z168" s="674"/>
      <c r="AA168" s="619"/>
    </row>
    <row r="169" spans="2:27" ht="15.9" customHeight="1">
      <c r="B169" s="617"/>
      <c r="AA169" s="619"/>
    </row>
    <row r="170" spans="2:27" ht="15.9" customHeight="1">
      <c r="B170" s="617"/>
      <c r="D170" s="648" t="s">
        <v>573</v>
      </c>
      <c r="AA170" s="619"/>
    </row>
    <row r="171" spans="2:27" ht="15.9" customHeight="1">
      <c r="B171" s="617"/>
      <c r="AA171" s="619"/>
    </row>
    <row r="172" spans="2:27" ht="15.9" customHeight="1">
      <c r="B172" s="617"/>
      <c r="D172" s="618"/>
      <c r="E172" s="648" t="s">
        <v>574</v>
      </c>
      <c r="F172" s="618"/>
      <c r="AA172" s="619"/>
    </row>
    <row r="173" spans="2:27" ht="15.9" customHeight="1">
      <c r="B173" s="617"/>
      <c r="D173" s="618"/>
      <c r="AA173" s="619"/>
    </row>
    <row r="174" spans="2:27" ht="15.9" customHeight="1">
      <c r="B174" s="617"/>
      <c r="D174" s="618"/>
      <c r="E174" s="648" t="s">
        <v>575</v>
      </c>
      <c r="AA174" s="619"/>
    </row>
    <row r="175" spans="2:27" ht="15.9" customHeight="1">
      <c r="B175" s="617"/>
      <c r="D175" s="618"/>
      <c r="E175" s="618"/>
      <c r="AA175" s="619"/>
    </row>
    <row r="176" spans="2:27" ht="15.9" customHeight="1">
      <c r="B176" s="617"/>
      <c r="D176" s="618"/>
      <c r="E176" s="648" t="s">
        <v>576</v>
      </c>
      <c r="AA176" s="619"/>
    </row>
    <row r="177" spans="2:27" ht="15.9" customHeight="1">
      <c r="B177" s="617"/>
      <c r="G177" s="618"/>
      <c r="AA177" s="619"/>
    </row>
    <row r="178" spans="2:27" ht="15.9" customHeight="1">
      <c r="B178" s="617"/>
      <c r="E178" s="652" t="s">
        <v>617</v>
      </c>
      <c r="F178" s="652"/>
      <c r="G178" s="652"/>
      <c r="H178" s="652"/>
      <c r="I178" s="652"/>
      <c r="J178" s="652"/>
      <c r="K178" s="652"/>
      <c r="L178" s="652"/>
      <c r="M178" s="652"/>
      <c r="N178" s="652"/>
      <c r="O178" s="652"/>
      <c r="P178" s="652"/>
      <c r="Q178" s="652"/>
      <c r="R178" s="652"/>
      <c r="S178" s="652" t="s">
        <v>618</v>
      </c>
      <c r="T178" s="652"/>
      <c r="U178" s="652"/>
      <c r="V178" s="652"/>
      <c r="W178" s="652"/>
      <c r="AA178" s="619"/>
    </row>
    <row r="179" spans="2:27" ht="15.9" customHeight="1">
      <c r="B179" s="617"/>
      <c r="E179" s="652" t="s">
        <v>619</v>
      </c>
      <c r="F179" s="652"/>
      <c r="G179" s="652"/>
      <c r="H179" s="652"/>
      <c r="I179" s="652"/>
      <c r="J179" s="652" t="s">
        <v>620</v>
      </c>
      <c r="K179" s="652"/>
      <c r="L179" s="652"/>
      <c r="M179" s="652"/>
      <c r="N179" s="652"/>
      <c r="O179" s="652"/>
      <c r="P179" s="652"/>
      <c r="Q179" s="652"/>
      <c r="R179" s="652"/>
      <c r="S179" s="652" t="s">
        <v>621</v>
      </c>
      <c r="T179" s="652"/>
      <c r="U179" s="652"/>
      <c r="V179" s="652"/>
      <c r="W179" s="652"/>
      <c r="AA179" s="619"/>
    </row>
    <row r="180" spans="2:27" ht="15.9" customHeight="1">
      <c r="B180" s="617"/>
      <c r="D180" s="618"/>
      <c r="E180" s="652"/>
      <c r="F180" s="652"/>
      <c r="G180" s="652"/>
      <c r="H180" s="652"/>
      <c r="I180" s="652"/>
      <c r="J180" s="652" t="s">
        <v>622</v>
      </c>
      <c r="K180" s="652"/>
      <c r="L180" s="652"/>
      <c r="M180" s="652"/>
      <c r="N180" s="652"/>
      <c r="O180" s="652"/>
      <c r="P180" s="652"/>
      <c r="Q180" s="652"/>
      <c r="R180" s="652"/>
      <c r="S180" s="652" t="s">
        <v>623</v>
      </c>
      <c r="T180" s="652"/>
      <c r="U180" s="652"/>
      <c r="V180" s="652"/>
      <c r="W180" s="652"/>
      <c r="AA180" s="619"/>
    </row>
    <row r="181" spans="2:27" ht="15.9" customHeight="1">
      <c r="B181" s="617"/>
      <c r="D181" s="618"/>
      <c r="E181" s="652"/>
      <c r="F181" s="652"/>
      <c r="G181" s="652"/>
      <c r="H181" s="652"/>
      <c r="I181" s="652"/>
      <c r="J181" s="652" t="s">
        <v>624</v>
      </c>
      <c r="K181" s="652"/>
      <c r="L181" s="652"/>
      <c r="M181" s="652"/>
      <c r="N181" s="652"/>
      <c r="O181" s="652"/>
      <c r="P181" s="652"/>
      <c r="Q181" s="652"/>
      <c r="R181" s="652"/>
      <c r="S181" s="652" t="s">
        <v>625</v>
      </c>
      <c r="T181" s="652"/>
      <c r="U181" s="652"/>
      <c r="V181" s="652"/>
      <c r="W181" s="652"/>
      <c r="AA181" s="619"/>
    </row>
    <row r="182" spans="2:27" ht="15.9" customHeight="1">
      <c r="B182" s="617"/>
      <c r="E182" s="652" t="s">
        <v>626</v>
      </c>
      <c r="F182" s="652"/>
      <c r="G182" s="652"/>
      <c r="H182" s="652"/>
      <c r="I182" s="652"/>
      <c r="J182" s="652"/>
      <c r="K182" s="652"/>
      <c r="L182" s="652"/>
      <c r="M182" s="652"/>
      <c r="N182" s="652"/>
      <c r="O182" s="652"/>
      <c r="P182" s="652"/>
      <c r="Q182" s="652"/>
      <c r="R182" s="652"/>
      <c r="S182" s="652" t="s">
        <v>627</v>
      </c>
      <c r="T182" s="652"/>
      <c r="U182" s="652"/>
      <c r="V182" s="652"/>
      <c r="W182" s="652"/>
      <c r="AA182" s="619"/>
    </row>
    <row r="183" spans="2:27" ht="15.9" customHeight="1">
      <c r="B183" s="617"/>
      <c r="C183" s="618"/>
      <c r="Z183" s="618"/>
      <c r="AA183" s="619"/>
    </row>
    <row r="184" spans="2:27" ht="15.9" customHeight="1">
      <c r="B184" s="617"/>
      <c r="C184" s="618"/>
      <c r="E184" s="648" t="s">
        <v>588</v>
      </c>
      <c r="Z184" s="667"/>
      <c r="AA184" s="619"/>
    </row>
    <row r="185" spans="2:27" ht="15.9" customHeight="1">
      <c r="B185" s="617"/>
      <c r="C185" s="618"/>
      <c r="Z185" s="704"/>
      <c r="AA185" s="619"/>
    </row>
    <row r="186" spans="2:27" ht="15.9" customHeight="1">
      <c r="B186" s="617"/>
      <c r="C186" s="618"/>
      <c r="Z186" s="704"/>
      <c r="AA186" s="619"/>
    </row>
    <row r="187" spans="2:27" ht="15.9" customHeight="1">
      <c r="B187" s="617"/>
      <c r="C187" s="618"/>
      <c r="D187" s="664" t="s">
        <v>589</v>
      </c>
      <c r="Z187" s="704"/>
      <c r="AA187" s="619"/>
    </row>
    <row r="188" spans="2:27" ht="15.75" customHeight="1">
      <c r="B188" s="617"/>
      <c r="C188" s="618"/>
      <c r="D188" s="618"/>
      <c r="Z188" s="706"/>
      <c r="AA188" s="619"/>
    </row>
    <row r="189" spans="2:27" ht="15.75" customHeight="1">
      <c r="B189" s="617"/>
      <c r="C189" s="618"/>
      <c r="D189" s="618"/>
      <c r="E189" s="686" t="s">
        <v>590</v>
      </c>
      <c r="Z189" s="706"/>
      <c r="AA189" s="619"/>
    </row>
    <row r="190" spans="2:27" ht="15.75" customHeight="1">
      <c r="B190" s="617"/>
      <c r="C190" s="618"/>
      <c r="D190" s="659"/>
      <c r="E190" s="686" t="s">
        <v>591</v>
      </c>
      <c r="Z190" s="706"/>
      <c r="AA190" s="619"/>
    </row>
    <row r="191" spans="2:27" ht="15.75" customHeight="1">
      <c r="B191" s="617"/>
      <c r="C191" s="618"/>
      <c r="D191" s="659"/>
      <c r="E191" s="686" t="s">
        <v>592</v>
      </c>
      <c r="Z191" s="706"/>
      <c r="AA191" s="619"/>
    </row>
    <row r="192" spans="2:27" ht="15.75" customHeight="1">
      <c r="B192" s="617"/>
      <c r="C192" s="618"/>
      <c r="Z192" s="706"/>
      <c r="AA192" s="619"/>
    </row>
    <row r="193" spans="2:27" ht="15.9" customHeight="1" thickBot="1">
      <c r="B193" s="661"/>
      <c r="C193" s="662"/>
      <c r="D193" s="662"/>
      <c r="H193" s="662"/>
      <c r="I193" s="662"/>
      <c r="J193" s="662"/>
      <c r="K193" s="662"/>
      <c r="L193" s="662"/>
      <c r="M193" s="662"/>
      <c r="N193" s="662"/>
      <c r="O193" s="662"/>
      <c r="P193" s="662"/>
      <c r="Q193" s="662"/>
      <c r="R193" s="662"/>
      <c r="S193" s="662"/>
      <c r="T193" s="662"/>
      <c r="U193" s="662"/>
      <c r="V193" s="662"/>
      <c r="W193" s="662"/>
      <c r="X193" s="662"/>
      <c r="Y193" s="662"/>
      <c r="Z193" s="662"/>
      <c r="AA193" s="663"/>
    </row>
    <row r="194" spans="2:27" ht="20.100000000000001" customHeight="1">
      <c r="B194" s="592" t="s">
        <v>495</v>
      </c>
      <c r="C194" s="593"/>
      <c r="D194" s="593"/>
      <c r="E194" s="593" t="str">
        <f>E2</f>
        <v>HH-1002</v>
      </c>
      <c r="F194" s="593"/>
      <c r="G194" s="593"/>
      <c r="H194" s="594"/>
      <c r="I194" s="595" t="str">
        <f>I2</f>
        <v>測定システム解析手順書</v>
      </c>
      <c r="J194" s="596"/>
      <c r="K194" s="596"/>
      <c r="L194" s="596"/>
      <c r="M194" s="596"/>
      <c r="N194" s="596"/>
      <c r="O194" s="596"/>
      <c r="P194" s="596"/>
      <c r="Q194" s="596"/>
      <c r="R194" s="596"/>
      <c r="S194" s="596"/>
      <c r="T194" s="596"/>
      <c r="U194" s="596"/>
      <c r="V194" s="642"/>
      <c r="W194" s="642"/>
      <c r="X194" s="642"/>
      <c r="Y194" s="642"/>
      <c r="Z194" s="642"/>
      <c r="AA194" s="643"/>
    </row>
    <row r="195" spans="2:27" ht="20.100000000000001" customHeight="1">
      <c r="B195" s="600" t="s">
        <v>500</v>
      </c>
      <c r="C195" s="601"/>
      <c r="D195" s="601"/>
      <c r="E195" s="602">
        <f>E3</f>
        <v>45236</v>
      </c>
      <c r="F195" s="602"/>
      <c r="G195" s="602"/>
      <c r="H195" s="603"/>
      <c r="I195" s="604"/>
      <c r="J195" s="605"/>
      <c r="K195" s="605"/>
      <c r="L195" s="605"/>
      <c r="M195" s="605"/>
      <c r="N195" s="605"/>
      <c r="O195" s="605"/>
      <c r="P195" s="605"/>
      <c r="Q195" s="605"/>
      <c r="R195" s="605"/>
      <c r="S195" s="605"/>
      <c r="T195" s="605"/>
      <c r="U195" s="605"/>
      <c r="V195" s="644"/>
      <c r="W195" s="644"/>
      <c r="X195" s="644"/>
      <c r="Y195" s="644"/>
      <c r="Z195" s="644"/>
      <c r="AA195" s="645"/>
    </row>
    <row r="196" spans="2:27" ht="20.100000000000001" customHeight="1" thickBot="1">
      <c r="B196" s="687" t="s">
        <v>628</v>
      </c>
      <c r="C196" s="688"/>
      <c r="D196" s="688"/>
      <c r="E196" s="688"/>
      <c r="F196" s="689" t="str">
        <f>F4</f>
        <v>4</v>
      </c>
      <c r="G196" s="701"/>
      <c r="H196" s="702"/>
      <c r="I196" s="612"/>
      <c r="J196" s="613"/>
      <c r="K196" s="613"/>
      <c r="L196" s="613"/>
      <c r="M196" s="613"/>
      <c r="N196" s="613"/>
      <c r="O196" s="613"/>
      <c r="P196" s="613"/>
      <c r="Q196" s="613"/>
      <c r="R196" s="613"/>
      <c r="S196" s="613"/>
      <c r="T196" s="613"/>
      <c r="U196" s="613"/>
      <c r="V196" s="646"/>
      <c r="W196" s="646"/>
      <c r="X196" s="646"/>
      <c r="Y196" s="646"/>
      <c r="Z196" s="646"/>
      <c r="AA196" s="647"/>
    </row>
    <row r="197" spans="2:27" ht="15.9" customHeight="1">
      <c r="B197" s="617"/>
      <c r="C197" s="618"/>
      <c r="D197" s="618"/>
      <c r="E197" s="618"/>
      <c r="F197" s="618"/>
      <c r="G197" s="618"/>
      <c r="H197" s="618"/>
      <c r="I197" s="618"/>
      <c r="J197" s="618"/>
      <c r="K197" s="618"/>
      <c r="L197" s="618"/>
      <c r="M197" s="618"/>
      <c r="N197" s="618"/>
      <c r="O197" s="618"/>
      <c r="P197" s="618"/>
      <c r="Q197" s="618"/>
      <c r="R197" s="618"/>
      <c r="S197" s="618"/>
      <c r="T197" s="618"/>
      <c r="U197" s="618"/>
      <c r="V197" s="618"/>
      <c r="W197" s="618"/>
      <c r="X197" s="618"/>
      <c r="Y197" s="618"/>
      <c r="Z197" s="618"/>
      <c r="AA197" s="619"/>
    </row>
    <row r="198" spans="2:27" ht="15.9" customHeight="1">
      <c r="B198" s="617"/>
      <c r="C198" s="618"/>
      <c r="G198" s="618"/>
      <c r="X198" s="618"/>
      <c r="Y198" s="618"/>
      <c r="Z198" s="618"/>
      <c r="AA198" s="619"/>
    </row>
    <row r="199" spans="2:27" ht="15.9" customHeight="1">
      <c r="B199" s="617"/>
      <c r="C199" s="618"/>
      <c r="G199" s="618"/>
      <c r="X199" s="618"/>
      <c r="Y199" s="618"/>
      <c r="Z199" s="618"/>
      <c r="AA199" s="619"/>
    </row>
    <row r="200" spans="2:27" ht="15.9" customHeight="1">
      <c r="B200" s="617"/>
      <c r="C200" s="618"/>
      <c r="G200" s="618"/>
      <c r="X200" s="618"/>
      <c r="Y200" s="618"/>
      <c r="Z200" s="618"/>
      <c r="AA200" s="619"/>
    </row>
    <row r="201" spans="2:27" ht="15.9" customHeight="1">
      <c r="B201" s="617"/>
      <c r="C201" s="618"/>
      <c r="G201" s="618"/>
      <c r="X201" s="618"/>
      <c r="Y201" s="618"/>
      <c r="Z201" s="618"/>
      <c r="AA201" s="619"/>
    </row>
    <row r="202" spans="2:27" ht="15.9" customHeight="1">
      <c r="B202" s="617"/>
      <c r="C202" s="618"/>
      <c r="G202" s="618"/>
      <c r="X202" s="618"/>
      <c r="Y202" s="618"/>
      <c r="Z202" s="618"/>
      <c r="AA202" s="619"/>
    </row>
    <row r="203" spans="2:27" ht="15.9" customHeight="1">
      <c r="B203" s="617"/>
      <c r="C203" s="618"/>
      <c r="H203" s="618"/>
      <c r="I203" s="618"/>
      <c r="J203" s="618"/>
      <c r="K203" s="618"/>
      <c r="L203" s="618"/>
      <c r="M203" s="618"/>
      <c r="N203" s="618"/>
      <c r="O203" s="618"/>
      <c r="P203" s="618"/>
      <c r="Q203" s="618"/>
      <c r="R203" s="618"/>
      <c r="S203" s="618"/>
      <c r="T203" s="618"/>
      <c r="U203" s="618"/>
      <c r="V203" s="618"/>
      <c r="W203" s="618"/>
      <c r="X203" s="618"/>
      <c r="Y203" s="618"/>
      <c r="Z203" s="618"/>
      <c r="AA203" s="619"/>
    </row>
    <row r="204" spans="2:27" ht="15.9" customHeight="1">
      <c r="B204" s="617"/>
      <c r="C204" s="618"/>
      <c r="H204" s="618"/>
      <c r="I204" s="618"/>
      <c r="J204" s="618"/>
      <c r="K204" s="618"/>
      <c r="L204" s="618"/>
      <c r="M204" s="618"/>
      <c r="N204" s="618"/>
      <c r="O204" s="618"/>
      <c r="P204" s="618"/>
      <c r="Q204" s="618"/>
      <c r="R204" s="618"/>
      <c r="S204" s="618"/>
      <c r="T204" s="618"/>
      <c r="U204" s="618"/>
      <c r="V204" s="618"/>
      <c r="W204" s="618"/>
      <c r="X204" s="618"/>
      <c r="Y204" s="618"/>
      <c r="Z204" s="618"/>
      <c r="AA204" s="619"/>
    </row>
    <row r="205" spans="2:27" ht="15.9" customHeight="1">
      <c r="B205" s="617"/>
      <c r="C205" s="618"/>
      <c r="D205" s="618"/>
      <c r="E205" s="618"/>
      <c r="F205" s="618"/>
      <c r="G205" s="618"/>
      <c r="H205" s="618"/>
      <c r="I205" s="618"/>
      <c r="J205" s="618"/>
      <c r="K205" s="618"/>
      <c r="L205" s="618"/>
      <c r="M205" s="618"/>
      <c r="N205" s="618"/>
      <c r="O205" s="618"/>
      <c r="P205" s="618"/>
      <c r="Q205" s="618"/>
      <c r="R205" s="618"/>
      <c r="S205" s="618"/>
      <c r="T205" s="618"/>
      <c r="U205" s="618"/>
      <c r="V205" s="618"/>
      <c r="W205" s="618"/>
      <c r="X205" s="618"/>
      <c r="Y205" s="618"/>
      <c r="Z205" s="618"/>
      <c r="AA205" s="619"/>
    </row>
    <row r="206" spans="2:27" ht="15.9" customHeight="1">
      <c r="B206" s="617"/>
      <c r="C206" s="618"/>
      <c r="D206" s="618"/>
      <c r="X206" s="667"/>
      <c r="Y206" s="667"/>
      <c r="Z206" s="618"/>
      <c r="AA206" s="619"/>
    </row>
    <row r="207" spans="2:27" ht="15.9" customHeight="1">
      <c r="B207" s="617"/>
      <c r="C207" s="618"/>
      <c r="D207" s="618"/>
      <c r="X207" s="704"/>
      <c r="Y207" s="704"/>
      <c r="Z207" s="618"/>
      <c r="AA207" s="619"/>
    </row>
    <row r="208" spans="2:27" ht="15.9" customHeight="1">
      <c r="B208" s="617"/>
      <c r="C208" s="618"/>
      <c r="X208" s="704"/>
      <c r="Y208" s="704"/>
      <c r="Z208" s="618"/>
      <c r="AA208" s="619"/>
    </row>
    <row r="209" spans="2:27" ht="15.9" customHeight="1">
      <c r="B209" s="617"/>
      <c r="C209" s="618"/>
      <c r="X209" s="704"/>
      <c r="Y209" s="704"/>
      <c r="Z209" s="618"/>
      <c r="AA209" s="619"/>
    </row>
    <row r="210" spans="2:27" ht="15.9" customHeight="1">
      <c r="B210" s="617"/>
      <c r="C210" s="618"/>
      <c r="X210" s="706"/>
      <c r="Y210" s="706"/>
      <c r="Z210" s="618"/>
      <c r="AA210" s="619"/>
    </row>
    <row r="211" spans="2:27" ht="15.9" customHeight="1">
      <c r="B211" s="617"/>
      <c r="C211" s="618"/>
      <c r="E211" s="704"/>
      <c r="F211" s="704"/>
      <c r="G211" s="704"/>
      <c r="H211" s="704"/>
      <c r="I211" s="704"/>
      <c r="J211" s="704"/>
      <c r="K211" s="704"/>
      <c r="L211" s="704"/>
      <c r="M211" s="704"/>
      <c r="N211" s="704"/>
      <c r="O211" s="704"/>
      <c r="P211" s="704"/>
      <c r="Q211" s="704"/>
      <c r="R211" s="704"/>
      <c r="S211" s="704"/>
      <c r="T211" s="704"/>
      <c r="U211" s="704"/>
      <c r="V211" s="704"/>
      <c r="W211" s="704"/>
      <c r="X211" s="704"/>
      <c r="Y211" s="704"/>
      <c r="Z211" s="618"/>
      <c r="AA211" s="619"/>
    </row>
    <row r="212" spans="2:27" ht="15.9" customHeight="1">
      <c r="B212" s="617"/>
      <c r="C212" s="618"/>
      <c r="G212" s="704"/>
      <c r="H212" s="704"/>
      <c r="I212" s="704"/>
      <c r="J212" s="704"/>
      <c r="K212" s="704"/>
      <c r="L212" s="704"/>
      <c r="M212" s="704"/>
      <c r="N212" s="704"/>
      <c r="O212" s="704"/>
      <c r="P212" s="704"/>
      <c r="Q212" s="704"/>
      <c r="R212" s="704"/>
      <c r="S212" s="704"/>
      <c r="T212" s="704"/>
      <c r="U212" s="704"/>
      <c r="V212" s="704"/>
      <c r="W212" s="704"/>
      <c r="X212" s="704"/>
      <c r="Y212" s="704"/>
      <c r="Z212" s="618"/>
      <c r="AA212" s="619"/>
    </row>
    <row r="213" spans="2:27" ht="15.9" customHeight="1">
      <c r="B213" s="617"/>
      <c r="C213" s="618"/>
      <c r="G213" s="618"/>
      <c r="H213" s="618"/>
      <c r="I213" s="618"/>
      <c r="J213" s="618"/>
      <c r="K213" s="618"/>
      <c r="L213" s="618"/>
      <c r="M213" s="618"/>
      <c r="N213" s="618"/>
      <c r="O213" s="618"/>
      <c r="P213" s="618"/>
      <c r="Q213" s="618"/>
      <c r="R213" s="618"/>
      <c r="S213" s="618"/>
      <c r="T213" s="618"/>
      <c r="U213" s="618"/>
      <c r="V213" s="618"/>
      <c r="W213" s="618"/>
      <c r="X213" s="618"/>
      <c r="Y213" s="618"/>
      <c r="Z213" s="618"/>
      <c r="AA213" s="619"/>
    </row>
    <row r="214" spans="2:27" ht="15.9" customHeight="1">
      <c r="B214" s="617"/>
      <c r="C214" s="618"/>
      <c r="G214" s="618"/>
      <c r="H214" s="618"/>
      <c r="I214" s="618"/>
      <c r="J214" s="618"/>
      <c r="K214" s="618"/>
      <c r="L214" s="618"/>
      <c r="M214" s="618"/>
      <c r="N214" s="618"/>
      <c r="O214" s="618"/>
      <c r="P214" s="618"/>
      <c r="Q214" s="618"/>
      <c r="R214" s="618"/>
      <c r="S214" s="618"/>
      <c r="T214" s="618"/>
      <c r="U214" s="618"/>
      <c r="V214" s="618"/>
      <c r="W214" s="618"/>
      <c r="X214" s="618"/>
      <c r="Y214" s="618"/>
      <c r="Z214" s="618"/>
      <c r="AA214" s="619"/>
    </row>
    <row r="215" spans="2:27" ht="15.9" customHeight="1">
      <c r="B215" s="617"/>
      <c r="C215" s="618"/>
      <c r="G215" s="618"/>
      <c r="H215" s="618"/>
      <c r="I215" s="618"/>
      <c r="J215" s="618"/>
      <c r="K215" s="618"/>
      <c r="L215" s="618"/>
      <c r="M215" s="618"/>
      <c r="N215" s="618"/>
      <c r="O215" s="618"/>
      <c r="P215" s="618"/>
      <c r="Q215" s="618"/>
      <c r="R215" s="618"/>
      <c r="S215" s="618"/>
      <c r="T215" s="618"/>
      <c r="U215" s="618"/>
      <c r="V215" s="618"/>
      <c r="W215" s="618"/>
      <c r="X215" s="618"/>
      <c r="Y215" s="618"/>
      <c r="Z215" s="618"/>
      <c r="AA215" s="619"/>
    </row>
    <row r="216" spans="2:27" ht="15.9" customHeight="1">
      <c r="B216" s="617"/>
      <c r="C216" s="618"/>
      <c r="G216" s="618"/>
      <c r="H216" s="618"/>
      <c r="I216" s="618"/>
      <c r="J216" s="618"/>
      <c r="K216" s="618"/>
      <c r="L216" s="618"/>
      <c r="M216" s="618"/>
      <c r="N216" s="618"/>
      <c r="O216" s="618"/>
      <c r="P216" s="618"/>
      <c r="Q216" s="618"/>
      <c r="R216" s="618"/>
      <c r="S216" s="618"/>
      <c r="T216" s="618"/>
      <c r="U216" s="618"/>
      <c r="V216" s="618"/>
      <c r="W216" s="618"/>
      <c r="X216" s="618"/>
      <c r="Y216" s="618"/>
      <c r="Z216" s="618"/>
      <c r="AA216" s="619"/>
    </row>
    <row r="217" spans="2:27" ht="15.9" customHeight="1">
      <c r="B217" s="617"/>
      <c r="C217" s="618"/>
      <c r="G217" s="618"/>
      <c r="H217" s="618"/>
      <c r="I217" s="618"/>
      <c r="J217" s="618"/>
      <c r="K217" s="618"/>
      <c r="L217" s="618"/>
      <c r="M217" s="618"/>
      <c r="N217" s="618"/>
      <c r="O217" s="618"/>
      <c r="P217" s="618"/>
      <c r="Q217" s="618"/>
      <c r="R217" s="618"/>
      <c r="S217" s="618"/>
      <c r="T217" s="618"/>
      <c r="U217" s="618"/>
      <c r="V217" s="618"/>
      <c r="W217" s="618"/>
      <c r="X217" s="618"/>
      <c r="Y217" s="618"/>
      <c r="Z217" s="618"/>
      <c r="AA217" s="619"/>
    </row>
    <row r="218" spans="2:27" ht="15.9" customHeight="1">
      <c r="B218" s="617"/>
      <c r="C218" s="618"/>
      <c r="G218" s="618"/>
      <c r="H218" s="618"/>
      <c r="I218" s="618"/>
      <c r="J218" s="618"/>
      <c r="K218" s="618"/>
      <c r="L218" s="618"/>
      <c r="M218" s="618"/>
      <c r="N218" s="618"/>
      <c r="O218" s="618"/>
      <c r="P218" s="618"/>
      <c r="Q218" s="618"/>
      <c r="R218" s="618"/>
      <c r="S218" s="618"/>
      <c r="T218" s="618"/>
      <c r="U218" s="618"/>
      <c r="V218" s="618"/>
      <c r="W218" s="618"/>
      <c r="X218" s="618"/>
      <c r="Y218" s="618"/>
      <c r="Z218" s="618"/>
      <c r="AA218" s="619"/>
    </row>
    <row r="219" spans="2:27" ht="15.9" customHeight="1">
      <c r="B219" s="617"/>
      <c r="C219" s="618"/>
      <c r="G219" s="618"/>
      <c r="H219" s="618"/>
      <c r="I219" s="618"/>
      <c r="J219" s="618"/>
      <c r="K219" s="618"/>
      <c r="L219" s="618"/>
      <c r="M219" s="618"/>
      <c r="N219" s="618"/>
      <c r="O219" s="618"/>
      <c r="P219" s="618"/>
      <c r="Q219" s="618"/>
      <c r="R219" s="618"/>
      <c r="S219" s="618"/>
      <c r="T219" s="618"/>
      <c r="U219" s="618"/>
      <c r="V219" s="618"/>
      <c r="W219" s="618"/>
      <c r="X219" s="618"/>
      <c r="Y219" s="618"/>
      <c r="Z219" s="618"/>
      <c r="AA219" s="619"/>
    </row>
    <row r="220" spans="2:27" ht="15.9" customHeight="1">
      <c r="B220" s="617"/>
      <c r="C220" s="618"/>
      <c r="G220" s="618"/>
      <c r="H220" s="618"/>
      <c r="I220" s="618"/>
      <c r="J220" s="618"/>
      <c r="K220" s="618"/>
      <c r="L220" s="618"/>
      <c r="M220" s="618"/>
      <c r="N220" s="618"/>
      <c r="O220" s="618"/>
      <c r="P220" s="618"/>
      <c r="Q220" s="618"/>
      <c r="R220" s="618"/>
      <c r="S220" s="618"/>
      <c r="T220" s="618"/>
      <c r="U220" s="618"/>
      <c r="V220" s="618"/>
      <c r="W220" s="618"/>
      <c r="X220" s="618"/>
      <c r="Y220" s="618"/>
      <c r="Z220" s="618"/>
      <c r="AA220" s="619"/>
    </row>
    <row r="221" spans="2:27" ht="15.9" customHeight="1">
      <c r="B221" s="617"/>
      <c r="C221" s="618"/>
      <c r="D221" s="618"/>
      <c r="E221" s="618"/>
      <c r="F221" s="618"/>
      <c r="G221" s="618"/>
      <c r="H221" s="618"/>
      <c r="I221" s="618"/>
      <c r="J221" s="618"/>
      <c r="K221" s="618"/>
      <c r="L221" s="618"/>
      <c r="M221" s="618"/>
      <c r="N221" s="618"/>
      <c r="O221" s="618"/>
      <c r="P221" s="618"/>
      <c r="Q221" s="618"/>
      <c r="R221" s="618"/>
      <c r="S221" s="618"/>
      <c r="T221" s="618"/>
      <c r="U221" s="618"/>
      <c r="V221" s="618"/>
      <c r="W221" s="618"/>
      <c r="X221" s="618"/>
      <c r="Y221" s="618"/>
      <c r="Z221" s="618"/>
      <c r="AA221" s="619"/>
    </row>
    <row r="222" spans="2:27" ht="15.9" customHeight="1">
      <c r="B222" s="617"/>
      <c r="C222" s="618"/>
      <c r="D222" s="618"/>
      <c r="E222" s="618"/>
      <c r="F222" s="618"/>
      <c r="G222" s="618"/>
      <c r="H222" s="618"/>
      <c r="I222" s="618"/>
      <c r="J222" s="618"/>
      <c r="K222" s="618"/>
      <c r="L222" s="618"/>
      <c r="M222" s="618"/>
      <c r="N222" s="618"/>
      <c r="O222" s="618"/>
      <c r="P222" s="618"/>
      <c r="Q222" s="618"/>
      <c r="R222" s="618"/>
      <c r="S222" s="618"/>
      <c r="T222" s="618"/>
      <c r="U222" s="618"/>
      <c r="V222" s="618"/>
      <c r="W222" s="618"/>
      <c r="X222" s="618"/>
      <c r="Y222" s="618"/>
      <c r="Z222" s="618"/>
      <c r="AA222" s="619"/>
    </row>
    <row r="223" spans="2:27" ht="15.9" customHeight="1">
      <c r="B223" s="617"/>
      <c r="C223" s="618"/>
      <c r="D223" s="618"/>
      <c r="E223" s="618"/>
      <c r="F223" s="618"/>
      <c r="G223" s="618"/>
      <c r="H223" s="618"/>
      <c r="I223" s="618"/>
      <c r="J223" s="618"/>
      <c r="K223" s="618"/>
      <c r="L223" s="618"/>
      <c r="M223" s="618"/>
      <c r="N223" s="618"/>
      <c r="O223" s="618"/>
      <c r="P223" s="618"/>
      <c r="Q223" s="618"/>
      <c r="R223" s="618"/>
      <c r="S223" s="618"/>
      <c r="T223" s="618"/>
      <c r="U223" s="618"/>
      <c r="V223" s="618"/>
      <c r="W223" s="618"/>
      <c r="X223" s="618"/>
      <c r="Y223" s="618"/>
      <c r="Z223" s="618"/>
      <c r="AA223" s="619"/>
    </row>
    <row r="224" spans="2:27" ht="15.9" customHeight="1">
      <c r="B224" s="617"/>
      <c r="C224" s="618"/>
      <c r="D224" s="618"/>
      <c r="E224" s="618"/>
      <c r="F224" s="618"/>
      <c r="G224" s="618"/>
      <c r="H224" s="618"/>
      <c r="I224" s="618"/>
      <c r="J224" s="618"/>
      <c r="K224" s="618"/>
      <c r="L224" s="618"/>
      <c r="M224" s="618"/>
      <c r="N224" s="618"/>
      <c r="O224" s="618"/>
      <c r="P224" s="618"/>
      <c r="Q224" s="618"/>
      <c r="R224" s="618"/>
      <c r="S224" s="618"/>
      <c r="T224" s="618"/>
      <c r="U224" s="618"/>
      <c r="V224" s="618"/>
      <c r="W224" s="618"/>
      <c r="X224" s="618"/>
      <c r="Y224" s="618"/>
      <c r="Z224" s="618"/>
      <c r="AA224" s="619"/>
    </row>
    <row r="225" spans="2:27" ht="15.9" customHeight="1">
      <c r="B225" s="617"/>
      <c r="C225" s="618"/>
      <c r="D225" s="618"/>
      <c r="E225" s="618"/>
      <c r="F225" s="618"/>
      <c r="G225" s="618"/>
      <c r="H225" s="618"/>
      <c r="I225" s="618"/>
      <c r="J225" s="618"/>
      <c r="K225" s="618"/>
      <c r="L225" s="618"/>
      <c r="M225" s="618"/>
      <c r="N225" s="618"/>
      <c r="O225" s="618"/>
      <c r="P225" s="618"/>
      <c r="Q225" s="618"/>
      <c r="R225" s="618"/>
      <c r="S225" s="618"/>
      <c r="T225" s="618"/>
      <c r="U225" s="618"/>
      <c r="V225" s="618"/>
      <c r="W225" s="618"/>
      <c r="X225" s="618"/>
      <c r="Y225" s="618"/>
      <c r="Z225" s="618"/>
      <c r="AA225" s="619"/>
    </row>
    <row r="226" spans="2:27" ht="15.9" customHeight="1">
      <c r="B226" s="617"/>
      <c r="C226" s="618"/>
      <c r="D226" s="618"/>
      <c r="E226" s="618"/>
      <c r="F226" s="618"/>
      <c r="G226" s="618"/>
      <c r="H226" s="618"/>
      <c r="I226" s="618"/>
      <c r="J226" s="618"/>
      <c r="K226" s="618"/>
      <c r="L226" s="618"/>
      <c r="M226" s="618"/>
      <c r="N226" s="618"/>
      <c r="O226" s="618"/>
      <c r="P226" s="618"/>
      <c r="Q226" s="618"/>
      <c r="R226" s="618"/>
      <c r="S226" s="618"/>
      <c r="T226" s="618"/>
      <c r="U226" s="618"/>
      <c r="V226" s="618"/>
      <c r="W226" s="618"/>
      <c r="X226" s="618"/>
      <c r="Y226" s="618"/>
      <c r="Z226" s="618"/>
      <c r="AA226" s="619"/>
    </row>
    <row r="227" spans="2:27" ht="15.9" customHeight="1">
      <c r="B227" s="617"/>
      <c r="C227" s="618"/>
      <c r="D227" s="618"/>
      <c r="E227" s="618"/>
      <c r="F227" s="618"/>
      <c r="G227" s="618"/>
      <c r="H227" s="618"/>
      <c r="I227" s="618"/>
      <c r="J227" s="618"/>
      <c r="K227" s="618"/>
      <c r="L227" s="618"/>
      <c r="M227" s="618"/>
      <c r="N227" s="618"/>
      <c r="O227" s="618"/>
      <c r="P227" s="618"/>
      <c r="Q227" s="618"/>
      <c r="R227" s="618"/>
      <c r="S227" s="618"/>
      <c r="T227" s="618"/>
      <c r="U227" s="618"/>
      <c r="V227" s="618"/>
      <c r="W227" s="618"/>
      <c r="X227" s="618"/>
      <c r="Y227" s="618"/>
      <c r="Z227" s="618"/>
      <c r="AA227" s="619"/>
    </row>
    <row r="228" spans="2:27" ht="15.9" customHeight="1">
      <c r="B228" s="617"/>
      <c r="C228" s="618"/>
      <c r="D228" s="618"/>
      <c r="E228" s="618"/>
      <c r="F228" s="618"/>
      <c r="G228" s="618"/>
      <c r="H228" s="618"/>
      <c r="I228" s="618"/>
      <c r="J228" s="618"/>
      <c r="K228" s="618"/>
      <c r="L228" s="618"/>
      <c r="M228" s="618"/>
      <c r="N228" s="618"/>
      <c r="O228" s="618"/>
      <c r="P228" s="618"/>
      <c r="Q228" s="618"/>
      <c r="R228" s="618"/>
      <c r="S228" s="618"/>
      <c r="T228" s="618"/>
      <c r="U228" s="618"/>
      <c r="V228" s="618"/>
      <c r="W228" s="618"/>
      <c r="X228" s="618"/>
      <c r="Y228" s="618"/>
      <c r="Z228" s="618"/>
      <c r="AA228" s="619"/>
    </row>
    <row r="229" spans="2:27" ht="15.9" customHeight="1">
      <c r="B229" s="617"/>
      <c r="C229" s="618"/>
      <c r="D229" s="618"/>
      <c r="E229" s="618"/>
      <c r="F229" s="618"/>
      <c r="G229" s="618"/>
      <c r="H229" s="618"/>
      <c r="I229" s="618"/>
      <c r="J229" s="618"/>
      <c r="K229" s="618"/>
      <c r="L229" s="618"/>
      <c r="M229" s="618"/>
      <c r="N229" s="618"/>
      <c r="O229" s="618"/>
      <c r="P229" s="618"/>
      <c r="Q229" s="618"/>
      <c r="R229" s="618"/>
      <c r="S229" s="618"/>
      <c r="T229" s="618"/>
      <c r="U229" s="618"/>
      <c r="V229" s="618"/>
      <c r="W229" s="618"/>
      <c r="X229" s="618"/>
      <c r="Y229" s="618"/>
      <c r="Z229" s="618"/>
      <c r="AA229" s="619"/>
    </row>
    <row r="230" spans="2:27" ht="15.9" customHeight="1">
      <c r="B230" s="617"/>
      <c r="C230" s="618"/>
      <c r="D230" s="618"/>
      <c r="E230" s="618"/>
      <c r="F230" s="618"/>
      <c r="G230" s="618"/>
      <c r="H230" s="618"/>
      <c r="I230" s="618"/>
      <c r="J230" s="618"/>
      <c r="K230" s="618"/>
      <c r="L230" s="618"/>
      <c r="M230" s="618"/>
      <c r="N230" s="618"/>
      <c r="O230" s="618"/>
      <c r="P230" s="618"/>
      <c r="Q230" s="618"/>
      <c r="R230" s="618"/>
      <c r="S230" s="618"/>
      <c r="T230" s="618"/>
      <c r="U230" s="618"/>
      <c r="V230" s="618"/>
      <c r="W230" s="618"/>
      <c r="X230" s="618"/>
      <c r="Y230" s="618"/>
      <c r="Z230" s="618"/>
      <c r="AA230" s="619"/>
    </row>
    <row r="231" spans="2:27" ht="15.9" customHeight="1">
      <c r="B231" s="617"/>
      <c r="C231" s="618"/>
      <c r="D231" s="618"/>
      <c r="E231" s="618"/>
      <c r="F231" s="618"/>
      <c r="G231" s="618"/>
      <c r="H231" s="618"/>
      <c r="I231" s="618"/>
      <c r="J231" s="618"/>
      <c r="K231" s="618"/>
      <c r="L231" s="618"/>
      <c r="M231" s="618"/>
      <c r="N231" s="618"/>
      <c r="O231" s="618"/>
      <c r="P231" s="618"/>
      <c r="Q231" s="618"/>
      <c r="R231" s="618"/>
      <c r="S231" s="618"/>
      <c r="T231" s="618"/>
      <c r="U231" s="618"/>
      <c r="V231" s="618"/>
      <c r="W231" s="618"/>
      <c r="X231" s="618"/>
      <c r="Y231" s="618"/>
      <c r="Z231" s="618"/>
      <c r="AA231" s="619"/>
    </row>
    <row r="232" spans="2:27" ht="15.9" customHeight="1">
      <c r="B232" s="617"/>
      <c r="C232" s="618"/>
      <c r="D232" s="618"/>
      <c r="E232" s="618"/>
      <c r="F232" s="618"/>
      <c r="G232" s="618"/>
      <c r="H232" s="618"/>
      <c r="I232" s="618"/>
      <c r="J232" s="618"/>
      <c r="K232" s="618"/>
      <c r="L232" s="618"/>
      <c r="M232" s="618"/>
      <c r="N232" s="618"/>
      <c r="O232" s="618"/>
      <c r="P232" s="618"/>
      <c r="Q232" s="618"/>
      <c r="R232" s="618"/>
      <c r="S232" s="618"/>
      <c r="T232" s="618"/>
      <c r="U232" s="618"/>
      <c r="V232" s="618"/>
      <c r="W232" s="618"/>
      <c r="X232" s="618"/>
      <c r="Y232" s="618"/>
      <c r="Z232" s="618"/>
      <c r="AA232" s="619"/>
    </row>
    <row r="233" spans="2:27" ht="15.9" customHeight="1">
      <c r="B233" s="617"/>
      <c r="C233" s="618"/>
      <c r="D233" s="618"/>
      <c r="E233" s="618"/>
      <c r="F233" s="618"/>
      <c r="G233" s="618"/>
      <c r="H233" s="618"/>
      <c r="I233" s="618"/>
      <c r="J233" s="618"/>
      <c r="K233" s="618"/>
      <c r="L233" s="618"/>
      <c r="M233" s="618"/>
      <c r="N233" s="618"/>
      <c r="O233" s="618"/>
      <c r="P233" s="618"/>
      <c r="Q233" s="618"/>
      <c r="R233" s="618"/>
      <c r="S233" s="618"/>
      <c r="T233" s="618"/>
      <c r="U233" s="618"/>
      <c r="V233" s="618"/>
      <c r="W233" s="618"/>
      <c r="X233" s="618"/>
      <c r="Y233" s="618"/>
      <c r="Z233" s="618"/>
      <c r="AA233" s="619"/>
    </row>
    <row r="234" spans="2:27" ht="15.9" customHeight="1">
      <c r="B234" s="655"/>
      <c r="C234" s="658"/>
      <c r="D234" s="659"/>
      <c r="E234" s="659"/>
      <c r="F234" s="659"/>
      <c r="G234" s="659"/>
      <c r="H234" s="659"/>
      <c r="I234" s="660"/>
      <c r="J234" s="660"/>
      <c r="K234" s="660"/>
      <c r="L234" s="660"/>
      <c r="M234" s="660"/>
      <c r="N234" s="660"/>
      <c r="O234" s="660"/>
      <c r="P234" s="660"/>
      <c r="Q234" s="660"/>
      <c r="R234" s="660"/>
      <c r="S234" s="660"/>
      <c r="T234" s="660"/>
      <c r="U234" s="660"/>
      <c r="V234" s="660"/>
      <c r="W234" s="660"/>
      <c r="X234" s="660"/>
      <c r="Y234" s="660"/>
      <c r="Z234" s="660"/>
      <c r="AA234" s="657"/>
    </row>
    <row r="235" spans="2:27" ht="15.9" customHeight="1">
      <c r="B235" s="655"/>
      <c r="C235" s="658"/>
      <c r="D235" s="659"/>
      <c r="E235" s="659"/>
      <c r="F235" s="659"/>
      <c r="G235" s="659"/>
      <c r="H235" s="659"/>
      <c r="I235" s="660"/>
      <c r="J235" s="660"/>
      <c r="K235" s="660"/>
      <c r="L235" s="660"/>
      <c r="M235" s="660"/>
      <c r="N235" s="660"/>
      <c r="O235" s="660"/>
      <c r="P235" s="660"/>
      <c r="Q235" s="660"/>
      <c r="R235" s="660"/>
      <c r="S235" s="660"/>
      <c r="T235" s="660"/>
      <c r="U235" s="660"/>
      <c r="V235" s="660"/>
      <c r="W235" s="660"/>
      <c r="X235" s="660"/>
      <c r="Y235" s="660"/>
      <c r="Z235" s="660"/>
      <c r="AA235" s="657"/>
    </row>
    <row r="236" spans="2:27" ht="15.9" customHeight="1">
      <c r="B236" s="655"/>
      <c r="C236" s="658"/>
      <c r="D236" s="659"/>
      <c r="E236" s="659"/>
      <c r="F236" s="659"/>
      <c r="G236" s="659"/>
      <c r="H236" s="659"/>
      <c r="I236" s="660"/>
      <c r="J236" s="660"/>
      <c r="K236" s="660"/>
      <c r="L236" s="660"/>
      <c r="M236" s="660"/>
      <c r="N236" s="660"/>
      <c r="O236" s="660"/>
      <c r="P236" s="660"/>
      <c r="Q236" s="660"/>
      <c r="R236" s="660"/>
      <c r="S236" s="660"/>
      <c r="T236" s="660"/>
      <c r="U236" s="660"/>
      <c r="V236" s="660"/>
      <c r="W236" s="660"/>
      <c r="X236" s="660"/>
      <c r="Y236" s="660"/>
      <c r="Z236" s="660"/>
      <c r="AA236" s="657"/>
    </row>
    <row r="237" spans="2:27" ht="15.9" customHeight="1" thickBot="1">
      <c r="B237" s="661"/>
      <c r="C237" s="662"/>
      <c r="D237" s="662"/>
      <c r="E237" s="662"/>
      <c r="F237" s="662"/>
      <c r="G237" s="662"/>
      <c r="H237" s="662"/>
      <c r="I237" s="662"/>
      <c r="J237" s="662"/>
      <c r="K237" s="662"/>
      <c r="L237" s="662"/>
      <c r="M237" s="662"/>
      <c r="N237" s="662"/>
      <c r="O237" s="662"/>
      <c r="P237" s="662"/>
      <c r="Q237" s="662"/>
      <c r="R237" s="662"/>
      <c r="S237" s="662"/>
      <c r="T237" s="662"/>
      <c r="U237" s="662"/>
      <c r="V237" s="662"/>
      <c r="W237" s="662"/>
      <c r="X237" s="662"/>
      <c r="Y237" s="662"/>
      <c r="Z237" s="662"/>
      <c r="AA237" s="663"/>
    </row>
    <row r="238" spans="2:27" ht="20.100000000000001" customHeight="1">
      <c r="B238" s="592" t="s">
        <v>495</v>
      </c>
      <c r="C238" s="593"/>
      <c r="D238" s="593"/>
      <c r="E238" s="593" t="str">
        <f>E2</f>
        <v>HH-1002</v>
      </c>
      <c r="F238" s="593"/>
      <c r="G238" s="593"/>
      <c r="H238" s="594"/>
      <c r="I238" s="595" t="str">
        <f>I2</f>
        <v>測定システム解析手順書</v>
      </c>
      <c r="J238" s="596"/>
      <c r="K238" s="596"/>
      <c r="L238" s="596"/>
      <c r="M238" s="596"/>
      <c r="N238" s="596"/>
      <c r="O238" s="596"/>
      <c r="P238" s="596"/>
      <c r="Q238" s="596"/>
      <c r="R238" s="596"/>
      <c r="S238" s="596"/>
      <c r="T238" s="596"/>
      <c r="U238" s="596"/>
      <c r="V238" s="642"/>
      <c r="W238" s="642"/>
      <c r="X238" s="642"/>
      <c r="Y238" s="642"/>
      <c r="Z238" s="642"/>
      <c r="AA238" s="643"/>
    </row>
    <row r="239" spans="2:27" ht="20.100000000000001" customHeight="1">
      <c r="B239" s="600" t="s">
        <v>500</v>
      </c>
      <c r="C239" s="601"/>
      <c r="D239" s="601"/>
      <c r="E239" s="602">
        <f>E3</f>
        <v>45236</v>
      </c>
      <c r="F239" s="602"/>
      <c r="G239" s="602"/>
      <c r="H239" s="603"/>
      <c r="I239" s="604"/>
      <c r="J239" s="605"/>
      <c r="K239" s="605"/>
      <c r="L239" s="605"/>
      <c r="M239" s="605"/>
      <c r="N239" s="605"/>
      <c r="O239" s="605"/>
      <c r="P239" s="605"/>
      <c r="Q239" s="605"/>
      <c r="R239" s="605"/>
      <c r="S239" s="605"/>
      <c r="T239" s="605"/>
      <c r="U239" s="605"/>
      <c r="V239" s="644"/>
      <c r="W239" s="644"/>
      <c r="X239" s="644"/>
      <c r="Y239" s="644"/>
      <c r="Z239" s="644"/>
      <c r="AA239" s="645"/>
    </row>
    <row r="240" spans="2:27" ht="20.100000000000001" customHeight="1" thickBot="1">
      <c r="B240" s="609" t="s">
        <v>593</v>
      </c>
      <c r="C240" s="610"/>
      <c r="D240" s="610"/>
      <c r="E240" s="610"/>
      <c r="F240" s="610"/>
      <c r="G240" s="610"/>
      <c r="H240" s="611"/>
      <c r="I240" s="612"/>
      <c r="J240" s="613"/>
      <c r="K240" s="613"/>
      <c r="L240" s="613"/>
      <c r="M240" s="613"/>
      <c r="N240" s="613"/>
      <c r="O240" s="613"/>
      <c r="P240" s="613"/>
      <c r="Q240" s="613"/>
      <c r="R240" s="613"/>
      <c r="S240" s="613"/>
      <c r="T240" s="613"/>
      <c r="U240" s="613"/>
      <c r="V240" s="646"/>
      <c r="W240" s="646"/>
      <c r="X240" s="646"/>
      <c r="Y240" s="646"/>
      <c r="Z240" s="646"/>
      <c r="AA240" s="647"/>
    </row>
    <row r="241" spans="2:27" ht="15.9" customHeight="1">
      <c r="B241" s="617"/>
      <c r="C241" s="618"/>
      <c r="D241" s="618"/>
      <c r="E241" s="618"/>
      <c r="F241" s="618"/>
      <c r="G241" s="618"/>
      <c r="H241" s="618"/>
      <c r="I241" s="618"/>
      <c r="J241" s="618"/>
      <c r="K241" s="618"/>
      <c r="L241" s="618"/>
      <c r="M241" s="618"/>
      <c r="N241" s="618"/>
      <c r="O241" s="618"/>
      <c r="P241" s="618"/>
      <c r="Q241" s="618"/>
      <c r="R241" s="618"/>
      <c r="S241" s="618"/>
      <c r="T241" s="618"/>
      <c r="U241" s="618"/>
      <c r="V241" s="618"/>
      <c r="W241" s="618"/>
      <c r="X241" s="618"/>
      <c r="Y241" s="618"/>
      <c r="Z241" s="618"/>
      <c r="AA241" s="619"/>
    </row>
    <row r="242" spans="2:27" ht="15.9" customHeight="1">
      <c r="B242" s="617"/>
      <c r="C242" s="618"/>
      <c r="D242" s="618"/>
      <c r="E242" s="618"/>
      <c r="F242" s="618"/>
      <c r="G242" s="618"/>
      <c r="H242" s="618"/>
      <c r="I242" s="618"/>
      <c r="J242" s="618"/>
      <c r="K242" s="618"/>
      <c r="L242" s="618"/>
      <c r="M242" s="618"/>
      <c r="N242" s="618"/>
      <c r="O242" s="618"/>
      <c r="P242" s="618"/>
      <c r="Q242" s="618"/>
      <c r="R242" s="618"/>
      <c r="S242" s="618"/>
      <c r="T242" s="618"/>
      <c r="U242" s="618"/>
      <c r="V242" s="618"/>
      <c r="W242" s="618"/>
      <c r="X242" s="618"/>
      <c r="Y242" s="618"/>
      <c r="Z242" s="618"/>
      <c r="AA242" s="619"/>
    </row>
    <row r="243" spans="2:27" ht="15.9" customHeight="1">
      <c r="B243" s="617"/>
      <c r="C243" s="618"/>
      <c r="D243" s="618"/>
      <c r="E243" s="618"/>
      <c r="F243" s="618"/>
      <c r="G243" s="618"/>
      <c r="H243" s="618"/>
      <c r="I243" s="618"/>
      <c r="J243" s="618"/>
      <c r="K243" s="618"/>
      <c r="L243" s="618"/>
      <c r="M243" s="618"/>
      <c r="N243" s="618"/>
      <c r="O243" s="618"/>
      <c r="P243" s="618"/>
      <c r="Q243" s="618"/>
      <c r="R243" s="618"/>
      <c r="S243" s="618"/>
      <c r="T243" s="618"/>
      <c r="U243" s="618"/>
      <c r="V243" s="618"/>
      <c r="W243" s="618"/>
      <c r="X243" s="618"/>
      <c r="Y243" s="618"/>
      <c r="Z243" s="618"/>
      <c r="AA243" s="619"/>
    </row>
    <row r="244" spans="2:27" ht="15.9" customHeight="1">
      <c r="B244" s="617"/>
      <c r="C244" s="618"/>
      <c r="D244" s="618"/>
      <c r="E244" s="618"/>
      <c r="F244" s="618"/>
      <c r="G244" s="618"/>
      <c r="H244" s="618"/>
      <c r="I244" s="618"/>
      <c r="J244" s="618"/>
      <c r="K244" s="618"/>
      <c r="L244" s="618"/>
      <c r="M244" s="618"/>
      <c r="N244" s="618"/>
      <c r="O244" s="618"/>
      <c r="P244" s="618"/>
      <c r="Q244" s="618"/>
      <c r="R244" s="618"/>
      <c r="S244" s="618"/>
      <c r="T244" s="618"/>
      <c r="U244" s="618"/>
      <c r="V244" s="618"/>
      <c r="W244" s="618"/>
      <c r="X244" s="618"/>
      <c r="Y244" s="618"/>
      <c r="Z244" s="618"/>
      <c r="AA244" s="619"/>
    </row>
    <row r="245" spans="2:27" ht="15.9" customHeight="1">
      <c r="B245" s="617"/>
      <c r="C245" s="618"/>
      <c r="D245" s="618"/>
      <c r="E245" s="618"/>
      <c r="F245" s="618"/>
      <c r="G245" s="618"/>
      <c r="H245" s="618"/>
      <c r="I245" s="618"/>
      <c r="J245" s="618"/>
      <c r="K245" s="618"/>
      <c r="L245" s="618"/>
      <c r="M245" s="618"/>
      <c r="N245" s="618"/>
      <c r="O245" s="618"/>
      <c r="P245" s="618"/>
      <c r="Q245" s="618"/>
      <c r="R245" s="618"/>
      <c r="S245" s="618"/>
      <c r="T245" s="618"/>
      <c r="U245" s="618"/>
      <c r="V245" s="618"/>
      <c r="W245" s="618"/>
      <c r="X245" s="618"/>
      <c r="Y245" s="618"/>
      <c r="Z245" s="618"/>
      <c r="AA245" s="619"/>
    </row>
    <row r="246" spans="2:27" ht="15.9" customHeight="1">
      <c r="B246" s="617"/>
      <c r="C246" s="618"/>
      <c r="D246" s="618"/>
      <c r="E246" s="618"/>
      <c r="F246" s="618"/>
      <c r="G246" s="618"/>
      <c r="H246" s="618"/>
      <c r="I246" s="618"/>
      <c r="J246" s="618"/>
      <c r="K246" s="618"/>
      <c r="L246" s="618"/>
      <c r="M246" s="618"/>
      <c r="N246" s="618"/>
      <c r="O246" s="618"/>
      <c r="P246" s="618"/>
      <c r="Q246" s="618"/>
      <c r="R246" s="618"/>
      <c r="S246" s="618"/>
      <c r="T246" s="618"/>
      <c r="U246" s="618"/>
      <c r="V246" s="618"/>
      <c r="W246" s="618"/>
      <c r="X246" s="618"/>
      <c r="Y246" s="618"/>
      <c r="Z246" s="618"/>
      <c r="AA246" s="619"/>
    </row>
    <row r="247" spans="2:27" ht="15.9" customHeight="1">
      <c r="B247" s="617"/>
      <c r="C247" s="618"/>
      <c r="D247" s="618"/>
      <c r="E247" s="618"/>
      <c r="F247" s="618"/>
      <c r="G247" s="618"/>
      <c r="H247" s="618"/>
      <c r="I247" s="618"/>
      <c r="J247" s="618"/>
      <c r="K247" s="618"/>
      <c r="L247" s="618"/>
      <c r="M247" s="618"/>
      <c r="N247" s="618"/>
      <c r="O247" s="618"/>
      <c r="P247" s="618"/>
      <c r="Q247" s="618"/>
      <c r="R247" s="618"/>
      <c r="S247" s="618"/>
      <c r="T247" s="618"/>
      <c r="U247" s="618"/>
      <c r="V247" s="618"/>
      <c r="W247" s="618"/>
      <c r="X247" s="618"/>
      <c r="Y247" s="618"/>
      <c r="Z247" s="618"/>
      <c r="AA247" s="619"/>
    </row>
    <row r="248" spans="2:27" ht="15.9" customHeight="1">
      <c r="B248" s="617"/>
      <c r="C248" s="618"/>
      <c r="D248" s="618"/>
      <c r="E248" s="618"/>
      <c r="F248" s="618"/>
      <c r="G248" s="618"/>
      <c r="H248" s="618"/>
      <c r="I248" s="618"/>
      <c r="J248" s="618"/>
      <c r="K248" s="618"/>
      <c r="L248" s="618"/>
      <c r="M248" s="618"/>
      <c r="N248" s="618"/>
      <c r="O248" s="618"/>
      <c r="P248" s="618"/>
      <c r="Q248" s="618"/>
      <c r="R248" s="618"/>
      <c r="S248" s="618"/>
      <c r="T248" s="618"/>
      <c r="U248" s="618"/>
      <c r="V248" s="618"/>
      <c r="W248" s="618"/>
      <c r="X248" s="618"/>
      <c r="Y248" s="618"/>
      <c r="Z248" s="618"/>
      <c r="AA248" s="619"/>
    </row>
    <row r="249" spans="2:27" ht="15.9" customHeight="1">
      <c r="B249" s="617"/>
      <c r="C249" s="618"/>
      <c r="D249" s="618"/>
      <c r="E249" s="618"/>
      <c r="F249" s="618"/>
      <c r="G249" s="618"/>
      <c r="H249" s="618"/>
      <c r="I249" s="618"/>
      <c r="J249" s="618"/>
      <c r="K249" s="618"/>
      <c r="L249" s="618"/>
      <c r="M249" s="618"/>
      <c r="N249" s="618"/>
      <c r="O249" s="618"/>
      <c r="P249" s="618"/>
      <c r="Q249" s="618"/>
      <c r="R249" s="618"/>
      <c r="S249" s="618"/>
      <c r="T249" s="618"/>
      <c r="U249" s="618"/>
      <c r="V249" s="618"/>
      <c r="W249" s="618"/>
      <c r="X249" s="618"/>
      <c r="Y249" s="618"/>
      <c r="Z249" s="618"/>
      <c r="AA249" s="619"/>
    </row>
    <row r="250" spans="2:27" ht="15.9" customHeight="1">
      <c r="B250" s="617"/>
      <c r="C250" s="618"/>
      <c r="D250" s="618"/>
      <c r="E250" s="618"/>
      <c r="F250" s="618"/>
      <c r="G250" s="618"/>
      <c r="H250" s="618"/>
      <c r="I250" s="618"/>
      <c r="J250" s="618"/>
      <c r="K250" s="618"/>
      <c r="L250" s="618"/>
      <c r="M250" s="618"/>
      <c r="N250" s="618"/>
      <c r="O250" s="618"/>
      <c r="P250" s="618"/>
      <c r="Q250" s="618"/>
      <c r="R250" s="618"/>
      <c r="S250" s="618"/>
      <c r="T250" s="618"/>
      <c r="U250" s="618"/>
      <c r="V250" s="618"/>
      <c r="W250" s="618"/>
      <c r="X250" s="618"/>
      <c r="Y250" s="618"/>
      <c r="Z250" s="618"/>
      <c r="AA250" s="619"/>
    </row>
    <row r="251" spans="2:27" ht="15.9" customHeight="1">
      <c r="B251" s="617"/>
      <c r="C251" s="618"/>
      <c r="D251" s="618"/>
      <c r="E251" s="618"/>
      <c r="F251" s="618"/>
      <c r="G251" s="618"/>
      <c r="H251" s="618"/>
      <c r="I251" s="618"/>
      <c r="J251" s="618"/>
      <c r="K251" s="618"/>
      <c r="L251" s="618"/>
      <c r="M251" s="618"/>
      <c r="N251" s="618"/>
      <c r="O251" s="618"/>
      <c r="P251" s="618"/>
      <c r="Q251" s="618"/>
      <c r="R251" s="618"/>
      <c r="S251" s="618"/>
      <c r="T251" s="618"/>
      <c r="U251" s="618"/>
      <c r="V251" s="618"/>
      <c r="W251" s="618"/>
      <c r="X251" s="618"/>
      <c r="Y251" s="618"/>
      <c r="Z251" s="618"/>
      <c r="AA251" s="619"/>
    </row>
    <row r="252" spans="2:27" ht="15.9" customHeight="1">
      <c r="B252" s="617"/>
      <c r="C252" s="618"/>
      <c r="D252" s="618"/>
      <c r="E252" s="618"/>
      <c r="F252" s="618"/>
      <c r="G252" s="618"/>
      <c r="H252" s="618"/>
      <c r="I252" s="618"/>
      <c r="J252" s="618"/>
      <c r="K252" s="618"/>
      <c r="L252" s="618"/>
      <c r="M252" s="618"/>
      <c r="N252" s="618"/>
      <c r="O252" s="618"/>
      <c r="P252" s="618"/>
      <c r="Q252" s="618"/>
      <c r="R252" s="618"/>
      <c r="S252" s="618"/>
      <c r="T252" s="618"/>
      <c r="U252" s="618"/>
      <c r="V252" s="618"/>
      <c r="W252" s="618"/>
      <c r="X252" s="618"/>
      <c r="Y252" s="618"/>
      <c r="Z252" s="618"/>
      <c r="AA252" s="619"/>
    </row>
    <row r="253" spans="2:27" ht="15.9" customHeight="1">
      <c r="B253" s="617"/>
      <c r="C253" s="618"/>
      <c r="D253" s="618"/>
      <c r="E253" s="618"/>
      <c r="F253" s="618"/>
      <c r="G253" s="618"/>
      <c r="H253" s="618"/>
      <c r="I253" s="618"/>
      <c r="J253" s="618"/>
      <c r="K253" s="618"/>
      <c r="L253" s="618"/>
      <c r="M253" s="618"/>
      <c r="N253" s="618"/>
      <c r="O253" s="618"/>
      <c r="P253" s="618"/>
      <c r="Q253" s="618"/>
      <c r="R253" s="618"/>
      <c r="S253" s="618"/>
      <c r="T253" s="618"/>
      <c r="U253" s="618"/>
      <c r="V253" s="618"/>
      <c r="W253" s="618"/>
      <c r="X253" s="618"/>
      <c r="Y253" s="618"/>
      <c r="Z253" s="618"/>
      <c r="AA253" s="619"/>
    </row>
    <row r="254" spans="2:27" ht="15.9" customHeight="1">
      <c r="B254" s="617"/>
      <c r="C254" s="618"/>
      <c r="D254" s="618"/>
      <c r="E254" s="618"/>
      <c r="F254" s="618"/>
      <c r="G254" s="618"/>
      <c r="H254" s="618"/>
      <c r="I254" s="618"/>
      <c r="J254" s="618"/>
      <c r="K254" s="618"/>
      <c r="L254" s="618"/>
      <c r="M254" s="618"/>
      <c r="N254" s="618"/>
      <c r="O254" s="618"/>
      <c r="P254" s="618"/>
      <c r="Q254" s="618"/>
      <c r="R254" s="618"/>
      <c r="S254" s="618"/>
      <c r="T254" s="618"/>
      <c r="U254" s="618"/>
      <c r="V254" s="618"/>
      <c r="W254" s="618"/>
      <c r="X254" s="618"/>
      <c r="Y254" s="618"/>
      <c r="Z254" s="618"/>
      <c r="AA254" s="619"/>
    </row>
    <row r="255" spans="2:27" ht="15.9" customHeight="1">
      <c r="B255" s="617"/>
      <c r="C255" s="618"/>
      <c r="D255" s="618"/>
      <c r="E255" s="618"/>
      <c r="F255" s="618"/>
      <c r="G255" s="618"/>
      <c r="H255" s="618"/>
      <c r="I255" s="618"/>
      <c r="J255" s="618"/>
      <c r="K255" s="618"/>
      <c r="L255" s="618"/>
      <c r="M255" s="618"/>
      <c r="N255" s="618"/>
      <c r="O255" s="618"/>
      <c r="P255" s="618"/>
      <c r="Q255" s="618"/>
      <c r="R255" s="618"/>
      <c r="S255" s="618"/>
      <c r="T255" s="618"/>
      <c r="U255" s="618"/>
      <c r="V255" s="618"/>
      <c r="W255" s="618"/>
      <c r="X255" s="618"/>
      <c r="Y255" s="618"/>
      <c r="Z255" s="618"/>
      <c r="AA255" s="619"/>
    </row>
    <row r="256" spans="2:27" ht="15.9" customHeight="1">
      <c r="B256" s="617"/>
      <c r="C256" s="618"/>
      <c r="D256" s="618"/>
      <c r="E256" s="618"/>
      <c r="F256" s="618"/>
      <c r="G256" s="618"/>
      <c r="H256" s="618"/>
      <c r="I256" s="618"/>
      <c r="J256" s="618"/>
      <c r="K256" s="618"/>
      <c r="L256" s="618"/>
      <c r="M256" s="618"/>
      <c r="N256" s="618"/>
      <c r="O256" s="618"/>
      <c r="P256" s="618"/>
      <c r="Q256" s="618"/>
      <c r="R256" s="618"/>
      <c r="S256" s="618"/>
      <c r="T256" s="618"/>
      <c r="U256" s="618"/>
      <c r="V256" s="618"/>
      <c r="W256" s="618"/>
      <c r="X256" s="618"/>
      <c r="Y256" s="618"/>
      <c r="Z256" s="618"/>
      <c r="AA256" s="619"/>
    </row>
    <row r="257" spans="2:27" ht="15.9" customHeight="1">
      <c r="B257" s="617"/>
      <c r="C257" s="618"/>
      <c r="D257" s="618"/>
      <c r="E257" s="618"/>
      <c r="F257" s="618"/>
      <c r="G257" s="618"/>
      <c r="H257" s="618"/>
      <c r="I257" s="618"/>
      <c r="J257" s="618"/>
      <c r="K257" s="618"/>
      <c r="L257" s="618"/>
      <c r="M257" s="618"/>
      <c r="N257" s="618"/>
      <c r="O257" s="618"/>
      <c r="P257" s="618"/>
      <c r="Q257" s="618"/>
      <c r="R257" s="618"/>
      <c r="S257" s="618"/>
      <c r="T257" s="618"/>
      <c r="U257" s="618"/>
      <c r="V257" s="618"/>
      <c r="W257" s="618"/>
      <c r="X257" s="618"/>
      <c r="Y257" s="618"/>
      <c r="Z257" s="618"/>
      <c r="AA257" s="619"/>
    </row>
    <row r="258" spans="2:27" ht="15.9" customHeight="1">
      <c r="B258" s="617"/>
      <c r="C258" s="618"/>
      <c r="D258" s="618"/>
      <c r="E258" s="618"/>
      <c r="F258" s="618"/>
      <c r="G258" s="618"/>
      <c r="H258" s="618"/>
      <c r="I258" s="618"/>
      <c r="J258" s="618"/>
      <c r="K258" s="618"/>
      <c r="L258" s="618"/>
      <c r="M258" s="618"/>
      <c r="N258" s="618"/>
      <c r="O258" s="618"/>
      <c r="P258" s="618"/>
      <c r="Q258" s="618"/>
      <c r="R258" s="618"/>
      <c r="S258" s="618"/>
      <c r="T258" s="618"/>
      <c r="U258" s="618"/>
      <c r="V258" s="618"/>
      <c r="W258" s="618"/>
      <c r="X258" s="618"/>
      <c r="Y258" s="618"/>
      <c r="Z258" s="618"/>
      <c r="AA258" s="619"/>
    </row>
    <row r="259" spans="2:27" ht="15.9" customHeight="1">
      <c r="B259" s="617"/>
      <c r="C259" s="618"/>
      <c r="D259" s="618"/>
      <c r="E259" s="618"/>
      <c r="F259" s="618"/>
      <c r="G259" s="618"/>
      <c r="H259" s="618"/>
      <c r="I259" s="618"/>
      <c r="J259" s="618"/>
      <c r="K259" s="618"/>
      <c r="L259" s="618"/>
      <c r="M259" s="618"/>
      <c r="N259" s="618"/>
      <c r="O259" s="618"/>
      <c r="P259" s="618"/>
      <c r="Q259" s="618"/>
      <c r="R259" s="618"/>
      <c r="S259" s="618"/>
      <c r="T259" s="618"/>
      <c r="U259" s="618"/>
      <c r="V259" s="618"/>
      <c r="W259" s="618"/>
      <c r="X259" s="618"/>
      <c r="Y259" s="618"/>
      <c r="Z259" s="618"/>
      <c r="AA259" s="619"/>
    </row>
    <row r="260" spans="2:27" ht="15.9" customHeight="1">
      <c r="B260" s="617"/>
      <c r="C260" s="618"/>
      <c r="D260" s="618"/>
      <c r="E260" s="618"/>
      <c r="F260" s="618"/>
      <c r="G260" s="618"/>
      <c r="H260" s="618"/>
      <c r="I260" s="618"/>
      <c r="J260" s="618"/>
      <c r="K260" s="618"/>
      <c r="L260" s="618"/>
      <c r="M260" s="618"/>
      <c r="N260" s="618"/>
      <c r="O260" s="618"/>
      <c r="P260" s="618"/>
      <c r="Q260" s="618"/>
      <c r="R260" s="618"/>
      <c r="S260" s="618"/>
      <c r="T260" s="618"/>
      <c r="U260" s="618"/>
      <c r="V260" s="618"/>
      <c r="W260" s="618"/>
      <c r="X260" s="618"/>
      <c r="Y260" s="618"/>
      <c r="Z260" s="618"/>
      <c r="AA260" s="619"/>
    </row>
    <row r="261" spans="2:27" ht="15.9" customHeight="1">
      <c r="B261" s="617"/>
      <c r="C261" s="618"/>
      <c r="D261" s="618"/>
      <c r="E261" s="618"/>
      <c r="F261" s="618"/>
      <c r="G261" s="618"/>
      <c r="H261" s="618"/>
      <c r="I261" s="618"/>
      <c r="J261" s="618"/>
      <c r="K261" s="618"/>
      <c r="L261" s="618"/>
      <c r="M261" s="618"/>
      <c r="N261" s="618"/>
      <c r="O261" s="618"/>
      <c r="P261" s="618"/>
      <c r="Q261" s="618"/>
      <c r="R261" s="618"/>
      <c r="S261" s="618"/>
      <c r="T261" s="618"/>
      <c r="U261" s="618"/>
      <c r="V261" s="618"/>
      <c r="W261" s="618"/>
      <c r="X261" s="618"/>
      <c r="Y261" s="618"/>
      <c r="Z261" s="618"/>
      <c r="AA261" s="619"/>
    </row>
    <row r="262" spans="2:27" ht="15.9" customHeight="1">
      <c r="B262" s="617"/>
      <c r="C262" s="618"/>
      <c r="D262" s="618"/>
      <c r="E262" s="618"/>
      <c r="F262" s="618"/>
      <c r="G262" s="618"/>
      <c r="H262" s="618"/>
      <c r="I262" s="618"/>
      <c r="J262" s="618"/>
      <c r="K262" s="618"/>
      <c r="L262" s="618"/>
      <c r="M262" s="618"/>
      <c r="N262" s="618"/>
      <c r="O262" s="618"/>
      <c r="P262" s="618"/>
      <c r="Q262" s="618"/>
      <c r="R262" s="618"/>
      <c r="S262" s="618"/>
      <c r="T262" s="618"/>
      <c r="U262" s="618"/>
      <c r="V262" s="618"/>
      <c r="W262" s="618"/>
      <c r="X262" s="618"/>
      <c r="Y262" s="618"/>
      <c r="Z262" s="618"/>
      <c r="AA262" s="619"/>
    </row>
    <row r="263" spans="2:27" ht="15.9" customHeight="1">
      <c r="B263" s="617"/>
      <c r="C263" s="618"/>
      <c r="D263" s="618"/>
      <c r="E263" s="618"/>
      <c r="F263" s="618"/>
      <c r="G263" s="618"/>
      <c r="H263" s="618"/>
      <c r="I263" s="618"/>
      <c r="J263" s="618"/>
      <c r="K263" s="618"/>
      <c r="L263" s="618"/>
      <c r="M263" s="618"/>
      <c r="N263" s="618"/>
      <c r="O263" s="618"/>
      <c r="P263" s="618"/>
      <c r="Q263" s="618"/>
      <c r="R263" s="618"/>
      <c r="S263" s="618"/>
      <c r="T263" s="618"/>
      <c r="U263" s="618"/>
      <c r="V263" s="618"/>
      <c r="W263" s="618"/>
      <c r="X263" s="618"/>
      <c r="Y263" s="618"/>
      <c r="Z263" s="618"/>
      <c r="AA263" s="619"/>
    </row>
    <row r="264" spans="2:27" ht="15.9" customHeight="1">
      <c r="B264" s="617"/>
      <c r="C264" s="618"/>
      <c r="D264" s="618"/>
      <c r="E264" s="618"/>
      <c r="F264" s="618"/>
      <c r="G264" s="618"/>
      <c r="H264" s="618"/>
      <c r="I264" s="618"/>
      <c r="J264" s="618"/>
      <c r="K264" s="618"/>
      <c r="L264" s="618"/>
      <c r="M264" s="618"/>
      <c r="N264" s="618"/>
      <c r="O264" s="618"/>
      <c r="P264" s="618"/>
      <c r="Q264" s="618"/>
      <c r="R264" s="618"/>
      <c r="S264" s="618"/>
      <c r="T264" s="618"/>
      <c r="U264" s="618"/>
      <c r="V264" s="618"/>
      <c r="W264" s="618"/>
      <c r="X264" s="618"/>
      <c r="Y264" s="618"/>
      <c r="Z264" s="618"/>
      <c r="AA264" s="619"/>
    </row>
    <row r="265" spans="2:27" ht="15.9" customHeight="1">
      <c r="B265" s="617"/>
      <c r="C265" s="618"/>
      <c r="D265" s="618"/>
      <c r="E265" s="618"/>
      <c r="F265" s="618"/>
      <c r="G265" s="618"/>
      <c r="H265" s="618"/>
      <c r="I265" s="618"/>
      <c r="J265" s="618"/>
      <c r="K265" s="618"/>
      <c r="L265" s="618"/>
      <c r="M265" s="618"/>
      <c r="N265" s="618"/>
      <c r="O265" s="618"/>
      <c r="P265" s="618"/>
      <c r="Q265" s="618"/>
      <c r="R265" s="618"/>
      <c r="S265" s="618"/>
      <c r="T265" s="618"/>
      <c r="U265" s="618"/>
      <c r="V265" s="618"/>
      <c r="W265" s="618"/>
      <c r="X265" s="618"/>
      <c r="Y265" s="618"/>
      <c r="Z265" s="618"/>
      <c r="AA265" s="619"/>
    </row>
    <row r="266" spans="2:27" ht="15.9" customHeight="1">
      <c r="B266" s="617"/>
      <c r="C266" s="618"/>
      <c r="D266" s="618"/>
      <c r="E266" s="618"/>
      <c r="F266" s="618"/>
      <c r="G266" s="618"/>
      <c r="H266" s="618"/>
      <c r="I266" s="618"/>
      <c r="J266" s="618"/>
      <c r="K266" s="618"/>
      <c r="L266" s="618"/>
      <c r="M266" s="618"/>
      <c r="N266" s="618"/>
      <c r="O266" s="618"/>
      <c r="P266" s="618"/>
      <c r="Q266" s="618"/>
      <c r="R266" s="618"/>
      <c r="S266" s="618"/>
      <c r="T266" s="618"/>
      <c r="U266" s="618"/>
      <c r="V266" s="618"/>
      <c r="W266" s="618"/>
      <c r="X266" s="618"/>
      <c r="Y266" s="618"/>
      <c r="Z266" s="618"/>
      <c r="AA266" s="619"/>
    </row>
    <row r="267" spans="2:27" ht="15.9" customHeight="1">
      <c r="B267" s="617"/>
      <c r="C267" s="618"/>
      <c r="D267" s="618"/>
      <c r="E267" s="618"/>
      <c r="F267" s="618"/>
      <c r="G267" s="618"/>
      <c r="H267" s="618"/>
      <c r="I267" s="618"/>
      <c r="J267" s="618"/>
      <c r="K267" s="618"/>
      <c r="L267" s="618"/>
      <c r="M267" s="618"/>
      <c r="N267" s="618"/>
      <c r="O267" s="618"/>
      <c r="P267" s="618"/>
      <c r="Q267" s="618"/>
      <c r="R267" s="618"/>
      <c r="S267" s="618"/>
      <c r="T267" s="618"/>
      <c r="U267" s="618"/>
      <c r="V267" s="618"/>
      <c r="W267" s="618"/>
      <c r="X267" s="618"/>
      <c r="Y267" s="618"/>
      <c r="Z267" s="618"/>
      <c r="AA267" s="619"/>
    </row>
    <row r="268" spans="2:27" ht="15.9" customHeight="1">
      <c r="B268" s="617"/>
      <c r="C268" s="618"/>
      <c r="D268" s="618"/>
      <c r="E268" s="618"/>
      <c r="F268" s="618"/>
      <c r="G268" s="618"/>
      <c r="H268" s="618"/>
      <c r="I268" s="618"/>
      <c r="J268" s="618"/>
      <c r="K268" s="618"/>
      <c r="L268" s="618"/>
      <c r="M268" s="618"/>
      <c r="N268" s="618"/>
      <c r="O268" s="618"/>
      <c r="P268" s="618"/>
      <c r="Q268" s="618"/>
      <c r="R268" s="618"/>
      <c r="S268" s="618"/>
      <c r="T268" s="618"/>
      <c r="U268" s="618"/>
      <c r="V268" s="618"/>
      <c r="W268" s="618"/>
      <c r="X268" s="618"/>
      <c r="Y268" s="618"/>
      <c r="Z268" s="618"/>
      <c r="AA268" s="619"/>
    </row>
    <row r="269" spans="2:27" ht="15.9" customHeight="1">
      <c r="B269" s="617"/>
      <c r="C269" s="618"/>
      <c r="D269" s="618"/>
      <c r="E269" s="618"/>
      <c r="F269" s="618"/>
      <c r="G269" s="618"/>
      <c r="H269" s="618"/>
      <c r="I269" s="618"/>
      <c r="J269" s="618"/>
      <c r="K269" s="618"/>
      <c r="L269" s="618"/>
      <c r="M269" s="618"/>
      <c r="N269" s="618"/>
      <c r="O269" s="618"/>
      <c r="P269" s="618"/>
      <c r="Q269" s="618"/>
      <c r="R269" s="618"/>
      <c r="S269" s="618"/>
      <c r="T269" s="618"/>
      <c r="U269" s="618"/>
      <c r="V269" s="618"/>
      <c r="W269" s="618"/>
      <c r="X269" s="618"/>
      <c r="Y269" s="618"/>
      <c r="Z269" s="618"/>
      <c r="AA269" s="619"/>
    </row>
    <row r="270" spans="2:27" ht="15.9" customHeight="1">
      <c r="B270" s="617"/>
      <c r="C270" s="618"/>
      <c r="D270" s="618"/>
      <c r="E270" s="618"/>
      <c r="F270" s="618"/>
      <c r="G270" s="618"/>
      <c r="H270" s="618"/>
      <c r="I270" s="618"/>
      <c r="J270" s="618"/>
      <c r="K270" s="618"/>
      <c r="L270" s="618"/>
      <c r="M270" s="618"/>
      <c r="N270" s="618"/>
      <c r="O270" s="618"/>
      <c r="P270" s="618"/>
      <c r="Q270" s="618"/>
      <c r="R270" s="618"/>
      <c r="S270" s="618"/>
      <c r="T270" s="618"/>
      <c r="U270" s="618"/>
      <c r="V270" s="618"/>
      <c r="W270" s="618"/>
      <c r="X270" s="618"/>
      <c r="Y270" s="618"/>
      <c r="Z270" s="618"/>
      <c r="AA270" s="619"/>
    </row>
    <row r="271" spans="2:27" ht="15.9" customHeight="1">
      <c r="B271" s="617"/>
      <c r="C271" s="618"/>
      <c r="D271" s="618"/>
      <c r="E271" s="618"/>
      <c r="F271" s="618"/>
      <c r="G271" s="618"/>
      <c r="H271" s="618"/>
      <c r="I271" s="618"/>
      <c r="J271" s="618"/>
      <c r="K271" s="618"/>
      <c r="L271" s="618"/>
      <c r="M271" s="618"/>
      <c r="N271" s="618"/>
      <c r="O271" s="618"/>
      <c r="P271" s="618"/>
      <c r="Q271" s="618"/>
      <c r="R271" s="618"/>
      <c r="S271" s="618"/>
      <c r="T271" s="618"/>
      <c r="U271" s="618"/>
      <c r="V271" s="618"/>
      <c r="W271" s="618"/>
      <c r="X271" s="618"/>
      <c r="Y271" s="618"/>
      <c r="Z271" s="618"/>
      <c r="AA271" s="619"/>
    </row>
    <row r="272" spans="2:27" ht="15.9" customHeight="1">
      <c r="B272" s="617"/>
      <c r="C272" s="618"/>
      <c r="D272" s="618"/>
      <c r="E272" s="618"/>
      <c r="F272" s="618"/>
      <c r="G272" s="618"/>
      <c r="H272" s="618"/>
      <c r="I272" s="618"/>
      <c r="J272" s="618"/>
      <c r="K272" s="618"/>
      <c r="L272" s="618"/>
      <c r="M272" s="618"/>
      <c r="N272" s="618"/>
      <c r="O272" s="618"/>
      <c r="P272" s="618"/>
      <c r="Q272" s="618"/>
      <c r="R272" s="618"/>
      <c r="S272" s="618"/>
      <c r="T272" s="618"/>
      <c r="U272" s="618"/>
      <c r="V272" s="618"/>
      <c r="W272" s="618"/>
      <c r="X272" s="618"/>
      <c r="Y272" s="618"/>
      <c r="Z272" s="618"/>
      <c r="AA272" s="619"/>
    </row>
    <row r="273" spans="2:27" ht="15.9" customHeight="1">
      <c r="B273" s="617"/>
      <c r="C273" s="618"/>
      <c r="D273" s="618"/>
      <c r="E273" s="618"/>
      <c r="F273" s="618"/>
      <c r="G273" s="618"/>
      <c r="H273" s="618"/>
      <c r="I273" s="618"/>
      <c r="J273" s="618"/>
      <c r="K273" s="618"/>
      <c r="L273" s="618"/>
      <c r="M273" s="618"/>
      <c r="N273" s="618"/>
      <c r="O273" s="618"/>
      <c r="P273" s="618"/>
      <c r="Q273" s="618"/>
      <c r="R273" s="618"/>
      <c r="S273" s="618"/>
      <c r="T273" s="618"/>
      <c r="U273" s="618"/>
      <c r="V273" s="618"/>
      <c r="W273" s="618"/>
      <c r="X273" s="618"/>
      <c r="Y273" s="618"/>
      <c r="Z273" s="618"/>
      <c r="AA273" s="619"/>
    </row>
    <row r="274" spans="2:27" ht="15.9" customHeight="1">
      <c r="B274" s="617"/>
      <c r="C274" s="618"/>
      <c r="D274" s="618"/>
      <c r="E274" s="618"/>
      <c r="F274" s="618"/>
      <c r="G274" s="618"/>
      <c r="H274" s="618"/>
      <c r="I274" s="618"/>
      <c r="J274" s="618"/>
      <c r="K274" s="618"/>
      <c r="L274" s="618"/>
      <c r="M274" s="618"/>
      <c r="N274" s="618"/>
      <c r="O274" s="618"/>
      <c r="P274" s="618"/>
      <c r="Q274" s="618"/>
      <c r="R274" s="618"/>
      <c r="S274" s="618"/>
      <c r="T274" s="618"/>
      <c r="U274" s="618"/>
      <c r="V274" s="618"/>
      <c r="W274" s="618"/>
      <c r="X274" s="618"/>
      <c r="Y274" s="618"/>
      <c r="Z274" s="618"/>
      <c r="AA274" s="619"/>
    </row>
    <row r="275" spans="2:27" ht="15.9" customHeight="1">
      <c r="B275" s="617"/>
      <c r="C275" s="618"/>
      <c r="D275" s="618"/>
      <c r="E275" s="618"/>
      <c r="F275" s="618"/>
      <c r="G275" s="618"/>
      <c r="H275" s="618"/>
      <c r="I275" s="618"/>
      <c r="J275" s="618"/>
      <c r="K275" s="618"/>
      <c r="L275" s="618"/>
      <c r="M275" s="618"/>
      <c r="N275" s="618"/>
      <c r="O275" s="618"/>
      <c r="P275" s="618"/>
      <c r="Q275" s="618"/>
      <c r="R275" s="618"/>
      <c r="S275" s="618"/>
      <c r="T275" s="618"/>
      <c r="U275" s="618"/>
      <c r="V275" s="618"/>
      <c r="W275" s="618"/>
      <c r="X275" s="618"/>
      <c r="Y275" s="618"/>
      <c r="Z275" s="618"/>
      <c r="AA275" s="619"/>
    </row>
    <row r="276" spans="2:27" ht="15.9" customHeight="1">
      <c r="B276" s="617"/>
      <c r="C276" s="618"/>
      <c r="D276" s="618"/>
      <c r="E276" s="618"/>
      <c r="F276" s="618"/>
      <c r="G276" s="618"/>
      <c r="H276" s="618"/>
      <c r="I276" s="618"/>
      <c r="J276" s="618"/>
      <c r="K276" s="618"/>
      <c r="L276" s="618"/>
      <c r="M276" s="618"/>
      <c r="N276" s="618"/>
      <c r="O276" s="618"/>
      <c r="P276" s="618"/>
      <c r="Q276" s="618"/>
      <c r="R276" s="618"/>
      <c r="S276" s="618"/>
      <c r="T276" s="618"/>
      <c r="U276" s="618"/>
      <c r="V276" s="618"/>
      <c r="W276" s="618"/>
      <c r="X276" s="618"/>
      <c r="Y276" s="618"/>
      <c r="Z276" s="618"/>
      <c r="AA276" s="619"/>
    </row>
    <row r="277" spans="2:27" ht="15.9" customHeight="1">
      <c r="B277" s="617"/>
      <c r="C277" s="618"/>
      <c r="D277" s="618"/>
      <c r="E277" s="618"/>
      <c r="F277" s="618"/>
      <c r="G277" s="618"/>
      <c r="H277" s="618"/>
      <c r="I277" s="618"/>
      <c r="J277" s="618"/>
      <c r="K277" s="618"/>
      <c r="L277" s="618"/>
      <c r="M277" s="618"/>
      <c r="N277" s="618"/>
      <c r="O277" s="618"/>
      <c r="P277" s="618"/>
      <c r="Q277" s="618"/>
      <c r="R277" s="618"/>
      <c r="S277" s="618"/>
      <c r="T277" s="618"/>
      <c r="U277" s="618"/>
      <c r="V277" s="618"/>
      <c r="W277" s="618"/>
      <c r="X277" s="618"/>
      <c r="Y277" s="618"/>
      <c r="Z277" s="618"/>
      <c r="AA277" s="619"/>
    </row>
    <row r="278" spans="2:27" ht="15.9" customHeight="1">
      <c r="B278" s="655"/>
      <c r="C278" s="658"/>
      <c r="D278" s="659"/>
      <c r="E278" s="659"/>
      <c r="F278" s="659"/>
      <c r="G278" s="659"/>
      <c r="H278" s="659"/>
      <c r="I278" s="660"/>
      <c r="J278" s="660"/>
      <c r="K278" s="660"/>
      <c r="L278" s="660"/>
      <c r="M278" s="660"/>
      <c r="N278" s="660"/>
      <c r="O278" s="660"/>
      <c r="P278" s="660"/>
      <c r="Q278" s="660"/>
      <c r="R278" s="660"/>
      <c r="S278" s="660"/>
      <c r="T278" s="660"/>
      <c r="U278" s="660"/>
      <c r="V278" s="660"/>
      <c r="W278" s="660"/>
      <c r="X278" s="660"/>
      <c r="Y278" s="660"/>
      <c r="Z278" s="660"/>
      <c r="AA278" s="657"/>
    </row>
    <row r="279" spans="2:27" ht="15.9" customHeight="1">
      <c r="B279" s="655"/>
      <c r="C279" s="658"/>
      <c r="D279" s="659"/>
      <c r="E279" s="659"/>
      <c r="F279" s="659"/>
      <c r="G279" s="659"/>
      <c r="H279" s="659"/>
      <c r="I279" s="660"/>
      <c r="J279" s="660"/>
      <c r="K279" s="660"/>
      <c r="L279" s="660"/>
      <c r="M279" s="660"/>
      <c r="N279" s="660"/>
      <c r="O279" s="660"/>
      <c r="P279" s="660"/>
      <c r="Q279" s="660"/>
      <c r="R279" s="660"/>
      <c r="S279" s="660"/>
      <c r="T279" s="660"/>
      <c r="U279" s="660"/>
      <c r="V279" s="660"/>
      <c r="W279" s="660"/>
      <c r="X279" s="660"/>
      <c r="Y279" s="660"/>
      <c r="Z279" s="660"/>
      <c r="AA279" s="657"/>
    </row>
    <row r="280" spans="2:27" ht="15.9" customHeight="1">
      <c r="B280" s="655"/>
      <c r="C280" s="658"/>
      <c r="D280" s="659"/>
      <c r="E280" s="659"/>
      <c r="F280" s="659"/>
      <c r="G280" s="659"/>
      <c r="H280" s="659"/>
      <c r="I280" s="660"/>
      <c r="J280" s="660"/>
      <c r="K280" s="660"/>
      <c r="L280" s="660"/>
      <c r="M280" s="660"/>
      <c r="N280" s="660"/>
      <c r="O280" s="660"/>
      <c r="P280" s="660"/>
      <c r="Q280" s="660"/>
      <c r="R280" s="660"/>
      <c r="S280" s="660"/>
      <c r="T280" s="660"/>
      <c r="U280" s="660"/>
      <c r="V280" s="660"/>
      <c r="W280" s="660"/>
      <c r="X280" s="660"/>
      <c r="Y280" s="660"/>
      <c r="Z280" s="660"/>
      <c r="AA280" s="657"/>
    </row>
    <row r="281" spans="2:27" ht="15.9" customHeight="1" thickBot="1">
      <c r="B281" s="661"/>
      <c r="C281" s="662"/>
      <c r="D281" s="662"/>
      <c r="E281" s="662"/>
      <c r="F281" s="662"/>
      <c r="G281" s="662"/>
      <c r="H281" s="662"/>
      <c r="I281" s="662"/>
      <c r="J281" s="662"/>
      <c r="K281" s="662"/>
      <c r="L281" s="662"/>
      <c r="M281" s="662"/>
      <c r="N281" s="662"/>
      <c r="O281" s="662"/>
      <c r="P281" s="662"/>
      <c r="Q281" s="662"/>
      <c r="R281" s="662"/>
      <c r="S281" s="662"/>
      <c r="T281" s="662"/>
      <c r="U281" s="662"/>
      <c r="V281" s="662"/>
      <c r="W281" s="662"/>
      <c r="X281" s="662"/>
      <c r="Y281" s="662"/>
      <c r="Z281" s="662"/>
      <c r="AA281" s="663"/>
    </row>
  </sheetData>
  <mergeCells count="116">
    <mergeCell ref="B238:D238"/>
    <mergeCell ref="E238:H238"/>
    <mergeCell ref="I238:U240"/>
    <mergeCell ref="V238:X238"/>
    <mergeCell ref="Y238:AA238"/>
    <mergeCell ref="B239:D239"/>
    <mergeCell ref="E239:H239"/>
    <mergeCell ref="V239:X240"/>
    <mergeCell ref="Y239:AA240"/>
    <mergeCell ref="B240:H240"/>
    <mergeCell ref="Y194:AA194"/>
    <mergeCell ref="B195:D195"/>
    <mergeCell ref="E195:H195"/>
    <mergeCell ref="V195:X196"/>
    <mergeCell ref="Y195:AA196"/>
    <mergeCell ref="B196:E196"/>
    <mergeCell ref="F196:H196"/>
    <mergeCell ref="S181:W181"/>
    <mergeCell ref="E182:R182"/>
    <mergeCell ref="S182:W182"/>
    <mergeCell ref="B194:D194"/>
    <mergeCell ref="E194:H194"/>
    <mergeCell ref="I194:U196"/>
    <mergeCell ref="V194:X194"/>
    <mergeCell ref="C166:J168"/>
    <mergeCell ref="K166:Z168"/>
    <mergeCell ref="E178:R178"/>
    <mergeCell ref="S178:W178"/>
    <mergeCell ref="E179:I181"/>
    <mergeCell ref="J179:R179"/>
    <mergeCell ref="S179:W179"/>
    <mergeCell ref="J180:R180"/>
    <mergeCell ref="S180:W180"/>
    <mergeCell ref="J181:R181"/>
    <mergeCell ref="C153:D165"/>
    <mergeCell ref="E153:J156"/>
    <mergeCell ref="K153:Z156"/>
    <mergeCell ref="E157:J159"/>
    <mergeCell ref="K157:Z159"/>
    <mergeCell ref="E160:J162"/>
    <mergeCell ref="K160:Z162"/>
    <mergeCell ref="E163:J165"/>
    <mergeCell ref="K163:Z165"/>
    <mergeCell ref="E147:H147"/>
    <mergeCell ref="V147:X148"/>
    <mergeCell ref="Y147:AA148"/>
    <mergeCell ref="B148:E148"/>
    <mergeCell ref="F148:H148"/>
    <mergeCell ref="C152:J152"/>
    <mergeCell ref="K152:Z152"/>
    <mergeCell ref="V99:X100"/>
    <mergeCell ref="Y99:AA100"/>
    <mergeCell ref="B100:E100"/>
    <mergeCell ref="F100:H100"/>
    <mergeCell ref="B146:D146"/>
    <mergeCell ref="E146:H146"/>
    <mergeCell ref="I146:U148"/>
    <mergeCell ref="V146:X146"/>
    <mergeCell ref="Y146:AA146"/>
    <mergeCell ref="B147:D147"/>
    <mergeCell ref="N86:Z89"/>
    <mergeCell ref="I90:M94"/>
    <mergeCell ref="N90:Z94"/>
    <mergeCell ref="B98:D98"/>
    <mergeCell ref="E98:H98"/>
    <mergeCell ref="I98:U100"/>
    <mergeCell ref="V98:X98"/>
    <mergeCell ref="Y98:AA98"/>
    <mergeCell ref="B99:D99"/>
    <mergeCell ref="E99:H99"/>
    <mergeCell ref="C79:C94"/>
    <mergeCell ref="D79:H85"/>
    <mergeCell ref="I79:M79"/>
    <mergeCell ref="N79:Z79"/>
    <mergeCell ref="I80:M83"/>
    <mergeCell ref="N80:Z83"/>
    <mergeCell ref="I84:M85"/>
    <mergeCell ref="N84:Z85"/>
    <mergeCell ref="D86:H94"/>
    <mergeCell ref="I86:M89"/>
    <mergeCell ref="B51:D51"/>
    <mergeCell ref="E51:H51"/>
    <mergeCell ref="V51:X52"/>
    <mergeCell ref="Y51:AA52"/>
    <mergeCell ref="B52:E52"/>
    <mergeCell ref="F52:H52"/>
    <mergeCell ref="I47:AA47"/>
    <mergeCell ref="C48:D48"/>
    <mergeCell ref="E48:H48"/>
    <mergeCell ref="C49:D49"/>
    <mergeCell ref="E49:H49"/>
    <mergeCell ref="B50:D50"/>
    <mergeCell ref="E50:H50"/>
    <mergeCell ref="I50:U52"/>
    <mergeCell ref="V50:X50"/>
    <mergeCell ref="Y50:AA50"/>
    <mergeCell ref="F4:H4"/>
    <mergeCell ref="B45:B49"/>
    <mergeCell ref="C45:D45"/>
    <mergeCell ref="E45:H45"/>
    <mergeCell ref="I45:AA45"/>
    <mergeCell ref="C46:D46"/>
    <mergeCell ref="E46:H46"/>
    <mergeCell ref="I46:AA46"/>
    <mergeCell ref="C47:D47"/>
    <mergeCell ref="E47:H47"/>
    <mergeCell ref="B2:D2"/>
    <mergeCell ref="E2:H2"/>
    <mergeCell ref="I2:U4"/>
    <mergeCell ref="V2:X2"/>
    <mergeCell ref="Y2:AA2"/>
    <mergeCell ref="B3:D3"/>
    <mergeCell ref="E3:H3"/>
    <mergeCell ref="V3:X4"/>
    <mergeCell ref="Y3:AA4"/>
    <mergeCell ref="B4:E4"/>
  </mergeCells>
  <phoneticPr fontId="2"/>
  <printOptions horizontalCentered="1"/>
  <pageMargins left="0.59055118110236227" right="0.39370078740157483" top="0.78740157480314965" bottom="0.39370078740157483" header="0.27559055118110237" footer="0.27559055118110237"/>
  <pageSetup paperSize="9" scale="96" orientation="portrait" r:id="rId1"/>
  <headerFooter>
    <oddFooter>&amp;C&amp;"ＭＳ 明朝,標準"ミツイ精密株式会社</oddFooter>
  </headerFooter>
  <rowBreaks count="2" manualBreakCount="2">
    <brk id="237" min="1" max="26" man="1"/>
    <brk id="281" min="1" max="2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6</vt:i4>
      </vt:variant>
    </vt:vector>
  </HeadingPairs>
  <TitlesOfParts>
    <vt:vector size="15" baseType="lpstr">
      <vt:lpstr>改善の機会_製造工程監査_MHVキャリア</vt:lpstr>
      <vt:lpstr>工程FMEA_20240227</vt:lpstr>
      <vt:lpstr>コントロールプラン_20240219</vt:lpstr>
      <vt:lpstr>20231218_HH-5215_MHVキャリア_工程フロー図</vt:lpstr>
      <vt:lpstr>工程番号一致確認</vt:lpstr>
      <vt:lpstr>特殊特性確認</vt:lpstr>
      <vt:lpstr>2024年不適合率・廃棄金額累計 (成形)</vt:lpstr>
      <vt:lpstr>測定システム解析手順書_追記(Rev.1)</vt:lpstr>
      <vt:lpstr>測定システム解析手順書_改訂(Rev.2追加)</vt:lpstr>
      <vt:lpstr>'20231218_HH-5215_MHVキャリア_工程フロー図'!Print_Area</vt:lpstr>
      <vt:lpstr>コントロールプラン_20240219!Print_Area</vt:lpstr>
      <vt:lpstr>改善の機会_製造工程監査_MHVキャリア!Print_Area</vt:lpstr>
      <vt:lpstr>工程FMEA_20240227!Print_Area</vt:lpstr>
      <vt:lpstr>'測定システム解析手順書_改訂(Rev.2追加)'!Print_Area</vt:lpstr>
      <vt:lpstr>'測定システム解析手順書_追記(Rev.1)'!Print_Area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豊</dc:creator>
  <cp:lastModifiedBy>mhn15</cp:lastModifiedBy>
  <cp:lastPrinted>2024-10-17T05:10:18Z</cp:lastPrinted>
  <dcterms:created xsi:type="dcterms:W3CDTF">2021-02-04T05:34:50Z</dcterms:created>
  <dcterms:modified xsi:type="dcterms:W3CDTF">2024-10-19T14:09:04Z</dcterms:modified>
</cp:coreProperties>
</file>