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⑪工程能力\成形_380Dカバー\"/>
    </mc:Choice>
  </mc:AlternateContent>
  <bookViews>
    <workbookView xWindow="0" yWindow="0" windowWidth="11496" windowHeight="8952" activeTab="2"/>
  </bookViews>
  <sheets>
    <sheet name="Cavity1_1" sheetId="14" r:id="rId1"/>
    <sheet name="Cavity1_2" sheetId="16" r:id="rId2"/>
    <sheet name="Cavity1_3" sheetId="17" r:id="rId3"/>
  </sheets>
  <definedNames>
    <definedName name="_xlnm.Print_Area" localSheetId="0">Cavity1_1!$A$1:$CB$52</definedName>
    <definedName name="_xlnm.Print_Area" localSheetId="1">Cavity1_2!$A$1:$CB$52</definedName>
    <definedName name="_xlnm.Print_Area" localSheetId="2">Cavity1_3!$A$1:$CB$52</definedName>
  </definedNames>
  <calcPr calcId="162913"/>
</workbook>
</file>

<file path=xl/calcChain.xml><?xml version="1.0" encoding="utf-8"?>
<calcChain xmlns="http://schemas.openxmlformats.org/spreadsheetml/2006/main">
  <c r="BU39" i="17" l="1"/>
  <c r="BL39" i="17"/>
  <c r="BC39" i="17"/>
  <c r="AT39" i="17"/>
  <c r="AK39" i="17"/>
  <c r="AB39" i="17"/>
  <c r="S39" i="17"/>
  <c r="J39" i="17"/>
  <c r="BU38" i="17"/>
  <c r="BL38" i="17"/>
  <c r="BC38" i="17"/>
  <c r="AT38" i="17"/>
  <c r="AK38" i="17"/>
  <c r="AB38" i="17"/>
  <c r="S38" i="17"/>
  <c r="J38" i="17"/>
  <c r="BU37" i="17"/>
  <c r="BL37" i="17"/>
  <c r="BC37" i="17"/>
  <c r="AT37" i="17"/>
  <c r="AK37" i="17"/>
  <c r="AB37" i="17"/>
  <c r="S37" i="17"/>
  <c r="J37" i="17"/>
  <c r="BU36" i="17"/>
  <c r="BL36" i="17"/>
  <c r="BC36" i="17"/>
  <c r="AT36" i="17"/>
  <c r="AK36" i="17"/>
  <c r="AB36" i="17"/>
  <c r="S36" i="17"/>
  <c r="J36" i="17"/>
  <c r="BU35" i="17"/>
  <c r="BL35" i="17"/>
  <c r="BC35" i="17"/>
  <c r="AT35" i="17"/>
  <c r="AK35" i="17"/>
  <c r="AB35" i="17"/>
  <c r="S35" i="17"/>
  <c r="J35" i="17"/>
  <c r="BU34" i="17"/>
  <c r="BL34" i="17"/>
  <c r="BC34" i="17"/>
  <c r="AT34" i="17"/>
  <c r="AK34" i="17"/>
  <c r="AB34" i="17"/>
  <c r="S34" i="17"/>
  <c r="J34" i="17"/>
  <c r="BU33" i="17"/>
  <c r="BL33" i="17"/>
  <c r="BC33" i="17"/>
  <c r="AT33" i="17"/>
  <c r="AK33" i="17"/>
  <c r="AB33" i="17"/>
  <c r="S33" i="17"/>
  <c r="J33" i="17"/>
  <c r="BU32" i="17"/>
  <c r="BL32" i="17"/>
  <c r="BC32" i="17"/>
  <c r="AT32" i="17"/>
  <c r="AK32" i="17"/>
  <c r="AB32" i="17"/>
  <c r="S32" i="17"/>
  <c r="J32" i="17"/>
  <c r="BU31" i="17"/>
  <c r="BL31" i="17"/>
  <c r="BC31" i="17"/>
  <c r="AT31" i="17"/>
  <c r="AK31" i="17"/>
  <c r="AB31" i="17"/>
  <c r="S31" i="17"/>
  <c r="J31" i="17"/>
  <c r="BU30" i="17"/>
  <c r="BL30" i="17"/>
  <c r="BC30" i="17"/>
  <c r="AT30" i="17"/>
  <c r="AK30" i="17"/>
  <c r="AB30" i="17"/>
  <c r="S30" i="17"/>
  <c r="J30" i="17"/>
  <c r="BU29" i="17"/>
  <c r="BL29" i="17"/>
  <c r="BC29" i="17"/>
  <c r="AT29" i="17"/>
  <c r="AK29" i="17"/>
  <c r="AB29" i="17"/>
  <c r="S29" i="17"/>
  <c r="J29" i="17"/>
  <c r="BU28" i="17"/>
  <c r="BL28" i="17"/>
  <c r="BC28" i="17"/>
  <c r="AT28" i="17"/>
  <c r="AK28" i="17"/>
  <c r="AB28" i="17"/>
  <c r="S28" i="17"/>
  <c r="J28" i="17"/>
  <c r="BU27" i="17"/>
  <c r="BL27" i="17"/>
  <c r="BC27" i="17"/>
  <c r="AT27" i="17"/>
  <c r="AK27" i="17"/>
  <c r="AB27" i="17"/>
  <c r="S27" i="17"/>
  <c r="J27" i="17"/>
  <c r="BU26" i="17"/>
  <c r="BL26" i="17"/>
  <c r="BC26" i="17"/>
  <c r="AT26" i="17"/>
  <c r="AK26" i="17"/>
  <c r="AB26" i="17"/>
  <c r="S26" i="17"/>
  <c r="J26" i="17"/>
  <c r="BU25" i="17"/>
  <c r="BL25" i="17"/>
  <c r="BC25" i="17"/>
  <c r="AT25" i="17"/>
  <c r="AK25" i="17"/>
  <c r="AB25" i="17"/>
  <c r="S25" i="17"/>
  <c r="J25" i="17"/>
  <c r="BU24" i="17"/>
  <c r="BL24" i="17"/>
  <c r="BC24" i="17"/>
  <c r="AT24" i="17"/>
  <c r="AK24" i="17"/>
  <c r="AB24" i="17"/>
  <c r="S24" i="17"/>
  <c r="J24" i="17"/>
  <c r="BU23" i="17"/>
  <c r="BL23" i="17"/>
  <c r="BC23" i="17"/>
  <c r="AT23" i="17"/>
  <c r="AK23" i="17"/>
  <c r="AB23" i="17"/>
  <c r="S23" i="17"/>
  <c r="J23" i="17"/>
  <c r="BU22" i="17"/>
  <c r="BL22" i="17"/>
  <c r="BC22" i="17"/>
  <c r="AT22" i="17"/>
  <c r="AK22" i="17"/>
  <c r="AB22" i="17"/>
  <c r="S22" i="17"/>
  <c r="J22" i="17"/>
  <c r="BU21" i="17"/>
  <c r="BL21" i="17"/>
  <c r="BC21" i="17"/>
  <c r="AT21" i="17"/>
  <c r="AK21" i="17"/>
  <c r="AB21" i="17"/>
  <c r="S21" i="17"/>
  <c r="J21" i="17"/>
  <c r="BU20" i="17"/>
  <c r="BL20" i="17"/>
  <c r="BC20" i="17"/>
  <c r="AT20" i="17"/>
  <c r="AK20" i="17"/>
  <c r="AB20" i="17"/>
  <c r="S20" i="17"/>
  <c r="J20" i="17"/>
  <c r="BU19" i="17"/>
  <c r="BL19" i="17"/>
  <c r="BC19" i="17"/>
  <c r="AT19" i="17"/>
  <c r="AK19" i="17"/>
  <c r="AB19" i="17"/>
  <c r="S19" i="17"/>
  <c r="J19" i="17"/>
  <c r="BU18" i="17"/>
  <c r="BL18" i="17"/>
  <c r="BC18" i="17"/>
  <c r="AT18" i="17"/>
  <c r="AK18" i="17"/>
  <c r="AB18" i="17"/>
  <c r="S18" i="17"/>
  <c r="J18" i="17"/>
  <c r="BU17" i="17"/>
  <c r="BL17" i="17"/>
  <c r="BC17" i="17"/>
  <c r="AT17" i="17"/>
  <c r="AK17" i="17"/>
  <c r="AB17" i="17"/>
  <c r="S17" i="17"/>
  <c r="J17" i="17"/>
  <c r="BU16" i="17"/>
  <c r="BL16" i="17"/>
  <c r="BC16" i="17"/>
  <c r="AT16" i="17"/>
  <c r="AK16" i="17"/>
  <c r="AB16" i="17"/>
  <c r="S16" i="17"/>
  <c r="J16" i="17"/>
  <c r="BU15" i="17"/>
  <c r="BL15" i="17"/>
  <c r="BC15" i="17"/>
  <c r="AT15" i="17"/>
  <c r="AK15" i="17"/>
  <c r="AB15" i="17"/>
  <c r="S15" i="17"/>
  <c r="J15" i="17"/>
  <c r="BU14" i="17"/>
  <c r="BL14" i="17"/>
  <c r="BC14" i="17"/>
  <c r="AT14" i="17"/>
  <c r="AK14" i="17"/>
  <c r="AB14" i="17"/>
  <c r="S14" i="17"/>
  <c r="J14" i="17"/>
  <c r="BU13" i="17"/>
  <c r="BL13" i="17"/>
  <c r="BC13" i="17"/>
  <c r="AT13" i="17"/>
  <c r="AK13" i="17"/>
  <c r="AB13" i="17"/>
  <c r="S13" i="17"/>
  <c r="J13" i="17"/>
  <c r="BU12" i="17"/>
  <c r="BL12" i="17"/>
  <c r="BC12" i="17"/>
  <c r="AT12" i="17"/>
  <c r="AK12" i="17"/>
  <c r="AB12" i="17"/>
  <c r="S12" i="17"/>
  <c r="J12" i="17"/>
  <c r="BU11" i="17"/>
  <c r="BL11" i="17"/>
  <c r="BC11" i="17"/>
  <c r="AT11" i="17"/>
  <c r="AK11" i="17"/>
  <c r="AB11" i="17"/>
  <c r="S11" i="17"/>
  <c r="J11" i="17"/>
  <c r="BU10" i="17"/>
  <c r="BL10" i="17"/>
  <c r="BC10" i="17"/>
  <c r="AT10" i="17"/>
  <c r="AK10" i="17"/>
  <c r="AF40" i="17" s="1"/>
  <c r="AB10" i="17"/>
  <c r="S10" i="17"/>
  <c r="N40" i="17" s="1"/>
  <c r="J10" i="17"/>
  <c r="BV7" i="17"/>
  <c r="BM7" i="17"/>
  <c r="BD7" i="17"/>
  <c r="AU7" i="17"/>
  <c r="AL7" i="17"/>
  <c r="AC7" i="17"/>
  <c r="T7" i="17"/>
  <c r="K7" i="17"/>
  <c r="BV6" i="17"/>
  <c r="BR6" i="17"/>
  <c r="BM6" i="17"/>
  <c r="BI6" i="17"/>
  <c r="BD6" i="17"/>
  <c r="AZ6" i="17"/>
  <c r="AU6" i="17"/>
  <c r="AQ6" i="17"/>
  <c r="AL6" i="17"/>
  <c r="AH6" i="17"/>
  <c r="AC6" i="17"/>
  <c r="Y6" i="17"/>
  <c r="T6" i="17"/>
  <c r="P6" i="17"/>
  <c r="K6" i="17"/>
  <c r="G6" i="17"/>
  <c r="BP43" i="16"/>
  <c r="BP42" i="16"/>
  <c r="BG43" i="16"/>
  <c r="BG42" i="16"/>
  <c r="AX42" i="16"/>
  <c r="BG40" i="17" l="1"/>
  <c r="AX40" i="17"/>
  <c r="E40" i="17"/>
  <c r="W40" i="17"/>
  <c r="AO40" i="17"/>
  <c r="BP41" i="17"/>
  <c r="BP42" i="17" s="1"/>
  <c r="N41" i="17"/>
  <c r="N42" i="17" s="1"/>
  <c r="E41" i="17"/>
  <c r="E42" i="17" s="1"/>
  <c r="N43" i="17"/>
  <c r="N44" i="17" s="1"/>
  <c r="BP40" i="17"/>
  <c r="BP43" i="17" s="1"/>
  <c r="BP44" i="17" s="1"/>
  <c r="W41" i="17"/>
  <c r="W42" i="17" s="1"/>
  <c r="AF41" i="17"/>
  <c r="AF43" i="17" s="1"/>
  <c r="AF44" i="17" s="1"/>
  <c r="AO41" i="17"/>
  <c r="AO43" i="17" s="1"/>
  <c r="AO44" i="17" s="1"/>
  <c r="AX41" i="17"/>
  <c r="AX43" i="17" s="1"/>
  <c r="AX44" i="17" s="1"/>
  <c r="BG41" i="17"/>
  <c r="BG42" i="17" s="1"/>
  <c r="G6" i="16"/>
  <c r="N41" i="16"/>
  <c r="N42" i="16" s="1"/>
  <c r="N40" i="16"/>
  <c r="W41" i="16"/>
  <c r="W42" i="16" s="1"/>
  <c r="W40" i="16"/>
  <c r="BG41" i="14"/>
  <c r="BG42" i="14" s="1"/>
  <c r="BG40" i="14"/>
  <c r="BG43" i="14" s="1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G40" i="16" s="1"/>
  <c r="BC11" i="16"/>
  <c r="AT11" i="16"/>
  <c r="AK11" i="16"/>
  <c r="AB11" i="16"/>
  <c r="S11" i="16"/>
  <c r="J11" i="16"/>
  <c r="BU10" i="16"/>
  <c r="BL10" i="16"/>
  <c r="BC10" i="16"/>
  <c r="AT10" i="16"/>
  <c r="AK10" i="16"/>
  <c r="AB10" i="16"/>
  <c r="S10" i="16"/>
  <c r="J10" i="16"/>
  <c r="BV7" i="16"/>
  <c r="BM7" i="16"/>
  <c r="BD7" i="16"/>
  <c r="AU7" i="16"/>
  <c r="AL7" i="16"/>
  <c r="AC7" i="16"/>
  <c r="T7" i="16"/>
  <c r="K7" i="16"/>
  <c r="BV6" i="16"/>
  <c r="BR6" i="16"/>
  <c r="BM6" i="16"/>
  <c r="BI6" i="16"/>
  <c r="BD6" i="16"/>
  <c r="AZ6" i="16"/>
  <c r="AX43" i="16" s="1"/>
  <c r="AU6" i="16"/>
  <c r="AQ6" i="16"/>
  <c r="AL6" i="16"/>
  <c r="AH6" i="16"/>
  <c r="AC6" i="16"/>
  <c r="Y6" i="16"/>
  <c r="T6" i="16"/>
  <c r="P6" i="16"/>
  <c r="K6" i="16"/>
  <c r="E43" i="17" l="1"/>
  <c r="E44" i="17" s="1"/>
  <c r="AF42" i="17"/>
  <c r="W43" i="17"/>
  <c r="W44" i="17" s="1"/>
  <c r="AX42" i="17"/>
  <c r="AO42" i="17"/>
  <c r="BG43" i="17"/>
  <c r="BG44" i="17" s="1"/>
  <c r="AX41" i="16"/>
  <c r="BG41" i="16"/>
  <c r="BP40" i="16"/>
  <c r="W43" i="16"/>
  <c r="N43" i="16"/>
  <c r="E40" i="16"/>
  <c r="AF41" i="16"/>
  <c r="AF42" i="16" s="1"/>
  <c r="AO41" i="16"/>
  <c r="AO42" i="16" s="1"/>
  <c r="E41" i="16"/>
  <c r="E42" i="16" s="1"/>
  <c r="BG44" i="16"/>
  <c r="AO40" i="16"/>
  <c r="AO43" i="16" s="1"/>
  <c r="AO44" i="16" s="1"/>
  <c r="BP41" i="16"/>
  <c r="AX40" i="16"/>
  <c r="AX44" i="16" s="1"/>
  <c r="AF40" i="16"/>
  <c r="AF43" i="16" s="1"/>
  <c r="AF44" i="16" s="1"/>
  <c r="AU6" i="14"/>
  <c r="BM6" i="14"/>
  <c r="N44" i="16" l="1"/>
  <c r="W44" i="16"/>
  <c r="E43" i="16"/>
  <c r="E44" i="16" s="1"/>
  <c r="BP44" i="16"/>
  <c r="BM7" i="14"/>
  <c r="BI6" i="14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/>
  <c r="E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AX40" i="14"/>
  <c r="BG44" i="14" l="1"/>
  <c r="AX43" i="14"/>
  <c r="AX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<sst xmlns="http://schemas.openxmlformats.org/spreadsheetml/2006/main" count="168" uniqueCount="33">
  <si>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</si>
  <si>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</si>
  <si>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</si>
  <si>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</si>
  <si>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</si>
  <si>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</si>
  <si>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</si>
  <si>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</si>
  <si>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</si>
  <si>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</si>
  <si>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</si>
  <si>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</si>
  <si>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</si>
  <si>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</si>
  <si>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</si>
  <si>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</si>
  <si>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</si>
  <si>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</si>
  <si>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</si>
  <si>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</si>
  <si>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</si>
  <si>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</si>
  <si>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</si>
  <si>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</si>
  <si>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</si>
  <si>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</si>
  <si>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</si>
  <si>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</si>
  <si>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NY0690</t>
    <phoneticPr fontId="4"/>
  </si>
  <si>
    <t>絶縁カバーA</t>
    <rPh sb="0" eb="2">
      <t>ゼツエン</t>
    </rPh>
    <phoneticPr fontId="4"/>
  </si>
  <si>
    <t>今村</t>
    <rPh sb="0" eb="2">
      <t>イマムラ</t>
    </rPh>
    <phoneticPr fontId="4"/>
  </si>
  <si>
    <t>石井</t>
    <rPh sb="0" eb="2">
      <t>イシイ</t>
    </rPh>
    <phoneticPr fontId="4"/>
  </si>
  <si>
    <t>Nexiv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</si>
</sst>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4" fillId="0" borderId="0"/>
    <xf numFmtId="0" fontId="16" fillId="0" borderId="0">
      <alignment vertical="center"/>
    </xf>
  </cellStyleXfs>
  <cellXfs count="21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176" fontId="15" fillId="2" borderId="18" xfId="2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76" fontId="15" fillId="2" borderId="63" xfId="2" applyNumberFormat="1" applyFont="1" applyFill="1" applyBorder="1" applyAlignment="1">
      <alignment horizontal="right"/>
    </xf>
    <xf numFmtId="176" fontId="15" fillId="2" borderId="62" xfId="2" applyNumberFormat="1" applyFont="1" applyFill="1" applyBorder="1" applyAlignment="1">
      <alignment horizontal="right"/>
    </xf>
    <xf numFmtId="176" fontId="15" fillId="2" borderId="60" xfId="2" applyNumberFormat="1" applyFont="1" applyFill="1" applyBorder="1" applyAlignment="1">
      <alignment horizontal="right"/>
    </xf>
    <xf numFmtId="176" fontId="15" fillId="2" borderId="11" xfId="2" applyNumberFormat="1" applyFont="1" applyFill="1" applyBorder="1" applyAlignment="1">
      <alignment horizontal="right"/>
    </xf>
    <xf numFmtId="176" fontId="15" fillId="2" borderId="39" xfId="2" applyNumberFormat="1" applyFont="1" applyFill="1" applyBorder="1" applyAlignment="1">
      <alignment horizontal="right"/>
    </xf>
    <xf numFmtId="176" fontId="15" fillId="2" borderId="64" xfId="2" applyNumberFormat="1" applyFont="1" applyFill="1" applyBorder="1" applyAlignment="1">
      <alignment horizontal="right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176" fontId="15" fillId="2" borderId="0" xfId="2" applyNumberFormat="1" applyFont="1" applyFill="1" applyBorder="1" applyAlignment="1">
      <alignment horizontal="right"/>
    </xf>
    <xf numFmtId="176" fontId="15" fillId="2" borderId="49" xfId="2" applyNumberFormat="1" applyFont="1" applyFill="1" applyBorder="1" applyAlignment="1">
      <alignment horizontal="right"/>
    </xf>
    <xf numFmtId="176" fontId="15" fillId="2" borderId="9" xfId="2" applyNumberFormat="1" applyFont="1" applyFill="1" applyBorder="1" applyAlignment="1">
      <alignment horizontal="right"/>
    </xf>
    <xf numFmtId="176" fontId="15" fillId="2" borderId="6" xfId="2" applyNumberFormat="1" applyFont="1" applyFill="1" applyBorder="1" applyAlignment="1">
      <alignment horizontal="right"/>
    </xf>
    <xf numFmtId="176" fontId="15" fillId="2" borderId="47" xfId="2" applyNumberFormat="1" applyFont="1" applyFill="1" applyBorder="1" applyAlignment="1">
      <alignment horizontal="right"/>
    </xf>
  </cellXfs>
  <cellStyles count="4">
    <cellStyle name="Normal_Cover Page" xfId="2"/>
    <cellStyle name="標準" xfId="0" builtinId="0"/>
    <cellStyle name="標準 2" xfId="1"/>
    <cellStyle name="標準 3" xfId="3"/>
  </cellStyles>
  <dxfs count="4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60" name="グループ化 59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61" name="図 6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2" name="正方形/長方形 61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84738" y="10597662"/>
          <a:ext cx="9713595" cy="7437120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>
    <xdr:from>
      <xdr:col>7</xdr:col>
      <xdr:colOff>0</xdr:colOff>
      <xdr:row>54</xdr:row>
      <xdr:rowOff>0</xdr:rowOff>
    </xdr:from>
    <xdr:to>
      <xdr:col>76</xdr:col>
      <xdr:colOff>18610</xdr:colOff>
      <xdr:row>91</xdr:row>
      <xdr:rowOff>63305</xdr:rowOff>
    </xdr:to>
    <xdr:grpSp>
      <xdr:nvGrpSpPr>
        <xdr:cNvPr id="58" name="グループ化 57"/>
        <xdr:cNvGrpSpPr/>
      </xdr:nvGrpSpPr>
      <xdr:grpSpPr>
        <a:xfrm>
          <a:off x="960120" y="10546080"/>
          <a:ext cx="9482650" cy="7393745"/>
          <a:chOff x="790575" y="3762375"/>
          <a:chExt cx="10736580" cy="7604760"/>
        </a:xfrm>
      </xdr:grpSpPr>
      <xdr:pic>
        <xdr:nvPicPr>
          <xdr:cNvPr id="59" name="図 58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90575" y="3762375"/>
            <a:ext cx="10736580" cy="7604760"/>
          </a:xfrm>
          <a:prstGeom prst="rect">
            <a:avLst/>
          </a:prstGeom>
        </xdr:spPr>
      </xdr:pic>
      <xdr:sp macro="" textlink="">
        <xdr:nvSpPr>
          <xdr:cNvPr id="60" name="正方形/長方形 59"/>
          <xdr:cNvSpPr/>
        </xdr:nvSpPr>
        <xdr:spPr>
          <a:xfrm>
            <a:off x="2800393" y="5870212"/>
            <a:ext cx="453259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1-1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5080621" y="5868857"/>
            <a:ext cx="452845" cy="21494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8784349" y="7412092"/>
            <a:ext cx="452274" cy="2180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4930966" y="7502086"/>
            <a:ext cx="452845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2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26496" y="7687219"/>
            <a:ext cx="459028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1-5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2573177" y="7697585"/>
            <a:ext cx="453259" cy="21808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7424134" y="5871742"/>
            <a:ext cx="4547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1-3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9103269" y="6781030"/>
            <a:ext cx="452845" cy="21743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800">
                <a:solidFill>
                  <a:sysClr val="windowText" lastClr="000000"/>
                </a:solidFill>
              </a:rPr>
              <a:t>4</a:t>
            </a:r>
            <a:endParaRPr kumimoji="1" lang="ja-JP" altLang="en-US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3"/>
  <sheetViews>
    <sheetView view="pageBreakPreview" zoomScale="65" zoomScaleNormal="65" zoomScaleSheetLayoutView="65" workbookViewId="0">
      <selection activeCell="BL11" sqref="BL11:BO11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4" ht="15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3" t="s">
        <v>21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5">
        <v>1</v>
      </c>
      <c r="BS1" s="156"/>
      <c r="BT1" s="156"/>
      <c r="BU1" s="156" t="s">
        <v>0</v>
      </c>
      <c r="BV1" s="156"/>
      <c r="BW1" s="156"/>
      <c r="BX1" s="156">
        <v>3</v>
      </c>
      <c r="BY1" s="156"/>
      <c r="BZ1" s="156"/>
      <c r="CA1" s="156" t="s">
        <v>1</v>
      </c>
      <c r="CB1" s="159"/>
    </row>
    <row r="2" spans="1:94" ht="15.75" customHeight="1" thickBo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7"/>
      <c r="BS2" s="158"/>
      <c r="BT2" s="158"/>
      <c r="BU2" s="158"/>
      <c r="BV2" s="158"/>
      <c r="BW2" s="158"/>
      <c r="BX2" s="158"/>
      <c r="BY2" s="158"/>
      <c r="BZ2" s="158"/>
      <c r="CA2" s="158"/>
      <c r="CB2" s="160"/>
    </row>
    <row r="3" spans="1:94" ht="15.75" customHeight="1" x14ac:dyDescent="0.2">
      <c r="A3" s="178" t="s">
        <v>16</v>
      </c>
      <c r="B3" s="168"/>
      <c r="C3" s="168"/>
      <c r="D3" s="179"/>
      <c r="E3" s="183" t="s">
        <v>28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5"/>
      <c r="X3" s="167" t="s">
        <v>2</v>
      </c>
      <c r="Y3" s="168"/>
      <c r="Z3" s="168"/>
      <c r="AA3" s="179"/>
      <c r="AB3" s="190" t="s">
        <v>29</v>
      </c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2"/>
      <c r="AT3" s="196" t="s">
        <v>5</v>
      </c>
      <c r="AU3" s="197"/>
      <c r="AV3" s="197"/>
      <c r="AW3" s="197"/>
      <c r="AX3" s="197"/>
      <c r="AY3" s="197"/>
      <c r="AZ3" s="197"/>
      <c r="BA3" s="197"/>
      <c r="BB3" s="197"/>
      <c r="BC3" s="168" t="s">
        <v>3</v>
      </c>
      <c r="BD3" s="168"/>
      <c r="BE3" s="168"/>
      <c r="BF3" s="179"/>
      <c r="BG3" s="161">
        <v>45282</v>
      </c>
      <c r="BH3" s="162"/>
      <c r="BI3" s="162"/>
      <c r="BJ3" s="162"/>
      <c r="BK3" s="162"/>
      <c r="BL3" s="162"/>
      <c r="BM3" s="162"/>
      <c r="BN3" s="162"/>
      <c r="BO3" s="163"/>
      <c r="BP3" s="167" t="s">
        <v>4</v>
      </c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9"/>
    </row>
    <row r="4" spans="1:94" ht="15.75" customHeight="1" thickBot="1" x14ac:dyDescent="0.25">
      <c r="A4" s="180"/>
      <c r="B4" s="181"/>
      <c r="C4" s="181"/>
      <c r="D4" s="182"/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  <c r="X4" s="189"/>
      <c r="Y4" s="181"/>
      <c r="Z4" s="181"/>
      <c r="AA4" s="182"/>
      <c r="AB4" s="193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5"/>
      <c r="AT4" s="198"/>
      <c r="AU4" s="199"/>
      <c r="AV4" s="199"/>
      <c r="AW4" s="199"/>
      <c r="AX4" s="199"/>
      <c r="AY4" s="199"/>
      <c r="AZ4" s="199"/>
      <c r="BA4" s="199"/>
      <c r="BB4" s="199"/>
      <c r="BC4" s="181"/>
      <c r="BD4" s="181"/>
      <c r="BE4" s="181"/>
      <c r="BF4" s="182"/>
      <c r="BG4" s="164"/>
      <c r="BH4" s="165"/>
      <c r="BI4" s="165"/>
      <c r="BJ4" s="165"/>
      <c r="BK4" s="165"/>
      <c r="BL4" s="165"/>
      <c r="BM4" s="165"/>
      <c r="BN4" s="165"/>
      <c r="BO4" s="166"/>
      <c r="BP4" s="157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70"/>
    </row>
    <row r="5" spans="1:94" s="2" customFormat="1" ht="15.75" customHeight="1" x14ac:dyDescent="0.2">
      <c r="A5" s="171" t="s">
        <v>6</v>
      </c>
      <c r="B5" s="172"/>
      <c r="C5" s="172"/>
      <c r="D5" s="173"/>
      <c r="E5" s="77"/>
      <c r="F5" s="77"/>
      <c r="G5" s="77"/>
      <c r="H5" s="77"/>
      <c r="I5" s="77"/>
      <c r="J5" s="77"/>
      <c r="K5" s="77"/>
      <c r="L5" s="77"/>
      <c r="M5" s="78"/>
      <c r="N5" s="79"/>
      <c r="O5" s="77"/>
      <c r="P5" s="77"/>
      <c r="Q5" s="77"/>
      <c r="R5" s="77"/>
      <c r="S5" s="77"/>
      <c r="T5" s="77"/>
      <c r="U5" s="77"/>
      <c r="V5" s="78"/>
      <c r="W5" s="79"/>
      <c r="X5" s="77"/>
      <c r="Y5" s="77"/>
      <c r="Z5" s="77"/>
      <c r="AA5" s="77"/>
      <c r="AB5" s="77"/>
      <c r="AC5" s="77"/>
      <c r="AD5" s="77"/>
      <c r="AE5" s="78"/>
      <c r="AF5" s="79"/>
      <c r="AG5" s="77"/>
      <c r="AH5" s="77"/>
      <c r="AI5" s="77"/>
      <c r="AJ5" s="77"/>
      <c r="AK5" s="77"/>
      <c r="AL5" s="77"/>
      <c r="AM5" s="77"/>
      <c r="AN5" s="78"/>
      <c r="AO5" s="79"/>
      <c r="AP5" s="77"/>
      <c r="AQ5" s="77"/>
      <c r="AR5" s="77"/>
      <c r="AS5" s="77"/>
      <c r="AT5" s="77"/>
      <c r="AU5" s="77"/>
      <c r="AV5" s="77"/>
      <c r="AW5" s="78"/>
      <c r="AX5" s="174"/>
      <c r="AY5" s="174"/>
      <c r="AZ5" s="174"/>
      <c r="BA5" s="174"/>
      <c r="BB5" s="174"/>
      <c r="BC5" s="174"/>
      <c r="BD5" s="174"/>
      <c r="BE5" s="174"/>
      <c r="BF5" s="174"/>
      <c r="BG5" s="175"/>
      <c r="BH5" s="176"/>
      <c r="BI5" s="176"/>
      <c r="BJ5" s="176"/>
      <c r="BK5" s="176"/>
      <c r="BL5" s="176"/>
      <c r="BM5" s="176"/>
      <c r="BN5" s="176"/>
      <c r="BO5" s="177"/>
      <c r="BP5" s="175"/>
      <c r="BQ5" s="176"/>
      <c r="BR5" s="176"/>
      <c r="BS5" s="176"/>
      <c r="BT5" s="176"/>
      <c r="BU5" s="176"/>
      <c r="BV5" s="176"/>
      <c r="BW5" s="176"/>
      <c r="BX5" s="200"/>
      <c r="BY5" s="27"/>
      <c r="BZ5" s="27"/>
      <c r="CA5" s="27"/>
      <c r="CB5" s="28"/>
    </row>
    <row r="6" spans="1:94" s="2" customFormat="1" ht="15.75" customHeight="1" x14ac:dyDescent="0.2">
      <c r="A6" s="145" t="s">
        <v>7</v>
      </c>
      <c r="B6" s="146"/>
      <c r="C6" s="146"/>
      <c r="D6" s="147"/>
      <c r="E6" s="141"/>
      <c r="F6" s="141"/>
      <c r="G6" s="140">
        <f>CD7</f>
        <v>90</v>
      </c>
      <c r="H6" s="141"/>
      <c r="I6" s="141"/>
      <c r="J6" s="141"/>
      <c r="K6" s="130">
        <f>CD8</f>
        <v>0.5</v>
      </c>
      <c r="L6" s="131"/>
      <c r="M6" s="132"/>
      <c r="N6" s="143"/>
      <c r="O6" s="141"/>
      <c r="P6" s="140">
        <f>CE7</f>
        <v>90</v>
      </c>
      <c r="Q6" s="141"/>
      <c r="R6" s="141"/>
      <c r="S6" s="141"/>
      <c r="T6" s="130">
        <f>CE8</f>
        <v>0.5</v>
      </c>
      <c r="U6" s="131"/>
      <c r="V6" s="132"/>
      <c r="W6" s="143"/>
      <c r="X6" s="141"/>
      <c r="Y6" s="140">
        <f>CF7</f>
        <v>90</v>
      </c>
      <c r="Z6" s="141"/>
      <c r="AA6" s="141"/>
      <c r="AB6" s="141"/>
      <c r="AC6" s="130">
        <f>CF8</f>
        <v>0.5</v>
      </c>
      <c r="AD6" s="131"/>
      <c r="AE6" s="132"/>
      <c r="AF6" s="143"/>
      <c r="AG6" s="141"/>
      <c r="AH6" s="140">
        <f>CG7</f>
        <v>90</v>
      </c>
      <c r="AI6" s="141"/>
      <c r="AJ6" s="141"/>
      <c r="AK6" s="141"/>
      <c r="AL6" s="130">
        <f>CG8</f>
        <v>0.5</v>
      </c>
      <c r="AM6" s="131"/>
      <c r="AN6" s="132"/>
      <c r="AO6" s="143"/>
      <c r="AP6" s="141"/>
      <c r="AQ6" s="140">
        <f>CH7</f>
        <v>90</v>
      </c>
      <c r="AR6" s="141"/>
      <c r="AS6" s="141"/>
      <c r="AT6" s="141"/>
      <c r="AU6" s="130">
        <f>CH8</f>
        <v>0.5</v>
      </c>
      <c r="AV6" s="131"/>
      <c r="AW6" s="132"/>
      <c r="AX6" s="136"/>
      <c r="AY6" s="137"/>
      <c r="AZ6" s="140">
        <f>CI7</f>
        <v>120</v>
      </c>
      <c r="BA6" s="141"/>
      <c r="BB6" s="141"/>
      <c r="BC6" s="141"/>
      <c r="BD6" s="130">
        <f>CI8</f>
        <v>0.6</v>
      </c>
      <c r="BE6" s="131"/>
      <c r="BF6" s="132"/>
      <c r="BG6" s="136"/>
      <c r="BH6" s="137"/>
      <c r="BI6" s="140">
        <f>CJ7</f>
        <v>7</v>
      </c>
      <c r="BJ6" s="141"/>
      <c r="BK6" s="141"/>
      <c r="BL6" s="141"/>
      <c r="BM6" s="130">
        <f>CJ8</f>
        <v>0.15</v>
      </c>
      <c r="BN6" s="131"/>
      <c r="BO6" s="132"/>
      <c r="BP6" s="136"/>
      <c r="BQ6" s="137"/>
      <c r="BR6" s="140">
        <f>CK7</f>
        <v>20</v>
      </c>
      <c r="BS6" s="141"/>
      <c r="BT6" s="141"/>
      <c r="BU6" s="141"/>
      <c r="BV6" s="130">
        <f>CK8</f>
        <v>0.2</v>
      </c>
      <c r="BW6" s="131"/>
      <c r="BX6" s="209"/>
      <c r="BY6" s="23"/>
      <c r="BZ6" s="23"/>
      <c r="CA6" s="23"/>
      <c r="CB6" s="24"/>
    </row>
    <row r="7" spans="1:94" s="2" customFormat="1" ht="15.75" customHeight="1" x14ac:dyDescent="0.2">
      <c r="A7" s="148"/>
      <c r="B7" s="149"/>
      <c r="C7" s="149"/>
      <c r="D7" s="150"/>
      <c r="E7" s="142"/>
      <c r="F7" s="142"/>
      <c r="G7" s="142"/>
      <c r="H7" s="142"/>
      <c r="I7" s="142"/>
      <c r="J7" s="142"/>
      <c r="K7" s="133">
        <f>CD9</f>
        <v>-0.5</v>
      </c>
      <c r="L7" s="134"/>
      <c r="M7" s="135"/>
      <c r="N7" s="144"/>
      <c r="O7" s="142"/>
      <c r="P7" s="142"/>
      <c r="Q7" s="142"/>
      <c r="R7" s="142"/>
      <c r="S7" s="142"/>
      <c r="T7" s="133">
        <f>CE9</f>
        <v>-0.5</v>
      </c>
      <c r="U7" s="134"/>
      <c r="V7" s="135"/>
      <c r="W7" s="144"/>
      <c r="X7" s="142"/>
      <c r="Y7" s="142"/>
      <c r="Z7" s="142"/>
      <c r="AA7" s="142"/>
      <c r="AB7" s="142"/>
      <c r="AC7" s="133">
        <f>CF9</f>
        <v>-0.5</v>
      </c>
      <c r="AD7" s="134"/>
      <c r="AE7" s="135"/>
      <c r="AF7" s="144"/>
      <c r="AG7" s="142"/>
      <c r="AH7" s="142"/>
      <c r="AI7" s="142"/>
      <c r="AJ7" s="142"/>
      <c r="AK7" s="142"/>
      <c r="AL7" s="133">
        <f>CG9</f>
        <v>-0.5</v>
      </c>
      <c r="AM7" s="134"/>
      <c r="AN7" s="135"/>
      <c r="AO7" s="144"/>
      <c r="AP7" s="142"/>
      <c r="AQ7" s="142"/>
      <c r="AR7" s="142"/>
      <c r="AS7" s="142"/>
      <c r="AT7" s="142"/>
      <c r="AU7" s="133">
        <f>CH9</f>
        <v>-0.5</v>
      </c>
      <c r="AV7" s="134"/>
      <c r="AW7" s="135"/>
      <c r="AX7" s="138"/>
      <c r="AY7" s="139"/>
      <c r="AZ7" s="142"/>
      <c r="BA7" s="142"/>
      <c r="BB7" s="142"/>
      <c r="BC7" s="142"/>
      <c r="BD7" s="133">
        <f>CI9</f>
        <v>-0.6</v>
      </c>
      <c r="BE7" s="134"/>
      <c r="BF7" s="135"/>
      <c r="BG7" s="138"/>
      <c r="BH7" s="139"/>
      <c r="BI7" s="142"/>
      <c r="BJ7" s="142"/>
      <c r="BK7" s="142"/>
      <c r="BL7" s="142"/>
      <c r="BM7" s="133">
        <f>CJ9</f>
        <v>-0.15</v>
      </c>
      <c r="BN7" s="134"/>
      <c r="BO7" s="135"/>
      <c r="BP7" s="138"/>
      <c r="BQ7" s="139"/>
      <c r="BR7" s="142"/>
      <c r="BS7" s="142"/>
      <c r="BT7" s="142"/>
      <c r="BU7" s="142"/>
      <c r="BV7" s="133">
        <f>CK9</f>
        <v>-0.2</v>
      </c>
      <c r="BW7" s="134"/>
      <c r="BX7" s="210"/>
      <c r="BY7" s="25"/>
      <c r="BZ7" s="25"/>
      <c r="CA7" s="25"/>
      <c r="CB7" s="26"/>
      <c r="CD7" s="14">
        <v>90</v>
      </c>
      <c r="CE7" s="14">
        <v>90</v>
      </c>
      <c r="CF7" s="14">
        <v>90</v>
      </c>
      <c r="CG7" s="14">
        <v>90</v>
      </c>
      <c r="CH7" s="14">
        <v>90</v>
      </c>
      <c r="CI7" s="14">
        <v>120</v>
      </c>
      <c r="CJ7" s="14">
        <v>7</v>
      </c>
      <c r="CK7" s="14">
        <v>20</v>
      </c>
    </row>
    <row r="8" spans="1:94" s="2" customFormat="1" ht="15.75" customHeight="1" x14ac:dyDescent="0.15">
      <c r="A8" s="127" t="s">
        <v>14</v>
      </c>
      <c r="B8" s="128"/>
      <c r="C8" s="128"/>
      <c r="D8" s="129"/>
      <c r="E8" s="118" t="s">
        <v>32</v>
      </c>
      <c r="F8" s="118"/>
      <c r="G8" s="118"/>
      <c r="H8" s="118"/>
      <c r="I8" s="118"/>
      <c r="J8" s="118"/>
      <c r="K8" s="118"/>
      <c r="L8" s="118"/>
      <c r="M8" s="119"/>
      <c r="N8" s="118" t="s">
        <v>32</v>
      </c>
      <c r="O8" s="118"/>
      <c r="P8" s="118"/>
      <c r="Q8" s="118"/>
      <c r="R8" s="118"/>
      <c r="S8" s="118"/>
      <c r="T8" s="118"/>
      <c r="U8" s="118"/>
      <c r="V8" s="119"/>
      <c r="W8" s="118" t="s">
        <v>32</v>
      </c>
      <c r="X8" s="118"/>
      <c r="Y8" s="118"/>
      <c r="Z8" s="118"/>
      <c r="AA8" s="118"/>
      <c r="AB8" s="118"/>
      <c r="AC8" s="118"/>
      <c r="AD8" s="118"/>
      <c r="AE8" s="119"/>
      <c r="AF8" s="118" t="s">
        <v>32</v>
      </c>
      <c r="AG8" s="118"/>
      <c r="AH8" s="118"/>
      <c r="AI8" s="118"/>
      <c r="AJ8" s="118"/>
      <c r="AK8" s="118"/>
      <c r="AL8" s="118"/>
      <c r="AM8" s="118"/>
      <c r="AN8" s="119"/>
      <c r="AO8" s="118" t="s">
        <v>32</v>
      </c>
      <c r="AP8" s="118"/>
      <c r="AQ8" s="118"/>
      <c r="AR8" s="118"/>
      <c r="AS8" s="118"/>
      <c r="AT8" s="118"/>
      <c r="AU8" s="118"/>
      <c r="AV8" s="118"/>
      <c r="AW8" s="119"/>
      <c r="AX8" s="118" t="s">
        <v>32</v>
      </c>
      <c r="AY8" s="118"/>
      <c r="AZ8" s="118"/>
      <c r="BA8" s="118"/>
      <c r="BB8" s="118"/>
      <c r="BC8" s="118"/>
      <c r="BD8" s="118"/>
      <c r="BE8" s="118"/>
      <c r="BF8" s="119"/>
      <c r="BG8" s="118" t="s">
        <v>32</v>
      </c>
      <c r="BH8" s="118"/>
      <c r="BI8" s="118"/>
      <c r="BJ8" s="118"/>
      <c r="BK8" s="118"/>
      <c r="BL8" s="118"/>
      <c r="BM8" s="118"/>
      <c r="BN8" s="118"/>
      <c r="BO8" s="119"/>
      <c r="BP8" s="120" t="s">
        <v>32</v>
      </c>
      <c r="BQ8" s="118"/>
      <c r="BR8" s="118"/>
      <c r="BS8" s="118"/>
      <c r="BT8" s="118"/>
      <c r="BU8" s="118"/>
      <c r="BV8" s="118"/>
      <c r="BW8" s="118"/>
      <c r="BX8" s="211"/>
      <c r="BY8" s="23"/>
      <c r="BZ8" s="23"/>
      <c r="CA8" s="23"/>
      <c r="CB8" s="24"/>
      <c r="CD8" s="15">
        <v>0.5</v>
      </c>
      <c r="CE8" s="15">
        <v>0.5</v>
      </c>
      <c r="CF8" s="15">
        <v>0.5</v>
      </c>
      <c r="CG8" s="15">
        <v>0.5</v>
      </c>
      <c r="CH8" s="15">
        <v>0.5</v>
      </c>
      <c r="CI8" s="15">
        <v>0.6</v>
      </c>
      <c r="CJ8" s="15">
        <v>0.15</v>
      </c>
      <c r="CK8" s="15">
        <v>0.2</v>
      </c>
    </row>
    <row r="9" spans="1:94" s="2" customFormat="1" ht="15.75" customHeight="1" thickBot="1" x14ac:dyDescent="0.2">
      <c r="A9" s="121" t="s">
        <v>11</v>
      </c>
      <c r="B9" s="122"/>
      <c r="C9" s="122"/>
      <c r="D9" s="123"/>
      <c r="E9" s="124" t="s">
        <v>17</v>
      </c>
      <c r="F9" s="124"/>
      <c r="G9" s="124"/>
      <c r="H9" s="124"/>
      <c r="I9" s="124"/>
      <c r="J9" s="124"/>
      <c r="K9" s="124"/>
      <c r="L9" s="124"/>
      <c r="M9" s="125"/>
      <c r="N9" s="126" t="s">
        <v>10</v>
      </c>
      <c r="O9" s="124"/>
      <c r="P9" s="124"/>
      <c r="Q9" s="124"/>
      <c r="R9" s="124"/>
      <c r="S9" s="124"/>
      <c r="T9" s="124"/>
      <c r="U9" s="124"/>
      <c r="V9" s="125"/>
      <c r="W9" s="126" t="s">
        <v>10</v>
      </c>
      <c r="X9" s="124"/>
      <c r="Y9" s="124"/>
      <c r="Z9" s="124"/>
      <c r="AA9" s="124"/>
      <c r="AB9" s="124"/>
      <c r="AC9" s="124"/>
      <c r="AD9" s="124"/>
      <c r="AE9" s="125"/>
      <c r="AF9" s="126" t="s">
        <v>10</v>
      </c>
      <c r="AG9" s="124"/>
      <c r="AH9" s="124"/>
      <c r="AI9" s="124"/>
      <c r="AJ9" s="124"/>
      <c r="AK9" s="124"/>
      <c r="AL9" s="124"/>
      <c r="AM9" s="124"/>
      <c r="AN9" s="125"/>
      <c r="AO9" s="126" t="s">
        <v>10</v>
      </c>
      <c r="AP9" s="124"/>
      <c r="AQ9" s="124"/>
      <c r="AR9" s="124"/>
      <c r="AS9" s="124"/>
      <c r="AT9" s="124"/>
      <c r="AU9" s="124"/>
      <c r="AV9" s="124"/>
      <c r="AW9" s="125"/>
      <c r="AX9" s="126" t="s">
        <v>10</v>
      </c>
      <c r="AY9" s="124"/>
      <c r="AZ9" s="124"/>
      <c r="BA9" s="124"/>
      <c r="BB9" s="124"/>
      <c r="BC9" s="124"/>
      <c r="BD9" s="124"/>
      <c r="BE9" s="124"/>
      <c r="BF9" s="125"/>
      <c r="BG9" s="126" t="s">
        <v>10</v>
      </c>
      <c r="BH9" s="124"/>
      <c r="BI9" s="124"/>
      <c r="BJ9" s="124"/>
      <c r="BK9" s="124"/>
      <c r="BL9" s="124"/>
      <c r="BM9" s="124"/>
      <c r="BN9" s="124"/>
      <c r="BO9" s="125"/>
      <c r="BP9" s="126" t="s">
        <v>10</v>
      </c>
      <c r="BQ9" s="124"/>
      <c r="BR9" s="124"/>
      <c r="BS9" s="124"/>
      <c r="BT9" s="124"/>
      <c r="BU9" s="124"/>
      <c r="BV9" s="124"/>
      <c r="BW9" s="124"/>
      <c r="BX9" s="212"/>
      <c r="BY9" s="25"/>
      <c r="BZ9" s="25"/>
      <c r="CA9" s="25"/>
      <c r="CB9" s="26"/>
      <c r="CD9" s="16">
        <v>-0.5</v>
      </c>
      <c r="CE9" s="16">
        <v>-0.5</v>
      </c>
      <c r="CF9" s="16">
        <v>-0.5</v>
      </c>
      <c r="CG9" s="16">
        <v>-0.5</v>
      </c>
      <c r="CH9" s="16">
        <v>-0.5</v>
      </c>
      <c r="CI9" s="16">
        <v>-0.6</v>
      </c>
      <c r="CJ9" s="16">
        <v>-0.15</v>
      </c>
      <c r="CK9" s="16">
        <v>-0.2</v>
      </c>
    </row>
    <row r="10" spans="1:94" s="2" customFormat="1" ht="15.75" customHeight="1" thickTop="1" x14ac:dyDescent="0.2">
      <c r="A10" s="115">
        <v>1</v>
      </c>
      <c r="B10" s="116"/>
      <c r="C10" s="116"/>
      <c r="D10" s="117"/>
      <c r="E10" s="29"/>
      <c r="F10" s="30"/>
      <c r="G10" s="30"/>
      <c r="H10" s="30"/>
      <c r="I10" s="30"/>
      <c r="J10" s="54">
        <f>CD10</f>
        <v>89.924700000000001</v>
      </c>
      <c r="K10" s="54"/>
      <c r="L10" s="54"/>
      <c r="M10" s="55"/>
      <c r="N10" s="31"/>
      <c r="O10" s="32"/>
      <c r="P10" s="32"/>
      <c r="Q10" s="32"/>
      <c r="R10" s="32"/>
      <c r="S10" s="54">
        <f>CE10</f>
        <v>90.099199999999996</v>
      </c>
      <c r="T10" s="54"/>
      <c r="U10" s="54"/>
      <c r="V10" s="55"/>
      <c r="W10" s="33"/>
      <c r="X10" s="30"/>
      <c r="Y10" s="30"/>
      <c r="Z10" s="30"/>
      <c r="AA10" s="30"/>
      <c r="AB10" s="54">
        <f>CF10</f>
        <v>89.825800000000001</v>
      </c>
      <c r="AC10" s="54"/>
      <c r="AD10" s="54"/>
      <c r="AE10" s="55"/>
      <c r="AF10" s="31"/>
      <c r="AG10" s="32"/>
      <c r="AH10" s="32"/>
      <c r="AI10" s="32"/>
      <c r="AJ10" s="32"/>
      <c r="AK10" s="54">
        <f>CG10</f>
        <v>89.914599999999993</v>
      </c>
      <c r="AL10" s="54"/>
      <c r="AM10" s="54"/>
      <c r="AN10" s="55"/>
      <c r="AO10" s="33"/>
      <c r="AP10" s="30"/>
      <c r="AQ10" s="30"/>
      <c r="AR10" s="30"/>
      <c r="AS10" s="30"/>
      <c r="AT10" s="54">
        <f>CH10</f>
        <v>89.849900000000005</v>
      </c>
      <c r="AU10" s="54"/>
      <c r="AV10" s="54"/>
      <c r="AW10" s="55"/>
      <c r="AX10" s="33"/>
      <c r="AY10" s="30"/>
      <c r="AZ10" s="30"/>
      <c r="BA10" s="30"/>
      <c r="BB10" s="30"/>
      <c r="BC10" s="54">
        <f>CI10</f>
        <v>119.98309999999999</v>
      </c>
      <c r="BD10" s="54"/>
      <c r="BE10" s="54"/>
      <c r="BF10" s="55"/>
      <c r="BG10" s="33"/>
      <c r="BH10" s="30"/>
      <c r="BI10" s="30"/>
      <c r="BJ10" s="30"/>
      <c r="BK10" s="30"/>
      <c r="BL10" s="54">
        <f>CJ10</f>
        <v>7.0053999999999998</v>
      </c>
      <c r="BM10" s="54"/>
      <c r="BN10" s="54"/>
      <c r="BO10" s="55"/>
      <c r="BP10" s="33"/>
      <c r="BQ10" s="30"/>
      <c r="BR10" s="30"/>
      <c r="BS10" s="30"/>
      <c r="BT10" s="30"/>
      <c r="BU10" s="54">
        <f>CK10</f>
        <v>19.9999</v>
      </c>
      <c r="BV10" s="54"/>
      <c r="BW10" s="54"/>
      <c r="BX10" s="213"/>
      <c r="BY10" s="21"/>
      <c r="BZ10" s="21"/>
      <c r="CA10" s="21"/>
      <c r="CB10" s="22"/>
      <c r="CD10" s="45">
        <v>89.924700000000001</v>
      </c>
      <c r="CE10" s="45">
        <v>90.099199999999996</v>
      </c>
      <c r="CF10" s="45">
        <v>89.825800000000001</v>
      </c>
      <c r="CG10" s="45">
        <v>89.914599999999993</v>
      </c>
      <c r="CH10" s="45">
        <v>89.849900000000005</v>
      </c>
      <c r="CI10" s="45">
        <v>119.98309999999999</v>
      </c>
      <c r="CJ10" s="45">
        <v>7.0053999999999998</v>
      </c>
      <c r="CK10" s="45">
        <v>19.9999</v>
      </c>
      <c r="CL10" s="45"/>
      <c r="CM10" s="45"/>
      <c r="CN10" s="45"/>
      <c r="CO10" s="46"/>
      <c r="CP10" s="46"/>
    </row>
    <row r="11" spans="1:94" s="2" customFormat="1" ht="15.75" customHeight="1" x14ac:dyDescent="0.2">
      <c r="A11" s="92">
        <v>2</v>
      </c>
      <c r="B11" s="93"/>
      <c r="C11" s="93"/>
      <c r="D11" s="94"/>
      <c r="E11" s="34"/>
      <c r="F11" s="34"/>
      <c r="G11" s="34"/>
      <c r="H11" s="34"/>
      <c r="I11" s="34"/>
      <c r="J11" s="51">
        <f>CD11</f>
        <v>89.931200000000004</v>
      </c>
      <c r="K11" s="51"/>
      <c r="L11" s="51"/>
      <c r="M11" s="53"/>
      <c r="N11" s="35"/>
      <c r="O11" s="36"/>
      <c r="P11" s="36"/>
      <c r="Q11" s="36"/>
      <c r="R11" s="36"/>
      <c r="S11" s="51">
        <f>CE11</f>
        <v>90.090199999999996</v>
      </c>
      <c r="T11" s="51"/>
      <c r="U11" s="51"/>
      <c r="V11" s="53"/>
      <c r="W11" s="37"/>
      <c r="X11" s="34"/>
      <c r="Y11" s="34"/>
      <c r="Z11" s="34"/>
      <c r="AA11" s="34"/>
      <c r="AB11" s="51">
        <f>CF11</f>
        <v>89.810699999999997</v>
      </c>
      <c r="AC11" s="51"/>
      <c r="AD11" s="51"/>
      <c r="AE11" s="53"/>
      <c r="AF11" s="35"/>
      <c r="AG11" s="36"/>
      <c r="AH11" s="36"/>
      <c r="AI11" s="36"/>
      <c r="AJ11" s="36"/>
      <c r="AK11" s="51">
        <f>CG11</f>
        <v>89.906400000000005</v>
      </c>
      <c r="AL11" s="51"/>
      <c r="AM11" s="51"/>
      <c r="AN11" s="53"/>
      <c r="AO11" s="37"/>
      <c r="AP11" s="34"/>
      <c r="AQ11" s="34"/>
      <c r="AR11" s="34"/>
      <c r="AS11" s="34"/>
      <c r="AT11" s="51">
        <f>CH11</f>
        <v>89.840299999999999</v>
      </c>
      <c r="AU11" s="51"/>
      <c r="AV11" s="51"/>
      <c r="AW11" s="53"/>
      <c r="AX11" s="37"/>
      <c r="AY11" s="34"/>
      <c r="AZ11" s="34"/>
      <c r="BA11" s="34"/>
      <c r="BB11" s="34"/>
      <c r="BC11" s="51">
        <f>CI11</f>
        <v>119.9765</v>
      </c>
      <c r="BD11" s="51"/>
      <c r="BE11" s="51"/>
      <c r="BF11" s="53"/>
      <c r="BG11" s="37"/>
      <c r="BH11" s="34"/>
      <c r="BI11" s="34"/>
      <c r="BJ11" s="34"/>
      <c r="BK11" s="34"/>
      <c r="BL11" s="51">
        <f>CJ11</f>
        <v>6.9977999999999998</v>
      </c>
      <c r="BM11" s="51"/>
      <c r="BN11" s="51"/>
      <c r="BO11" s="53"/>
      <c r="BP11" s="37"/>
      <c r="BQ11" s="34"/>
      <c r="BR11" s="34"/>
      <c r="BS11" s="34"/>
      <c r="BT11" s="34"/>
      <c r="BU11" s="51">
        <f>CK11</f>
        <v>20.003299999999999</v>
      </c>
      <c r="BV11" s="51"/>
      <c r="BW11" s="51"/>
      <c r="BX11" s="52"/>
      <c r="BY11" s="21"/>
      <c r="BZ11" s="21"/>
      <c r="CA11" s="21"/>
      <c r="CB11" s="22"/>
      <c r="CD11" s="47">
        <v>89.931200000000004</v>
      </c>
      <c r="CE11" s="43">
        <v>90.090199999999996</v>
      </c>
      <c r="CF11" s="43">
        <v>89.810699999999997</v>
      </c>
      <c r="CG11" s="43">
        <v>89.906400000000005</v>
      </c>
      <c r="CH11" s="43">
        <v>89.840299999999999</v>
      </c>
      <c r="CI11" s="43">
        <v>119.9765</v>
      </c>
      <c r="CJ11" s="43">
        <v>6.9977999999999998</v>
      </c>
      <c r="CK11" s="43">
        <v>20.003299999999999</v>
      </c>
      <c r="CL11" s="43"/>
      <c r="CM11" s="43"/>
      <c r="CN11" s="43"/>
      <c r="CO11" s="43"/>
      <c r="CP11" s="43"/>
    </row>
    <row r="12" spans="1:94" s="2" customFormat="1" ht="15.75" customHeight="1" x14ac:dyDescent="0.2">
      <c r="A12" s="92">
        <v>3</v>
      </c>
      <c r="B12" s="93"/>
      <c r="C12" s="93"/>
      <c r="D12" s="94"/>
      <c r="E12" s="34"/>
      <c r="F12" s="34"/>
      <c r="G12" s="34"/>
      <c r="H12" s="34"/>
      <c r="I12" s="34"/>
      <c r="J12" s="51">
        <f t="shared" ref="J12:J39" si="0">CD12</f>
        <v>89.936000000000007</v>
      </c>
      <c r="K12" s="51"/>
      <c r="L12" s="51"/>
      <c r="M12" s="53"/>
      <c r="N12" s="35"/>
      <c r="O12" s="36"/>
      <c r="P12" s="36"/>
      <c r="Q12" s="36"/>
      <c r="R12" s="36"/>
      <c r="S12" s="51">
        <f t="shared" ref="S12:S39" si="1">CE12</f>
        <v>90.0899</v>
      </c>
      <c r="T12" s="51"/>
      <c r="U12" s="51"/>
      <c r="V12" s="53"/>
      <c r="W12" s="37"/>
      <c r="X12" s="34"/>
      <c r="Y12" s="34"/>
      <c r="Z12" s="34"/>
      <c r="AA12" s="34"/>
      <c r="AB12" s="51">
        <f t="shared" ref="AB12:AB39" si="2">CF12</f>
        <v>89.810699999999997</v>
      </c>
      <c r="AC12" s="51"/>
      <c r="AD12" s="51"/>
      <c r="AE12" s="53"/>
      <c r="AF12" s="35"/>
      <c r="AG12" s="36"/>
      <c r="AH12" s="36"/>
      <c r="AI12" s="36"/>
      <c r="AJ12" s="36"/>
      <c r="AK12" s="51">
        <f t="shared" ref="AK12:AK39" si="3">CG12</f>
        <v>89.914900000000003</v>
      </c>
      <c r="AL12" s="51"/>
      <c r="AM12" s="51"/>
      <c r="AN12" s="53"/>
      <c r="AO12" s="37"/>
      <c r="AP12" s="34"/>
      <c r="AQ12" s="34"/>
      <c r="AR12" s="34"/>
      <c r="AS12" s="34"/>
      <c r="AT12" s="51">
        <f t="shared" ref="AT12:AT39" si="4">CH12</f>
        <v>89.840400000000002</v>
      </c>
      <c r="AU12" s="51"/>
      <c r="AV12" s="51"/>
      <c r="AW12" s="53"/>
      <c r="AX12" s="37"/>
      <c r="AY12" s="34"/>
      <c r="AZ12" s="34"/>
      <c r="BA12" s="34"/>
      <c r="BB12" s="34"/>
      <c r="BC12" s="51">
        <f t="shared" ref="BC12:BC39" si="5">CI12</f>
        <v>119.988</v>
      </c>
      <c r="BD12" s="51"/>
      <c r="BE12" s="51"/>
      <c r="BF12" s="53"/>
      <c r="BG12" s="37"/>
      <c r="BH12" s="34"/>
      <c r="BI12" s="34"/>
      <c r="BJ12" s="34"/>
      <c r="BK12" s="34"/>
      <c r="BL12" s="51">
        <f t="shared" ref="BL12:BL39" si="6">CJ12</f>
        <v>6.9947999999999997</v>
      </c>
      <c r="BM12" s="51"/>
      <c r="BN12" s="51"/>
      <c r="BO12" s="53"/>
      <c r="BP12" s="37"/>
      <c r="BQ12" s="34"/>
      <c r="BR12" s="34"/>
      <c r="BS12" s="34"/>
      <c r="BT12" s="34"/>
      <c r="BU12" s="51">
        <f t="shared" ref="BU12:BU39" si="7">CK12</f>
        <v>19.998000000000001</v>
      </c>
      <c r="BV12" s="51"/>
      <c r="BW12" s="51"/>
      <c r="BX12" s="52"/>
      <c r="BY12" s="21"/>
      <c r="BZ12" s="21"/>
      <c r="CA12" s="21"/>
      <c r="CB12" s="22"/>
      <c r="CD12" s="47">
        <v>89.936000000000007</v>
      </c>
      <c r="CE12" s="43">
        <v>90.0899</v>
      </c>
      <c r="CF12" s="43">
        <v>89.810699999999997</v>
      </c>
      <c r="CG12" s="43">
        <v>89.914900000000003</v>
      </c>
      <c r="CH12" s="43">
        <v>89.840400000000002</v>
      </c>
      <c r="CI12" s="43">
        <v>119.988</v>
      </c>
      <c r="CJ12" s="43">
        <v>6.9947999999999997</v>
      </c>
      <c r="CK12" s="43">
        <v>19.998000000000001</v>
      </c>
      <c r="CL12" s="43"/>
      <c r="CM12" s="43"/>
      <c r="CN12" s="43"/>
      <c r="CO12" s="43"/>
      <c r="CP12" s="43"/>
    </row>
    <row r="13" spans="1:94" s="2" customFormat="1" ht="15.75" customHeight="1" x14ac:dyDescent="0.2">
      <c r="A13" s="92">
        <v>4</v>
      </c>
      <c r="B13" s="93"/>
      <c r="C13" s="93"/>
      <c r="D13" s="94"/>
      <c r="E13" s="34"/>
      <c r="F13" s="34"/>
      <c r="G13" s="34"/>
      <c r="H13" s="34"/>
      <c r="I13" s="34"/>
      <c r="J13" s="51">
        <f t="shared" si="0"/>
        <v>89.930400000000006</v>
      </c>
      <c r="K13" s="51"/>
      <c r="L13" s="51"/>
      <c r="M13" s="53"/>
      <c r="N13" s="35"/>
      <c r="O13" s="36"/>
      <c r="P13" s="36"/>
      <c r="Q13" s="36"/>
      <c r="R13" s="36"/>
      <c r="S13" s="51">
        <f t="shared" si="1"/>
        <v>90.093900000000005</v>
      </c>
      <c r="T13" s="51"/>
      <c r="U13" s="51"/>
      <c r="V13" s="53"/>
      <c r="W13" s="37"/>
      <c r="X13" s="34"/>
      <c r="Y13" s="34"/>
      <c r="Z13" s="34"/>
      <c r="AA13" s="34"/>
      <c r="AB13" s="51">
        <f t="shared" si="2"/>
        <v>89.821200000000005</v>
      </c>
      <c r="AC13" s="51"/>
      <c r="AD13" s="51"/>
      <c r="AE13" s="53"/>
      <c r="AF13" s="35"/>
      <c r="AG13" s="36"/>
      <c r="AH13" s="36"/>
      <c r="AI13" s="36"/>
      <c r="AJ13" s="36"/>
      <c r="AK13" s="51">
        <f t="shared" si="3"/>
        <v>89.924700000000001</v>
      </c>
      <c r="AL13" s="51"/>
      <c r="AM13" s="51"/>
      <c r="AN13" s="53"/>
      <c r="AO13" s="37"/>
      <c r="AP13" s="34"/>
      <c r="AQ13" s="34"/>
      <c r="AR13" s="34"/>
      <c r="AS13" s="34"/>
      <c r="AT13" s="51">
        <f t="shared" si="4"/>
        <v>89.842299999999994</v>
      </c>
      <c r="AU13" s="51"/>
      <c r="AV13" s="51"/>
      <c r="AW13" s="53"/>
      <c r="AX13" s="37"/>
      <c r="AY13" s="34"/>
      <c r="AZ13" s="34"/>
      <c r="BA13" s="34"/>
      <c r="BB13" s="34"/>
      <c r="BC13" s="51">
        <f t="shared" si="5"/>
        <v>119.98990000000001</v>
      </c>
      <c r="BD13" s="51"/>
      <c r="BE13" s="51"/>
      <c r="BF13" s="53"/>
      <c r="BG13" s="37"/>
      <c r="BH13" s="34"/>
      <c r="BI13" s="34"/>
      <c r="BJ13" s="34"/>
      <c r="BK13" s="34"/>
      <c r="BL13" s="51">
        <f t="shared" si="6"/>
        <v>6.9958999999999998</v>
      </c>
      <c r="BM13" s="51"/>
      <c r="BN13" s="51"/>
      <c r="BO13" s="53"/>
      <c r="BP13" s="34"/>
      <c r="BQ13" s="34"/>
      <c r="BR13" s="34"/>
      <c r="BS13" s="34"/>
      <c r="BT13" s="34"/>
      <c r="BU13" s="51">
        <f t="shared" si="7"/>
        <v>20.003499999999999</v>
      </c>
      <c r="BV13" s="51"/>
      <c r="BW13" s="51"/>
      <c r="BX13" s="52"/>
      <c r="BY13" s="21"/>
      <c r="BZ13" s="21"/>
      <c r="CA13" s="21"/>
      <c r="CB13" s="22"/>
      <c r="CD13" s="47">
        <v>89.930400000000006</v>
      </c>
      <c r="CE13" s="43">
        <v>90.093900000000005</v>
      </c>
      <c r="CF13" s="43">
        <v>89.821200000000005</v>
      </c>
      <c r="CG13" s="43">
        <v>89.924700000000001</v>
      </c>
      <c r="CH13" s="43">
        <v>89.842299999999994</v>
      </c>
      <c r="CI13" s="43">
        <v>119.98990000000001</v>
      </c>
      <c r="CJ13" s="43">
        <v>6.9958999999999998</v>
      </c>
      <c r="CK13" s="43">
        <v>20.003499999999999</v>
      </c>
      <c r="CL13" s="43"/>
      <c r="CM13" s="43"/>
      <c r="CN13" s="43"/>
      <c r="CO13" s="43"/>
      <c r="CP13" s="43"/>
    </row>
    <row r="14" spans="1:94" s="2" customFormat="1" ht="15.75" customHeight="1" x14ac:dyDescent="0.2">
      <c r="A14" s="92">
        <v>5</v>
      </c>
      <c r="B14" s="93"/>
      <c r="C14" s="93"/>
      <c r="D14" s="94"/>
      <c r="E14" s="34"/>
      <c r="F14" s="34"/>
      <c r="G14" s="34"/>
      <c r="H14" s="34"/>
      <c r="I14" s="34"/>
      <c r="J14" s="51">
        <f t="shared" si="0"/>
        <v>89.931899999999999</v>
      </c>
      <c r="K14" s="51"/>
      <c r="L14" s="51"/>
      <c r="M14" s="53"/>
      <c r="N14" s="35"/>
      <c r="O14" s="36"/>
      <c r="P14" s="36"/>
      <c r="Q14" s="36"/>
      <c r="R14" s="36"/>
      <c r="S14" s="51">
        <f t="shared" si="1"/>
        <v>90.103499999999997</v>
      </c>
      <c r="T14" s="51"/>
      <c r="U14" s="51"/>
      <c r="V14" s="53"/>
      <c r="W14" s="37"/>
      <c r="X14" s="34"/>
      <c r="Y14" s="34"/>
      <c r="Z14" s="34"/>
      <c r="AA14" s="34"/>
      <c r="AB14" s="51">
        <f t="shared" si="2"/>
        <v>89.828699999999998</v>
      </c>
      <c r="AC14" s="51"/>
      <c r="AD14" s="51"/>
      <c r="AE14" s="53"/>
      <c r="AF14" s="35"/>
      <c r="AG14" s="36"/>
      <c r="AH14" s="36"/>
      <c r="AI14" s="36"/>
      <c r="AJ14" s="36"/>
      <c r="AK14" s="51">
        <f t="shared" si="3"/>
        <v>89.920599999999993</v>
      </c>
      <c r="AL14" s="51"/>
      <c r="AM14" s="51"/>
      <c r="AN14" s="53"/>
      <c r="AO14" s="37"/>
      <c r="AP14" s="34"/>
      <c r="AQ14" s="34"/>
      <c r="AR14" s="34"/>
      <c r="AS14" s="34"/>
      <c r="AT14" s="51">
        <f t="shared" si="4"/>
        <v>89.857600000000005</v>
      </c>
      <c r="AU14" s="51"/>
      <c r="AV14" s="51"/>
      <c r="AW14" s="53"/>
      <c r="AX14" s="37"/>
      <c r="AY14" s="34"/>
      <c r="AZ14" s="34"/>
      <c r="BA14" s="34"/>
      <c r="BB14" s="34"/>
      <c r="BC14" s="51">
        <f t="shared" si="5"/>
        <v>119.99379999999999</v>
      </c>
      <c r="BD14" s="51"/>
      <c r="BE14" s="51"/>
      <c r="BF14" s="53"/>
      <c r="BG14" s="37"/>
      <c r="BH14" s="34"/>
      <c r="BI14" s="34"/>
      <c r="BJ14" s="34"/>
      <c r="BK14" s="34"/>
      <c r="BL14" s="51">
        <f t="shared" si="6"/>
        <v>6.9965999999999999</v>
      </c>
      <c r="BM14" s="51"/>
      <c r="BN14" s="51"/>
      <c r="BO14" s="53"/>
      <c r="BP14" s="34"/>
      <c r="BQ14" s="34"/>
      <c r="BR14" s="34"/>
      <c r="BS14" s="34"/>
      <c r="BT14" s="34"/>
      <c r="BU14" s="51">
        <f t="shared" si="7"/>
        <v>20.003799999999998</v>
      </c>
      <c r="BV14" s="51"/>
      <c r="BW14" s="51"/>
      <c r="BX14" s="52"/>
      <c r="BY14" s="21"/>
      <c r="BZ14" s="21"/>
      <c r="CA14" s="21"/>
      <c r="CB14" s="22"/>
      <c r="CD14" s="47">
        <v>89.931899999999999</v>
      </c>
      <c r="CE14" s="43">
        <v>90.103499999999997</v>
      </c>
      <c r="CF14" s="43">
        <v>89.828699999999998</v>
      </c>
      <c r="CG14" s="43">
        <v>89.920599999999993</v>
      </c>
      <c r="CH14" s="43">
        <v>89.857600000000005</v>
      </c>
      <c r="CI14" s="43">
        <v>119.99379999999999</v>
      </c>
      <c r="CJ14" s="43">
        <v>6.9965999999999999</v>
      </c>
      <c r="CK14" s="43">
        <v>20.003799999999998</v>
      </c>
      <c r="CL14" s="43"/>
      <c r="CM14" s="43"/>
      <c r="CN14" s="43"/>
      <c r="CO14" s="43"/>
      <c r="CP14" s="43"/>
    </row>
    <row r="15" spans="1:94" s="2" customFormat="1" ht="15.75" customHeight="1" x14ac:dyDescent="0.2">
      <c r="A15" s="92">
        <v>6</v>
      </c>
      <c r="B15" s="93"/>
      <c r="C15" s="93"/>
      <c r="D15" s="94"/>
      <c r="E15" s="34"/>
      <c r="F15" s="34"/>
      <c r="G15" s="34"/>
      <c r="H15" s="34"/>
      <c r="I15" s="34"/>
      <c r="J15" s="51">
        <f t="shared" si="0"/>
        <v>89.935900000000004</v>
      </c>
      <c r="K15" s="51"/>
      <c r="L15" s="51"/>
      <c r="M15" s="53"/>
      <c r="N15" s="35"/>
      <c r="O15" s="36"/>
      <c r="P15" s="36"/>
      <c r="Q15" s="36"/>
      <c r="R15" s="36"/>
      <c r="S15" s="51">
        <f t="shared" si="1"/>
        <v>90.103899999999996</v>
      </c>
      <c r="T15" s="51"/>
      <c r="U15" s="51"/>
      <c r="V15" s="53"/>
      <c r="W15" s="37"/>
      <c r="X15" s="34"/>
      <c r="Y15" s="34"/>
      <c r="Z15" s="34"/>
      <c r="AA15" s="34"/>
      <c r="AB15" s="51">
        <f t="shared" si="2"/>
        <v>89.8232</v>
      </c>
      <c r="AC15" s="51"/>
      <c r="AD15" s="51"/>
      <c r="AE15" s="53"/>
      <c r="AF15" s="35"/>
      <c r="AG15" s="36"/>
      <c r="AH15" s="36"/>
      <c r="AI15" s="36"/>
      <c r="AJ15" s="36"/>
      <c r="AK15" s="51">
        <f t="shared" si="3"/>
        <v>89.916799999999995</v>
      </c>
      <c r="AL15" s="51"/>
      <c r="AM15" s="51"/>
      <c r="AN15" s="53"/>
      <c r="AO15" s="37"/>
      <c r="AP15" s="34"/>
      <c r="AQ15" s="34"/>
      <c r="AR15" s="34"/>
      <c r="AS15" s="34"/>
      <c r="AT15" s="51">
        <f t="shared" si="4"/>
        <v>89.853700000000003</v>
      </c>
      <c r="AU15" s="51"/>
      <c r="AV15" s="51"/>
      <c r="AW15" s="53"/>
      <c r="AX15" s="37"/>
      <c r="AY15" s="34"/>
      <c r="AZ15" s="34"/>
      <c r="BA15" s="34"/>
      <c r="BB15" s="34"/>
      <c r="BC15" s="51">
        <f t="shared" si="5"/>
        <v>119.9871</v>
      </c>
      <c r="BD15" s="51"/>
      <c r="BE15" s="51"/>
      <c r="BF15" s="53"/>
      <c r="BG15" s="37"/>
      <c r="BH15" s="34"/>
      <c r="BI15" s="34"/>
      <c r="BJ15" s="34"/>
      <c r="BK15" s="34"/>
      <c r="BL15" s="51">
        <f t="shared" si="6"/>
        <v>6.9995000000000003</v>
      </c>
      <c r="BM15" s="51"/>
      <c r="BN15" s="51"/>
      <c r="BO15" s="53"/>
      <c r="BP15" s="34"/>
      <c r="BQ15" s="34"/>
      <c r="BR15" s="34"/>
      <c r="BS15" s="34"/>
      <c r="BT15" s="34"/>
      <c r="BU15" s="51">
        <f t="shared" si="7"/>
        <v>20.011299999999999</v>
      </c>
      <c r="BV15" s="51"/>
      <c r="BW15" s="51"/>
      <c r="BX15" s="52"/>
      <c r="BY15" s="21"/>
      <c r="BZ15" s="21"/>
      <c r="CA15" s="21"/>
      <c r="CB15" s="22"/>
      <c r="CD15" s="47">
        <v>89.935900000000004</v>
      </c>
      <c r="CE15" s="43">
        <v>90.103899999999996</v>
      </c>
      <c r="CF15" s="43">
        <v>89.8232</v>
      </c>
      <c r="CG15" s="43">
        <v>89.916799999999995</v>
      </c>
      <c r="CH15" s="43">
        <v>89.853700000000003</v>
      </c>
      <c r="CI15" s="43">
        <v>119.9871</v>
      </c>
      <c r="CJ15" s="43">
        <v>6.9995000000000003</v>
      </c>
      <c r="CK15" s="43">
        <v>20.011299999999999</v>
      </c>
      <c r="CL15" s="43"/>
      <c r="CM15" s="43"/>
      <c r="CN15" s="43"/>
      <c r="CO15" s="43"/>
      <c r="CP15" s="43"/>
    </row>
    <row r="16" spans="1:94" s="2" customFormat="1" ht="15.75" customHeight="1" x14ac:dyDescent="0.2">
      <c r="A16" s="92">
        <v>7</v>
      </c>
      <c r="B16" s="93"/>
      <c r="C16" s="93"/>
      <c r="D16" s="94"/>
      <c r="E16" s="34"/>
      <c r="F16" s="34"/>
      <c r="G16" s="34"/>
      <c r="H16" s="34"/>
      <c r="I16" s="34"/>
      <c r="J16" s="51">
        <f t="shared" si="0"/>
        <v>89.931399999999996</v>
      </c>
      <c r="K16" s="51"/>
      <c r="L16" s="51"/>
      <c r="M16" s="53"/>
      <c r="N16" s="35"/>
      <c r="O16" s="36"/>
      <c r="P16" s="36"/>
      <c r="Q16" s="36"/>
      <c r="R16" s="36"/>
      <c r="S16" s="51">
        <f t="shared" si="1"/>
        <v>90.094700000000003</v>
      </c>
      <c r="T16" s="51"/>
      <c r="U16" s="51"/>
      <c r="V16" s="53"/>
      <c r="W16" s="37"/>
      <c r="X16" s="34"/>
      <c r="Y16" s="34"/>
      <c r="Z16" s="34"/>
      <c r="AA16" s="34"/>
      <c r="AB16" s="51">
        <f t="shared" si="2"/>
        <v>89.832499999999996</v>
      </c>
      <c r="AC16" s="51"/>
      <c r="AD16" s="51"/>
      <c r="AE16" s="53"/>
      <c r="AF16" s="35"/>
      <c r="AG16" s="36"/>
      <c r="AH16" s="36"/>
      <c r="AI16" s="36"/>
      <c r="AJ16" s="36"/>
      <c r="AK16" s="51">
        <f t="shared" si="3"/>
        <v>89.909099999999995</v>
      </c>
      <c r="AL16" s="51"/>
      <c r="AM16" s="51"/>
      <c r="AN16" s="53"/>
      <c r="AO16" s="37"/>
      <c r="AP16" s="34"/>
      <c r="AQ16" s="34"/>
      <c r="AR16" s="34"/>
      <c r="AS16" s="34"/>
      <c r="AT16" s="51">
        <f t="shared" si="4"/>
        <v>89.855599999999995</v>
      </c>
      <c r="AU16" s="51"/>
      <c r="AV16" s="51"/>
      <c r="AW16" s="53"/>
      <c r="AX16" s="37"/>
      <c r="AY16" s="34"/>
      <c r="AZ16" s="34"/>
      <c r="BA16" s="34"/>
      <c r="BB16" s="34"/>
      <c r="BC16" s="51">
        <f t="shared" si="5"/>
        <v>119.9824</v>
      </c>
      <c r="BD16" s="51"/>
      <c r="BE16" s="51"/>
      <c r="BF16" s="53"/>
      <c r="BG16" s="37"/>
      <c r="BH16" s="34"/>
      <c r="BI16" s="34"/>
      <c r="BJ16" s="34"/>
      <c r="BK16" s="34"/>
      <c r="BL16" s="51">
        <f t="shared" si="6"/>
        <v>6.9978999999999996</v>
      </c>
      <c r="BM16" s="51"/>
      <c r="BN16" s="51"/>
      <c r="BO16" s="53"/>
      <c r="BP16" s="34"/>
      <c r="BQ16" s="34"/>
      <c r="BR16" s="34"/>
      <c r="BS16" s="34"/>
      <c r="BT16" s="34"/>
      <c r="BU16" s="51">
        <f t="shared" si="7"/>
        <v>20.005700000000001</v>
      </c>
      <c r="BV16" s="51"/>
      <c r="BW16" s="51"/>
      <c r="BX16" s="52"/>
      <c r="BY16" s="21"/>
      <c r="BZ16" s="21"/>
      <c r="CA16" s="21"/>
      <c r="CB16" s="22"/>
      <c r="CD16" s="47">
        <v>89.931399999999996</v>
      </c>
      <c r="CE16" s="43">
        <v>90.094700000000003</v>
      </c>
      <c r="CF16" s="43">
        <v>89.832499999999996</v>
      </c>
      <c r="CG16" s="43">
        <v>89.909099999999995</v>
      </c>
      <c r="CH16" s="43">
        <v>89.855599999999995</v>
      </c>
      <c r="CI16" s="43">
        <v>119.9824</v>
      </c>
      <c r="CJ16" s="43">
        <v>6.9978999999999996</v>
      </c>
      <c r="CK16" s="43">
        <v>20.005700000000001</v>
      </c>
      <c r="CL16" s="43"/>
      <c r="CM16" s="43"/>
      <c r="CN16" s="43"/>
      <c r="CO16" s="43"/>
      <c r="CP16" s="43"/>
    </row>
    <row r="17" spans="1:94" s="2" customFormat="1" ht="15.75" customHeight="1" x14ac:dyDescent="0.2">
      <c r="A17" s="92">
        <v>8</v>
      </c>
      <c r="B17" s="93"/>
      <c r="C17" s="93"/>
      <c r="D17" s="94"/>
      <c r="E17" s="34"/>
      <c r="F17" s="34"/>
      <c r="G17" s="34"/>
      <c r="H17" s="34"/>
      <c r="I17" s="34"/>
      <c r="J17" s="51">
        <f t="shared" si="0"/>
        <v>89.944100000000006</v>
      </c>
      <c r="K17" s="51"/>
      <c r="L17" s="51"/>
      <c r="M17" s="53"/>
      <c r="N17" s="35"/>
      <c r="O17" s="36"/>
      <c r="P17" s="36"/>
      <c r="Q17" s="36"/>
      <c r="R17" s="36"/>
      <c r="S17" s="51">
        <f t="shared" si="1"/>
        <v>90.102999999999994</v>
      </c>
      <c r="T17" s="51"/>
      <c r="U17" s="51"/>
      <c r="V17" s="53"/>
      <c r="W17" s="37"/>
      <c r="X17" s="34"/>
      <c r="Y17" s="34"/>
      <c r="Z17" s="34"/>
      <c r="AA17" s="34"/>
      <c r="AB17" s="51">
        <f t="shared" si="2"/>
        <v>89.8185</v>
      </c>
      <c r="AC17" s="51"/>
      <c r="AD17" s="51"/>
      <c r="AE17" s="53"/>
      <c r="AF17" s="35"/>
      <c r="AG17" s="36"/>
      <c r="AH17" s="36"/>
      <c r="AI17" s="36"/>
      <c r="AJ17" s="36"/>
      <c r="AK17" s="51">
        <f t="shared" si="3"/>
        <v>89.9255</v>
      </c>
      <c r="AL17" s="51"/>
      <c r="AM17" s="51"/>
      <c r="AN17" s="53"/>
      <c r="AO17" s="37"/>
      <c r="AP17" s="34"/>
      <c r="AQ17" s="34"/>
      <c r="AR17" s="34"/>
      <c r="AS17" s="34"/>
      <c r="AT17" s="51">
        <f t="shared" si="4"/>
        <v>89.850499999999997</v>
      </c>
      <c r="AU17" s="51"/>
      <c r="AV17" s="51"/>
      <c r="AW17" s="53"/>
      <c r="AX17" s="37"/>
      <c r="AY17" s="34"/>
      <c r="AZ17" s="34"/>
      <c r="BA17" s="34"/>
      <c r="BB17" s="34"/>
      <c r="BC17" s="51">
        <f t="shared" si="5"/>
        <v>119.9851</v>
      </c>
      <c r="BD17" s="51"/>
      <c r="BE17" s="51"/>
      <c r="BF17" s="53"/>
      <c r="BG17" s="37"/>
      <c r="BH17" s="34"/>
      <c r="BI17" s="34"/>
      <c r="BJ17" s="34"/>
      <c r="BK17" s="34"/>
      <c r="BL17" s="51">
        <f t="shared" si="6"/>
        <v>6.9960000000000004</v>
      </c>
      <c r="BM17" s="51"/>
      <c r="BN17" s="51"/>
      <c r="BO17" s="53"/>
      <c r="BP17" s="34"/>
      <c r="BQ17" s="34"/>
      <c r="BR17" s="34"/>
      <c r="BS17" s="34"/>
      <c r="BT17" s="34"/>
      <c r="BU17" s="51">
        <f t="shared" si="7"/>
        <v>19.998000000000001</v>
      </c>
      <c r="BV17" s="51"/>
      <c r="BW17" s="51"/>
      <c r="BX17" s="52"/>
      <c r="BY17" s="21"/>
      <c r="BZ17" s="21"/>
      <c r="CA17" s="21"/>
      <c r="CB17" s="22"/>
      <c r="CD17" s="47">
        <v>89.944100000000006</v>
      </c>
      <c r="CE17" s="43">
        <v>90.102999999999994</v>
      </c>
      <c r="CF17" s="43">
        <v>89.8185</v>
      </c>
      <c r="CG17" s="43">
        <v>89.9255</v>
      </c>
      <c r="CH17" s="43">
        <v>89.850499999999997</v>
      </c>
      <c r="CI17" s="43">
        <v>119.9851</v>
      </c>
      <c r="CJ17" s="43">
        <v>6.9960000000000004</v>
      </c>
      <c r="CK17" s="43">
        <v>19.998000000000001</v>
      </c>
      <c r="CL17" s="43"/>
      <c r="CM17" s="43"/>
      <c r="CN17" s="43"/>
      <c r="CO17" s="43"/>
      <c r="CP17" s="43"/>
    </row>
    <row r="18" spans="1:94" s="2" customFormat="1" ht="15.75" customHeight="1" x14ac:dyDescent="0.2">
      <c r="A18" s="92">
        <v>9</v>
      </c>
      <c r="B18" s="93"/>
      <c r="C18" s="93"/>
      <c r="D18" s="94"/>
      <c r="E18" s="34"/>
      <c r="F18" s="34"/>
      <c r="G18" s="34"/>
      <c r="H18" s="34"/>
      <c r="I18" s="34"/>
      <c r="J18" s="51">
        <f t="shared" si="0"/>
        <v>89.939899999999994</v>
      </c>
      <c r="K18" s="51"/>
      <c r="L18" s="51"/>
      <c r="M18" s="53"/>
      <c r="N18" s="35"/>
      <c r="O18" s="36"/>
      <c r="P18" s="36"/>
      <c r="Q18" s="36"/>
      <c r="R18" s="36"/>
      <c r="S18" s="51">
        <f t="shared" si="1"/>
        <v>90.101500000000001</v>
      </c>
      <c r="T18" s="51"/>
      <c r="U18" s="51"/>
      <c r="V18" s="53"/>
      <c r="W18" s="37"/>
      <c r="X18" s="34"/>
      <c r="Y18" s="34"/>
      <c r="Z18" s="34"/>
      <c r="AA18" s="34"/>
      <c r="AB18" s="51">
        <f t="shared" si="2"/>
        <v>89.817400000000006</v>
      </c>
      <c r="AC18" s="51"/>
      <c r="AD18" s="51"/>
      <c r="AE18" s="53"/>
      <c r="AF18" s="35"/>
      <c r="AG18" s="36"/>
      <c r="AH18" s="36"/>
      <c r="AI18" s="36"/>
      <c r="AJ18" s="36"/>
      <c r="AK18" s="51">
        <f t="shared" si="3"/>
        <v>89.913899999999998</v>
      </c>
      <c r="AL18" s="51"/>
      <c r="AM18" s="51"/>
      <c r="AN18" s="53"/>
      <c r="AO18" s="37"/>
      <c r="AP18" s="34"/>
      <c r="AQ18" s="34"/>
      <c r="AR18" s="34"/>
      <c r="AS18" s="34"/>
      <c r="AT18" s="51">
        <f t="shared" si="4"/>
        <v>89.853700000000003</v>
      </c>
      <c r="AU18" s="51"/>
      <c r="AV18" s="51"/>
      <c r="AW18" s="53"/>
      <c r="AX18" s="37"/>
      <c r="AY18" s="34"/>
      <c r="AZ18" s="34"/>
      <c r="BA18" s="34"/>
      <c r="BB18" s="34"/>
      <c r="BC18" s="51">
        <f t="shared" si="5"/>
        <v>119.9889</v>
      </c>
      <c r="BD18" s="51"/>
      <c r="BE18" s="51"/>
      <c r="BF18" s="53"/>
      <c r="BG18" s="37"/>
      <c r="BH18" s="34"/>
      <c r="BI18" s="34"/>
      <c r="BJ18" s="34"/>
      <c r="BK18" s="34"/>
      <c r="BL18" s="51">
        <f t="shared" si="6"/>
        <v>6.9957000000000003</v>
      </c>
      <c r="BM18" s="51"/>
      <c r="BN18" s="51"/>
      <c r="BO18" s="53"/>
      <c r="BP18" s="34"/>
      <c r="BQ18" s="34"/>
      <c r="BR18" s="34"/>
      <c r="BS18" s="34"/>
      <c r="BT18" s="34"/>
      <c r="BU18" s="51">
        <f t="shared" si="7"/>
        <v>20.0076</v>
      </c>
      <c r="BV18" s="51"/>
      <c r="BW18" s="51"/>
      <c r="BX18" s="52"/>
      <c r="BY18" s="21"/>
      <c r="BZ18" s="21"/>
      <c r="CA18" s="21"/>
      <c r="CB18" s="22"/>
      <c r="CD18" s="47">
        <v>89.939899999999994</v>
      </c>
      <c r="CE18" s="43">
        <v>90.101500000000001</v>
      </c>
      <c r="CF18" s="43">
        <v>89.817400000000006</v>
      </c>
      <c r="CG18" s="43">
        <v>89.913899999999998</v>
      </c>
      <c r="CH18" s="43">
        <v>89.853700000000003</v>
      </c>
      <c r="CI18" s="43">
        <v>119.9889</v>
      </c>
      <c r="CJ18" s="43">
        <v>6.9957000000000003</v>
      </c>
      <c r="CK18" s="43">
        <v>20.0076</v>
      </c>
      <c r="CL18" s="43"/>
      <c r="CM18" s="43"/>
      <c r="CN18" s="43"/>
      <c r="CO18" s="43"/>
      <c r="CP18" s="43"/>
    </row>
    <row r="19" spans="1:94" s="2" customFormat="1" ht="15.75" customHeight="1" x14ac:dyDescent="0.2">
      <c r="A19" s="92">
        <v>10</v>
      </c>
      <c r="B19" s="93"/>
      <c r="C19" s="93"/>
      <c r="D19" s="94"/>
      <c r="E19" s="34"/>
      <c r="F19" s="34"/>
      <c r="G19" s="34"/>
      <c r="H19" s="34"/>
      <c r="I19" s="34"/>
      <c r="J19" s="51">
        <f t="shared" si="0"/>
        <v>89.935000000000002</v>
      </c>
      <c r="K19" s="51"/>
      <c r="L19" s="51"/>
      <c r="M19" s="53"/>
      <c r="N19" s="35"/>
      <c r="O19" s="36"/>
      <c r="P19" s="36"/>
      <c r="Q19" s="36"/>
      <c r="R19" s="36"/>
      <c r="S19" s="51">
        <f t="shared" si="1"/>
        <v>90.091999999999999</v>
      </c>
      <c r="T19" s="51"/>
      <c r="U19" s="51"/>
      <c r="V19" s="53"/>
      <c r="W19" s="37"/>
      <c r="X19" s="34"/>
      <c r="Y19" s="34"/>
      <c r="Z19" s="34"/>
      <c r="AA19" s="34"/>
      <c r="AB19" s="51">
        <f t="shared" si="2"/>
        <v>89.824799999999996</v>
      </c>
      <c r="AC19" s="51"/>
      <c r="AD19" s="51"/>
      <c r="AE19" s="53"/>
      <c r="AF19" s="35"/>
      <c r="AG19" s="36"/>
      <c r="AH19" s="36"/>
      <c r="AI19" s="36"/>
      <c r="AJ19" s="36"/>
      <c r="AK19" s="51">
        <f t="shared" si="3"/>
        <v>89.919399999999996</v>
      </c>
      <c r="AL19" s="51"/>
      <c r="AM19" s="51"/>
      <c r="AN19" s="53"/>
      <c r="AO19" s="37"/>
      <c r="AP19" s="34"/>
      <c r="AQ19" s="34"/>
      <c r="AR19" s="34"/>
      <c r="AS19" s="34"/>
      <c r="AT19" s="51">
        <f t="shared" si="4"/>
        <v>89.850099999999998</v>
      </c>
      <c r="AU19" s="51"/>
      <c r="AV19" s="51"/>
      <c r="AW19" s="53"/>
      <c r="AX19" s="34"/>
      <c r="AY19" s="34"/>
      <c r="AZ19" s="34"/>
      <c r="BA19" s="34"/>
      <c r="BB19" s="34"/>
      <c r="BC19" s="51">
        <f t="shared" si="5"/>
        <v>119.99290000000001</v>
      </c>
      <c r="BD19" s="51"/>
      <c r="BE19" s="51"/>
      <c r="BF19" s="53"/>
      <c r="BG19" s="37"/>
      <c r="BH19" s="34"/>
      <c r="BI19" s="34"/>
      <c r="BJ19" s="34"/>
      <c r="BK19" s="34"/>
      <c r="BL19" s="51">
        <f t="shared" si="6"/>
        <v>6.9949000000000003</v>
      </c>
      <c r="BM19" s="51"/>
      <c r="BN19" s="51"/>
      <c r="BO19" s="53"/>
      <c r="BP19" s="34"/>
      <c r="BQ19" s="34"/>
      <c r="BR19" s="34"/>
      <c r="BS19" s="34"/>
      <c r="BT19" s="34"/>
      <c r="BU19" s="51">
        <f t="shared" si="7"/>
        <v>19.9998</v>
      </c>
      <c r="BV19" s="51"/>
      <c r="BW19" s="51"/>
      <c r="BX19" s="52"/>
      <c r="BY19" s="21"/>
      <c r="BZ19" s="21"/>
      <c r="CA19" s="21"/>
      <c r="CB19" s="22"/>
      <c r="CD19" s="47">
        <v>89.935000000000002</v>
      </c>
      <c r="CE19" s="43">
        <v>90.091999999999999</v>
      </c>
      <c r="CF19" s="43">
        <v>89.824799999999996</v>
      </c>
      <c r="CG19" s="43">
        <v>89.919399999999996</v>
      </c>
      <c r="CH19" s="43">
        <v>89.850099999999998</v>
      </c>
      <c r="CI19" s="43">
        <v>119.99290000000001</v>
      </c>
      <c r="CJ19" s="43">
        <v>6.9949000000000003</v>
      </c>
      <c r="CK19" s="43">
        <v>19.9998</v>
      </c>
      <c r="CL19" s="43"/>
      <c r="CM19" s="43"/>
      <c r="CN19" s="43"/>
      <c r="CO19" s="43"/>
      <c r="CP19" s="43"/>
    </row>
    <row r="20" spans="1:94" s="2" customFormat="1" ht="15.75" customHeight="1" x14ac:dyDescent="0.2">
      <c r="A20" s="92">
        <v>11</v>
      </c>
      <c r="B20" s="93"/>
      <c r="C20" s="93"/>
      <c r="D20" s="94"/>
      <c r="E20" s="36"/>
      <c r="F20" s="36"/>
      <c r="G20" s="36"/>
      <c r="H20" s="36"/>
      <c r="I20" s="36"/>
      <c r="J20" s="51">
        <f t="shared" si="0"/>
        <v>89.938699999999997</v>
      </c>
      <c r="K20" s="51"/>
      <c r="L20" s="51"/>
      <c r="M20" s="53"/>
      <c r="N20" s="37"/>
      <c r="O20" s="34"/>
      <c r="P20" s="34"/>
      <c r="Q20" s="34"/>
      <c r="R20" s="34"/>
      <c r="S20" s="51">
        <f t="shared" si="1"/>
        <v>90.109700000000004</v>
      </c>
      <c r="T20" s="51"/>
      <c r="U20" s="51"/>
      <c r="V20" s="53"/>
      <c r="W20" s="37"/>
      <c r="X20" s="34"/>
      <c r="Y20" s="34"/>
      <c r="Z20" s="34"/>
      <c r="AA20" s="34"/>
      <c r="AB20" s="51">
        <f t="shared" si="2"/>
        <v>89.833399999999997</v>
      </c>
      <c r="AC20" s="51"/>
      <c r="AD20" s="51"/>
      <c r="AE20" s="53"/>
      <c r="AF20" s="35"/>
      <c r="AG20" s="36"/>
      <c r="AH20" s="36"/>
      <c r="AI20" s="36"/>
      <c r="AJ20" s="36"/>
      <c r="AK20" s="51">
        <f t="shared" si="3"/>
        <v>89.9161</v>
      </c>
      <c r="AL20" s="51"/>
      <c r="AM20" s="51"/>
      <c r="AN20" s="53"/>
      <c r="AO20" s="37"/>
      <c r="AP20" s="34"/>
      <c r="AQ20" s="34"/>
      <c r="AR20" s="34"/>
      <c r="AS20" s="34"/>
      <c r="AT20" s="51">
        <f t="shared" si="4"/>
        <v>89.8583</v>
      </c>
      <c r="AU20" s="51"/>
      <c r="AV20" s="51"/>
      <c r="AW20" s="53"/>
      <c r="AX20" s="34"/>
      <c r="AY20" s="34"/>
      <c r="AZ20" s="34"/>
      <c r="BA20" s="34"/>
      <c r="BB20" s="34"/>
      <c r="BC20" s="51">
        <f t="shared" si="5"/>
        <v>119.9986</v>
      </c>
      <c r="BD20" s="51"/>
      <c r="BE20" s="51"/>
      <c r="BF20" s="53"/>
      <c r="BG20" s="37"/>
      <c r="BH20" s="34"/>
      <c r="BI20" s="34"/>
      <c r="BJ20" s="34"/>
      <c r="BK20" s="34"/>
      <c r="BL20" s="51">
        <f t="shared" si="6"/>
        <v>6.9969999999999999</v>
      </c>
      <c r="BM20" s="51"/>
      <c r="BN20" s="51"/>
      <c r="BO20" s="53"/>
      <c r="BP20" s="34"/>
      <c r="BQ20" s="34"/>
      <c r="BR20" s="34"/>
      <c r="BS20" s="34"/>
      <c r="BT20" s="34"/>
      <c r="BU20" s="51">
        <f t="shared" si="7"/>
        <v>20.005700000000001</v>
      </c>
      <c r="BV20" s="51"/>
      <c r="BW20" s="51"/>
      <c r="BX20" s="52"/>
      <c r="BY20" s="21"/>
      <c r="BZ20" s="21"/>
      <c r="CA20" s="21"/>
      <c r="CB20" s="22"/>
      <c r="CD20" s="47">
        <v>89.938699999999997</v>
      </c>
      <c r="CE20" s="48">
        <v>90.109700000000004</v>
      </c>
      <c r="CF20" s="43">
        <v>89.833399999999997</v>
      </c>
      <c r="CG20" s="43">
        <v>89.9161</v>
      </c>
      <c r="CH20" s="43">
        <v>89.8583</v>
      </c>
      <c r="CI20" s="43">
        <v>119.9986</v>
      </c>
      <c r="CJ20" s="43">
        <v>6.9969999999999999</v>
      </c>
      <c r="CK20" s="43">
        <v>20.005700000000001</v>
      </c>
      <c r="CL20" s="43"/>
      <c r="CM20" s="43"/>
      <c r="CN20" s="43"/>
      <c r="CO20" s="43"/>
      <c r="CP20" s="43"/>
    </row>
    <row r="21" spans="1:94" s="2" customFormat="1" ht="15.75" customHeight="1" x14ac:dyDescent="0.2">
      <c r="A21" s="92">
        <v>12</v>
      </c>
      <c r="B21" s="93"/>
      <c r="C21" s="93"/>
      <c r="D21" s="94"/>
      <c r="E21" s="36"/>
      <c r="F21" s="36"/>
      <c r="G21" s="36"/>
      <c r="H21" s="36"/>
      <c r="I21" s="36"/>
      <c r="J21" s="51">
        <f t="shared" si="0"/>
        <v>89.940700000000007</v>
      </c>
      <c r="K21" s="51"/>
      <c r="L21" s="51"/>
      <c r="M21" s="53"/>
      <c r="N21" s="37"/>
      <c r="O21" s="34"/>
      <c r="P21" s="34"/>
      <c r="Q21" s="34"/>
      <c r="R21" s="34"/>
      <c r="S21" s="51">
        <f t="shared" si="1"/>
        <v>90.103700000000003</v>
      </c>
      <c r="T21" s="51"/>
      <c r="U21" s="51"/>
      <c r="V21" s="53"/>
      <c r="W21" s="37"/>
      <c r="X21" s="34"/>
      <c r="Y21" s="34"/>
      <c r="Z21" s="34"/>
      <c r="AA21" s="34"/>
      <c r="AB21" s="51">
        <f t="shared" si="2"/>
        <v>89.826899999999995</v>
      </c>
      <c r="AC21" s="51"/>
      <c r="AD21" s="51"/>
      <c r="AE21" s="53"/>
      <c r="AF21" s="35"/>
      <c r="AG21" s="36"/>
      <c r="AH21" s="36"/>
      <c r="AI21" s="36"/>
      <c r="AJ21" s="36"/>
      <c r="AK21" s="51">
        <f t="shared" si="3"/>
        <v>89.9161</v>
      </c>
      <c r="AL21" s="51"/>
      <c r="AM21" s="51"/>
      <c r="AN21" s="53"/>
      <c r="AO21" s="37"/>
      <c r="AP21" s="34"/>
      <c r="AQ21" s="34"/>
      <c r="AR21" s="34"/>
      <c r="AS21" s="34"/>
      <c r="AT21" s="51">
        <f t="shared" si="4"/>
        <v>89.846999999999994</v>
      </c>
      <c r="AU21" s="51"/>
      <c r="AV21" s="51"/>
      <c r="AW21" s="53"/>
      <c r="AX21" s="34"/>
      <c r="AY21" s="34"/>
      <c r="AZ21" s="34"/>
      <c r="BA21" s="34"/>
      <c r="BB21" s="34"/>
      <c r="BC21" s="51">
        <f t="shared" si="5"/>
        <v>119.9928</v>
      </c>
      <c r="BD21" s="51"/>
      <c r="BE21" s="51"/>
      <c r="BF21" s="53"/>
      <c r="BG21" s="37"/>
      <c r="BH21" s="34"/>
      <c r="BI21" s="34"/>
      <c r="BJ21" s="34"/>
      <c r="BK21" s="34"/>
      <c r="BL21" s="51">
        <f t="shared" si="6"/>
        <v>6.9958</v>
      </c>
      <c r="BM21" s="51"/>
      <c r="BN21" s="51"/>
      <c r="BO21" s="53"/>
      <c r="BP21" s="34"/>
      <c r="BQ21" s="34"/>
      <c r="BR21" s="34"/>
      <c r="BS21" s="34"/>
      <c r="BT21" s="34"/>
      <c r="BU21" s="51">
        <f t="shared" si="7"/>
        <v>20.003799999999998</v>
      </c>
      <c r="BV21" s="51"/>
      <c r="BW21" s="51"/>
      <c r="BX21" s="52"/>
      <c r="BY21" s="21"/>
      <c r="BZ21" s="21"/>
      <c r="CA21" s="21"/>
      <c r="CB21" s="22"/>
      <c r="CD21" s="47">
        <v>89.940700000000007</v>
      </c>
      <c r="CE21" s="43">
        <v>90.103700000000003</v>
      </c>
      <c r="CF21" s="43">
        <v>89.826899999999995</v>
      </c>
      <c r="CG21" s="43">
        <v>89.9161</v>
      </c>
      <c r="CH21" s="43">
        <v>89.846999999999994</v>
      </c>
      <c r="CI21" s="43">
        <v>119.9928</v>
      </c>
      <c r="CJ21" s="43">
        <v>6.9958</v>
      </c>
      <c r="CK21" s="43">
        <v>20.003799999999998</v>
      </c>
      <c r="CL21" s="43"/>
      <c r="CM21" s="43"/>
      <c r="CN21" s="43"/>
      <c r="CO21" s="43"/>
      <c r="CP21" s="43"/>
    </row>
    <row r="22" spans="1:94" s="2" customFormat="1" ht="15.75" customHeight="1" x14ac:dyDescent="0.2">
      <c r="A22" s="92">
        <v>13</v>
      </c>
      <c r="B22" s="93"/>
      <c r="C22" s="93"/>
      <c r="D22" s="94"/>
      <c r="E22" s="36"/>
      <c r="F22" s="36"/>
      <c r="G22" s="36"/>
      <c r="H22" s="36"/>
      <c r="I22" s="36"/>
      <c r="J22" s="51">
        <f t="shared" si="0"/>
        <v>89.942800000000005</v>
      </c>
      <c r="K22" s="51"/>
      <c r="L22" s="51"/>
      <c r="M22" s="53"/>
      <c r="N22" s="37"/>
      <c r="O22" s="34"/>
      <c r="P22" s="34"/>
      <c r="Q22" s="34"/>
      <c r="R22" s="34"/>
      <c r="S22" s="51">
        <f t="shared" si="1"/>
        <v>90.096299999999999</v>
      </c>
      <c r="T22" s="51"/>
      <c r="U22" s="51"/>
      <c r="V22" s="53"/>
      <c r="W22" s="37"/>
      <c r="X22" s="34"/>
      <c r="Y22" s="34"/>
      <c r="Z22" s="34"/>
      <c r="AA22" s="34"/>
      <c r="AB22" s="51">
        <f t="shared" si="2"/>
        <v>89.819199999999995</v>
      </c>
      <c r="AC22" s="51"/>
      <c r="AD22" s="51"/>
      <c r="AE22" s="53"/>
      <c r="AF22" s="35"/>
      <c r="AG22" s="36"/>
      <c r="AH22" s="36"/>
      <c r="AI22" s="36"/>
      <c r="AJ22" s="36"/>
      <c r="AK22" s="51">
        <f t="shared" si="3"/>
        <v>89.919300000000007</v>
      </c>
      <c r="AL22" s="51"/>
      <c r="AM22" s="51"/>
      <c r="AN22" s="53"/>
      <c r="AO22" s="37"/>
      <c r="AP22" s="34"/>
      <c r="AQ22" s="34"/>
      <c r="AR22" s="34"/>
      <c r="AS22" s="34"/>
      <c r="AT22" s="51">
        <f t="shared" si="4"/>
        <v>89.846900000000005</v>
      </c>
      <c r="AU22" s="51"/>
      <c r="AV22" s="51"/>
      <c r="AW22" s="53"/>
      <c r="AX22" s="34"/>
      <c r="AY22" s="34"/>
      <c r="AZ22" s="34"/>
      <c r="BA22" s="34"/>
      <c r="BB22" s="34"/>
      <c r="BC22" s="51">
        <f t="shared" si="5"/>
        <v>119.9956</v>
      </c>
      <c r="BD22" s="51"/>
      <c r="BE22" s="51"/>
      <c r="BF22" s="53"/>
      <c r="BG22" s="37"/>
      <c r="BH22" s="34"/>
      <c r="BI22" s="34"/>
      <c r="BJ22" s="34"/>
      <c r="BK22" s="34"/>
      <c r="BL22" s="51">
        <f t="shared" si="6"/>
        <v>6.9950999999999999</v>
      </c>
      <c r="BM22" s="51"/>
      <c r="BN22" s="51"/>
      <c r="BO22" s="53"/>
      <c r="BP22" s="34"/>
      <c r="BQ22" s="34"/>
      <c r="BR22" s="34"/>
      <c r="BS22" s="34"/>
      <c r="BT22" s="34"/>
      <c r="BU22" s="51">
        <f t="shared" si="7"/>
        <v>20.003799999999998</v>
      </c>
      <c r="BV22" s="51"/>
      <c r="BW22" s="51"/>
      <c r="BX22" s="52"/>
      <c r="BY22" s="21"/>
      <c r="BZ22" s="21"/>
      <c r="CA22" s="21"/>
      <c r="CB22" s="22"/>
      <c r="CD22" s="47">
        <v>89.942800000000005</v>
      </c>
      <c r="CE22" s="43">
        <v>90.096299999999999</v>
      </c>
      <c r="CF22" s="43">
        <v>89.819199999999995</v>
      </c>
      <c r="CG22" s="43">
        <v>89.919300000000007</v>
      </c>
      <c r="CH22" s="43">
        <v>89.846900000000005</v>
      </c>
      <c r="CI22" s="43">
        <v>119.9956</v>
      </c>
      <c r="CJ22" s="43">
        <v>6.9950999999999999</v>
      </c>
      <c r="CK22" s="43">
        <v>20.003799999999998</v>
      </c>
      <c r="CL22" s="43"/>
      <c r="CM22" s="43"/>
      <c r="CN22" s="43"/>
      <c r="CO22" s="43"/>
      <c r="CP22" s="43"/>
    </row>
    <row r="23" spans="1:94" s="2" customFormat="1" ht="15.75" customHeight="1" x14ac:dyDescent="0.2">
      <c r="A23" s="92">
        <v>14</v>
      </c>
      <c r="B23" s="93"/>
      <c r="C23" s="93"/>
      <c r="D23" s="94"/>
      <c r="E23" s="36"/>
      <c r="F23" s="36"/>
      <c r="G23" s="36"/>
      <c r="H23" s="36"/>
      <c r="I23" s="36"/>
      <c r="J23" s="51">
        <f t="shared" si="0"/>
        <v>89.943600000000004</v>
      </c>
      <c r="K23" s="51"/>
      <c r="L23" s="51"/>
      <c r="M23" s="53"/>
      <c r="N23" s="37"/>
      <c r="O23" s="34"/>
      <c r="P23" s="34"/>
      <c r="Q23" s="34"/>
      <c r="R23" s="34"/>
      <c r="S23" s="51">
        <f t="shared" si="1"/>
        <v>90.105800000000002</v>
      </c>
      <c r="T23" s="51"/>
      <c r="U23" s="51"/>
      <c r="V23" s="53"/>
      <c r="W23" s="37"/>
      <c r="X23" s="34"/>
      <c r="Y23" s="34"/>
      <c r="Z23" s="34"/>
      <c r="AA23" s="34"/>
      <c r="AB23" s="51">
        <f t="shared" si="2"/>
        <v>89.826099999999997</v>
      </c>
      <c r="AC23" s="51"/>
      <c r="AD23" s="51"/>
      <c r="AE23" s="53"/>
      <c r="AF23" s="35"/>
      <c r="AG23" s="36"/>
      <c r="AH23" s="36"/>
      <c r="AI23" s="36"/>
      <c r="AJ23" s="36"/>
      <c r="AK23" s="51">
        <f t="shared" si="3"/>
        <v>89.924199999999999</v>
      </c>
      <c r="AL23" s="51"/>
      <c r="AM23" s="51"/>
      <c r="AN23" s="53"/>
      <c r="AO23" s="37"/>
      <c r="AP23" s="34"/>
      <c r="AQ23" s="34"/>
      <c r="AR23" s="34"/>
      <c r="AS23" s="34"/>
      <c r="AT23" s="51">
        <f t="shared" si="4"/>
        <v>89.844999999999999</v>
      </c>
      <c r="AU23" s="51"/>
      <c r="AV23" s="51"/>
      <c r="AW23" s="53"/>
      <c r="AX23" s="34"/>
      <c r="AY23" s="34"/>
      <c r="AZ23" s="34"/>
      <c r="BA23" s="34"/>
      <c r="BB23" s="34"/>
      <c r="BC23" s="51">
        <f t="shared" si="5"/>
        <v>119.99379999999999</v>
      </c>
      <c r="BD23" s="51"/>
      <c r="BE23" s="51"/>
      <c r="BF23" s="53"/>
      <c r="BG23" s="37"/>
      <c r="BH23" s="34"/>
      <c r="BI23" s="34"/>
      <c r="BJ23" s="34"/>
      <c r="BK23" s="34"/>
      <c r="BL23" s="51">
        <f t="shared" si="6"/>
        <v>6.9939</v>
      </c>
      <c r="BM23" s="51"/>
      <c r="BN23" s="51"/>
      <c r="BO23" s="53"/>
      <c r="BP23" s="34"/>
      <c r="BQ23" s="34"/>
      <c r="BR23" s="34"/>
      <c r="BS23" s="34"/>
      <c r="BT23" s="34"/>
      <c r="BU23" s="51">
        <f t="shared" si="7"/>
        <v>20.003799999999998</v>
      </c>
      <c r="BV23" s="51"/>
      <c r="BW23" s="51"/>
      <c r="BX23" s="52"/>
      <c r="BY23" s="21"/>
      <c r="BZ23" s="21"/>
      <c r="CA23" s="21"/>
      <c r="CB23" s="22"/>
      <c r="CD23" s="47">
        <v>89.943600000000004</v>
      </c>
      <c r="CE23" s="43">
        <v>90.105800000000002</v>
      </c>
      <c r="CF23" s="43">
        <v>89.826099999999997</v>
      </c>
      <c r="CG23" s="43">
        <v>89.924199999999999</v>
      </c>
      <c r="CH23" s="43">
        <v>89.844999999999999</v>
      </c>
      <c r="CI23" s="43">
        <v>119.99379999999999</v>
      </c>
      <c r="CJ23" s="43">
        <v>6.9939</v>
      </c>
      <c r="CK23" s="43">
        <v>20.003799999999998</v>
      </c>
      <c r="CL23" s="43"/>
      <c r="CM23" s="43"/>
      <c r="CN23" s="43"/>
      <c r="CO23" s="43"/>
      <c r="CP23" s="43"/>
    </row>
    <row r="24" spans="1:94" s="2" customFormat="1" ht="15.75" customHeight="1" x14ac:dyDescent="0.2">
      <c r="A24" s="92">
        <v>15</v>
      </c>
      <c r="B24" s="93"/>
      <c r="C24" s="93"/>
      <c r="D24" s="94"/>
      <c r="E24" s="36"/>
      <c r="F24" s="36"/>
      <c r="G24" s="36"/>
      <c r="H24" s="36"/>
      <c r="I24" s="36"/>
      <c r="J24" s="51">
        <f t="shared" si="0"/>
        <v>89.939700000000002</v>
      </c>
      <c r="K24" s="51"/>
      <c r="L24" s="51"/>
      <c r="M24" s="53"/>
      <c r="N24" s="37"/>
      <c r="O24" s="34"/>
      <c r="P24" s="34"/>
      <c r="Q24" s="34"/>
      <c r="R24" s="34"/>
      <c r="S24" s="51">
        <f t="shared" si="1"/>
        <v>90.109700000000004</v>
      </c>
      <c r="T24" s="51"/>
      <c r="U24" s="51"/>
      <c r="V24" s="53"/>
      <c r="W24" s="37"/>
      <c r="X24" s="34"/>
      <c r="Y24" s="34"/>
      <c r="Z24" s="34"/>
      <c r="AA24" s="34"/>
      <c r="AB24" s="51">
        <f t="shared" si="2"/>
        <v>89.831599999999995</v>
      </c>
      <c r="AC24" s="51"/>
      <c r="AD24" s="51"/>
      <c r="AE24" s="53"/>
      <c r="AF24" s="35"/>
      <c r="AG24" s="36"/>
      <c r="AH24" s="36"/>
      <c r="AI24" s="36"/>
      <c r="AJ24" s="36"/>
      <c r="AK24" s="51">
        <f t="shared" si="3"/>
        <v>89.927400000000006</v>
      </c>
      <c r="AL24" s="51"/>
      <c r="AM24" s="51"/>
      <c r="AN24" s="53"/>
      <c r="AO24" s="37"/>
      <c r="AP24" s="34"/>
      <c r="AQ24" s="34"/>
      <c r="AR24" s="34"/>
      <c r="AS24" s="34"/>
      <c r="AT24" s="51">
        <f t="shared" si="4"/>
        <v>89.854799999999997</v>
      </c>
      <c r="AU24" s="51"/>
      <c r="AV24" s="51"/>
      <c r="AW24" s="53"/>
      <c r="AX24" s="34"/>
      <c r="AY24" s="34"/>
      <c r="AZ24" s="34"/>
      <c r="BA24" s="34"/>
      <c r="BB24" s="34"/>
      <c r="BC24" s="51">
        <f t="shared" si="5"/>
        <v>120.0005</v>
      </c>
      <c r="BD24" s="51"/>
      <c r="BE24" s="51"/>
      <c r="BF24" s="53"/>
      <c r="BG24" s="37"/>
      <c r="BH24" s="34"/>
      <c r="BI24" s="34"/>
      <c r="BJ24" s="34"/>
      <c r="BK24" s="34"/>
      <c r="BL24" s="51">
        <f t="shared" si="6"/>
        <v>6.9981</v>
      </c>
      <c r="BM24" s="51"/>
      <c r="BN24" s="51"/>
      <c r="BO24" s="53"/>
      <c r="BP24" s="34"/>
      <c r="BQ24" s="34"/>
      <c r="BR24" s="34"/>
      <c r="BS24" s="34"/>
      <c r="BT24" s="34"/>
      <c r="BU24" s="51">
        <f t="shared" si="7"/>
        <v>20.005800000000001</v>
      </c>
      <c r="BV24" s="51"/>
      <c r="BW24" s="51"/>
      <c r="BX24" s="52"/>
      <c r="BY24" s="21"/>
      <c r="BZ24" s="21"/>
      <c r="CA24" s="21"/>
      <c r="CB24" s="22"/>
      <c r="CD24" s="47">
        <v>89.939700000000002</v>
      </c>
      <c r="CE24" s="43">
        <v>90.109700000000004</v>
      </c>
      <c r="CF24" s="43">
        <v>89.831599999999995</v>
      </c>
      <c r="CG24" s="43">
        <v>89.927400000000006</v>
      </c>
      <c r="CH24" s="43">
        <v>89.854799999999997</v>
      </c>
      <c r="CI24" s="43">
        <v>120.0005</v>
      </c>
      <c r="CJ24" s="43">
        <v>6.9981</v>
      </c>
      <c r="CK24" s="43">
        <v>20.005800000000001</v>
      </c>
      <c r="CL24" s="43"/>
      <c r="CM24" s="43"/>
      <c r="CN24" s="43"/>
      <c r="CO24" s="43"/>
      <c r="CP24" s="43"/>
    </row>
    <row r="25" spans="1:94" s="2" customFormat="1" ht="15.75" customHeight="1" x14ac:dyDescent="0.2">
      <c r="A25" s="92">
        <v>16</v>
      </c>
      <c r="B25" s="93"/>
      <c r="C25" s="93"/>
      <c r="D25" s="94"/>
      <c r="E25" s="36"/>
      <c r="F25" s="36"/>
      <c r="G25" s="36"/>
      <c r="H25" s="36"/>
      <c r="I25" s="36"/>
      <c r="J25" s="51">
        <f t="shared" si="0"/>
        <v>89.940700000000007</v>
      </c>
      <c r="K25" s="51"/>
      <c r="L25" s="51"/>
      <c r="M25" s="53"/>
      <c r="N25" s="37"/>
      <c r="O25" s="34"/>
      <c r="P25" s="34"/>
      <c r="Q25" s="34"/>
      <c r="R25" s="34"/>
      <c r="S25" s="51">
        <f t="shared" si="1"/>
        <v>90.108400000000003</v>
      </c>
      <c r="T25" s="51"/>
      <c r="U25" s="51"/>
      <c r="V25" s="53"/>
      <c r="W25" s="37"/>
      <c r="X25" s="34"/>
      <c r="Y25" s="34"/>
      <c r="Z25" s="34"/>
      <c r="AA25" s="34"/>
      <c r="AB25" s="51">
        <f t="shared" si="2"/>
        <v>89.835499999999996</v>
      </c>
      <c r="AC25" s="51"/>
      <c r="AD25" s="51"/>
      <c r="AE25" s="53"/>
      <c r="AF25" s="35"/>
      <c r="AG25" s="36"/>
      <c r="AH25" s="36"/>
      <c r="AI25" s="36"/>
      <c r="AJ25" s="36"/>
      <c r="AK25" s="51">
        <f t="shared" si="3"/>
        <v>89.9178</v>
      </c>
      <c r="AL25" s="51"/>
      <c r="AM25" s="51"/>
      <c r="AN25" s="53"/>
      <c r="AO25" s="37"/>
      <c r="AP25" s="34"/>
      <c r="AQ25" s="34"/>
      <c r="AR25" s="34"/>
      <c r="AS25" s="34"/>
      <c r="AT25" s="51">
        <f t="shared" si="4"/>
        <v>89.851699999999994</v>
      </c>
      <c r="AU25" s="51"/>
      <c r="AV25" s="51"/>
      <c r="AW25" s="53"/>
      <c r="AX25" s="34"/>
      <c r="AY25" s="34"/>
      <c r="AZ25" s="34"/>
      <c r="BA25" s="34"/>
      <c r="BB25" s="34"/>
      <c r="BC25" s="51">
        <f t="shared" si="5"/>
        <v>119.98990000000001</v>
      </c>
      <c r="BD25" s="51"/>
      <c r="BE25" s="51"/>
      <c r="BF25" s="53"/>
      <c r="BG25" s="37"/>
      <c r="BH25" s="34"/>
      <c r="BI25" s="34"/>
      <c r="BJ25" s="34"/>
      <c r="BK25" s="34"/>
      <c r="BL25" s="51">
        <f t="shared" si="6"/>
        <v>6.9983000000000004</v>
      </c>
      <c r="BM25" s="51"/>
      <c r="BN25" s="51"/>
      <c r="BO25" s="53"/>
      <c r="BP25" s="34"/>
      <c r="BQ25" s="34"/>
      <c r="BR25" s="34"/>
      <c r="BS25" s="34"/>
      <c r="BT25" s="34"/>
      <c r="BU25" s="51">
        <f t="shared" si="7"/>
        <v>20.005500000000001</v>
      </c>
      <c r="BV25" s="51"/>
      <c r="BW25" s="51"/>
      <c r="BX25" s="52"/>
      <c r="BY25" s="21"/>
      <c r="BZ25" s="21"/>
      <c r="CA25" s="21"/>
      <c r="CB25" s="22"/>
      <c r="CD25" s="47">
        <v>89.940700000000007</v>
      </c>
      <c r="CE25" s="49">
        <v>90.108400000000003</v>
      </c>
      <c r="CF25" s="43">
        <v>89.835499999999996</v>
      </c>
      <c r="CG25" s="43">
        <v>89.9178</v>
      </c>
      <c r="CH25" s="43">
        <v>89.851699999999994</v>
      </c>
      <c r="CI25" s="43">
        <v>119.98990000000001</v>
      </c>
      <c r="CJ25" s="43">
        <v>6.9983000000000004</v>
      </c>
      <c r="CK25" s="43">
        <v>20.005500000000001</v>
      </c>
      <c r="CL25" s="43"/>
      <c r="CM25" s="43"/>
      <c r="CN25" s="43"/>
      <c r="CO25" s="43"/>
      <c r="CP25" s="43"/>
    </row>
    <row r="26" spans="1:94" s="2" customFormat="1" ht="15.75" customHeight="1" x14ac:dyDescent="0.2">
      <c r="A26" s="92">
        <v>17</v>
      </c>
      <c r="B26" s="93"/>
      <c r="C26" s="93"/>
      <c r="D26" s="94"/>
      <c r="E26" s="36"/>
      <c r="F26" s="36"/>
      <c r="G26" s="36"/>
      <c r="H26" s="36"/>
      <c r="I26" s="36"/>
      <c r="J26" s="51">
        <f t="shared" si="0"/>
        <v>89.935400000000001</v>
      </c>
      <c r="K26" s="51"/>
      <c r="L26" s="51"/>
      <c r="M26" s="53"/>
      <c r="N26" s="37"/>
      <c r="O26" s="34"/>
      <c r="P26" s="34"/>
      <c r="Q26" s="34"/>
      <c r="R26" s="34"/>
      <c r="S26" s="51">
        <f t="shared" si="1"/>
        <v>90.11</v>
      </c>
      <c r="T26" s="51"/>
      <c r="U26" s="51"/>
      <c r="V26" s="53"/>
      <c r="W26" s="37"/>
      <c r="X26" s="34"/>
      <c r="Y26" s="34"/>
      <c r="Z26" s="34"/>
      <c r="AA26" s="34"/>
      <c r="AB26" s="51">
        <f t="shared" si="2"/>
        <v>89.830699999999993</v>
      </c>
      <c r="AC26" s="51"/>
      <c r="AD26" s="51"/>
      <c r="AE26" s="53"/>
      <c r="AF26" s="35"/>
      <c r="AG26" s="36"/>
      <c r="AH26" s="36"/>
      <c r="AI26" s="36"/>
      <c r="AJ26" s="36"/>
      <c r="AK26" s="51">
        <f t="shared" si="3"/>
        <v>89.924000000000007</v>
      </c>
      <c r="AL26" s="51"/>
      <c r="AM26" s="51"/>
      <c r="AN26" s="53"/>
      <c r="AO26" s="37"/>
      <c r="AP26" s="34"/>
      <c r="AQ26" s="34"/>
      <c r="AR26" s="34"/>
      <c r="AS26" s="34"/>
      <c r="AT26" s="51">
        <f t="shared" si="4"/>
        <v>89.859399999999994</v>
      </c>
      <c r="AU26" s="51"/>
      <c r="AV26" s="51"/>
      <c r="AW26" s="53"/>
      <c r="AX26" s="34"/>
      <c r="AY26" s="34"/>
      <c r="AZ26" s="34"/>
      <c r="BA26" s="34"/>
      <c r="BB26" s="34"/>
      <c r="BC26" s="51">
        <f t="shared" si="5"/>
        <v>119.9881</v>
      </c>
      <c r="BD26" s="51"/>
      <c r="BE26" s="51"/>
      <c r="BF26" s="53"/>
      <c r="BG26" s="37"/>
      <c r="BH26" s="34"/>
      <c r="BI26" s="34"/>
      <c r="BJ26" s="34"/>
      <c r="BK26" s="34"/>
      <c r="BL26" s="51">
        <f t="shared" si="6"/>
        <v>6.9974999999999996</v>
      </c>
      <c r="BM26" s="51"/>
      <c r="BN26" s="51"/>
      <c r="BO26" s="53"/>
      <c r="BP26" s="34"/>
      <c r="BQ26" s="34"/>
      <c r="BR26" s="34"/>
      <c r="BS26" s="34"/>
      <c r="BT26" s="34"/>
      <c r="BU26" s="51">
        <f t="shared" si="7"/>
        <v>20.005299999999998</v>
      </c>
      <c r="BV26" s="51"/>
      <c r="BW26" s="51"/>
      <c r="BX26" s="52"/>
      <c r="BY26" s="21"/>
      <c r="BZ26" s="21"/>
      <c r="CA26" s="21"/>
      <c r="CB26" s="22"/>
      <c r="CD26" s="47">
        <v>89.935400000000001</v>
      </c>
      <c r="CE26" s="50">
        <v>90.11</v>
      </c>
      <c r="CF26" s="43">
        <v>89.830699999999993</v>
      </c>
      <c r="CG26" s="43">
        <v>89.924000000000007</v>
      </c>
      <c r="CH26" s="43">
        <v>89.859399999999994</v>
      </c>
      <c r="CI26" s="43">
        <v>119.9881</v>
      </c>
      <c r="CJ26" s="43">
        <v>6.9974999999999996</v>
      </c>
      <c r="CK26" s="43">
        <v>20.005299999999998</v>
      </c>
      <c r="CL26" s="43"/>
      <c r="CM26" s="43"/>
      <c r="CN26" s="43"/>
      <c r="CO26" s="43"/>
      <c r="CP26" s="43"/>
    </row>
    <row r="27" spans="1:94" s="2" customFormat="1" ht="15.75" customHeight="1" x14ac:dyDescent="0.2">
      <c r="A27" s="92">
        <v>18</v>
      </c>
      <c r="B27" s="93"/>
      <c r="C27" s="93"/>
      <c r="D27" s="94"/>
      <c r="E27" s="36"/>
      <c r="F27" s="36"/>
      <c r="G27" s="36"/>
      <c r="H27" s="36"/>
      <c r="I27" s="36"/>
      <c r="J27" s="51">
        <f t="shared" si="0"/>
        <v>89.945300000000003</v>
      </c>
      <c r="K27" s="51"/>
      <c r="L27" s="51"/>
      <c r="M27" s="53"/>
      <c r="N27" s="37"/>
      <c r="O27" s="34"/>
      <c r="P27" s="34"/>
      <c r="Q27" s="34"/>
      <c r="R27" s="34"/>
      <c r="S27" s="51">
        <f t="shared" si="1"/>
        <v>90.095699999999994</v>
      </c>
      <c r="T27" s="51"/>
      <c r="U27" s="51"/>
      <c r="V27" s="53"/>
      <c r="W27" s="37"/>
      <c r="X27" s="34"/>
      <c r="Y27" s="34"/>
      <c r="Z27" s="34"/>
      <c r="AA27" s="34"/>
      <c r="AB27" s="51">
        <f t="shared" si="2"/>
        <v>89.8232</v>
      </c>
      <c r="AC27" s="51"/>
      <c r="AD27" s="51"/>
      <c r="AE27" s="53"/>
      <c r="AF27" s="35"/>
      <c r="AG27" s="36"/>
      <c r="AH27" s="36"/>
      <c r="AI27" s="36"/>
      <c r="AJ27" s="36"/>
      <c r="AK27" s="51">
        <f t="shared" si="3"/>
        <v>89.916200000000003</v>
      </c>
      <c r="AL27" s="51"/>
      <c r="AM27" s="51"/>
      <c r="AN27" s="53"/>
      <c r="AO27" s="37"/>
      <c r="AP27" s="34"/>
      <c r="AQ27" s="34"/>
      <c r="AR27" s="34"/>
      <c r="AS27" s="34"/>
      <c r="AT27" s="51">
        <f t="shared" si="4"/>
        <v>89.859499999999997</v>
      </c>
      <c r="AU27" s="51"/>
      <c r="AV27" s="51"/>
      <c r="AW27" s="53"/>
      <c r="AX27" s="34"/>
      <c r="AY27" s="34"/>
      <c r="AZ27" s="34"/>
      <c r="BA27" s="34"/>
      <c r="BB27" s="34"/>
      <c r="BC27" s="51">
        <f t="shared" si="5"/>
        <v>119.98520000000001</v>
      </c>
      <c r="BD27" s="51"/>
      <c r="BE27" s="51"/>
      <c r="BF27" s="53"/>
      <c r="BG27" s="37"/>
      <c r="BH27" s="34"/>
      <c r="BI27" s="34"/>
      <c r="BJ27" s="34"/>
      <c r="BK27" s="34"/>
      <c r="BL27" s="51">
        <f t="shared" si="6"/>
        <v>6.9958999999999998</v>
      </c>
      <c r="BM27" s="51"/>
      <c r="BN27" s="51"/>
      <c r="BO27" s="53"/>
      <c r="BP27" s="34"/>
      <c r="BQ27" s="34"/>
      <c r="BR27" s="34"/>
      <c r="BS27" s="34"/>
      <c r="BT27" s="34"/>
      <c r="BU27" s="51">
        <f t="shared" si="7"/>
        <v>20.003299999999999</v>
      </c>
      <c r="BV27" s="51"/>
      <c r="BW27" s="51"/>
      <c r="BX27" s="52"/>
      <c r="BY27" s="21"/>
      <c r="BZ27" s="21"/>
      <c r="CA27" s="21"/>
      <c r="CB27" s="22"/>
      <c r="CD27" s="47">
        <v>89.945300000000003</v>
      </c>
      <c r="CE27" s="50">
        <v>90.095699999999994</v>
      </c>
      <c r="CF27" s="43">
        <v>89.8232</v>
      </c>
      <c r="CG27" s="43">
        <v>89.916200000000003</v>
      </c>
      <c r="CH27" s="43">
        <v>89.859499999999997</v>
      </c>
      <c r="CI27" s="43">
        <v>119.98520000000001</v>
      </c>
      <c r="CJ27" s="43">
        <v>6.9958999999999998</v>
      </c>
      <c r="CK27" s="43">
        <v>20.003299999999999</v>
      </c>
      <c r="CL27" s="43"/>
      <c r="CM27" s="43"/>
      <c r="CN27" s="43"/>
      <c r="CO27" s="43"/>
      <c r="CP27" s="43"/>
    </row>
    <row r="28" spans="1:94" s="2" customFormat="1" ht="15.75" customHeight="1" x14ac:dyDescent="0.2">
      <c r="A28" s="92">
        <v>19</v>
      </c>
      <c r="B28" s="93"/>
      <c r="C28" s="93"/>
      <c r="D28" s="94"/>
      <c r="E28" s="36"/>
      <c r="F28" s="36"/>
      <c r="G28" s="36"/>
      <c r="H28" s="36"/>
      <c r="I28" s="36"/>
      <c r="J28" s="51">
        <f t="shared" si="0"/>
        <v>89.939300000000003</v>
      </c>
      <c r="K28" s="51"/>
      <c r="L28" s="51"/>
      <c r="M28" s="53"/>
      <c r="N28" s="37"/>
      <c r="O28" s="34"/>
      <c r="P28" s="34"/>
      <c r="Q28" s="34"/>
      <c r="R28" s="34"/>
      <c r="S28" s="51">
        <f t="shared" si="1"/>
        <v>90.105800000000002</v>
      </c>
      <c r="T28" s="51"/>
      <c r="U28" s="51"/>
      <c r="V28" s="53"/>
      <c r="W28" s="37"/>
      <c r="X28" s="34"/>
      <c r="Y28" s="34"/>
      <c r="Z28" s="34"/>
      <c r="AA28" s="34"/>
      <c r="AB28" s="51">
        <f t="shared" si="2"/>
        <v>89.8232</v>
      </c>
      <c r="AC28" s="51"/>
      <c r="AD28" s="51"/>
      <c r="AE28" s="53"/>
      <c r="AF28" s="35"/>
      <c r="AG28" s="36"/>
      <c r="AH28" s="36"/>
      <c r="AI28" s="36"/>
      <c r="AJ28" s="36"/>
      <c r="AK28" s="51">
        <f t="shared" si="3"/>
        <v>89.919200000000004</v>
      </c>
      <c r="AL28" s="51"/>
      <c r="AM28" s="51"/>
      <c r="AN28" s="53"/>
      <c r="AO28" s="37"/>
      <c r="AP28" s="34"/>
      <c r="AQ28" s="34"/>
      <c r="AR28" s="34"/>
      <c r="AS28" s="34"/>
      <c r="AT28" s="51">
        <f t="shared" si="4"/>
        <v>89.8489</v>
      </c>
      <c r="AU28" s="51"/>
      <c r="AV28" s="51"/>
      <c r="AW28" s="53"/>
      <c r="AX28" s="34"/>
      <c r="AY28" s="34"/>
      <c r="AZ28" s="34"/>
      <c r="BA28" s="34"/>
      <c r="BB28" s="34"/>
      <c r="BC28" s="51">
        <f t="shared" si="5"/>
        <v>119.9957</v>
      </c>
      <c r="BD28" s="51"/>
      <c r="BE28" s="51"/>
      <c r="BF28" s="53"/>
      <c r="BG28" s="37"/>
      <c r="BH28" s="34"/>
      <c r="BI28" s="34"/>
      <c r="BJ28" s="34"/>
      <c r="BK28" s="34"/>
      <c r="BL28" s="51">
        <f t="shared" si="6"/>
        <v>6.9965999999999999</v>
      </c>
      <c r="BM28" s="51"/>
      <c r="BN28" s="51"/>
      <c r="BO28" s="53"/>
      <c r="BP28" s="34"/>
      <c r="BQ28" s="34"/>
      <c r="BR28" s="34"/>
      <c r="BS28" s="34"/>
      <c r="BT28" s="34"/>
      <c r="BU28" s="51">
        <f t="shared" si="7"/>
        <v>20.009699999999999</v>
      </c>
      <c r="BV28" s="51"/>
      <c r="BW28" s="51"/>
      <c r="BX28" s="52"/>
      <c r="BY28" s="21"/>
      <c r="BZ28" s="21"/>
      <c r="CA28" s="21"/>
      <c r="CB28" s="22"/>
      <c r="CD28" s="47">
        <v>89.939300000000003</v>
      </c>
      <c r="CE28" s="50">
        <v>90.105800000000002</v>
      </c>
      <c r="CF28" s="43">
        <v>89.8232</v>
      </c>
      <c r="CG28" s="43">
        <v>89.919200000000004</v>
      </c>
      <c r="CH28" s="43">
        <v>89.8489</v>
      </c>
      <c r="CI28" s="43">
        <v>119.9957</v>
      </c>
      <c r="CJ28" s="43">
        <v>6.9965999999999999</v>
      </c>
      <c r="CK28" s="43">
        <v>20.009699999999999</v>
      </c>
      <c r="CL28" s="43"/>
      <c r="CM28" s="43"/>
      <c r="CN28" s="43"/>
      <c r="CO28" s="43"/>
      <c r="CP28" s="43"/>
    </row>
    <row r="29" spans="1:94" s="2" customFormat="1" ht="15.75" customHeight="1" x14ac:dyDescent="0.2">
      <c r="A29" s="92">
        <v>20</v>
      </c>
      <c r="B29" s="93"/>
      <c r="C29" s="93"/>
      <c r="D29" s="94"/>
      <c r="E29" s="36"/>
      <c r="F29" s="36"/>
      <c r="G29" s="36"/>
      <c r="H29" s="36"/>
      <c r="I29" s="36"/>
      <c r="J29" s="51">
        <f t="shared" si="0"/>
        <v>89.942300000000003</v>
      </c>
      <c r="K29" s="51"/>
      <c r="L29" s="51"/>
      <c r="M29" s="53"/>
      <c r="N29" s="37"/>
      <c r="O29" s="34"/>
      <c r="P29" s="34"/>
      <c r="Q29" s="34"/>
      <c r="R29" s="34"/>
      <c r="S29" s="51">
        <f t="shared" si="1"/>
        <v>90.107799999999997</v>
      </c>
      <c r="T29" s="51"/>
      <c r="U29" s="51"/>
      <c r="V29" s="53"/>
      <c r="W29" s="37"/>
      <c r="X29" s="34"/>
      <c r="Y29" s="34"/>
      <c r="Z29" s="34"/>
      <c r="AA29" s="34"/>
      <c r="AB29" s="51">
        <f t="shared" si="2"/>
        <v>89.823999999999998</v>
      </c>
      <c r="AC29" s="51"/>
      <c r="AD29" s="51"/>
      <c r="AE29" s="53"/>
      <c r="AF29" s="35"/>
      <c r="AG29" s="36"/>
      <c r="AH29" s="36"/>
      <c r="AI29" s="36"/>
      <c r="AJ29" s="36"/>
      <c r="AK29" s="51">
        <f t="shared" si="3"/>
        <v>89.921599999999998</v>
      </c>
      <c r="AL29" s="51"/>
      <c r="AM29" s="51"/>
      <c r="AN29" s="53"/>
      <c r="AO29" s="37"/>
      <c r="AP29" s="34"/>
      <c r="AQ29" s="34"/>
      <c r="AR29" s="34"/>
      <c r="AS29" s="34"/>
      <c r="AT29" s="51">
        <f t="shared" si="4"/>
        <v>89.856700000000004</v>
      </c>
      <c r="AU29" s="51"/>
      <c r="AV29" s="51"/>
      <c r="AW29" s="53"/>
      <c r="AX29" s="34"/>
      <c r="AY29" s="34"/>
      <c r="AZ29" s="34"/>
      <c r="BA29" s="34"/>
      <c r="BB29" s="34"/>
      <c r="BC29" s="51">
        <f t="shared" si="5"/>
        <v>120.00060000000001</v>
      </c>
      <c r="BD29" s="51"/>
      <c r="BE29" s="51"/>
      <c r="BF29" s="53"/>
      <c r="BG29" s="37"/>
      <c r="BH29" s="34"/>
      <c r="BI29" s="34"/>
      <c r="BJ29" s="34"/>
      <c r="BK29" s="34"/>
      <c r="BL29" s="51">
        <f t="shared" si="6"/>
        <v>6.9972000000000003</v>
      </c>
      <c r="BM29" s="51"/>
      <c r="BN29" s="51"/>
      <c r="BO29" s="53"/>
      <c r="BP29" s="34"/>
      <c r="BQ29" s="34"/>
      <c r="BR29" s="34"/>
      <c r="BS29" s="34"/>
      <c r="BT29" s="34"/>
      <c r="BU29" s="51">
        <f t="shared" si="7"/>
        <v>20.009499999999999</v>
      </c>
      <c r="BV29" s="51"/>
      <c r="BW29" s="51"/>
      <c r="BX29" s="52"/>
      <c r="BY29" s="21"/>
      <c r="BZ29" s="21"/>
      <c r="CA29" s="21"/>
      <c r="CB29" s="22"/>
      <c r="CD29" s="47">
        <v>89.942300000000003</v>
      </c>
      <c r="CE29" s="50">
        <v>90.107799999999997</v>
      </c>
      <c r="CF29" s="43">
        <v>89.823999999999998</v>
      </c>
      <c r="CG29" s="43">
        <v>89.921599999999998</v>
      </c>
      <c r="CH29" s="43">
        <v>89.856700000000004</v>
      </c>
      <c r="CI29" s="43">
        <v>120.00060000000001</v>
      </c>
      <c r="CJ29" s="43">
        <v>6.9972000000000003</v>
      </c>
      <c r="CK29" s="43">
        <v>20.009499999999999</v>
      </c>
      <c r="CL29" s="43"/>
      <c r="CM29" s="43"/>
      <c r="CN29" s="43"/>
      <c r="CO29" s="43"/>
      <c r="CP29" s="43"/>
    </row>
    <row r="30" spans="1:94" s="2" customFormat="1" ht="15.75" customHeight="1" x14ac:dyDescent="0.2">
      <c r="A30" s="92">
        <v>21</v>
      </c>
      <c r="B30" s="93"/>
      <c r="C30" s="93"/>
      <c r="D30" s="94"/>
      <c r="E30" s="36"/>
      <c r="F30" s="36"/>
      <c r="G30" s="36"/>
      <c r="H30" s="36"/>
      <c r="I30" s="36"/>
      <c r="J30" s="51">
        <f t="shared" si="0"/>
        <v>89.934899999999999</v>
      </c>
      <c r="K30" s="51"/>
      <c r="L30" s="51"/>
      <c r="M30" s="53"/>
      <c r="N30" s="37"/>
      <c r="O30" s="34"/>
      <c r="P30" s="34"/>
      <c r="Q30" s="34"/>
      <c r="R30" s="34"/>
      <c r="S30" s="51">
        <f t="shared" si="1"/>
        <v>90.106700000000004</v>
      </c>
      <c r="T30" s="51"/>
      <c r="U30" s="51"/>
      <c r="V30" s="53"/>
      <c r="W30" s="37"/>
      <c r="X30" s="34"/>
      <c r="Y30" s="34"/>
      <c r="Z30" s="34"/>
      <c r="AA30" s="34"/>
      <c r="AB30" s="51">
        <f t="shared" si="2"/>
        <v>89.839299999999994</v>
      </c>
      <c r="AC30" s="51"/>
      <c r="AD30" s="51"/>
      <c r="AE30" s="53"/>
      <c r="AF30" s="35"/>
      <c r="AG30" s="36"/>
      <c r="AH30" s="36"/>
      <c r="AI30" s="36"/>
      <c r="AJ30" s="36"/>
      <c r="AK30" s="51">
        <f t="shared" si="3"/>
        <v>89.921899999999994</v>
      </c>
      <c r="AL30" s="51"/>
      <c r="AM30" s="51"/>
      <c r="AN30" s="53"/>
      <c r="AO30" s="37"/>
      <c r="AP30" s="34"/>
      <c r="AQ30" s="34"/>
      <c r="AR30" s="34"/>
      <c r="AS30" s="34"/>
      <c r="AT30" s="51">
        <f t="shared" si="4"/>
        <v>89.863299999999995</v>
      </c>
      <c r="AU30" s="51"/>
      <c r="AV30" s="51"/>
      <c r="AW30" s="53"/>
      <c r="AX30" s="34"/>
      <c r="AY30" s="34"/>
      <c r="AZ30" s="34"/>
      <c r="BA30" s="34"/>
      <c r="BB30" s="34"/>
      <c r="BC30" s="51">
        <f t="shared" si="5"/>
        <v>119.98909999999999</v>
      </c>
      <c r="BD30" s="51"/>
      <c r="BE30" s="51"/>
      <c r="BF30" s="53"/>
      <c r="BG30" s="37"/>
      <c r="BH30" s="34"/>
      <c r="BI30" s="34"/>
      <c r="BJ30" s="34"/>
      <c r="BK30" s="34"/>
      <c r="BL30" s="51">
        <f t="shared" si="6"/>
        <v>7.0010000000000003</v>
      </c>
      <c r="BM30" s="51"/>
      <c r="BN30" s="51"/>
      <c r="BO30" s="53"/>
      <c r="BP30" s="34"/>
      <c r="BQ30" s="34"/>
      <c r="BR30" s="34"/>
      <c r="BS30" s="34"/>
      <c r="BT30" s="34"/>
      <c r="BU30" s="51">
        <f t="shared" si="7"/>
        <v>20.003499999999999</v>
      </c>
      <c r="BV30" s="51"/>
      <c r="BW30" s="51"/>
      <c r="BX30" s="52"/>
      <c r="BY30" s="21"/>
      <c r="BZ30" s="21"/>
      <c r="CA30" s="21"/>
      <c r="CB30" s="22"/>
      <c r="CD30" s="47">
        <v>89.934899999999999</v>
      </c>
      <c r="CE30" s="43">
        <v>90.106700000000004</v>
      </c>
      <c r="CF30" s="43">
        <v>89.839299999999994</v>
      </c>
      <c r="CG30" s="43">
        <v>89.921899999999994</v>
      </c>
      <c r="CH30" s="43">
        <v>89.863299999999995</v>
      </c>
      <c r="CI30" s="43">
        <v>119.98909999999999</v>
      </c>
      <c r="CJ30" s="43">
        <v>7.0010000000000003</v>
      </c>
      <c r="CK30" s="43">
        <v>20.003499999999999</v>
      </c>
      <c r="CL30" s="43"/>
      <c r="CM30" s="43"/>
      <c r="CN30" s="43"/>
      <c r="CO30" s="43"/>
      <c r="CP30" s="43"/>
    </row>
    <row r="31" spans="1:94" s="2" customFormat="1" ht="15.75" customHeight="1" x14ac:dyDescent="0.2">
      <c r="A31" s="92">
        <v>22</v>
      </c>
      <c r="B31" s="93"/>
      <c r="C31" s="93"/>
      <c r="D31" s="94"/>
      <c r="E31" s="36"/>
      <c r="F31" s="36"/>
      <c r="G31" s="36"/>
      <c r="H31" s="36"/>
      <c r="I31" s="36"/>
      <c r="J31" s="51">
        <f t="shared" si="0"/>
        <v>89.943700000000007</v>
      </c>
      <c r="K31" s="51"/>
      <c r="L31" s="51"/>
      <c r="M31" s="53"/>
      <c r="N31" s="37"/>
      <c r="O31" s="34"/>
      <c r="P31" s="34"/>
      <c r="Q31" s="34"/>
      <c r="R31" s="34"/>
      <c r="S31" s="51">
        <f t="shared" si="1"/>
        <v>90.101699999999994</v>
      </c>
      <c r="T31" s="51"/>
      <c r="U31" s="51"/>
      <c r="V31" s="53"/>
      <c r="W31" s="37"/>
      <c r="X31" s="34"/>
      <c r="Y31" s="34"/>
      <c r="Z31" s="34"/>
      <c r="AA31" s="34"/>
      <c r="AB31" s="51">
        <f t="shared" si="2"/>
        <v>89.8232</v>
      </c>
      <c r="AC31" s="51"/>
      <c r="AD31" s="51"/>
      <c r="AE31" s="53"/>
      <c r="AF31" s="35"/>
      <c r="AG31" s="36"/>
      <c r="AH31" s="36"/>
      <c r="AI31" s="36"/>
      <c r="AJ31" s="36"/>
      <c r="AK31" s="51">
        <f t="shared" si="3"/>
        <v>89.918700000000001</v>
      </c>
      <c r="AL31" s="51"/>
      <c r="AM31" s="51"/>
      <c r="AN31" s="53"/>
      <c r="AO31" s="37"/>
      <c r="AP31" s="34"/>
      <c r="AQ31" s="34"/>
      <c r="AR31" s="34"/>
      <c r="AS31" s="34"/>
      <c r="AT31" s="51">
        <f t="shared" si="4"/>
        <v>89.8489</v>
      </c>
      <c r="AU31" s="51"/>
      <c r="AV31" s="51"/>
      <c r="AW31" s="53"/>
      <c r="AX31" s="34"/>
      <c r="AY31" s="34"/>
      <c r="AZ31" s="34"/>
      <c r="BA31" s="34"/>
      <c r="BB31" s="34"/>
      <c r="BC31" s="51">
        <f t="shared" si="5"/>
        <v>119.9927</v>
      </c>
      <c r="BD31" s="51"/>
      <c r="BE31" s="51"/>
      <c r="BF31" s="53"/>
      <c r="BG31" s="37"/>
      <c r="BH31" s="34"/>
      <c r="BI31" s="34"/>
      <c r="BJ31" s="34"/>
      <c r="BK31" s="34"/>
      <c r="BL31" s="51">
        <f t="shared" si="6"/>
        <v>6.9964000000000004</v>
      </c>
      <c r="BM31" s="51"/>
      <c r="BN31" s="51"/>
      <c r="BO31" s="53"/>
      <c r="BP31" s="34"/>
      <c r="BQ31" s="34"/>
      <c r="BR31" s="34"/>
      <c r="BS31" s="34"/>
      <c r="BT31" s="34"/>
      <c r="BU31" s="51">
        <f t="shared" si="7"/>
        <v>20.005700000000001</v>
      </c>
      <c r="BV31" s="51"/>
      <c r="BW31" s="51"/>
      <c r="BX31" s="52"/>
      <c r="BY31" s="21"/>
      <c r="BZ31" s="21"/>
      <c r="CA31" s="21"/>
      <c r="CB31" s="22"/>
      <c r="CD31" s="47">
        <v>89.943700000000007</v>
      </c>
      <c r="CE31" s="43">
        <v>90.101699999999994</v>
      </c>
      <c r="CF31" s="43">
        <v>89.8232</v>
      </c>
      <c r="CG31" s="43">
        <v>89.918700000000001</v>
      </c>
      <c r="CH31" s="43">
        <v>89.8489</v>
      </c>
      <c r="CI31" s="43">
        <v>119.9927</v>
      </c>
      <c r="CJ31" s="43">
        <v>6.9964000000000004</v>
      </c>
      <c r="CK31" s="43">
        <v>20.005700000000001</v>
      </c>
      <c r="CL31" s="43"/>
      <c r="CM31" s="43"/>
      <c r="CN31" s="43"/>
      <c r="CO31" s="43"/>
      <c r="CP31" s="43"/>
    </row>
    <row r="32" spans="1:94" s="2" customFormat="1" ht="15.75" customHeight="1" x14ac:dyDescent="0.2">
      <c r="A32" s="92">
        <v>23</v>
      </c>
      <c r="B32" s="93"/>
      <c r="C32" s="93"/>
      <c r="D32" s="94"/>
      <c r="E32" s="36"/>
      <c r="F32" s="36"/>
      <c r="G32" s="36"/>
      <c r="H32" s="36"/>
      <c r="I32" s="36"/>
      <c r="J32" s="51">
        <f t="shared" si="0"/>
        <v>89.9358</v>
      </c>
      <c r="K32" s="51"/>
      <c r="L32" s="51"/>
      <c r="M32" s="53"/>
      <c r="N32" s="37"/>
      <c r="O32" s="34"/>
      <c r="P32" s="34"/>
      <c r="Q32" s="34"/>
      <c r="R32" s="34"/>
      <c r="S32" s="51">
        <f t="shared" si="1"/>
        <v>90.107799999999997</v>
      </c>
      <c r="T32" s="51"/>
      <c r="U32" s="51"/>
      <c r="V32" s="53"/>
      <c r="W32" s="37"/>
      <c r="X32" s="34"/>
      <c r="Y32" s="34"/>
      <c r="Z32" s="34"/>
      <c r="AA32" s="34"/>
      <c r="AB32" s="51">
        <f t="shared" si="2"/>
        <v>89.824100000000001</v>
      </c>
      <c r="AC32" s="51"/>
      <c r="AD32" s="51"/>
      <c r="AE32" s="53"/>
      <c r="AF32" s="35"/>
      <c r="AG32" s="36"/>
      <c r="AH32" s="36"/>
      <c r="AI32" s="36"/>
      <c r="AJ32" s="36"/>
      <c r="AK32" s="51">
        <f t="shared" si="3"/>
        <v>89.918499999999995</v>
      </c>
      <c r="AL32" s="51"/>
      <c r="AM32" s="51"/>
      <c r="AN32" s="53"/>
      <c r="AO32" s="37"/>
      <c r="AP32" s="34"/>
      <c r="AQ32" s="34"/>
      <c r="AR32" s="34"/>
      <c r="AS32" s="34"/>
      <c r="AT32" s="51">
        <f t="shared" si="4"/>
        <v>89.854699999999994</v>
      </c>
      <c r="AU32" s="51"/>
      <c r="AV32" s="51"/>
      <c r="AW32" s="53"/>
      <c r="AX32" s="34"/>
      <c r="AY32" s="34"/>
      <c r="AZ32" s="34"/>
      <c r="BA32" s="34"/>
      <c r="BB32" s="34"/>
      <c r="BC32" s="51">
        <f t="shared" si="5"/>
        <v>119.9957</v>
      </c>
      <c r="BD32" s="51"/>
      <c r="BE32" s="51"/>
      <c r="BF32" s="53"/>
      <c r="BG32" s="37"/>
      <c r="BH32" s="34"/>
      <c r="BI32" s="34"/>
      <c r="BJ32" s="34"/>
      <c r="BK32" s="34"/>
      <c r="BL32" s="51">
        <f t="shared" si="6"/>
        <v>6.9977</v>
      </c>
      <c r="BM32" s="51"/>
      <c r="BN32" s="51"/>
      <c r="BO32" s="53"/>
      <c r="BP32" s="34"/>
      <c r="BQ32" s="34"/>
      <c r="BR32" s="34"/>
      <c r="BS32" s="34"/>
      <c r="BT32" s="34"/>
      <c r="BU32" s="51">
        <f t="shared" si="7"/>
        <v>20.0092</v>
      </c>
      <c r="BV32" s="51"/>
      <c r="BW32" s="51"/>
      <c r="BX32" s="52"/>
      <c r="BY32" s="21"/>
      <c r="BZ32" s="21"/>
      <c r="CA32" s="21"/>
      <c r="CB32" s="22"/>
      <c r="CD32" s="47">
        <v>89.9358</v>
      </c>
      <c r="CE32" s="43">
        <v>90.107799999999997</v>
      </c>
      <c r="CF32" s="43">
        <v>89.824100000000001</v>
      </c>
      <c r="CG32" s="43">
        <v>89.918499999999995</v>
      </c>
      <c r="CH32" s="43">
        <v>89.854699999999994</v>
      </c>
      <c r="CI32" s="43">
        <v>119.9957</v>
      </c>
      <c r="CJ32" s="43">
        <v>6.9977</v>
      </c>
      <c r="CK32" s="43">
        <v>20.0092</v>
      </c>
      <c r="CL32" s="43"/>
      <c r="CM32" s="43"/>
      <c r="CN32" s="43"/>
      <c r="CO32" s="43"/>
      <c r="CP32" s="43"/>
    </row>
    <row r="33" spans="1:94" s="2" customFormat="1" ht="15.75" customHeight="1" x14ac:dyDescent="0.2">
      <c r="A33" s="92">
        <v>24</v>
      </c>
      <c r="B33" s="93"/>
      <c r="C33" s="93"/>
      <c r="D33" s="94"/>
      <c r="E33" s="36"/>
      <c r="F33" s="36"/>
      <c r="G33" s="36"/>
      <c r="H33" s="36"/>
      <c r="I33" s="36"/>
      <c r="J33" s="51">
        <f t="shared" si="0"/>
        <v>89.939800000000005</v>
      </c>
      <c r="K33" s="51"/>
      <c r="L33" s="51"/>
      <c r="M33" s="53"/>
      <c r="N33" s="37"/>
      <c r="O33" s="34"/>
      <c r="P33" s="34"/>
      <c r="Q33" s="34"/>
      <c r="R33" s="34"/>
      <c r="S33" s="51">
        <f t="shared" si="1"/>
        <v>90.098600000000005</v>
      </c>
      <c r="T33" s="51"/>
      <c r="U33" s="51"/>
      <c r="V33" s="53"/>
      <c r="W33" s="37"/>
      <c r="X33" s="34"/>
      <c r="Y33" s="34"/>
      <c r="Z33" s="34"/>
      <c r="AA33" s="34"/>
      <c r="AB33" s="51">
        <f t="shared" si="2"/>
        <v>89.826899999999995</v>
      </c>
      <c r="AC33" s="51"/>
      <c r="AD33" s="51"/>
      <c r="AE33" s="53"/>
      <c r="AF33" s="35"/>
      <c r="AG33" s="36"/>
      <c r="AH33" s="36"/>
      <c r="AI33" s="36"/>
      <c r="AJ33" s="36"/>
      <c r="AK33" s="51">
        <f t="shared" si="3"/>
        <v>89.924700000000001</v>
      </c>
      <c r="AL33" s="51"/>
      <c r="AM33" s="51"/>
      <c r="AN33" s="53"/>
      <c r="AO33" s="37"/>
      <c r="AP33" s="34"/>
      <c r="AQ33" s="34"/>
      <c r="AR33" s="34"/>
      <c r="AS33" s="34"/>
      <c r="AT33" s="51">
        <f t="shared" si="4"/>
        <v>89.854799999999997</v>
      </c>
      <c r="AU33" s="51"/>
      <c r="AV33" s="51"/>
      <c r="AW33" s="53"/>
      <c r="AX33" s="34"/>
      <c r="AY33" s="34"/>
      <c r="AZ33" s="34"/>
      <c r="BA33" s="34"/>
      <c r="BB33" s="34"/>
      <c r="BC33" s="51">
        <f t="shared" si="5"/>
        <v>119.9931</v>
      </c>
      <c r="BD33" s="51"/>
      <c r="BE33" s="51"/>
      <c r="BF33" s="53"/>
      <c r="BG33" s="37"/>
      <c r="BH33" s="34"/>
      <c r="BI33" s="34"/>
      <c r="BJ33" s="34"/>
      <c r="BK33" s="34"/>
      <c r="BL33" s="51">
        <f t="shared" si="6"/>
        <v>6.9951999999999996</v>
      </c>
      <c r="BM33" s="51"/>
      <c r="BN33" s="51"/>
      <c r="BO33" s="53"/>
      <c r="BP33" s="34"/>
      <c r="BQ33" s="34"/>
      <c r="BR33" s="34"/>
      <c r="BS33" s="34"/>
      <c r="BT33" s="34"/>
      <c r="BU33" s="51">
        <f t="shared" si="7"/>
        <v>20.007400000000001</v>
      </c>
      <c r="BV33" s="51"/>
      <c r="BW33" s="51"/>
      <c r="BX33" s="52"/>
      <c r="BY33" s="21"/>
      <c r="BZ33" s="21"/>
      <c r="CA33" s="21"/>
      <c r="CB33" s="22"/>
      <c r="CD33" s="47">
        <v>89.939800000000005</v>
      </c>
      <c r="CE33" s="43">
        <v>90.098600000000005</v>
      </c>
      <c r="CF33" s="43">
        <v>89.826899999999995</v>
      </c>
      <c r="CG33" s="43">
        <v>89.924700000000001</v>
      </c>
      <c r="CH33" s="43">
        <v>89.854799999999997</v>
      </c>
      <c r="CI33" s="43">
        <v>119.9931</v>
      </c>
      <c r="CJ33" s="43">
        <v>6.9951999999999996</v>
      </c>
      <c r="CK33" s="43">
        <v>20.007400000000001</v>
      </c>
      <c r="CL33" s="43"/>
      <c r="CM33" s="43"/>
      <c r="CN33" s="43"/>
      <c r="CO33" s="43"/>
      <c r="CP33" s="43"/>
    </row>
    <row r="34" spans="1:94" s="2" customFormat="1" ht="15.75" customHeight="1" x14ac:dyDescent="0.2">
      <c r="A34" s="92">
        <v>25</v>
      </c>
      <c r="B34" s="93"/>
      <c r="C34" s="93"/>
      <c r="D34" s="94"/>
      <c r="E34" s="36"/>
      <c r="F34" s="36"/>
      <c r="G34" s="36"/>
      <c r="H34" s="36"/>
      <c r="I34" s="36"/>
      <c r="J34" s="51">
        <f t="shared" si="0"/>
        <v>89.941199999999995</v>
      </c>
      <c r="K34" s="51"/>
      <c r="L34" s="51"/>
      <c r="M34" s="53"/>
      <c r="N34" s="37"/>
      <c r="O34" s="34"/>
      <c r="P34" s="34"/>
      <c r="Q34" s="34"/>
      <c r="R34" s="34"/>
      <c r="S34" s="51">
        <f t="shared" si="1"/>
        <v>90.102500000000006</v>
      </c>
      <c r="T34" s="51"/>
      <c r="U34" s="51"/>
      <c r="V34" s="53"/>
      <c r="W34" s="37"/>
      <c r="X34" s="34"/>
      <c r="Y34" s="34"/>
      <c r="Z34" s="34"/>
      <c r="AA34" s="34"/>
      <c r="AB34" s="51">
        <f t="shared" si="2"/>
        <v>89.828999999999994</v>
      </c>
      <c r="AC34" s="51"/>
      <c r="AD34" s="51"/>
      <c r="AE34" s="53"/>
      <c r="AF34" s="35"/>
      <c r="AG34" s="36"/>
      <c r="AH34" s="36"/>
      <c r="AI34" s="36"/>
      <c r="AJ34" s="36"/>
      <c r="AK34" s="51">
        <f t="shared" si="3"/>
        <v>89.9255</v>
      </c>
      <c r="AL34" s="51"/>
      <c r="AM34" s="51"/>
      <c r="AN34" s="53"/>
      <c r="AO34" s="37"/>
      <c r="AP34" s="34"/>
      <c r="AQ34" s="34"/>
      <c r="AR34" s="34"/>
      <c r="AS34" s="34"/>
      <c r="AT34" s="51">
        <f t="shared" si="4"/>
        <v>89.8536</v>
      </c>
      <c r="AU34" s="51"/>
      <c r="AV34" s="51"/>
      <c r="AW34" s="53"/>
      <c r="AX34" s="34"/>
      <c r="AY34" s="34"/>
      <c r="AZ34" s="34"/>
      <c r="BA34" s="34"/>
      <c r="BB34" s="34"/>
      <c r="BC34" s="51">
        <f t="shared" si="5"/>
        <v>119.99850000000001</v>
      </c>
      <c r="BD34" s="51"/>
      <c r="BE34" s="51"/>
      <c r="BF34" s="53"/>
      <c r="BG34" s="37"/>
      <c r="BH34" s="34"/>
      <c r="BI34" s="34"/>
      <c r="BJ34" s="34"/>
      <c r="BK34" s="34"/>
      <c r="BL34" s="51">
        <f t="shared" si="6"/>
        <v>6.9970999999999997</v>
      </c>
      <c r="BM34" s="51"/>
      <c r="BN34" s="51"/>
      <c r="BO34" s="53"/>
      <c r="BP34" s="34"/>
      <c r="BQ34" s="34"/>
      <c r="BR34" s="34"/>
      <c r="BS34" s="34"/>
      <c r="BT34" s="34"/>
      <c r="BU34" s="51">
        <f t="shared" si="7"/>
        <v>20.001799999999999</v>
      </c>
      <c r="BV34" s="51"/>
      <c r="BW34" s="51"/>
      <c r="BX34" s="52"/>
      <c r="BY34" s="21"/>
      <c r="BZ34" s="21"/>
      <c r="CA34" s="21"/>
      <c r="CB34" s="22"/>
      <c r="CD34" s="47">
        <v>89.941199999999995</v>
      </c>
      <c r="CE34" s="43">
        <v>90.102500000000006</v>
      </c>
      <c r="CF34" s="43">
        <v>89.828999999999994</v>
      </c>
      <c r="CG34" s="43">
        <v>89.9255</v>
      </c>
      <c r="CH34" s="43">
        <v>89.8536</v>
      </c>
      <c r="CI34" s="43">
        <v>119.99850000000001</v>
      </c>
      <c r="CJ34" s="43">
        <v>6.9970999999999997</v>
      </c>
      <c r="CK34" s="43">
        <v>20.001799999999999</v>
      </c>
      <c r="CL34" s="43"/>
      <c r="CM34" s="43"/>
      <c r="CN34" s="43"/>
      <c r="CO34" s="43"/>
      <c r="CP34" s="43"/>
    </row>
    <row r="35" spans="1:94" s="2" customFormat="1" ht="15.75" customHeight="1" x14ac:dyDescent="0.2">
      <c r="A35" s="92">
        <v>26</v>
      </c>
      <c r="B35" s="93"/>
      <c r="C35" s="93"/>
      <c r="D35" s="94"/>
      <c r="E35" s="36"/>
      <c r="F35" s="36"/>
      <c r="G35" s="36"/>
      <c r="H35" s="36"/>
      <c r="I35" s="36"/>
      <c r="J35" s="51">
        <f t="shared" si="0"/>
        <v>89.938500000000005</v>
      </c>
      <c r="K35" s="51"/>
      <c r="L35" s="51"/>
      <c r="M35" s="53"/>
      <c r="N35" s="37"/>
      <c r="O35" s="34"/>
      <c r="P35" s="34"/>
      <c r="Q35" s="34"/>
      <c r="R35" s="34"/>
      <c r="S35" s="51">
        <f t="shared" si="1"/>
        <v>90.104399999999998</v>
      </c>
      <c r="T35" s="51"/>
      <c r="U35" s="51"/>
      <c r="V35" s="53"/>
      <c r="W35" s="37"/>
      <c r="X35" s="34"/>
      <c r="Y35" s="34"/>
      <c r="Z35" s="34"/>
      <c r="AA35" s="34"/>
      <c r="AB35" s="51">
        <f t="shared" si="2"/>
        <v>89.841999999999999</v>
      </c>
      <c r="AC35" s="51"/>
      <c r="AD35" s="51"/>
      <c r="AE35" s="53"/>
      <c r="AF35" s="35"/>
      <c r="AG35" s="36"/>
      <c r="AH35" s="36"/>
      <c r="AI35" s="36"/>
      <c r="AJ35" s="36"/>
      <c r="AK35" s="51">
        <f t="shared" si="3"/>
        <v>89.920699999999997</v>
      </c>
      <c r="AL35" s="51"/>
      <c r="AM35" s="51"/>
      <c r="AN35" s="53"/>
      <c r="AO35" s="37"/>
      <c r="AP35" s="34"/>
      <c r="AQ35" s="34"/>
      <c r="AR35" s="34"/>
      <c r="AS35" s="34"/>
      <c r="AT35" s="51">
        <f t="shared" si="4"/>
        <v>89.866200000000006</v>
      </c>
      <c r="AU35" s="51"/>
      <c r="AV35" s="51"/>
      <c r="AW35" s="53"/>
      <c r="AX35" s="34"/>
      <c r="AY35" s="34"/>
      <c r="AZ35" s="34"/>
      <c r="BA35" s="34"/>
      <c r="BB35" s="34"/>
      <c r="BC35" s="51">
        <f t="shared" si="5"/>
        <v>119.9979</v>
      </c>
      <c r="BD35" s="51"/>
      <c r="BE35" s="51"/>
      <c r="BF35" s="53"/>
      <c r="BG35" s="37"/>
      <c r="BH35" s="34"/>
      <c r="BI35" s="34"/>
      <c r="BJ35" s="34"/>
      <c r="BK35" s="34"/>
      <c r="BL35" s="51">
        <f t="shared" si="6"/>
        <v>7.0030999999999999</v>
      </c>
      <c r="BM35" s="51"/>
      <c r="BN35" s="51"/>
      <c r="BO35" s="53"/>
      <c r="BP35" s="34"/>
      <c r="BQ35" s="34"/>
      <c r="BR35" s="34"/>
      <c r="BS35" s="34"/>
      <c r="BT35" s="34"/>
      <c r="BU35" s="51">
        <f t="shared" si="7"/>
        <v>20.003699999999998</v>
      </c>
      <c r="BV35" s="51"/>
      <c r="BW35" s="51"/>
      <c r="BX35" s="52"/>
      <c r="BY35" s="21"/>
      <c r="BZ35" s="21"/>
      <c r="CA35" s="21"/>
      <c r="CB35" s="22"/>
      <c r="CD35" s="47">
        <v>89.938500000000005</v>
      </c>
      <c r="CE35" s="43">
        <v>90.104399999999998</v>
      </c>
      <c r="CF35" s="43">
        <v>89.841999999999999</v>
      </c>
      <c r="CG35" s="43">
        <v>89.920699999999997</v>
      </c>
      <c r="CH35" s="43">
        <v>89.866200000000006</v>
      </c>
      <c r="CI35" s="43">
        <v>119.9979</v>
      </c>
      <c r="CJ35" s="43">
        <v>7.0030999999999999</v>
      </c>
      <c r="CK35" s="43">
        <v>20.003699999999998</v>
      </c>
      <c r="CL35" s="43"/>
      <c r="CM35" s="43"/>
      <c r="CN35" s="43"/>
      <c r="CO35" s="43"/>
      <c r="CP35" s="43"/>
    </row>
    <row r="36" spans="1:94" s="2" customFormat="1" ht="15.75" customHeight="1" x14ac:dyDescent="0.2">
      <c r="A36" s="92">
        <v>27</v>
      </c>
      <c r="B36" s="93"/>
      <c r="C36" s="93"/>
      <c r="D36" s="94"/>
      <c r="E36" s="36"/>
      <c r="F36" s="36"/>
      <c r="G36" s="36"/>
      <c r="H36" s="36"/>
      <c r="I36" s="36"/>
      <c r="J36" s="51">
        <f t="shared" si="0"/>
        <v>89.936599999999999</v>
      </c>
      <c r="K36" s="51"/>
      <c r="L36" s="51"/>
      <c r="M36" s="53"/>
      <c r="N36" s="37"/>
      <c r="O36" s="34"/>
      <c r="P36" s="34"/>
      <c r="Q36" s="34"/>
      <c r="R36" s="34"/>
      <c r="S36" s="51">
        <f t="shared" si="1"/>
        <v>90.106200000000001</v>
      </c>
      <c r="T36" s="51"/>
      <c r="U36" s="51"/>
      <c r="V36" s="53"/>
      <c r="W36" s="37"/>
      <c r="X36" s="34"/>
      <c r="Y36" s="34"/>
      <c r="Z36" s="34"/>
      <c r="AA36" s="34"/>
      <c r="AB36" s="51">
        <f t="shared" si="2"/>
        <v>89.834299999999999</v>
      </c>
      <c r="AC36" s="51"/>
      <c r="AD36" s="51"/>
      <c r="AE36" s="53"/>
      <c r="AF36" s="35"/>
      <c r="AG36" s="36"/>
      <c r="AH36" s="36"/>
      <c r="AI36" s="36"/>
      <c r="AJ36" s="36"/>
      <c r="AK36" s="51">
        <f t="shared" si="3"/>
        <v>89.915999999999997</v>
      </c>
      <c r="AL36" s="51"/>
      <c r="AM36" s="51"/>
      <c r="AN36" s="53"/>
      <c r="AO36" s="37"/>
      <c r="AP36" s="34"/>
      <c r="AQ36" s="34"/>
      <c r="AR36" s="34"/>
      <c r="AS36" s="34"/>
      <c r="AT36" s="51">
        <f t="shared" si="4"/>
        <v>89.860399999999998</v>
      </c>
      <c r="AU36" s="51"/>
      <c r="AV36" s="51"/>
      <c r="AW36" s="53"/>
      <c r="AX36" s="34"/>
      <c r="AY36" s="34"/>
      <c r="AZ36" s="34"/>
      <c r="BA36" s="34"/>
      <c r="BB36" s="34"/>
      <c r="BC36" s="51">
        <f t="shared" si="5"/>
        <v>119.988</v>
      </c>
      <c r="BD36" s="51"/>
      <c r="BE36" s="51"/>
      <c r="BF36" s="53"/>
      <c r="BG36" s="37"/>
      <c r="BH36" s="34"/>
      <c r="BI36" s="34"/>
      <c r="BJ36" s="34"/>
      <c r="BK36" s="34"/>
      <c r="BL36" s="51">
        <f t="shared" si="6"/>
        <v>7.0006000000000004</v>
      </c>
      <c r="BM36" s="51"/>
      <c r="BN36" s="51"/>
      <c r="BO36" s="53"/>
      <c r="BP36" s="34"/>
      <c r="BQ36" s="34"/>
      <c r="BR36" s="34"/>
      <c r="BS36" s="34"/>
      <c r="BT36" s="34"/>
      <c r="BU36" s="51">
        <f t="shared" si="7"/>
        <v>20.009399999999999</v>
      </c>
      <c r="BV36" s="51"/>
      <c r="BW36" s="51"/>
      <c r="BX36" s="52"/>
      <c r="BY36" s="21"/>
      <c r="BZ36" s="21"/>
      <c r="CA36" s="21"/>
      <c r="CB36" s="22"/>
      <c r="CD36" s="47">
        <v>89.936599999999999</v>
      </c>
      <c r="CE36" s="43">
        <v>90.106200000000001</v>
      </c>
      <c r="CF36" s="43">
        <v>89.834299999999999</v>
      </c>
      <c r="CG36" s="43">
        <v>89.915999999999997</v>
      </c>
      <c r="CH36" s="43">
        <v>89.860399999999998</v>
      </c>
      <c r="CI36" s="43">
        <v>119.988</v>
      </c>
      <c r="CJ36" s="43">
        <v>7.0006000000000004</v>
      </c>
      <c r="CK36" s="43">
        <v>20.009399999999999</v>
      </c>
      <c r="CL36" s="43"/>
      <c r="CM36" s="43"/>
      <c r="CN36" s="43"/>
      <c r="CO36" s="43"/>
      <c r="CP36" s="43"/>
    </row>
    <row r="37" spans="1:94" s="2" customFormat="1" ht="15.75" customHeight="1" x14ac:dyDescent="0.2">
      <c r="A37" s="92">
        <v>28</v>
      </c>
      <c r="B37" s="93"/>
      <c r="C37" s="93"/>
      <c r="D37" s="94"/>
      <c r="E37" s="36"/>
      <c r="F37" s="36"/>
      <c r="G37" s="36"/>
      <c r="H37" s="36"/>
      <c r="I37" s="36"/>
      <c r="J37" s="51">
        <f t="shared" si="0"/>
        <v>89.936999999999998</v>
      </c>
      <c r="K37" s="51"/>
      <c r="L37" s="51"/>
      <c r="M37" s="53"/>
      <c r="N37" s="37"/>
      <c r="O37" s="34"/>
      <c r="P37" s="34"/>
      <c r="Q37" s="34"/>
      <c r="R37" s="34"/>
      <c r="S37" s="51">
        <f t="shared" si="1"/>
        <v>90.102999999999994</v>
      </c>
      <c r="T37" s="51"/>
      <c r="U37" s="51"/>
      <c r="V37" s="53"/>
      <c r="W37" s="37"/>
      <c r="X37" s="34"/>
      <c r="Y37" s="34"/>
      <c r="Z37" s="34"/>
      <c r="AA37" s="34"/>
      <c r="AB37" s="51">
        <f t="shared" si="2"/>
        <v>89.826899999999995</v>
      </c>
      <c r="AC37" s="51"/>
      <c r="AD37" s="51"/>
      <c r="AE37" s="53"/>
      <c r="AF37" s="35"/>
      <c r="AG37" s="36"/>
      <c r="AH37" s="36"/>
      <c r="AI37" s="36"/>
      <c r="AJ37" s="36"/>
      <c r="AK37" s="51">
        <f t="shared" si="3"/>
        <v>89.917400000000001</v>
      </c>
      <c r="AL37" s="51"/>
      <c r="AM37" s="51"/>
      <c r="AN37" s="53"/>
      <c r="AO37" s="37"/>
      <c r="AP37" s="34"/>
      <c r="AQ37" s="34"/>
      <c r="AR37" s="34"/>
      <c r="AS37" s="34"/>
      <c r="AT37" s="51">
        <f t="shared" si="4"/>
        <v>89.846100000000007</v>
      </c>
      <c r="AU37" s="51"/>
      <c r="AV37" s="51"/>
      <c r="AW37" s="53"/>
      <c r="AX37" s="34"/>
      <c r="AY37" s="34"/>
      <c r="AZ37" s="34"/>
      <c r="BA37" s="34"/>
      <c r="BB37" s="34"/>
      <c r="BC37" s="51">
        <f t="shared" si="5"/>
        <v>120.0005</v>
      </c>
      <c r="BD37" s="51"/>
      <c r="BE37" s="51"/>
      <c r="BF37" s="53"/>
      <c r="BG37" s="37"/>
      <c r="BH37" s="34"/>
      <c r="BI37" s="34"/>
      <c r="BJ37" s="34"/>
      <c r="BK37" s="34"/>
      <c r="BL37" s="51">
        <f t="shared" si="6"/>
        <v>6.9984000000000002</v>
      </c>
      <c r="BM37" s="51"/>
      <c r="BN37" s="51"/>
      <c r="BO37" s="53"/>
      <c r="BP37" s="34"/>
      <c r="BQ37" s="34"/>
      <c r="BR37" s="34"/>
      <c r="BS37" s="34"/>
      <c r="BT37" s="34"/>
      <c r="BU37" s="51">
        <f t="shared" si="7"/>
        <v>20.0077</v>
      </c>
      <c r="BV37" s="51"/>
      <c r="BW37" s="51"/>
      <c r="BX37" s="52"/>
      <c r="BY37" s="21"/>
      <c r="BZ37" s="21"/>
      <c r="CA37" s="21"/>
      <c r="CB37" s="22"/>
      <c r="CD37" s="47">
        <v>89.936999999999998</v>
      </c>
      <c r="CE37" s="43">
        <v>90.102999999999994</v>
      </c>
      <c r="CF37" s="43">
        <v>89.826899999999995</v>
      </c>
      <c r="CG37" s="43">
        <v>89.917400000000001</v>
      </c>
      <c r="CH37" s="43">
        <v>89.846100000000007</v>
      </c>
      <c r="CI37" s="43">
        <v>120.0005</v>
      </c>
      <c r="CJ37" s="43">
        <v>6.9984000000000002</v>
      </c>
      <c r="CK37" s="43">
        <v>20.0077</v>
      </c>
      <c r="CL37" s="43"/>
      <c r="CM37" s="43"/>
      <c r="CN37" s="43"/>
      <c r="CO37" s="43"/>
      <c r="CP37" s="43"/>
    </row>
    <row r="38" spans="1:94" s="2" customFormat="1" ht="15.75" customHeight="1" x14ac:dyDescent="0.2">
      <c r="A38" s="92">
        <v>29</v>
      </c>
      <c r="B38" s="93"/>
      <c r="C38" s="93"/>
      <c r="D38" s="94"/>
      <c r="E38" s="36"/>
      <c r="F38" s="36"/>
      <c r="G38" s="36"/>
      <c r="H38" s="36"/>
      <c r="I38" s="36"/>
      <c r="J38" s="51">
        <f t="shared" si="0"/>
        <v>89.935199999999995</v>
      </c>
      <c r="K38" s="51"/>
      <c r="L38" s="51"/>
      <c r="M38" s="53"/>
      <c r="N38" s="37"/>
      <c r="O38" s="34"/>
      <c r="P38" s="34"/>
      <c r="Q38" s="34"/>
      <c r="R38" s="34"/>
      <c r="S38" s="51">
        <f t="shared" si="1"/>
        <v>90.095799999999997</v>
      </c>
      <c r="T38" s="51"/>
      <c r="U38" s="51"/>
      <c r="V38" s="53"/>
      <c r="W38" s="37"/>
      <c r="X38" s="34"/>
      <c r="Y38" s="34"/>
      <c r="Z38" s="34"/>
      <c r="AA38" s="34"/>
      <c r="AB38" s="51">
        <f t="shared" si="2"/>
        <v>89.825900000000004</v>
      </c>
      <c r="AC38" s="51"/>
      <c r="AD38" s="51"/>
      <c r="AE38" s="53"/>
      <c r="AF38" s="35"/>
      <c r="AG38" s="36"/>
      <c r="AH38" s="36"/>
      <c r="AI38" s="36"/>
      <c r="AJ38" s="36"/>
      <c r="AK38" s="51">
        <f t="shared" si="3"/>
        <v>89.920699999999997</v>
      </c>
      <c r="AL38" s="51"/>
      <c r="AM38" s="51"/>
      <c r="AN38" s="53"/>
      <c r="AO38" s="37"/>
      <c r="AP38" s="34"/>
      <c r="AQ38" s="34"/>
      <c r="AR38" s="34"/>
      <c r="AS38" s="34"/>
      <c r="AT38" s="51">
        <f t="shared" si="4"/>
        <v>89.850899999999996</v>
      </c>
      <c r="AU38" s="51"/>
      <c r="AV38" s="51"/>
      <c r="AW38" s="53"/>
      <c r="AX38" s="34"/>
      <c r="AY38" s="34"/>
      <c r="AZ38" s="34"/>
      <c r="BA38" s="34"/>
      <c r="BB38" s="34"/>
      <c r="BC38" s="51">
        <f t="shared" si="5"/>
        <v>119.99079999999999</v>
      </c>
      <c r="BD38" s="51"/>
      <c r="BE38" s="51"/>
      <c r="BF38" s="53"/>
      <c r="BG38" s="37"/>
      <c r="BH38" s="34"/>
      <c r="BI38" s="34"/>
      <c r="BJ38" s="34"/>
      <c r="BK38" s="34"/>
      <c r="BL38" s="51">
        <f t="shared" si="6"/>
        <v>6.9974999999999996</v>
      </c>
      <c r="BM38" s="51"/>
      <c r="BN38" s="51"/>
      <c r="BO38" s="53"/>
      <c r="BP38" s="34"/>
      <c r="BQ38" s="34"/>
      <c r="BR38" s="34"/>
      <c r="BS38" s="34"/>
      <c r="BT38" s="34"/>
      <c r="BU38" s="51">
        <f t="shared" si="7"/>
        <v>20.003699999999998</v>
      </c>
      <c r="BV38" s="51"/>
      <c r="BW38" s="51"/>
      <c r="BX38" s="52"/>
      <c r="BY38" s="21"/>
      <c r="BZ38" s="21"/>
      <c r="CA38" s="21"/>
      <c r="CB38" s="22"/>
      <c r="CD38" s="47">
        <v>89.935199999999995</v>
      </c>
      <c r="CE38" s="43">
        <v>90.095799999999997</v>
      </c>
      <c r="CF38" s="43">
        <v>89.825900000000004</v>
      </c>
      <c r="CG38" s="43">
        <v>89.920699999999997</v>
      </c>
      <c r="CH38" s="43">
        <v>89.850899999999996</v>
      </c>
      <c r="CI38" s="43">
        <v>119.99079999999999</v>
      </c>
      <c r="CJ38" s="43">
        <v>6.9974999999999996</v>
      </c>
      <c r="CK38" s="43">
        <v>20.003699999999998</v>
      </c>
      <c r="CL38" s="43"/>
      <c r="CM38" s="43"/>
      <c r="CN38" s="43"/>
      <c r="CO38" s="43"/>
      <c r="CP38" s="43"/>
    </row>
    <row r="39" spans="1:94" s="2" customFormat="1" ht="15.75" customHeight="1" thickBot="1" x14ac:dyDescent="0.25">
      <c r="A39" s="109">
        <v>30</v>
      </c>
      <c r="B39" s="110"/>
      <c r="C39" s="110"/>
      <c r="D39" s="111"/>
      <c r="E39" s="38"/>
      <c r="F39" s="38"/>
      <c r="G39" s="38"/>
      <c r="H39" s="38"/>
      <c r="I39" s="38"/>
      <c r="J39" s="112">
        <f t="shared" si="0"/>
        <v>89.941900000000004</v>
      </c>
      <c r="K39" s="112"/>
      <c r="L39" s="112"/>
      <c r="M39" s="113"/>
      <c r="N39" s="39"/>
      <c r="O39" s="40"/>
      <c r="P39" s="40"/>
      <c r="Q39" s="40"/>
      <c r="R39" s="40"/>
      <c r="S39" s="112">
        <f t="shared" si="1"/>
        <v>90.103300000000004</v>
      </c>
      <c r="T39" s="112"/>
      <c r="U39" s="112"/>
      <c r="V39" s="113"/>
      <c r="W39" s="39"/>
      <c r="X39" s="40"/>
      <c r="Y39" s="40"/>
      <c r="Z39" s="40"/>
      <c r="AA39" s="40"/>
      <c r="AB39" s="112">
        <f t="shared" si="2"/>
        <v>89.826899999999995</v>
      </c>
      <c r="AC39" s="112"/>
      <c r="AD39" s="112"/>
      <c r="AE39" s="113"/>
      <c r="AF39" s="41"/>
      <c r="AG39" s="38"/>
      <c r="AH39" s="38"/>
      <c r="AI39" s="38"/>
      <c r="AJ39" s="38"/>
      <c r="AK39" s="112">
        <f t="shared" si="3"/>
        <v>89.921700000000001</v>
      </c>
      <c r="AL39" s="112"/>
      <c r="AM39" s="112"/>
      <c r="AN39" s="113"/>
      <c r="AO39" s="39"/>
      <c r="AP39" s="40"/>
      <c r="AQ39" s="40"/>
      <c r="AR39" s="40"/>
      <c r="AS39" s="40"/>
      <c r="AT39" s="112">
        <f t="shared" si="4"/>
        <v>89.847099999999998</v>
      </c>
      <c r="AU39" s="112"/>
      <c r="AV39" s="112"/>
      <c r="AW39" s="113"/>
      <c r="AX39" s="40"/>
      <c r="AY39" s="40"/>
      <c r="AZ39" s="40"/>
      <c r="BA39" s="40"/>
      <c r="BB39" s="40"/>
      <c r="BC39" s="112">
        <f t="shared" si="5"/>
        <v>120.0013</v>
      </c>
      <c r="BD39" s="112"/>
      <c r="BE39" s="112"/>
      <c r="BF39" s="113"/>
      <c r="BG39" s="39"/>
      <c r="BH39" s="40"/>
      <c r="BI39" s="40"/>
      <c r="BJ39" s="40"/>
      <c r="BK39" s="40"/>
      <c r="BL39" s="112">
        <f t="shared" si="6"/>
        <v>6.9988000000000001</v>
      </c>
      <c r="BM39" s="112"/>
      <c r="BN39" s="112"/>
      <c r="BO39" s="113"/>
      <c r="BP39" s="40"/>
      <c r="BQ39" s="40"/>
      <c r="BR39" s="40"/>
      <c r="BS39" s="40"/>
      <c r="BT39" s="40"/>
      <c r="BU39" s="112">
        <f t="shared" si="7"/>
        <v>20.0075</v>
      </c>
      <c r="BV39" s="112"/>
      <c r="BW39" s="112"/>
      <c r="BX39" s="114"/>
      <c r="BY39" s="21"/>
      <c r="BZ39" s="21"/>
      <c r="CA39" s="21"/>
      <c r="CB39" s="22"/>
      <c r="CD39" s="47">
        <v>89.941900000000004</v>
      </c>
      <c r="CE39" s="43">
        <v>90.103300000000004</v>
      </c>
      <c r="CF39" s="43">
        <v>89.826899999999995</v>
      </c>
      <c r="CG39" s="43">
        <v>89.921700000000001</v>
      </c>
      <c r="CH39" s="43">
        <v>89.847099999999998</v>
      </c>
      <c r="CI39" s="43">
        <v>120.0013</v>
      </c>
      <c r="CJ39" s="43">
        <v>6.9988000000000001</v>
      </c>
      <c r="CK39" s="43">
        <v>20.0075</v>
      </c>
      <c r="CL39" s="43"/>
      <c r="CM39" s="43"/>
      <c r="CN39" s="43"/>
      <c r="CO39" s="43"/>
      <c r="CP39" s="43"/>
    </row>
    <row r="40" spans="1:94" s="2" customFormat="1" ht="15.75" customHeight="1" thickTop="1" x14ac:dyDescent="0.2">
      <c r="A40" s="103" t="s">
        <v>8</v>
      </c>
      <c r="B40" s="104"/>
      <c r="C40" s="104"/>
      <c r="D40" s="105"/>
      <c r="E40" s="106">
        <f>AVERAGE(J10:M39)</f>
        <v>89.937786666666682</v>
      </c>
      <c r="F40" s="106"/>
      <c r="G40" s="106"/>
      <c r="H40" s="106"/>
      <c r="I40" s="106"/>
      <c r="J40" s="106"/>
      <c r="K40" s="106"/>
      <c r="L40" s="106"/>
      <c r="M40" s="107"/>
      <c r="N40" s="106">
        <f>AVERAGE(S10:V39)</f>
        <v>90.101823333333357</v>
      </c>
      <c r="O40" s="106"/>
      <c r="P40" s="106"/>
      <c r="Q40" s="106"/>
      <c r="R40" s="106"/>
      <c r="S40" s="106"/>
      <c r="T40" s="106"/>
      <c r="U40" s="106"/>
      <c r="V40" s="107"/>
      <c r="W40" s="99">
        <f>AVERAGE(AB10:AE39)</f>
        <v>89.826193333333336</v>
      </c>
      <c r="X40" s="108"/>
      <c r="Y40" s="108"/>
      <c r="Z40" s="108"/>
      <c r="AA40" s="108"/>
      <c r="AB40" s="108"/>
      <c r="AC40" s="108"/>
      <c r="AD40" s="108"/>
      <c r="AE40" s="87"/>
      <c r="AF40" s="99">
        <f>AVERAGE(AK10:AN39)</f>
        <v>89.919120000000007</v>
      </c>
      <c r="AG40" s="108"/>
      <c r="AH40" s="108"/>
      <c r="AI40" s="108"/>
      <c r="AJ40" s="108"/>
      <c r="AK40" s="108"/>
      <c r="AL40" s="108"/>
      <c r="AM40" s="108"/>
      <c r="AN40" s="87"/>
      <c r="AO40" s="99">
        <f>AVERAGE(AT10:AW39)</f>
        <v>89.852276666666668</v>
      </c>
      <c r="AP40" s="108"/>
      <c r="AQ40" s="108"/>
      <c r="AR40" s="108"/>
      <c r="AS40" s="108"/>
      <c r="AT40" s="108"/>
      <c r="AU40" s="108"/>
      <c r="AV40" s="108"/>
      <c r="AW40" s="87"/>
      <c r="AX40" s="88">
        <f>AVERAGE(BC10:BF39)</f>
        <v>119.99186999999998</v>
      </c>
      <c r="AY40" s="88"/>
      <c r="AZ40" s="88"/>
      <c r="BA40" s="88"/>
      <c r="BB40" s="88"/>
      <c r="BC40" s="88"/>
      <c r="BD40" s="88"/>
      <c r="BE40" s="88"/>
      <c r="BF40" s="99"/>
      <c r="BG40" s="88">
        <f>AVERAGE(BL10:BO39)</f>
        <v>6.9975233333333318</v>
      </c>
      <c r="BH40" s="88"/>
      <c r="BI40" s="88"/>
      <c r="BJ40" s="88"/>
      <c r="BK40" s="88"/>
      <c r="BL40" s="88"/>
      <c r="BM40" s="88"/>
      <c r="BN40" s="88"/>
      <c r="BO40" s="99"/>
      <c r="BP40" s="87">
        <f>AVERAGE(BU10:BX39)</f>
        <v>20.004890000000003</v>
      </c>
      <c r="BQ40" s="88"/>
      <c r="BR40" s="88"/>
      <c r="BS40" s="88"/>
      <c r="BT40" s="88"/>
      <c r="BU40" s="88"/>
      <c r="BV40" s="88"/>
      <c r="BW40" s="88"/>
      <c r="BX40" s="89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94" s="2" customFormat="1" ht="15.75" customHeight="1" x14ac:dyDescent="0.2">
      <c r="A41" s="92" t="s">
        <v>9</v>
      </c>
      <c r="B41" s="93"/>
      <c r="C41" s="93"/>
      <c r="D41" s="94"/>
      <c r="E41" s="100">
        <f>STDEV(J10:M39)</f>
        <v>4.7626226716645714E-3</v>
      </c>
      <c r="F41" s="100"/>
      <c r="G41" s="100"/>
      <c r="H41" s="100"/>
      <c r="I41" s="100"/>
      <c r="J41" s="100"/>
      <c r="K41" s="100"/>
      <c r="L41" s="100"/>
      <c r="M41" s="101"/>
      <c r="N41" s="100">
        <f>STDEV(S10:V39)</f>
        <v>5.9069032281843644E-3</v>
      </c>
      <c r="O41" s="100"/>
      <c r="P41" s="100"/>
      <c r="Q41" s="100"/>
      <c r="R41" s="100"/>
      <c r="S41" s="100"/>
      <c r="T41" s="100"/>
      <c r="U41" s="100"/>
      <c r="V41" s="101"/>
      <c r="W41" s="102">
        <f>STDEV(AB10:AE39)</f>
        <v>7.1173383892513212E-3</v>
      </c>
      <c r="X41" s="100"/>
      <c r="Y41" s="100"/>
      <c r="Z41" s="100"/>
      <c r="AA41" s="100"/>
      <c r="AB41" s="100"/>
      <c r="AC41" s="100"/>
      <c r="AD41" s="100"/>
      <c r="AE41" s="101"/>
      <c r="AF41" s="102">
        <f>STDEV(AK10:AN39)</f>
        <v>4.7869362457311519E-3</v>
      </c>
      <c r="AG41" s="100"/>
      <c r="AH41" s="100"/>
      <c r="AI41" s="100"/>
      <c r="AJ41" s="100"/>
      <c r="AK41" s="100"/>
      <c r="AL41" s="100"/>
      <c r="AM41" s="100"/>
      <c r="AN41" s="101"/>
      <c r="AO41" s="102">
        <f>STDEV(AT10:AW39)</f>
        <v>6.4358201970840176E-3</v>
      </c>
      <c r="AP41" s="100"/>
      <c r="AQ41" s="100"/>
      <c r="AR41" s="100"/>
      <c r="AS41" s="100"/>
      <c r="AT41" s="100"/>
      <c r="AU41" s="100"/>
      <c r="AV41" s="100"/>
      <c r="AW41" s="101"/>
      <c r="AX41" s="90">
        <f>STDEV(BC10:BF39)</f>
        <v>6.1025800083756515E-3</v>
      </c>
      <c r="AY41" s="90"/>
      <c r="AZ41" s="90"/>
      <c r="BA41" s="90"/>
      <c r="BB41" s="90"/>
      <c r="BC41" s="90"/>
      <c r="BD41" s="90"/>
      <c r="BE41" s="90"/>
      <c r="BF41" s="102"/>
      <c r="BG41" s="90">
        <f>STDEV(BL10:BO39)</f>
        <v>2.4795276710019788E-3</v>
      </c>
      <c r="BH41" s="90"/>
      <c r="BI41" s="90"/>
      <c r="BJ41" s="90"/>
      <c r="BK41" s="90"/>
      <c r="BL41" s="90"/>
      <c r="BM41" s="90"/>
      <c r="BN41" s="90"/>
      <c r="BO41" s="102"/>
      <c r="BP41" s="90">
        <f>STDEV(BU10:BX39)</f>
        <v>3.3625062491928217E-3</v>
      </c>
      <c r="BQ41" s="90"/>
      <c r="BR41" s="90"/>
      <c r="BS41" s="90"/>
      <c r="BT41" s="90"/>
      <c r="BU41" s="90"/>
      <c r="BV41" s="90"/>
      <c r="BW41" s="90"/>
      <c r="BX41" s="91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4" s="2" customFormat="1" ht="15.75" customHeight="1" x14ac:dyDescent="0.2">
      <c r="A42" s="92" t="s">
        <v>12</v>
      </c>
      <c r="B42" s="93"/>
      <c r="C42" s="93"/>
      <c r="D42" s="94"/>
      <c r="E42" s="95">
        <f>(K6-K7)/6/E41</f>
        <v>34.99472415865678</v>
      </c>
      <c r="F42" s="95"/>
      <c r="G42" s="95"/>
      <c r="H42" s="95"/>
      <c r="I42" s="95"/>
      <c r="J42" s="95"/>
      <c r="K42" s="95"/>
      <c r="L42" s="95"/>
      <c r="M42" s="96"/>
      <c r="N42" s="95">
        <f>(T6-T7)/6/N41</f>
        <v>28.215574257493948</v>
      </c>
      <c r="O42" s="95"/>
      <c r="P42" s="95"/>
      <c r="Q42" s="95"/>
      <c r="R42" s="95"/>
      <c r="S42" s="95"/>
      <c r="T42" s="95"/>
      <c r="U42" s="95"/>
      <c r="V42" s="96"/>
      <c r="W42" s="95">
        <f>(AC6-AC7)/6/W41</f>
        <v>23.416993481491396</v>
      </c>
      <c r="X42" s="95"/>
      <c r="Y42" s="95"/>
      <c r="Z42" s="95"/>
      <c r="AA42" s="95"/>
      <c r="AB42" s="95"/>
      <c r="AC42" s="95"/>
      <c r="AD42" s="95"/>
      <c r="AE42" s="96"/>
      <c r="AF42" s="95">
        <f>(AL6-AL7)/6/AF41</f>
        <v>34.816980655486077</v>
      </c>
      <c r="AG42" s="95"/>
      <c r="AH42" s="95"/>
      <c r="AI42" s="95"/>
      <c r="AJ42" s="95"/>
      <c r="AK42" s="95"/>
      <c r="AL42" s="95"/>
      <c r="AM42" s="95"/>
      <c r="AN42" s="96"/>
      <c r="AO42" s="95">
        <f>(AU6-AU7)/6/AO41</f>
        <v>25.896725135699263</v>
      </c>
      <c r="AP42" s="95"/>
      <c r="AQ42" s="95"/>
      <c r="AR42" s="95"/>
      <c r="AS42" s="95"/>
      <c r="AT42" s="95"/>
      <c r="AU42" s="95"/>
      <c r="AV42" s="95"/>
      <c r="AW42" s="96"/>
      <c r="AX42" s="95">
        <f>(BD6-BD7)/6/AX41</f>
        <v>32.773023823613052</v>
      </c>
      <c r="AY42" s="95"/>
      <c r="AZ42" s="95"/>
      <c r="BA42" s="95"/>
      <c r="BB42" s="95"/>
      <c r="BC42" s="95"/>
      <c r="BD42" s="95"/>
      <c r="BE42" s="95"/>
      <c r="BF42" s="96"/>
      <c r="BG42" s="95">
        <f>(BM6-BM7)/6/BG41</f>
        <v>20.165130877444479</v>
      </c>
      <c r="BH42" s="95"/>
      <c r="BI42" s="95"/>
      <c r="BJ42" s="95"/>
      <c r="BK42" s="95"/>
      <c r="BL42" s="95"/>
      <c r="BM42" s="95"/>
      <c r="BN42" s="95"/>
      <c r="BO42" s="96"/>
      <c r="BP42" s="97">
        <f>(BV6-BV7)/6/BP41</f>
        <v>19.826481120345925</v>
      </c>
      <c r="BQ42" s="95"/>
      <c r="BR42" s="95"/>
      <c r="BS42" s="95"/>
      <c r="BT42" s="95"/>
      <c r="BU42" s="95"/>
      <c r="BV42" s="95"/>
      <c r="BW42" s="95"/>
      <c r="BX42" s="98"/>
      <c r="BY42" s="19"/>
      <c r="BZ42" s="19"/>
      <c r="CA42" s="19"/>
      <c r="CB42" s="20"/>
    </row>
    <row r="43" spans="1:94" s="4" customFormat="1" ht="15.75" customHeight="1" thickBot="1" x14ac:dyDescent="0.25">
      <c r="A43" s="80" t="s">
        <v>13</v>
      </c>
      <c r="B43" s="81"/>
      <c r="C43" s="81"/>
      <c r="D43" s="82"/>
      <c r="E43" s="83">
        <f>(1-ABS((G6+(K6+K7)/2)-E40)/((K6-K7)/2))*(K6-K7)/(6*E41)</f>
        <v>30.64044728067671</v>
      </c>
      <c r="F43" s="83"/>
      <c r="G43" s="83"/>
      <c r="H43" s="83"/>
      <c r="I43" s="83"/>
      <c r="J43" s="83"/>
      <c r="K43" s="83"/>
      <c r="L43" s="83"/>
      <c r="M43" s="84"/>
      <c r="N43" s="83">
        <f>(1-ABS((P6+(T6+T7)/2)-N40)/((T6-T7)/2))*(T6-T7)/(6*N41)</f>
        <v>22.469566611868171</v>
      </c>
      <c r="O43" s="83"/>
      <c r="P43" s="83"/>
      <c r="Q43" s="83"/>
      <c r="R43" s="83"/>
      <c r="S43" s="83"/>
      <c r="T43" s="83"/>
      <c r="U43" s="83"/>
      <c r="V43" s="84"/>
      <c r="W43" s="83">
        <f>(1-ABS((Y6+(AC6+AC7)/2)-W40)/((AC6-AC7)/2))*(AC6-AC7)/(6*W41)</f>
        <v>15.276934320745358</v>
      </c>
      <c r="X43" s="83"/>
      <c r="Y43" s="83"/>
      <c r="Z43" s="83"/>
      <c r="AA43" s="83"/>
      <c r="AB43" s="83"/>
      <c r="AC43" s="83"/>
      <c r="AD43" s="83"/>
      <c r="AE43" s="84"/>
      <c r="AF43" s="83">
        <f>(1-ABS((AH6+(AL6+AL7)/2)-AF40)/((AL6-AL7)/2))*(AL6-AL7)/(6*AF41)</f>
        <v>29.184985864655111</v>
      </c>
      <c r="AG43" s="83"/>
      <c r="AH43" s="83"/>
      <c r="AI43" s="83"/>
      <c r="AJ43" s="83"/>
      <c r="AK43" s="83"/>
      <c r="AL43" s="83"/>
      <c r="AM43" s="83"/>
      <c r="AN43" s="84"/>
      <c r="AO43" s="83">
        <f>(1-ABS((AQ6+(AU6+AU7)/2)-AO40)/((AU6-AU7)/2))*(AU6-AU7)/(6*AO41)</f>
        <v>18.245624016774123</v>
      </c>
      <c r="AP43" s="83"/>
      <c r="AQ43" s="83"/>
      <c r="AR43" s="83"/>
      <c r="AS43" s="83"/>
      <c r="AT43" s="83"/>
      <c r="AU43" s="83"/>
      <c r="AV43" s="83"/>
      <c r="AW43" s="84"/>
      <c r="AX43" s="83">
        <f>(1-ABS((AZ6+(BD6+BD7)/2)-AX40)/((BD6-BD7)/2))*(BD6-BD7)/(6*AX41)</f>
        <v>32.328949350801864</v>
      </c>
      <c r="AY43" s="83"/>
      <c r="AZ43" s="83"/>
      <c r="BA43" s="83"/>
      <c r="BB43" s="83"/>
      <c r="BC43" s="83"/>
      <c r="BD43" s="83"/>
      <c r="BE43" s="83"/>
      <c r="BF43" s="84"/>
      <c r="BG43" s="83">
        <f>(1-ABS((BI6+(BM6+BM7)/2)-BG40)/((BM6-BM7)/2))*(BM6-BM7)/(6*BG41)</f>
        <v>19.832182160956684</v>
      </c>
      <c r="BH43" s="83"/>
      <c r="BI43" s="83"/>
      <c r="BJ43" s="83"/>
      <c r="BK43" s="83"/>
      <c r="BL43" s="83"/>
      <c r="BM43" s="83"/>
      <c r="BN43" s="83"/>
      <c r="BO43" s="84"/>
      <c r="BP43" s="85">
        <f>(1-ABS((BR6+(BV6+BV7)/2)-BP40)/((BV6-BV7)/2))*(BV6-BV7)/(6*BP41)</f>
        <v>19.341723656953153</v>
      </c>
      <c r="BQ43" s="83"/>
      <c r="BR43" s="83"/>
      <c r="BS43" s="83"/>
      <c r="BT43" s="83"/>
      <c r="BU43" s="83"/>
      <c r="BV43" s="83"/>
      <c r="BW43" s="83"/>
      <c r="BX43" s="86"/>
      <c r="BY43" s="17"/>
      <c r="BZ43" s="17"/>
      <c r="CA43" s="17"/>
      <c r="CB43" s="18"/>
    </row>
    <row r="44" spans="1:94" s="2" customFormat="1" ht="15.75" customHeight="1" x14ac:dyDescent="0.2">
      <c r="A44" s="71" t="s">
        <v>15</v>
      </c>
      <c r="B44" s="72"/>
      <c r="C44" s="72"/>
      <c r="D44" s="73"/>
      <c r="E44" s="67" t="str">
        <f>IF(E43&lt;&gt;"",IF(E43&gt;=1.67,"工程能力は満足している","工程能力は不足している"))</f>
        <v>工程能力は満足している</v>
      </c>
      <c r="F44" s="67"/>
      <c r="G44" s="67"/>
      <c r="H44" s="67"/>
      <c r="I44" s="67"/>
      <c r="J44" s="67"/>
      <c r="K44" s="67"/>
      <c r="L44" s="67"/>
      <c r="M44" s="68"/>
      <c r="N44" s="67" t="str">
        <f>IF(N43&lt;&gt;"",IF(N43&gt;=1.67,"工程能力は満足している","工程能力は不足している"))</f>
        <v>工程能力は満足している</v>
      </c>
      <c r="O44" s="67"/>
      <c r="P44" s="67"/>
      <c r="Q44" s="67"/>
      <c r="R44" s="67"/>
      <c r="S44" s="67"/>
      <c r="T44" s="67"/>
      <c r="U44" s="67"/>
      <c r="V44" s="68"/>
      <c r="W44" s="67" t="str">
        <f>IF(W43&lt;&gt;"",IF(W43&gt;=1.67,"工程能力は満足している","工程能力は不足している"))</f>
        <v>工程能力は満足している</v>
      </c>
      <c r="X44" s="67"/>
      <c r="Y44" s="67"/>
      <c r="Z44" s="67"/>
      <c r="AA44" s="67"/>
      <c r="AB44" s="67"/>
      <c r="AC44" s="67"/>
      <c r="AD44" s="67"/>
      <c r="AE44" s="68"/>
      <c r="AF44" s="67" t="str">
        <f>IF(AF43&lt;&gt;"",IF(AF43&gt;=1.67,"工程能力は満足している","工程能力は不足している"))</f>
        <v>工程能力は満足している</v>
      </c>
      <c r="AG44" s="67"/>
      <c r="AH44" s="67"/>
      <c r="AI44" s="67"/>
      <c r="AJ44" s="67"/>
      <c r="AK44" s="67"/>
      <c r="AL44" s="67"/>
      <c r="AM44" s="67"/>
      <c r="AN44" s="68"/>
      <c r="AO44" s="67" t="str">
        <f>IF(AO43&lt;&gt;"",IF(AO43&gt;=1.67,"工程能力は満足している","工程能力は不足している"))</f>
        <v>工程能力は満足している</v>
      </c>
      <c r="AP44" s="67"/>
      <c r="AQ44" s="67"/>
      <c r="AR44" s="67"/>
      <c r="AS44" s="67"/>
      <c r="AT44" s="67"/>
      <c r="AU44" s="67"/>
      <c r="AV44" s="67"/>
      <c r="AW44" s="68"/>
      <c r="AX44" s="67" t="str">
        <f>IF(AX43&lt;&gt;"",IF(AX43&gt;=1.67,"工程能力は満足している","工程能力は不足している"))</f>
        <v>工程能力は満足している</v>
      </c>
      <c r="AY44" s="67"/>
      <c r="AZ44" s="67"/>
      <c r="BA44" s="67"/>
      <c r="BB44" s="67"/>
      <c r="BC44" s="67"/>
      <c r="BD44" s="67"/>
      <c r="BE44" s="67"/>
      <c r="BF44" s="68"/>
      <c r="BG44" s="67" t="str">
        <f>IF(BG43&lt;&gt;"",IF(BG43&gt;=1.67,"工程能力は満足している","工程能力は不足している"))</f>
        <v>工程能力は満足している</v>
      </c>
      <c r="BH44" s="67"/>
      <c r="BI44" s="67"/>
      <c r="BJ44" s="67"/>
      <c r="BK44" s="67"/>
      <c r="BL44" s="67"/>
      <c r="BM44" s="67"/>
      <c r="BN44" s="67"/>
      <c r="BO44" s="68"/>
      <c r="BP44" s="201" t="str">
        <f>IF(BP43&lt;&gt;"",IF(BP43&gt;=1.67,"工程能力は満足している","工程能力は不足している"))</f>
        <v>工程能力は満足している</v>
      </c>
      <c r="BQ44" s="67"/>
      <c r="BR44" s="67"/>
      <c r="BS44" s="67"/>
      <c r="BT44" s="67"/>
      <c r="BU44" s="67"/>
      <c r="BV44" s="67"/>
      <c r="BW44" s="67"/>
      <c r="BX44" s="202"/>
      <c r="BY44" s="13"/>
      <c r="BZ44" s="13"/>
      <c r="CA44" s="13"/>
      <c r="CB44" s="13"/>
    </row>
    <row r="45" spans="1:94" s="2" customFormat="1" ht="15.75" customHeight="1" thickBot="1" x14ac:dyDescent="0.25">
      <c r="A45" s="74"/>
      <c r="B45" s="75"/>
      <c r="C45" s="75"/>
      <c r="D45" s="76"/>
      <c r="E45" s="69"/>
      <c r="F45" s="69"/>
      <c r="G45" s="69"/>
      <c r="H45" s="69"/>
      <c r="I45" s="69"/>
      <c r="J45" s="69"/>
      <c r="K45" s="69"/>
      <c r="L45" s="69"/>
      <c r="M45" s="70"/>
      <c r="N45" s="69"/>
      <c r="O45" s="69"/>
      <c r="P45" s="69"/>
      <c r="Q45" s="69"/>
      <c r="R45" s="69"/>
      <c r="S45" s="69"/>
      <c r="T45" s="69"/>
      <c r="U45" s="69"/>
      <c r="V45" s="70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69"/>
      <c r="AH45" s="69"/>
      <c r="AI45" s="69"/>
      <c r="AJ45" s="69"/>
      <c r="AK45" s="69"/>
      <c r="AL45" s="69"/>
      <c r="AM45" s="69"/>
      <c r="AN45" s="70"/>
      <c r="AO45" s="69"/>
      <c r="AP45" s="69"/>
      <c r="AQ45" s="69"/>
      <c r="AR45" s="69"/>
      <c r="AS45" s="69"/>
      <c r="AT45" s="69"/>
      <c r="AU45" s="69"/>
      <c r="AV45" s="69"/>
      <c r="AW45" s="70"/>
      <c r="AX45" s="69"/>
      <c r="AY45" s="69"/>
      <c r="AZ45" s="69"/>
      <c r="BA45" s="69"/>
      <c r="BB45" s="69"/>
      <c r="BC45" s="69"/>
      <c r="BD45" s="69"/>
      <c r="BE45" s="69"/>
      <c r="BF45" s="70"/>
      <c r="BG45" s="69"/>
      <c r="BH45" s="69"/>
      <c r="BI45" s="69"/>
      <c r="BJ45" s="69"/>
      <c r="BK45" s="69"/>
      <c r="BL45" s="69"/>
      <c r="BM45" s="69"/>
      <c r="BN45" s="69"/>
      <c r="BO45" s="70"/>
      <c r="BP45" s="203"/>
      <c r="BQ45" s="69"/>
      <c r="BR45" s="69"/>
      <c r="BS45" s="69"/>
      <c r="BT45" s="69"/>
      <c r="BU45" s="69"/>
      <c r="BV45" s="69"/>
      <c r="BW45" s="69"/>
      <c r="BX45" s="204"/>
      <c r="BY45" s="13"/>
      <c r="BZ45" s="13"/>
      <c r="CA45" s="13"/>
      <c r="CB45" s="13"/>
    </row>
    <row r="46" spans="1:94" s="2" customFormat="1" ht="15.75" customHeight="1" x14ac:dyDescent="0.2">
      <c r="A46" s="71" t="s">
        <v>18</v>
      </c>
      <c r="B46" s="72"/>
      <c r="C46" s="72"/>
      <c r="D46" s="73"/>
      <c r="E46" s="77" t="s">
        <v>24</v>
      </c>
      <c r="F46" s="77"/>
      <c r="G46" s="77"/>
      <c r="H46" s="77"/>
      <c r="I46" s="77"/>
      <c r="J46" s="77"/>
      <c r="K46" s="77"/>
      <c r="L46" s="77"/>
      <c r="M46" s="78"/>
      <c r="N46" s="79" t="s">
        <v>23</v>
      </c>
      <c r="O46" s="77"/>
      <c r="P46" s="77"/>
      <c r="Q46" s="77"/>
      <c r="R46" s="77"/>
      <c r="S46" s="77"/>
      <c r="T46" s="77"/>
      <c r="U46" s="77"/>
      <c r="V46" s="78"/>
      <c r="W46" s="79" t="s">
        <v>23</v>
      </c>
      <c r="X46" s="77"/>
      <c r="Y46" s="77"/>
      <c r="Z46" s="77"/>
      <c r="AA46" s="77"/>
      <c r="AB46" s="77"/>
      <c r="AC46" s="77"/>
      <c r="AD46" s="77"/>
      <c r="AE46" s="78"/>
      <c r="AF46" s="79" t="s">
        <v>23</v>
      </c>
      <c r="AG46" s="77"/>
      <c r="AH46" s="77"/>
      <c r="AI46" s="77"/>
      <c r="AJ46" s="77"/>
      <c r="AK46" s="77"/>
      <c r="AL46" s="77"/>
      <c r="AM46" s="77"/>
      <c r="AN46" s="78"/>
      <c r="AO46" s="79" t="s">
        <v>23</v>
      </c>
      <c r="AP46" s="77"/>
      <c r="AQ46" s="77"/>
      <c r="AR46" s="77"/>
      <c r="AS46" s="77"/>
      <c r="AT46" s="77"/>
      <c r="AU46" s="77"/>
      <c r="AV46" s="77"/>
      <c r="AW46" s="78"/>
      <c r="AX46" s="79" t="s">
        <v>23</v>
      </c>
      <c r="AY46" s="77"/>
      <c r="AZ46" s="77"/>
      <c r="BA46" s="77"/>
      <c r="BB46" s="77"/>
      <c r="BC46" s="77"/>
      <c r="BD46" s="77"/>
      <c r="BE46" s="77"/>
      <c r="BF46" s="78"/>
      <c r="BG46" s="79" t="s">
        <v>23</v>
      </c>
      <c r="BH46" s="77"/>
      <c r="BI46" s="77"/>
      <c r="BJ46" s="77"/>
      <c r="BK46" s="77"/>
      <c r="BL46" s="77"/>
      <c r="BM46" s="77"/>
      <c r="BN46" s="77"/>
      <c r="BO46" s="78"/>
      <c r="BP46" s="78" t="s">
        <v>25</v>
      </c>
      <c r="BQ46" s="205"/>
      <c r="BR46" s="205"/>
      <c r="BS46" s="205"/>
      <c r="BT46" s="205"/>
      <c r="BU46" s="205"/>
      <c r="BV46" s="205"/>
      <c r="BW46" s="205"/>
      <c r="BX46" s="206"/>
      <c r="BY46" s="13"/>
      <c r="BZ46" s="13"/>
      <c r="CA46" s="13"/>
      <c r="CB46" s="13"/>
    </row>
    <row r="47" spans="1:94" s="2" customFormat="1" ht="15.75" customHeight="1" thickBot="1" x14ac:dyDescent="0.25">
      <c r="A47" s="74"/>
      <c r="B47" s="75"/>
      <c r="C47" s="75"/>
      <c r="D47" s="76"/>
      <c r="E47" s="65" t="s">
        <v>26</v>
      </c>
      <c r="F47" s="65"/>
      <c r="G47" s="65"/>
      <c r="H47" s="65"/>
      <c r="I47" s="65"/>
      <c r="J47" s="65"/>
      <c r="K47" s="65"/>
      <c r="L47" s="65"/>
      <c r="M47" s="66"/>
      <c r="N47" s="65" t="s">
        <v>26</v>
      </c>
      <c r="O47" s="65"/>
      <c r="P47" s="65"/>
      <c r="Q47" s="65"/>
      <c r="R47" s="65"/>
      <c r="S47" s="65"/>
      <c r="T47" s="65"/>
      <c r="U47" s="65"/>
      <c r="V47" s="66"/>
      <c r="W47" s="65" t="s">
        <v>26</v>
      </c>
      <c r="X47" s="65"/>
      <c r="Y47" s="65"/>
      <c r="Z47" s="65"/>
      <c r="AA47" s="65"/>
      <c r="AB47" s="65"/>
      <c r="AC47" s="65"/>
      <c r="AD47" s="65"/>
      <c r="AE47" s="66"/>
      <c r="AF47" s="65" t="s">
        <v>26</v>
      </c>
      <c r="AG47" s="65"/>
      <c r="AH47" s="65"/>
      <c r="AI47" s="65"/>
      <c r="AJ47" s="65"/>
      <c r="AK47" s="65"/>
      <c r="AL47" s="65"/>
      <c r="AM47" s="65"/>
      <c r="AN47" s="66"/>
      <c r="AO47" s="65" t="s">
        <v>26</v>
      </c>
      <c r="AP47" s="65"/>
      <c r="AQ47" s="65"/>
      <c r="AR47" s="65"/>
      <c r="AS47" s="65"/>
      <c r="AT47" s="65"/>
      <c r="AU47" s="65"/>
      <c r="AV47" s="65"/>
      <c r="AW47" s="66"/>
      <c r="AX47" s="65" t="s">
        <v>26</v>
      </c>
      <c r="AY47" s="65"/>
      <c r="AZ47" s="65"/>
      <c r="BA47" s="65"/>
      <c r="BB47" s="65"/>
      <c r="BC47" s="65"/>
      <c r="BD47" s="65"/>
      <c r="BE47" s="65"/>
      <c r="BF47" s="66"/>
      <c r="BG47" s="65" t="s">
        <v>26</v>
      </c>
      <c r="BH47" s="65"/>
      <c r="BI47" s="65"/>
      <c r="BJ47" s="65"/>
      <c r="BK47" s="65"/>
      <c r="BL47" s="65"/>
      <c r="BM47" s="65"/>
      <c r="BN47" s="65"/>
      <c r="BO47" s="66"/>
      <c r="BP47" s="66" t="s">
        <v>27</v>
      </c>
      <c r="BQ47" s="207"/>
      <c r="BR47" s="207"/>
      <c r="BS47" s="207"/>
      <c r="BT47" s="207"/>
      <c r="BU47" s="207"/>
      <c r="BV47" s="207"/>
      <c r="BW47" s="207"/>
      <c r="BX47" s="208"/>
      <c r="BY47" s="13"/>
      <c r="BZ47" s="13"/>
      <c r="CA47" s="13"/>
      <c r="CB47" s="13"/>
    </row>
    <row r="48" spans="1:94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6" t="s">
        <v>20</v>
      </c>
      <c r="BT49" s="57"/>
      <c r="BU49" s="57"/>
      <c r="BV49" s="57"/>
      <c r="BW49" s="57"/>
      <c r="BX49" s="57" t="s">
        <v>19</v>
      </c>
      <c r="BY49" s="57"/>
      <c r="BZ49" s="57"/>
      <c r="CA49" s="57"/>
      <c r="CB49" s="5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9" t="s">
        <v>31</v>
      </c>
      <c r="BT50" s="60"/>
      <c r="BU50" s="60"/>
      <c r="BV50" s="60"/>
      <c r="BW50" s="60"/>
      <c r="BX50" s="60" t="s">
        <v>30</v>
      </c>
      <c r="BY50" s="60"/>
      <c r="BZ50" s="60"/>
      <c r="CA50" s="60"/>
      <c r="CB50" s="6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9"/>
      <c r="BT51" s="60"/>
      <c r="BU51" s="60"/>
      <c r="BV51" s="60"/>
      <c r="BW51" s="60"/>
      <c r="BX51" s="60"/>
      <c r="BY51" s="60"/>
      <c r="BZ51" s="60"/>
      <c r="CA51" s="60"/>
      <c r="CB51" s="6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1"/>
      <c r="BT52" s="62"/>
      <c r="BU52" s="62"/>
      <c r="BV52" s="62"/>
      <c r="BW52" s="62"/>
      <c r="BX52" s="62"/>
      <c r="BY52" s="62"/>
      <c r="BZ52" s="62"/>
      <c r="CA52" s="62"/>
      <c r="CB52" s="64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3"/>
  <sheetViews>
    <sheetView view="pageBreakPreview" zoomScale="65" zoomScaleNormal="65" zoomScaleSheetLayoutView="65" workbookViewId="0">
      <selection activeCell="BS11" sqref="BS11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4" ht="15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3" t="s">
        <v>21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5">
        <v>2</v>
      </c>
      <c r="BS1" s="156"/>
      <c r="BT1" s="156"/>
      <c r="BU1" s="156" t="s">
        <v>0</v>
      </c>
      <c r="BV1" s="156"/>
      <c r="BW1" s="156"/>
      <c r="BX1" s="156">
        <v>3</v>
      </c>
      <c r="BY1" s="156"/>
      <c r="BZ1" s="156"/>
      <c r="CA1" s="156" t="s">
        <v>1</v>
      </c>
      <c r="CB1" s="159"/>
    </row>
    <row r="2" spans="1:94" ht="15.75" customHeight="1" thickBo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R2" s="157"/>
      <c r="BS2" s="158"/>
      <c r="BT2" s="158"/>
      <c r="BU2" s="158"/>
      <c r="BV2" s="158"/>
      <c r="BW2" s="158"/>
      <c r="BX2" s="158"/>
      <c r="BY2" s="158"/>
      <c r="BZ2" s="158"/>
      <c r="CA2" s="158"/>
      <c r="CB2" s="160"/>
    </row>
    <row r="3" spans="1:94" ht="15.75" customHeight="1" x14ac:dyDescent="0.2">
      <c r="A3" s="178" t="s">
        <v>16</v>
      </c>
      <c r="B3" s="168"/>
      <c r="C3" s="168"/>
      <c r="D3" s="179"/>
      <c r="E3" s="183" t="s">
        <v>28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5"/>
      <c r="X3" s="167" t="s">
        <v>2</v>
      </c>
      <c r="Y3" s="168"/>
      <c r="Z3" s="168"/>
      <c r="AA3" s="179"/>
      <c r="AB3" s="190" t="s">
        <v>29</v>
      </c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2"/>
      <c r="AT3" s="196" t="s">
        <v>5</v>
      </c>
      <c r="AU3" s="197"/>
      <c r="AV3" s="197"/>
      <c r="AW3" s="197"/>
      <c r="AX3" s="197"/>
      <c r="AY3" s="197"/>
      <c r="AZ3" s="197"/>
      <c r="BA3" s="197"/>
      <c r="BB3" s="197"/>
      <c r="BC3" s="168" t="s">
        <v>3</v>
      </c>
      <c r="BD3" s="168"/>
      <c r="BE3" s="168"/>
      <c r="BF3" s="179"/>
      <c r="BG3" s="161">
        <v>45282</v>
      </c>
      <c r="BH3" s="162"/>
      <c r="BI3" s="162"/>
      <c r="BJ3" s="162"/>
      <c r="BK3" s="162"/>
      <c r="BL3" s="162"/>
      <c r="BM3" s="162"/>
      <c r="BN3" s="162"/>
      <c r="BO3" s="163"/>
      <c r="BP3" s="167" t="s">
        <v>4</v>
      </c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9"/>
    </row>
    <row r="4" spans="1:94" ht="15.75" customHeight="1" thickBot="1" x14ac:dyDescent="0.25">
      <c r="A4" s="180"/>
      <c r="B4" s="181"/>
      <c r="C4" s="181"/>
      <c r="D4" s="182"/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  <c r="X4" s="189"/>
      <c r="Y4" s="181"/>
      <c r="Z4" s="181"/>
      <c r="AA4" s="182"/>
      <c r="AB4" s="193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5"/>
      <c r="AT4" s="198"/>
      <c r="AU4" s="199"/>
      <c r="AV4" s="199"/>
      <c r="AW4" s="199"/>
      <c r="AX4" s="199"/>
      <c r="AY4" s="199"/>
      <c r="AZ4" s="199"/>
      <c r="BA4" s="199"/>
      <c r="BB4" s="199"/>
      <c r="BC4" s="181"/>
      <c r="BD4" s="181"/>
      <c r="BE4" s="181"/>
      <c r="BF4" s="182"/>
      <c r="BG4" s="164"/>
      <c r="BH4" s="165"/>
      <c r="BI4" s="165"/>
      <c r="BJ4" s="165"/>
      <c r="BK4" s="165"/>
      <c r="BL4" s="165"/>
      <c r="BM4" s="165"/>
      <c r="BN4" s="165"/>
      <c r="BO4" s="166"/>
      <c r="BP4" s="157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70"/>
    </row>
    <row r="5" spans="1:94" s="2" customFormat="1" ht="15.75" customHeight="1" x14ac:dyDescent="0.2">
      <c r="A5" s="171" t="s">
        <v>6</v>
      </c>
      <c r="B5" s="172"/>
      <c r="C5" s="172"/>
      <c r="D5" s="173"/>
      <c r="E5" s="77"/>
      <c r="F5" s="77"/>
      <c r="G5" s="77"/>
      <c r="H5" s="77"/>
      <c r="I5" s="77"/>
      <c r="J5" s="77"/>
      <c r="K5" s="77"/>
      <c r="L5" s="77"/>
      <c r="M5" s="78"/>
      <c r="N5" s="79"/>
      <c r="O5" s="77"/>
      <c r="P5" s="77"/>
      <c r="Q5" s="77"/>
      <c r="R5" s="77"/>
      <c r="S5" s="77"/>
      <c r="T5" s="77"/>
      <c r="U5" s="77"/>
      <c r="V5" s="78"/>
      <c r="W5" s="79"/>
      <c r="X5" s="77"/>
      <c r="Y5" s="77"/>
      <c r="Z5" s="77"/>
      <c r="AA5" s="77"/>
      <c r="AB5" s="77"/>
      <c r="AC5" s="77"/>
      <c r="AD5" s="77"/>
      <c r="AE5" s="78"/>
      <c r="AF5" s="79"/>
      <c r="AG5" s="77"/>
      <c r="AH5" s="77"/>
      <c r="AI5" s="77"/>
      <c r="AJ5" s="77"/>
      <c r="AK5" s="77"/>
      <c r="AL5" s="77"/>
      <c r="AM5" s="77"/>
      <c r="AN5" s="78"/>
      <c r="AO5" s="79"/>
      <c r="AP5" s="77"/>
      <c r="AQ5" s="77"/>
      <c r="AR5" s="77"/>
      <c r="AS5" s="77"/>
      <c r="AT5" s="77"/>
      <c r="AU5" s="77"/>
      <c r="AV5" s="77"/>
      <c r="AW5" s="78"/>
      <c r="AX5" s="174"/>
      <c r="AY5" s="174"/>
      <c r="AZ5" s="174"/>
      <c r="BA5" s="174"/>
      <c r="BB5" s="174"/>
      <c r="BC5" s="174"/>
      <c r="BD5" s="174"/>
      <c r="BE5" s="174"/>
      <c r="BF5" s="174"/>
      <c r="BG5" s="175"/>
      <c r="BH5" s="176"/>
      <c r="BI5" s="176"/>
      <c r="BJ5" s="176"/>
      <c r="BK5" s="176"/>
      <c r="BL5" s="176"/>
      <c r="BM5" s="176"/>
      <c r="BN5" s="176"/>
      <c r="BO5" s="177"/>
      <c r="BP5" s="175"/>
      <c r="BQ5" s="176"/>
      <c r="BR5" s="176"/>
      <c r="BS5" s="176"/>
      <c r="BT5" s="176"/>
      <c r="BU5" s="176"/>
      <c r="BV5" s="176"/>
      <c r="BW5" s="176"/>
      <c r="BX5" s="200"/>
      <c r="BY5" s="27"/>
      <c r="BZ5" s="27"/>
      <c r="CA5" s="27"/>
      <c r="CB5" s="28"/>
    </row>
    <row r="6" spans="1:94" s="2" customFormat="1" ht="15.75" customHeight="1" x14ac:dyDescent="0.2">
      <c r="A6" s="145" t="s">
        <v>7</v>
      </c>
      <c r="B6" s="146"/>
      <c r="C6" s="146"/>
      <c r="D6" s="147"/>
      <c r="E6" s="141"/>
      <c r="F6" s="141"/>
      <c r="G6" s="140">
        <f>CD7</f>
        <v>110.8</v>
      </c>
      <c r="H6" s="141"/>
      <c r="I6" s="141"/>
      <c r="J6" s="141"/>
      <c r="K6" s="130">
        <f>CD8</f>
        <v>0.6</v>
      </c>
      <c r="L6" s="131"/>
      <c r="M6" s="132"/>
      <c r="N6" s="143"/>
      <c r="O6" s="141"/>
      <c r="P6" s="140">
        <f>CE7</f>
        <v>110.8</v>
      </c>
      <c r="Q6" s="141"/>
      <c r="R6" s="141"/>
      <c r="S6" s="141"/>
      <c r="T6" s="130">
        <f>CE8</f>
        <v>0.6</v>
      </c>
      <c r="U6" s="131"/>
      <c r="V6" s="132"/>
      <c r="W6" s="143"/>
      <c r="X6" s="141"/>
      <c r="Y6" s="140">
        <f>CF7</f>
        <v>110.8</v>
      </c>
      <c r="Z6" s="141"/>
      <c r="AA6" s="141"/>
      <c r="AB6" s="141"/>
      <c r="AC6" s="130">
        <f>CF8</f>
        <v>0.6</v>
      </c>
      <c r="AD6" s="131"/>
      <c r="AE6" s="132"/>
      <c r="AF6" s="143"/>
      <c r="AG6" s="141"/>
      <c r="AH6" s="140">
        <f>CG7</f>
        <v>67</v>
      </c>
      <c r="AI6" s="141"/>
      <c r="AJ6" s="141"/>
      <c r="AK6" s="141"/>
      <c r="AL6" s="130">
        <f>CG8</f>
        <v>0.4</v>
      </c>
      <c r="AM6" s="131"/>
      <c r="AN6" s="132"/>
      <c r="AO6" s="143"/>
      <c r="AP6" s="141"/>
      <c r="AQ6" s="140">
        <f>CH7</f>
        <v>8.5</v>
      </c>
      <c r="AR6" s="141"/>
      <c r="AS6" s="141"/>
      <c r="AT6" s="141"/>
      <c r="AU6" s="130">
        <f>CH8</f>
        <v>0.14000000000000001</v>
      </c>
      <c r="AV6" s="131"/>
      <c r="AW6" s="132"/>
      <c r="AX6" s="136"/>
      <c r="AY6" s="137"/>
      <c r="AZ6" s="140">
        <f>CI7</f>
        <v>18.95</v>
      </c>
      <c r="BA6" s="141"/>
      <c r="BB6" s="141"/>
      <c r="BC6" s="141"/>
      <c r="BD6" s="130">
        <f>CI8</f>
        <v>0.2</v>
      </c>
      <c r="BE6" s="131"/>
      <c r="BF6" s="132"/>
      <c r="BG6" s="136"/>
      <c r="BH6" s="137"/>
      <c r="BI6" s="140">
        <f>CJ7</f>
        <v>0.8</v>
      </c>
      <c r="BJ6" s="141"/>
      <c r="BK6" s="141"/>
      <c r="BL6" s="141"/>
      <c r="BM6" s="130">
        <f>CJ8</f>
        <v>0.1</v>
      </c>
      <c r="BN6" s="131"/>
      <c r="BO6" s="132"/>
      <c r="BP6" s="136"/>
      <c r="BQ6" s="137"/>
      <c r="BR6" s="140">
        <f>CK7</f>
        <v>4.5</v>
      </c>
      <c r="BS6" s="141"/>
      <c r="BT6" s="141"/>
      <c r="BU6" s="141"/>
      <c r="BV6" s="130">
        <f>CK8</f>
        <v>0.12</v>
      </c>
      <c r="BW6" s="131"/>
      <c r="BX6" s="209"/>
      <c r="BY6" s="23"/>
      <c r="BZ6" s="23"/>
      <c r="CA6" s="23"/>
      <c r="CB6" s="24"/>
    </row>
    <row r="7" spans="1:94" s="2" customFormat="1" ht="15.75" customHeight="1" x14ac:dyDescent="0.2">
      <c r="A7" s="148"/>
      <c r="B7" s="149"/>
      <c r="C7" s="149"/>
      <c r="D7" s="150"/>
      <c r="E7" s="142"/>
      <c r="F7" s="142"/>
      <c r="G7" s="142"/>
      <c r="H7" s="142"/>
      <c r="I7" s="142"/>
      <c r="J7" s="142"/>
      <c r="K7" s="133">
        <f>CD9</f>
        <v>-0.6</v>
      </c>
      <c r="L7" s="134"/>
      <c r="M7" s="135"/>
      <c r="N7" s="144"/>
      <c r="O7" s="142"/>
      <c r="P7" s="142"/>
      <c r="Q7" s="142"/>
      <c r="R7" s="142"/>
      <c r="S7" s="142"/>
      <c r="T7" s="133">
        <f>CE9</f>
        <v>-0.6</v>
      </c>
      <c r="U7" s="134"/>
      <c r="V7" s="135"/>
      <c r="W7" s="144"/>
      <c r="X7" s="142"/>
      <c r="Y7" s="142"/>
      <c r="Z7" s="142"/>
      <c r="AA7" s="142"/>
      <c r="AB7" s="142"/>
      <c r="AC7" s="133">
        <f>CF9</f>
        <v>-0.1</v>
      </c>
      <c r="AD7" s="134"/>
      <c r="AE7" s="135"/>
      <c r="AF7" s="144"/>
      <c r="AG7" s="142"/>
      <c r="AH7" s="142"/>
      <c r="AI7" s="142"/>
      <c r="AJ7" s="142"/>
      <c r="AK7" s="142"/>
      <c r="AL7" s="133">
        <f>CG9</f>
        <v>-0.4</v>
      </c>
      <c r="AM7" s="134"/>
      <c r="AN7" s="135"/>
      <c r="AO7" s="144"/>
      <c r="AP7" s="142"/>
      <c r="AQ7" s="142"/>
      <c r="AR7" s="142"/>
      <c r="AS7" s="142"/>
      <c r="AT7" s="142"/>
      <c r="AU7" s="133">
        <f>CH9</f>
        <v>-0.14000000000000001</v>
      </c>
      <c r="AV7" s="134"/>
      <c r="AW7" s="135"/>
      <c r="AX7" s="138"/>
      <c r="AY7" s="139"/>
      <c r="AZ7" s="142"/>
      <c r="BA7" s="142"/>
      <c r="BB7" s="142"/>
      <c r="BC7" s="142"/>
      <c r="BD7" s="133">
        <f>CI9</f>
        <v>-0.2</v>
      </c>
      <c r="BE7" s="134"/>
      <c r="BF7" s="135"/>
      <c r="BG7" s="138"/>
      <c r="BH7" s="139"/>
      <c r="BI7" s="142"/>
      <c r="BJ7" s="142"/>
      <c r="BK7" s="142"/>
      <c r="BL7" s="142"/>
      <c r="BM7" s="133">
        <f>CJ9</f>
        <v>-0.1</v>
      </c>
      <c r="BN7" s="134"/>
      <c r="BO7" s="135"/>
      <c r="BP7" s="138"/>
      <c r="BQ7" s="139"/>
      <c r="BR7" s="142"/>
      <c r="BS7" s="142"/>
      <c r="BT7" s="142"/>
      <c r="BU7" s="142"/>
      <c r="BV7" s="133">
        <f>CK9</f>
        <v>-0.12</v>
      </c>
      <c r="BW7" s="134"/>
      <c r="BX7" s="210"/>
      <c r="BY7" s="25"/>
      <c r="BZ7" s="25"/>
      <c r="CA7" s="25"/>
      <c r="CB7" s="26"/>
      <c r="CD7" s="14">
        <v>110.8</v>
      </c>
      <c r="CE7" s="14">
        <v>110.8</v>
      </c>
      <c r="CF7" s="14">
        <v>110.8</v>
      </c>
      <c r="CG7" s="14">
        <v>67</v>
      </c>
      <c r="CH7" s="14">
        <v>8.5</v>
      </c>
      <c r="CI7" s="14">
        <v>18.95</v>
      </c>
      <c r="CJ7" s="14">
        <v>0.8</v>
      </c>
      <c r="CK7" s="14">
        <v>4.5</v>
      </c>
      <c r="CL7" s="25"/>
      <c r="CM7" s="25"/>
      <c r="CN7" s="25"/>
      <c r="CO7" s="25"/>
      <c r="CP7" s="25"/>
    </row>
    <row r="8" spans="1:94" s="2" customFormat="1" ht="15.75" customHeight="1" x14ac:dyDescent="0.15">
      <c r="A8" s="127" t="s">
        <v>14</v>
      </c>
      <c r="B8" s="128"/>
      <c r="C8" s="128"/>
      <c r="D8" s="129"/>
      <c r="E8" s="118" t="s">
        <v>32</v>
      </c>
      <c r="F8" s="118"/>
      <c r="G8" s="118"/>
      <c r="H8" s="118"/>
      <c r="I8" s="118"/>
      <c r="J8" s="118"/>
      <c r="K8" s="118"/>
      <c r="L8" s="118"/>
      <c r="M8" s="119"/>
      <c r="N8" s="118" t="s">
        <v>32</v>
      </c>
      <c r="O8" s="118"/>
      <c r="P8" s="118"/>
      <c r="Q8" s="118"/>
      <c r="R8" s="118"/>
      <c r="S8" s="118"/>
      <c r="T8" s="118"/>
      <c r="U8" s="118"/>
      <c r="V8" s="119"/>
      <c r="W8" s="118" t="s">
        <v>32</v>
      </c>
      <c r="X8" s="118"/>
      <c r="Y8" s="118"/>
      <c r="Z8" s="118"/>
      <c r="AA8" s="118"/>
      <c r="AB8" s="118"/>
      <c r="AC8" s="118"/>
      <c r="AD8" s="118"/>
      <c r="AE8" s="119"/>
      <c r="AF8" s="118" t="s">
        <v>32</v>
      </c>
      <c r="AG8" s="118"/>
      <c r="AH8" s="118"/>
      <c r="AI8" s="118"/>
      <c r="AJ8" s="118"/>
      <c r="AK8" s="118"/>
      <c r="AL8" s="118"/>
      <c r="AM8" s="118"/>
      <c r="AN8" s="119"/>
      <c r="AO8" s="118" t="s">
        <v>32</v>
      </c>
      <c r="AP8" s="118"/>
      <c r="AQ8" s="118"/>
      <c r="AR8" s="118"/>
      <c r="AS8" s="118"/>
      <c r="AT8" s="118"/>
      <c r="AU8" s="118"/>
      <c r="AV8" s="118"/>
      <c r="AW8" s="119"/>
      <c r="AX8" s="118" t="s">
        <v>32</v>
      </c>
      <c r="AY8" s="118"/>
      <c r="AZ8" s="118"/>
      <c r="BA8" s="118"/>
      <c r="BB8" s="118"/>
      <c r="BC8" s="118"/>
      <c r="BD8" s="118"/>
      <c r="BE8" s="118"/>
      <c r="BF8" s="119"/>
      <c r="BG8" s="118" t="s">
        <v>32</v>
      </c>
      <c r="BH8" s="118"/>
      <c r="BI8" s="118"/>
      <c r="BJ8" s="118"/>
      <c r="BK8" s="118"/>
      <c r="BL8" s="118"/>
      <c r="BM8" s="118"/>
      <c r="BN8" s="118"/>
      <c r="BO8" s="119"/>
      <c r="BP8" s="120" t="s">
        <v>32</v>
      </c>
      <c r="BQ8" s="118"/>
      <c r="BR8" s="118"/>
      <c r="BS8" s="118"/>
      <c r="BT8" s="118"/>
      <c r="BU8" s="118"/>
      <c r="BV8" s="118"/>
      <c r="BW8" s="118"/>
      <c r="BX8" s="211"/>
      <c r="BY8" s="23"/>
      <c r="BZ8" s="23"/>
      <c r="CA8" s="23"/>
      <c r="CB8" s="24"/>
      <c r="CD8" s="15">
        <v>0.6</v>
      </c>
      <c r="CE8" s="15">
        <v>0.6</v>
      </c>
      <c r="CF8" s="15">
        <v>0.6</v>
      </c>
      <c r="CG8" s="15">
        <v>0.4</v>
      </c>
      <c r="CH8" s="15">
        <v>0.14000000000000001</v>
      </c>
      <c r="CI8" s="15">
        <v>0.2</v>
      </c>
      <c r="CJ8" s="15">
        <v>0.1</v>
      </c>
      <c r="CK8" s="15">
        <v>0.12</v>
      </c>
      <c r="CL8" s="25"/>
      <c r="CM8" s="25"/>
      <c r="CN8" s="25"/>
      <c r="CO8" s="25"/>
      <c r="CP8" s="25"/>
    </row>
    <row r="9" spans="1:94" s="2" customFormat="1" ht="15.75" customHeight="1" thickBot="1" x14ac:dyDescent="0.2">
      <c r="A9" s="121" t="s">
        <v>11</v>
      </c>
      <c r="B9" s="122"/>
      <c r="C9" s="122"/>
      <c r="D9" s="123"/>
      <c r="E9" s="124" t="s">
        <v>17</v>
      </c>
      <c r="F9" s="124"/>
      <c r="G9" s="124"/>
      <c r="H9" s="124"/>
      <c r="I9" s="124"/>
      <c r="J9" s="124"/>
      <c r="K9" s="124"/>
      <c r="L9" s="124"/>
      <c r="M9" s="125"/>
      <c r="N9" s="126" t="s">
        <v>10</v>
      </c>
      <c r="O9" s="124"/>
      <c r="P9" s="124"/>
      <c r="Q9" s="124"/>
      <c r="R9" s="124"/>
      <c r="S9" s="124"/>
      <c r="T9" s="124"/>
      <c r="U9" s="124"/>
      <c r="V9" s="125"/>
      <c r="W9" s="126" t="s">
        <v>10</v>
      </c>
      <c r="X9" s="124"/>
      <c r="Y9" s="124"/>
      <c r="Z9" s="124"/>
      <c r="AA9" s="124"/>
      <c r="AB9" s="124"/>
      <c r="AC9" s="124"/>
      <c r="AD9" s="124"/>
      <c r="AE9" s="125"/>
      <c r="AF9" s="126" t="s">
        <v>10</v>
      </c>
      <c r="AG9" s="124"/>
      <c r="AH9" s="124"/>
      <c r="AI9" s="124"/>
      <c r="AJ9" s="124"/>
      <c r="AK9" s="124"/>
      <c r="AL9" s="124"/>
      <c r="AM9" s="124"/>
      <c r="AN9" s="125"/>
      <c r="AO9" s="126" t="s">
        <v>10</v>
      </c>
      <c r="AP9" s="124"/>
      <c r="AQ9" s="124"/>
      <c r="AR9" s="124"/>
      <c r="AS9" s="124"/>
      <c r="AT9" s="124"/>
      <c r="AU9" s="124"/>
      <c r="AV9" s="124"/>
      <c r="AW9" s="125"/>
      <c r="AX9" s="126" t="s">
        <v>10</v>
      </c>
      <c r="AY9" s="124"/>
      <c r="AZ9" s="124"/>
      <c r="BA9" s="124"/>
      <c r="BB9" s="124"/>
      <c r="BC9" s="124"/>
      <c r="BD9" s="124"/>
      <c r="BE9" s="124"/>
      <c r="BF9" s="125"/>
      <c r="BG9" s="126" t="s">
        <v>10</v>
      </c>
      <c r="BH9" s="124"/>
      <c r="BI9" s="124"/>
      <c r="BJ9" s="124"/>
      <c r="BK9" s="124"/>
      <c r="BL9" s="124"/>
      <c r="BM9" s="124"/>
      <c r="BN9" s="124"/>
      <c r="BO9" s="125"/>
      <c r="BP9" s="126" t="s">
        <v>10</v>
      </c>
      <c r="BQ9" s="124"/>
      <c r="BR9" s="124"/>
      <c r="BS9" s="124"/>
      <c r="BT9" s="124"/>
      <c r="BU9" s="124"/>
      <c r="BV9" s="124"/>
      <c r="BW9" s="124"/>
      <c r="BX9" s="212"/>
      <c r="BY9" s="25"/>
      <c r="BZ9" s="25"/>
      <c r="CA9" s="25"/>
      <c r="CB9" s="26"/>
      <c r="CD9" s="16">
        <v>-0.6</v>
      </c>
      <c r="CE9" s="16">
        <v>-0.6</v>
      </c>
      <c r="CF9" s="16">
        <v>-0.1</v>
      </c>
      <c r="CG9" s="16">
        <v>-0.4</v>
      </c>
      <c r="CH9" s="16">
        <v>-0.14000000000000001</v>
      </c>
      <c r="CI9" s="16">
        <v>-0.2</v>
      </c>
      <c r="CJ9" s="16">
        <v>-0.1</v>
      </c>
      <c r="CK9" s="16">
        <v>-0.12</v>
      </c>
      <c r="CL9" s="25"/>
      <c r="CM9" s="25"/>
      <c r="CN9" s="25"/>
      <c r="CO9" s="25"/>
      <c r="CP9" s="25"/>
    </row>
    <row r="10" spans="1:94" s="2" customFormat="1" ht="15.75" customHeight="1" thickTop="1" x14ac:dyDescent="0.2">
      <c r="A10" s="115">
        <v>1</v>
      </c>
      <c r="B10" s="116"/>
      <c r="C10" s="116"/>
      <c r="D10" s="117"/>
      <c r="E10" s="29"/>
      <c r="F10" s="30"/>
      <c r="G10" s="30"/>
      <c r="H10" s="30"/>
      <c r="I10" s="30"/>
      <c r="J10" s="54">
        <f>CD10</f>
        <v>110.6182</v>
      </c>
      <c r="K10" s="54"/>
      <c r="L10" s="54"/>
      <c r="M10" s="55"/>
      <c r="N10" s="31"/>
      <c r="O10" s="32"/>
      <c r="P10" s="32"/>
      <c r="Q10" s="32"/>
      <c r="R10" s="32"/>
      <c r="S10" s="54">
        <f>CE10</f>
        <v>110.69880000000001</v>
      </c>
      <c r="T10" s="54"/>
      <c r="U10" s="54"/>
      <c r="V10" s="55"/>
      <c r="W10" s="33"/>
      <c r="X10" s="30"/>
      <c r="Y10" s="30"/>
      <c r="Z10" s="30"/>
      <c r="AA10" s="30"/>
      <c r="AB10" s="54">
        <f>CF10</f>
        <v>110.8336</v>
      </c>
      <c r="AC10" s="54"/>
      <c r="AD10" s="54"/>
      <c r="AE10" s="55"/>
      <c r="AF10" s="31"/>
      <c r="AG10" s="32"/>
      <c r="AH10" s="32"/>
      <c r="AI10" s="32"/>
      <c r="AJ10" s="32"/>
      <c r="AK10" s="54">
        <f>CG10</f>
        <v>67.030900000000003</v>
      </c>
      <c r="AL10" s="54"/>
      <c r="AM10" s="54"/>
      <c r="AN10" s="55"/>
      <c r="AO10" s="33"/>
      <c r="AP10" s="30"/>
      <c r="AQ10" s="30"/>
      <c r="AR10" s="30"/>
      <c r="AS10" s="30"/>
      <c r="AT10" s="54">
        <f>CH10</f>
        <v>8.4969999999999999</v>
      </c>
      <c r="AU10" s="54"/>
      <c r="AV10" s="54"/>
      <c r="AW10" s="55"/>
      <c r="AX10" s="33"/>
      <c r="AY10" s="30"/>
      <c r="AZ10" s="30"/>
      <c r="BA10" s="30"/>
      <c r="BB10" s="30"/>
      <c r="BC10" s="54">
        <f>CI10</f>
        <v>19.0289</v>
      </c>
      <c r="BD10" s="54"/>
      <c r="BE10" s="54"/>
      <c r="BF10" s="55"/>
      <c r="BG10" s="33"/>
      <c r="BH10" s="30"/>
      <c r="BI10" s="30"/>
      <c r="BJ10" s="30"/>
      <c r="BK10" s="30"/>
      <c r="BL10" s="54">
        <f>CJ10</f>
        <v>0.84379999999999999</v>
      </c>
      <c r="BM10" s="54"/>
      <c r="BN10" s="54"/>
      <c r="BO10" s="55"/>
      <c r="BP10" s="33"/>
      <c r="BQ10" s="30"/>
      <c r="BR10" s="30"/>
      <c r="BS10" s="30"/>
      <c r="BT10" s="30"/>
      <c r="BU10" s="54">
        <f>CK10</f>
        <v>4.4391999999999996</v>
      </c>
      <c r="BV10" s="54"/>
      <c r="BW10" s="54"/>
      <c r="BX10" s="213"/>
      <c r="BY10" s="21"/>
      <c r="BZ10" s="21"/>
      <c r="CA10" s="21"/>
      <c r="CB10" s="22"/>
      <c r="CD10" s="215">
        <v>110.6182</v>
      </c>
      <c r="CE10" s="215">
        <v>110.69880000000001</v>
      </c>
      <c r="CF10" s="215">
        <v>110.8336</v>
      </c>
      <c r="CG10" s="215">
        <v>67.030900000000003</v>
      </c>
      <c r="CH10" s="216">
        <v>8.4969999999999999</v>
      </c>
      <c r="CI10" s="215">
        <v>19.0289</v>
      </c>
      <c r="CJ10" s="215">
        <v>0.84379999999999999</v>
      </c>
      <c r="CK10" s="215">
        <v>4.4391999999999996</v>
      </c>
      <c r="CL10" s="218">
        <v>5.3535000000000004</v>
      </c>
      <c r="CM10" s="214"/>
      <c r="CN10" s="214"/>
      <c r="CO10" s="214"/>
      <c r="CP10" s="214"/>
    </row>
    <row r="11" spans="1:94" s="2" customFormat="1" ht="15.75" customHeight="1" x14ac:dyDescent="0.2">
      <c r="A11" s="92">
        <v>2</v>
      </c>
      <c r="B11" s="93"/>
      <c r="C11" s="93"/>
      <c r="D11" s="94"/>
      <c r="E11" s="34"/>
      <c r="F11" s="34"/>
      <c r="G11" s="34"/>
      <c r="H11" s="34"/>
      <c r="I11" s="34"/>
      <c r="J11" s="51">
        <f>CD11</f>
        <v>110.61360000000001</v>
      </c>
      <c r="K11" s="51"/>
      <c r="L11" s="51"/>
      <c r="M11" s="53"/>
      <c r="N11" s="35"/>
      <c r="O11" s="36"/>
      <c r="P11" s="36"/>
      <c r="Q11" s="36"/>
      <c r="R11" s="36"/>
      <c r="S11" s="51">
        <f>CE11</f>
        <v>110.7016</v>
      </c>
      <c r="T11" s="51"/>
      <c r="U11" s="51"/>
      <c r="V11" s="53"/>
      <c r="W11" s="37"/>
      <c r="X11" s="34"/>
      <c r="Y11" s="34"/>
      <c r="Z11" s="34"/>
      <c r="AA11" s="34"/>
      <c r="AB11" s="51">
        <f>CF11</f>
        <v>110.81180000000001</v>
      </c>
      <c r="AC11" s="51"/>
      <c r="AD11" s="51"/>
      <c r="AE11" s="53"/>
      <c r="AF11" s="35"/>
      <c r="AG11" s="36"/>
      <c r="AH11" s="36"/>
      <c r="AI11" s="36"/>
      <c r="AJ11" s="36"/>
      <c r="AK11" s="51">
        <f>CG11</f>
        <v>66.892899999999997</v>
      </c>
      <c r="AL11" s="51"/>
      <c r="AM11" s="51"/>
      <c r="AN11" s="53"/>
      <c r="AO11" s="37"/>
      <c r="AP11" s="34"/>
      <c r="AQ11" s="34"/>
      <c r="AR11" s="34"/>
      <c r="AS11" s="34"/>
      <c r="AT11" s="51">
        <f>CH11</f>
        <v>8.5046999999999997</v>
      </c>
      <c r="AU11" s="51"/>
      <c r="AV11" s="51"/>
      <c r="AW11" s="53"/>
      <c r="AX11" s="37"/>
      <c r="AY11" s="34"/>
      <c r="AZ11" s="34"/>
      <c r="BA11" s="34"/>
      <c r="BB11" s="34"/>
      <c r="BC11" s="51">
        <f>CI11</f>
        <v>19.016199999999998</v>
      </c>
      <c r="BD11" s="51"/>
      <c r="BE11" s="51"/>
      <c r="BF11" s="53"/>
      <c r="BG11" s="37"/>
      <c r="BH11" s="34"/>
      <c r="BI11" s="34"/>
      <c r="BJ11" s="34"/>
      <c r="BK11" s="34"/>
      <c r="BL11" s="51">
        <f>CJ11</f>
        <v>0.85</v>
      </c>
      <c r="BM11" s="51"/>
      <c r="BN11" s="51"/>
      <c r="BO11" s="53"/>
      <c r="BP11" s="37"/>
      <c r="BQ11" s="34"/>
      <c r="BR11" s="34"/>
      <c r="BS11" s="34"/>
      <c r="BT11" s="34"/>
      <c r="BU11" s="51">
        <f>CK11</f>
        <v>4.4515000000000002</v>
      </c>
      <c r="BV11" s="51"/>
      <c r="BW11" s="51"/>
      <c r="BX11" s="52"/>
      <c r="BY11" s="21"/>
      <c r="BZ11" s="21"/>
      <c r="CA11" s="21"/>
      <c r="CB11" s="22"/>
      <c r="CD11" s="43">
        <v>110.61360000000001</v>
      </c>
      <c r="CE11" s="43">
        <v>110.7016</v>
      </c>
      <c r="CF11" s="43">
        <v>110.81180000000001</v>
      </c>
      <c r="CG11" s="43">
        <v>66.892899999999997</v>
      </c>
      <c r="CH11" s="217">
        <v>8.5046999999999997</v>
      </c>
      <c r="CI11" s="47">
        <v>19.016199999999998</v>
      </c>
      <c r="CJ11" s="43">
        <v>0.85</v>
      </c>
      <c r="CK11" s="43">
        <v>4.4515000000000002</v>
      </c>
      <c r="CL11" s="48">
        <v>5.3521000000000001</v>
      </c>
      <c r="CM11" s="214"/>
      <c r="CN11" s="214"/>
      <c r="CO11" s="214"/>
      <c r="CP11" s="214"/>
    </row>
    <row r="12" spans="1:94" s="2" customFormat="1" ht="15.75" customHeight="1" x14ac:dyDescent="0.2">
      <c r="A12" s="92">
        <v>3</v>
      </c>
      <c r="B12" s="93"/>
      <c r="C12" s="93"/>
      <c r="D12" s="94"/>
      <c r="E12" s="34"/>
      <c r="F12" s="34"/>
      <c r="G12" s="34"/>
      <c r="H12" s="34"/>
      <c r="I12" s="34"/>
      <c r="J12" s="51">
        <f t="shared" ref="J12:J39" si="0">CD12</f>
        <v>110.61190000000001</v>
      </c>
      <c r="K12" s="51"/>
      <c r="L12" s="51"/>
      <c r="M12" s="53"/>
      <c r="N12" s="35"/>
      <c r="O12" s="36"/>
      <c r="P12" s="36"/>
      <c r="Q12" s="36"/>
      <c r="R12" s="36"/>
      <c r="S12" s="51">
        <f t="shared" ref="S12:S39" si="1">CE12</f>
        <v>110.7007</v>
      </c>
      <c r="T12" s="51"/>
      <c r="U12" s="51"/>
      <c r="V12" s="53"/>
      <c r="W12" s="37"/>
      <c r="X12" s="34"/>
      <c r="Y12" s="34"/>
      <c r="Z12" s="34"/>
      <c r="AA12" s="34"/>
      <c r="AB12" s="51">
        <f t="shared" ref="AB12:AB39" si="2">CF12</f>
        <v>110.807</v>
      </c>
      <c r="AC12" s="51"/>
      <c r="AD12" s="51"/>
      <c r="AE12" s="53"/>
      <c r="AF12" s="35"/>
      <c r="AG12" s="36"/>
      <c r="AH12" s="36"/>
      <c r="AI12" s="36"/>
      <c r="AJ12" s="36"/>
      <c r="AK12" s="51">
        <f t="shared" ref="AK12:AK39" si="3">CG12</f>
        <v>66.947100000000006</v>
      </c>
      <c r="AL12" s="51"/>
      <c r="AM12" s="51"/>
      <c r="AN12" s="53"/>
      <c r="AO12" s="37"/>
      <c r="AP12" s="34"/>
      <c r="AQ12" s="34"/>
      <c r="AR12" s="34"/>
      <c r="AS12" s="34"/>
      <c r="AT12" s="51">
        <f t="shared" ref="AT12:AT39" si="4">CH12</f>
        <v>8.5045999999999999</v>
      </c>
      <c r="AU12" s="51"/>
      <c r="AV12" s="51"/>
      <c r="AW12" s="53"/>
      <c r="AX12" s="37"/>
      <c r="AY12" s="34"/>
      <c r="AZ12" s="34"/>
      <c r="BA12" s="34"/>
      <c r="BB12" s="34"/>
      <c r="BC12" s="51">
        <f t="shared" ref="BC12:BC39" si="5">CI12</f>
        <v>19.0184</v>
      </c>
      <c r="BD12" s="51"/>
      <c r="BE12" s="51"/>
      <c r="BF12" s="53"/>
      <c r="BG12" s="37"/>
      <c r="BH12" s="34"/>
      <c r="BI12" s="34"/>
      <c r="BJ12" s="34"/>
      <c r="BK12" s="34"/>
      <c r="BL12" s="51">
        <f t="shared" ref="BL12:BL39" si="6">CJ12</f>
        <v>0.83779999999999999</v>
      </c>
      <c r="BM12" s="51"/>
      <c r="BN12" s="51"/>
      <c r="BO12" s="53"/>
      <c r="BP12" s="37"/>
      <c r="BQ12" s="34"/>
      <c r="BR12" s="34"/>
      <c r="BS12" s="34"/>
      <c r="BT12" s="34"/>
      <c r="BU12" s="51">
        <f t="shared" ref="BU12:BU39" si="7">CK12</f>
        <v>4.4413</v>
      </c>
      <c r="BV12" s="51"/>
      <c r="BW12" s="51"/>
      <c r="BX12" s="52"/>
      <c r="BY12" s="21"/>
      <c r="BZ12" s="21"/>
      <c r="CA12" s="21"/>
      <c r="CB12" s="22"/>
      <c r="CD12" s="43">
        <v>110.61190000000001</v>
      </c>
      <c r="CE12" s="43">
        <v>110.7007</v>
      </c>
      <c r="CF12" s="43">
        <v>110.807</v>
      </c>
      <c r="CG12" s="43">
        <v>66.947100000000006</v>
      </c>
      <c r="CH12" s="43">
        <v>8.5045999999999999</v>
      </c>
      <c r="CI12" s="47">
        <v>19.0184</v>
      </c>
      <c r="CJ12" s="43">
        <v>0.83779999999999999</v>
      </c>
      <c r="CK12" s="43">
        <v>4.4413</v>
      </c>
      <c r="CL12" s="43">
        <v>5.3494000000000002</v>
      </c>
      <c r="CM12" s="214"/>
      <c r="CN12" s="214"/>
      <c r="CO12" s="214"/>
      <c r="CP12" s="214"/>
    </row>
    <row r="13" spans="1:94" s="2" customFormat="1" ht="15.75" customHeight="1" x14ac:dyDescent="0.2">
      <c r="A13" s="92">
        <v>4</v>
      </c>
      <c r="B13" s="93"/>
      <c r="C13" s="93"/>
      <c r="D13" s="94"/>
      <c r="E13" s="34"/>
      <c r="F13" s="34"/>
      <c r="G13" s="34"/>
      <c r="H13" s="34"/>
      <c r="I13" s="34"/>
      <c r="J13" s="51">
        <f t="shared" si="0"/>
        <v>110.6049</v>
      </c>
      <c r="K13" s="51"/>
      <c r="L13" s="51"/>
      <c r="M13" s="53"/>
      <c r="N13" s="35"/>
      <c r="O13" s="36"/>
      <c r="P13" s="36"/>
      <c r="Q13" s="36"/>
      <c r="R13" s="36"/>
      <c r="S13" s="51">
        <f t="shared" si="1"/>
        <v>110.68380000000001</v>
      </c>
      <c r="T13" s="51"/>
      <c r="U13" s="51"/>
      <c r="V13" s="53"/>
      <c r="W13" s="37"/>
      <c r="X13" s="34"/>
      <c r="Y13" s="34"/>
      <c r="Z13" s="34"/>
      <c r="AA13" s="34"/>
      <c r="AB13" s="51">
        <f t="shared" si="2"/>
        <v>110.8261</v>
      </c>
      <c r="AC13" s="51"/>
      <c r="AD13" s="51"/>
      <c r="AE13" s="53"/>
      <c r="AF13" s="35"/>
      <c r="AG13" s="36"/>
      <c r="AH13" s="36"/>
      <c r="AI13" s="36"/>
      <c r="AJ13" s="36"/>
      <c r="AK13" s="51">
        <f t="shared" si="3"/>
        <v>67.072500000000005</v>
      </c>
      <c r="AL13" s="51"/>
      <c r="AM13" s="51"/>
      <c r="AN13" s="53"/>
      <c r="AO13" s="37"/>
      <c r="AP13" s="34"/>
      <c r="AQ13" s="34"/>
      <c r="AR13" s="34"/>
      <c r="AS13" s="34"/>
      <c r="AT13" s="51">
        <f t="shared" si="4"/>
        <v>8.5655999999999999</v>
      </c>
      <c r="AU13" s="51"/>
      <c r="AV13" s="51"/>
      <c r="AW13" s="53"/>
      <c r="AX13" s="37"/>
      <c r="AY13" s="34"/>
      <c r="AZ13" s="34"/>
      <c r="BA13" s="34"/>
      <c r="BB13" s="34"/>
      <c r="BC13" s="51">
        <f t="shared" si="5"/>
        <v>19.015000000000001</v>
      </c>
      <c r="BD13" s="51"/>
      <c r="BE13" s="51"/>
      <c r="BF13" s="53"/>
      <c r="BG13" s="37"/>
      <c r="BH13" s="34"/>
      <c r="BI13" s="34"/>
      <c r="BJ13" s="34"/>
      <c r="BK13" s="34"/>
      <c r="BL13" s="51">
        <f t="shared" si="6"/>
        <v>0.83489999999999998</v>
      </c>
      <c r="BM13" s="51"/>
      <c r="BN13" s="51"/>
      <c r="BO13" s="53"/>
      <c r="BP13" s="34"/>
      <c r="BQ13" s="34"/>
      <c r="BR13" s="34"/>
      <c r="BS13" s="34"/>
      <c r="BT13" s="34"/>
      <c r="BU13" s="51">
        <f t="shared" si="7"/>
        <v>4.4488000000000003</v>
      </c>
      <c r="BV13" s="51"/>
      <c r="BW13" s="51"/>
      <c r="BX13" s="52"/>
      <c r="BY13" s="21"/>
      <c r="BZ13" s="21"/>
      <c r="CA13" s="21"/>
      <c r="CB13" s="22"/>
      <c r="CD13" s="43">
        <v>110.6049</v>
      </c>
      <c r="CE13" s="43">
        <v>110.68380000000001</v>
      </c>
      <c r="CF13" s="43">
        <v>110.8261</v>
      </c>
      <c r="CG13" s="43">
        <v>67.072500000000005</v>
      </c>
      <c r="CH13" s="43">
        <v>8.5655999999999999</v>
      </c>
      <c r="CI13" s="47">
        <v>19.015000000000001</v>
      </c>
      <c r="CJ13" s="43">
        <v>0.83489999999999998</v>
      </c>
      <c r="CK13" s="43">
        <v>4.4488000000000003</v>
      </c>
      <c r="CL13" s="43">
        <v>5.3578999999999999</v>
      </c>
      <c r="CM13" s="214"/>
      <c r="CN13" s="214"/>
      <c r="CO13" s="214"/>
      <c r="CP13" s="214"/>
    </row>
    <row r="14" spans="1:94" s="2" customFormat="1" ht="15.75" customHeight="1" x14ac:dyDescent="0.2">
      <c r="A14" s="92">
        <v>5</v>
      </c>
      <c r="B14" s="93"/>
      <c r="C14" s="93"/>
      <c r="D14" s="94"/>
      <c r="E14" s="34"/>
      <c r="F14" s="34"/>
      <c r="G14" s="34"/>
      <c r="H14" s="34"/>
      <c r="I14" s="34"/>
      <c r="J14" s="51">
        <f t="shared" si="0"/>
        <v>110.6079</v>
      </c>
      <c r="K14" s="51"/>
      <c r="L14" s="51"/>
      <c r="M14" s="53"/>
      <c r="N14" s="35"/>
      <c r="O14" s="36"/>
      <c r="P14" s="36"/>
      <c r="Q14" s="36"/>
      <c r="R14" s="36"/>
      <c r="S14" s="51">
        <f t="shared" si="1"/>
        <v>110.702</v>
      </c>
      <c r="T14" s="51"/>
      <c r="U14" s="51"/>
      <c r="V14" s="53"/>
      <c r="W14" s="37"/>
      <c r="X14" s="34"/>
      <c r="Y14" s="34"/>
      <c r="Z14" s="34"/>
      <c r="AA14" s="34"/>
      <c r="AB14" s="51">
        <f t="shared" si="2"/>
        <v>110.812</v>
      </c>
      <c r="AC14" s="51"/>
      <c r="AD14" s="51"/>
      <c r="AE14" s="53"/>
      <c r="AF14" s="35"/>
      <c r="AG14" s="36"/>
      <c r="AH14" s="36"/>
      <c r="AI14" s="36"/>
      <c r="AJ14" s="36"/>
      <c r="AK14" s="51">
        <f t="shared" si="3"/>
        <v>66.930400000000006</v>
      </c>
      <c r="AL14" s="51"/>
      <c r="AM14" s="51"/>
      <c r="AN14" s="53"/>
      <c r="AO14" s="37"/>
      <c r="AP14" s="34"/>
      <c r="AQ14" s="34"/>
      <c r="AR14" s="34"/>
      <c r="AS14" s="34"/>
      <c r="AT14" s="51">
        <f t="shared" si="4"/>
        <v>8.4969999999999999</v>
      </c>
      <c r="AU14" s="51"/>
      <c r="AV14" s="51"/>
      <c r="AW14" s="53"/>
      <c r="AX14" s="37"/>
      <c r="AY14" s="34"/>
      <c r="AZ14" s="34"/>
      <c r="BA14" s="34"/>
      <c r="BB14" s="34"/>
      <c r="BC14" s="51">
        <f t="shared" si="5"/>
        <v>19.016399999999997</v>
      </c>
      <c r="BD14" s="51"/>
      <c r="BE14" s="51"/>
      <c r="BF14" s="53"/>
      <c r="BG14" s="37"/>
      <c r="BH14" s="34"/>
      <c r="BI14" s="34"/>
      <c r="BJ14" s="34"/>
      <c r="BK14" s="34"/>
      <c r="BL14" s="51">
        <f t="shared" si="6"/>
        <v>0.84389999999999998</v>
      </c>
      <c r="BM14" s="51"/>
      <c r="BN14" s="51"/>
      <c r="BO14" s="53"/>
      <c r="BP14" s="34"/>
      <c r="BQ14" s="34"/>
      <c r="BR14" s="34"/>
      <c r="BS14" s="34"/>
      <c r="BT14" s="34"/>
      <c r="BU14" s="51">
        <f t="shared" si="7"/>
        <v>4.4478999999999997</v>
      </c>
      <c r="BV14" s="51"/>
      <c r="BW14" s="51"/>
      <c r="BX14" s="52"/>
      <c r="BY14" s="21"/>
      <c r="BZ14" s="21"/>
      <c r="CA14" s="21"/>
      <c r="CB14" s="22"/>
      <c r="CD14" s="43">
        <v>110.6079</v>
      </c>
      <c r="CE14" s="43">
        <v>110.702</v>
      </c>
      <c r="CF14" s="43">
        <v>110.812</v>
      </c>
      <c r="CG14" s="43">
        <v>66.930400000000006</v>
      </c>
      <c r="CH14" s="43">
        <v>8.4969999999999999</v>
      </c>
      <c r="CI14" s="47">
        <v>19.016399999999997</v>
      </c>
      <c r="CJ14" s="43">
        <v>0.84389999999999998</v>
      </c>
      <c r="CK14" s="43">
        <v>4.4478999999999997</v>
      </c>
      <c r="CL14" s="43">
        <v>5.3510999999999997</v>
      </c>
      <c r="CM14" s="214"/>
      <c r="CN14" s="214"/>
      <c r="CO14" s="214"/>
      <c r="CP14" s="214"/>
    </row>
    <row r="15" spans="1:94" s="2" customFormat="1" ht="15.75" customHeight="1" x14ac:dyDescent="0.2">
      <c r="A15" s="92">
        <v>6</v>
      </c>
      <c r="B15" s="93"/>
      <c r="C15" s="93"/>
      <c r="D15" s="94"/>
      <c r="E15" s="34"/>
      <c r="F15" s="34"/>
      <c r="G15" s="34"/>
      <c r="H15" s="34"/>
      <c r="I15" s="34"/>
      <c r="J15" s="51">
        <f t="shared" si="0"/>
        <v>110.5889</v>
      </c>
      <c r="K15" s="51"/>
      <c r="L15" s="51"/>
      <c r="M15" s="53"/>
      <c r="N15" s="35"/>
      <c r="O15" s="36"/>
      <c r="P15" s="36"/>
      <c r="Q15" s="36"/>
      <c r="R15" s="36"/>
      <c r="S15" s="51">
        <f t="shared" si="1"/>
        <v>110.70740000000001</v>
      </c>
      <c r="T15" s="51"/>
      <c r="U15" s="51"/>
      <c r="V15" s="53"/>
      <c r="W15" s="37"/>
      <c r="X15" s="34"/>
      <c r="Y15" s="34"/>
      <c r="Z15" s="34"/>
      <c r="AA15" s="34"/>
      <c r="AB15" s="51">
        <f t="shared" si="2"/>
        <v>110.81959999999999</v>
      </c>
      <c r="AC15" s="51"/>
      <c r="AD15" s="51"/>
      <c r="AE15" s="53"/>
      <c r="AF15" s="35"/>
      <c r="AG15" s="36"/>
      <c r="AH15" s="36"/>
      <c r="AI15" s="36"/>
      <c r="AJ15" s="36"/>
      <c r="AK15" s="51">
        <f t="shared" si="3"/>
        <v>66.983900000000006</v>
      </c>
      <c r="AL15" s="51"/>
      <c r="AM15" s="51"/>
      <c r="AN15" s="53"/>
      <c r="AO15" s="37"/>
      <c r="AP15" s="34"/>
      <c r="AQ15" s="34"/>
      <c r="AR15" s="34"/>
      <c r="AS15" s="34"/>
      <c r="AT15" s="51">
        <f t="shared" si="4"/>
        <v>8.4893999999999998</v>
      </c>
      <c r="AU15" s="51"/>
      <c r="AV15" s="51"/>
      <c r="AW15" s="53"/>
      <c r="AX15" s="37"/>
      <c r="AY15" s="34"/>
      <c r="AZ15" s="34"/>
      <c r="BA15" s="34"/>
      <c r="BB15" s="34"/>
      <c r="BC15" s="51">
        <f t="shared" si="5"/>
        <v>19.018900000000002</v>
      </c>
      <c r="BD15" s="51"/>
      <c r="BE15" s="51"/>
      <c r="BF15" s="53"/>
      <c r="BG15" s="37"/>
      <c r="BH15" s="34"/>
      <c r="BI15" s="34"/>
      <c r="BJ15" s="34"/>
      <c r="BK15" s="34"/>
      <c r="BL15" s="51">
        <f t="shared" si="6"/>
        <v>0.84699999999999998</v>
      </c>
      <c r="BM15" s="51"/>
      <c r="BN15" s="51"/>
      <c r="BO15" s="53"/>
      <c r="BP15" s="34"/>
      <c r="BQ15" s="34"/>
      <c r="BR15" s="34"/>
      <c r="BS15" s="34"/>
      <c r="BT15" s="34"/>
      <c r="BU15" s="51">
        <f t="shared" si="7"/>
        <v>4.4448999999999996</v>
      </c>
      <c r="BV15" s="51"/>
      <c r="BW15" s="51"/>
      <c r="BX15" s="52"/>
      <c r="BY15" s="21"/>
      <c r="BZ15" s="21"/>
      <c r="CA15" s="21"/>
      <c r="CB15" s="22"/>
      <c r="CD15" s="43">
        <v>110.5889</v>
      </c>
      <c r="CE15" s="43">
        <v>110.70740000000001</v>
      </c>
      <c r="CF15" s="43">
        <v>110.81959999999999</v>
      </c>
      <c r="CG15" s="43">
        <v>66.983900000000006</v>
      </c>
      <c r="CH15" s="43">
        <v>8.4893999999999998</v>
      </c>
      <c r="CI15" s="47">
        <v>19.018900000000002</v>
      </c>
      <c r="CJ15" s="43">
        <v>0.84699999999999998</v>
      </c>
      <c r="CK15" s="43">
        <v>4.4448999999999996</v>
      </c>
      <c r="CL15" s="43">
        <v>5.3593000000000002</v>
      </c>
      <c r="CM15" s="214"/>
      <c r="CN15" s="214"/>
      <c r="CO15" s="214"/>
      <c r="CP15" s="214"/>
    </row>
    <row r="16" spans="1:94" s="2" customFormat="1" ht="15.75" customHeight="1" x14ac:dyDescent="0.2">
      <c r="A16" s="92">
        <v>7</v>
      </c>
      <c r="B16" s="93"/>
      <c r="C16" s="93"/>
      <c r="D16" s="94"/>
      <c r="E16" s="34"/>
      <c r="F16" s="34"/>
      <c r="G16" s="34"/>
      <c r="H16" s="34"/>
      <c r="I16" s="34"/>
      <c r="J16" s="51">
        <f t="shared" si="0"/>
        <v>110.6195</v>
      </c>
      <c r="K16" s="51"/>
      <c r="L16" s="51"/>
      <c r="M16" s="53"/>
      <c r="N16" s="35"/>
      <c r="O16" s="36"/>
      <c r="P16" s="36"/>
      <c r="Q16" s="36"/>
      <c r="R16" s="36"/>
      <c r="S16" s="51">
        <f t="shared" si="1"/>
        <v>110.7059</v>
      </c>
      <c r="T16" s="51"/>
      <c r="U16" s="51"/>
      <c r="V16" s="53"/>
      <c r="W16" s="37"/>
      <c r="X16" s="34"/>
      <c r="Y16" s="34"/>
      <c r="Z16" s="34"/>
      <c r="AA16" s="34"/>
      <c r="AB16" s="51">
        <f t="shared" si="2"/>
        <v>110.83029999999999</v>
      </c>
      <c r="AC16" s="51"/>
      <c r="AD16" s="51"/>
      <c r="AE16" s="53"/>
      <c r="AF16" s="35"/>
      <c r="AG16" s="36"/>
      <c r="AH16" s="36"/>
      <c r="AI16" s="36"/>
      <c r="AJ16" s="36"/>
      <c r="AK16" s="51">
        <f t="shared" si="3"/>
        <v>67.0197</v>
      </c>
      <c r="AL16" s="51"/>
      <c r="AM16" s="51"/>
      <c r="AN16" s="53"/>
      <c r="AO16" s="37"/>
      <c r="AP16" s="34"/>
      <c r="AQ16" s="34"/>
      <c r="AR16" s="34"/>
      <c r="AS16" s="34"/>
      <c r="AT16" s="51">
        <f t="shared" si="4"/>
        <v>8.4932999999999996</v>
      </c>
      <c r="AU16" s="51"/>
      <c r="AV16" s="51"/>
      <c r="AW16" s="53"/>
      <c r="AX16" s="37"/>
      <c r="AY16" s="34"/>
      <c r="AZ16" s="34"/>
      <c r="BA16" s="34"/>
      <c r="BB16" s="34"/>
      <c r="BC16" s="51">
        <f t="shared" si="5"/>
        <v>19.020899999999997</v>
      </c>
      <c r="BD16" s="51"/>
      <c r="BE16" s="51"/>
      <c r="BF16" s="53"/>
      <c r="BG16" s="37"/>
      <c r="BH16" s="34"/>
      <c r="BI16" s="34"/>
      <c r="BJ16" s="34"/>
      <c r="BK16" s="34"/>
      <c r="BL16" s="51">
        <f t="shared" si="6"/>
        <v>0.84370000000000001</v>
      </c>
      <c r="BM16" s="51"/>
      <c r="BN16" s="51"/>
      <c r="BO16" s="53"/>
      <c r="BP16" s="34"/>
      <c r="BQ16" s="34"/>
      <c r="BR16" s="34"/>
      <c r="BS16" s="34"/>
      <c r="BT16" s="34"/>
      <c r="BU16" s="51">
        <f t="shared" si="7"/>
        <v>4.4349999999999996</v>
      </c>
      <c r="BV16" s="51"/>
      <c r="BW16" s="51"/>
      <c r="BX16" s="52"/>
      <c r="BY16" s="21"/>
      <c r="BZ16" s="21"/>
      <c r="CA16" s="21"/>
      <c r="CB16" s="22"/>
      <c r="CD16" s="43">
        <v>110.6195</v>
      </c>
      <c r="CE16" s="43">
        <v>110.7059</v>
      </c>
      <c r="CF16" s="43">
        <v>110.83029999999999</v>
      </c>
      <c r="CG16" s="43">
        <v>67.0197</v>
      </c>
      <c r="CH16" s="43">
        <v>8.4932999999999996</v>
      </c>
      <c r="CI16" s="47">
        <v>19.020899999999997</v>
      </c>
      <c r="CJ16" s="43">
        <v>0.84370000000000001</v>
      </c>
      <c r="CK16" s="43">
        <v>4.4349999999999996</v>
      </c>
      <c r="CL16" s="43">
        <v>5.3522999999999996</v>
      </c>
      <c r="CM16" s="214"/>
      <c r="CN16" s="214"/>
      <c r="CO16" s="214"/>
      <c r="CP16" s="214"/>
    </row>
    <row r="17" spans="1:94" s="2" customFormat="1" ht="15.75" customHeight="1" x14ac:dyDescent="0.2">
      <c r="A17" s="92">
        <v>8</v>
      </c>
      <c r="B17" s="93"/>
      <c r="C17" s="93"/>
      <c r="D17" s="94"/>
      <c r="E17" s="34"/>
      <c r="F17" s="34"/>
      <c r="G17" s="34"/>
      <c r="H17" s="34"/>
      <c r="I17" s="34"/>
      <c r="J17" s="51">
        <f t="shared" si="0"/>
        <v>110.5938</v>
      </c>
      <c r="K17" s="51"/>
      <c r="L17" s="51"/>
      <c r="M17" s="53"/>
      <c r="N17" s="35"/>
      <c r="O17" s="36"/>
      <c r="P17" s="36"/>
      <c r="Q17" s="36"/>
      <c r="R17" s="36"/>
      <c r="S17" s="51">
        <f t="shared" si="1"/>
        <v>110.67440000000001</v>
      </c>
      <c r="T17" s="51"/>
      <c r="U17" s="51"/>
      <c r="V17" s="53"/>
      <c r="W17" s="37"/>
      <c r="X17" s="34"/>
      <c r="Y17" s="34"/>
      <c r="Z17" s="34"/>
      <c r="AA17" s="34"/>
      <c r="AB17" s="51">
        <f t="shared" si="2"/>
        <v>110.8077</v>
      </c>
      <c r="AC17" s="51"/>
      <c r="AD17" s="51"/>
      <c r="AE17" s="53"/>
      <c r="AF17" s="35"/>
      <c r="AG17" s="36"/>
      <c r="AH17" s="36"/>
      <c r="AI17" s="36"/>
      <c r="AJ17" s="36"/>
      <c r="AK17" s="51">
        <f t="shared" si="3"/>
        <v>66.926500000000004</v>
      </c>
      <c r="AL17" s="51"/>
      <c r="AM17" s="51"/>
      <c r="AN17" s="53"/>
      <c r="AO17" s="37"/>
      <c r="AP17" s="34"/>
      <c r="AQ17" s="34"/>
      <c r="AR17" s="34"/>
      <c r="AS17" s="34"/>
      <c r="AT17" s="51">
        <f t="shared" si="4"/>
        <v>8.5046999999999997</v>
      </c>
      <c r="AU17" s="51"/>
      <c r="AV17" s="51"/>
      <c r="AW17" s="53"/>
      <c r="AX17" s="37"/>
      <c r="AY17" s="34"/>
      <c r="AZ17" s="34"/>
      <c r="BA17" s="34"/>
      <c r="BB17" s="34"/>
      <c r="BC17" s="51">
        <f t="shared" si="5"/>
        <v>19.026199999999999</v>
      </c>
      <c r="BD17" s="51"/>
      <c r="BE17" s="51"/>
      <c r="BF17" s="53"/>
      <c r="BG17" s="37"/>
      <c r="BH17" s="34"/>
      <c r="BI17" s="34"/>
      <c r="BJ17" s="34"/>
      <c r="BK17" s="34"/>
      <c r="BL17" s="51">
        <f t="shared" si="6"/>
        <v>0.85329999999999995</v>
      </c>
      <c r="BM17" s="51"/>
      <c r="BN17" s="51"/>
      <c r="BO17" s="53"/>
      <c r="BP17" s="34"/>
      <c r="BQ17" s="34"/>
      <c r="BR17" s="34"/>
      <c r="BS17" s="34"/>
      <c r="BT17" s="34"/>
      <c r="BU17" s="51">
        <f t="shared" si="7"/>
        <v>4.4383999999999997</v>
      </c>
      <c r="BV17" s="51"/>
      <c r="BW17" s="51"/>
      <c r="BX17" s="52"/>
      <c r="BY17" s="21"/>
      <c r="BZ17" s="21"/>
      <c r="CA17" s="21"/>
      <c r="CB17" s="22"/>
      <c r="CD17" s="43">
        <v>110.5938</v>
      </c>
      <c r="CE17" s="43">
        <v>110.67440000000001</v>
      </c>
      <c r="CF17" s="43">
        <v>110.8077</v>
      </c>
      <c r="CG17" s="43">
        <v>66.926500000000004</v>
      </c>
      <c r="CH17" s="43">
        <v>8.5046999999999997</v>
      </c>
      <c r="CI17" s="47">
        <v>19.026199999999999</v>
      </c>
      <c r="CJ17" s="43">
        <v>0.85329999999999995</v>
      </c>
      <c r="CK17" s="43">
        <v>4.4383999999999997</v>
      </c>
      <c r="CL17" s="43">
        <v>5.3524000000000003</v>
      </c>
      <c r="CM17" s="214"/>
      <c r="CN17" s="214"/>
      <c r="CO17" s="214"/>
      <c r="CP17" s="214"/>
    </row>
    <row r="18" spans="1:94" s="2" customFormat="1" ht="15.75" customHeight="1" x14ac:dyDescent="0.2">
      <c r="A18" s="92">
        <v>9</v>
      </c>
      <c r="B18" s="93"/>
      <c r="C18" s="93"/>
      <c r="D18" s="94"/>
      <c r="E18" s="34"/>
      <c r="F18" s="34"/>
      <c r="G18" s="34"/>
      <c r="H18" s="34"/>
      <c r="I18" s="34"/>
      <c r="J18" s="51">
        <f t="shared" si="0"/>
        <v>110.61969999999999</v>
      </c>
      <c r="K18" s="51"/>
      <c r="L18" s="51"/>
      <c r="M18" s="53"/>
      <c r="N18" s="35"/>
      <c r="O18" s="36"/>
      <c r="P18" s="36"/>
      <c r="Q18" s="36"/>
      <c r="R18" s="36"/>
      <c r="S18" s="51">
        <f t="shared" si="1"/>
        <v>110.7174</v>
      </c>
      <c r="T18" s="51"/>
      <c r="U18" s="51"/>
      <c r="V18" s="53"/>
      <c r="W18" s="37"/>
      <c r="X18" s="34"/>
      <c r="Y18" s="34"/>
      <c r="Z18" s="34"/>
      <c r="AA18" s="34"/>
      <c r="AB18" s="51">
        <f t="shared" si="2"/>
        <v>110.8224</v>
      </c>
      <c r="AC18" s="51"/>
      <c r="AD18" s="51"/>
      <c r="AE18" s="53"/>
      <c r="AF18" s="35"/>
      <c r="AG18" s="36"/>
      <c r="AH18" s="36"/>
      <c r="AI18" s="36"/>
      <c r="AJ18" s="36"/>
      <c r="AK18" s="51">
        <f t="shared" si="3"/>
        <v>66.869</v>
      </c>
      <c r="AL18" s="51"/>
      <c r="AM18" s="51"/>
      <c r="AN18" s="53"/>
      <c r="AO18" s="37"/>
      <c r="AP18" s="34"/>
      <c r="AQ18" s="34"/>
      <c r="AR18" s="34"/>
      <c r="AS18" s="34"/>
      <c r="AT18" s="51">
        <f t="shared" si="4"/>
        <v>8.5045999999999999</v>
      </c>
      <c r="AU18" s="51"/>
      <c r="AV18" s="51"/>
      <c r="AW18" s="53"/>
      <c r="AX18" s="37"/>
      <c r="AY18" s="34"/>
      <c r="AZ18" s="34"/>
      <c r="BA18" s="34"/>
      <c r="BB18" s="34"/>
      <c r="BC18" s="51">
        <f t="shared" si="5"/>
        <v>19.023099999999999</v>
      </c>
      <c r="BD18" s="51"/>
      <c r="BE18" s="51"/>
      <c r="BF18" s="53"/>
      <c r="BG18" s="37"/>
      <c r="BH18" s="34"/>
      <c r="BI18" s="34"/>
      <c r="BJ18" s="34"/>
      <c r="BK18" s="34"/>
      <c r="BL18" s="51">
        <f t="shared" si="6"/>
        <v>0.85</v>
      </c>
      <c r="BM18" s="51"/>
      <c r="BN18" s="51"/>
      <c r="BO18" s="53"/>
      <c r="BP18" s="34"/>
      <c r="BQ18" s="34"/>
      <c r="BR18" s="34"/>
      <c r="BS18" s="34"/>
      <c r="BT18" s="34"/>
      <c r="BU18" s="51">
        <f t="shared" si="7"/>
        <v>4.444</v>
      </c>
      <c r="BV18" s="51"/>
      <c r="BW18" s="51"/>
      <c r="BX18" s="52"/>
      <c r="BY18" s="21"/>
      <c r="BZ18" s="21"/>
      <c r="CA18" s="21"/>
      <c r="CB18" s="22"/>
      <c r="CD18" s="43">
        <v>110.61969999999999</v>
      </c>
      <c r="CE18" s="43">
        <v>110.7174</v>
      </c>
      <c r="CF18" s="43">
        <v>110.8224</v>
      </c>
      <c r="CG18" s="43">
        <v>66.869</v>
      </c>
      <c r="CH18" s="43">
        <v>8.5045999999999999</v>
      </c>
      <c r="CI18" s="47">
        <v>19.023099999999999</v>
      </c>
      <c r="CJ18" s="43">
        <v>0.85</v>
      </c>
      <c r="CK18" s="43">
        <v>4.444</v>
      </c>
      <c r="CL18" s="43">
        <v>5.3480999999999996</v>
      </c>
      <c r="CM18" s="214"/>
      <c r="CN18" s="214"/>
      <c r="CO18" s="214"/>
      <c r="CP18" s="214"/>
    </row>
    <row r="19" spans="1:94" s="2" customFormat="1" ht="15.75" customHeight="1" x14ac:dyDescent="0.2">
      <c r="A19" s="92">
        <v>10</v>
      </c>
      <c r="B19" s="93"/>
      <c r="C19" s="93"/>
      <c r="D19" s="94"/>
      <c r="E19" s="34"/>
      <c r="F19" s="34"/>
      <c r="G19" s="34"/>
      <c r="H19" s="34"/>
      <c r="I19" s="34"/>
      <c r="J19" s="51">
        <f t="shared" si="0"/>
        <v>110.60939999999999</v>
      </c>
      <c r="K19" s="51"/>
      <c r="L19" s="51"/>
      <c r="M19" s="53"/>
      <c r="N19" s="35"/>
      <c r="O19" s="36"/>
      <c r="P19" s="36"/>
      <c r="Q19" s="36"/>
      <c r="R19" s="36"/>
      <c r="S19" s="51">
        <f t="shared" si="1"/>
        <v>110.697</v>
      </c>
      <c r="T19" s="51"/>
      <c r="U19" s="51"/>
      <c r="V19" s="53"/>
      <c r="W19" s="37"/>
      <c r="X19" s="34"/>
      <c r="Y19" s="34"/>
      <c r="Z19" s="34"/>
      <c r="AA19" s="34"/>
      <c r="AB19" s="51">
        <f t="shared" si="2"/>
        <v>110.803</v>
      </c>
      <c r="AC19" s="51"/>
      <c r="AD19" s="51"/>
      <c r="AE19" s="53"/>
      <c r="AF19" s="35"/>
      <c r="AG19" s="36"/>
      <c r="AH19" s="36"/>
      <c r="AI19" s="36"/>
      <c r="AJ19" s="36"/>
      <c r="AK19" s="51">
        <f t="shared" si="3"/>
        <v>66.936300000000003</v>
      </c>
      <c r="AL19" s="51"/>
      <c r="AM19" s="51"/>
      <c r="AN19" s="53"/>
      <c r="AO19" s="37"/>
      <c r="AP19" s="34"/>
      <c r="AQ19" s="34"/>
      <c r="AR19" s="34"/>
      <c r="AS19" s="34"/>
      <c r="AT19" s="51">
        <f t="shared" si="4"/>
        <v>8.4931999999999999</v>
      </c>
      <c r="AU19" s="51"/>
      <c r="AV19" s="51"/>
      <c r="AW19" s="53"/>
      <c r="AX19" s="34"/>
      <c r="AY19" s="34"/>
      <c r="AZ19" s="34"/>
      <c r="BA19" s="34"/>
      <c r="BB19" s="34"/>
      <c r="BC19" s="51">
        <f t="shared" si="5"/>
        <v>19.006599999999999</v>
      </c>
      <c r="BD19" s="51"/>
      <c r="BE19" s="51"/>
      <c r="BF19" s="53"/>
      <c r="BG19" s="37"/>
      <c r="BH19" s="34"/>
      <c r="BI19" s="34"/>
      <c r="BJ19" s="34"/>
      <c r="BK19" s="34"/>
      <c r="BL19" s="51">
        <f t="shared" si="6"/>
        <v>0.85009999999999997</v>
      </c>
      <c r="BM19" s="51"/>
      <c r="BN19" s="51"/>
      <c r="BO19" s="53"/>
      <c r="BP19" s="34"/>
      <c r="BQ19" s="34"/>
      <c r="BR19" s="34"/>
      <c r="BS19" s="34"/>
      <c r="BT19" s="34"/>
      <c r="BU19" s="51">
        <f t="shared" si="7"/>
        <v>4.4455999999999998</v>
      </c>
      <c r="BV19" s="51"/>
      <c r="BW19" s="51"/>
      <c r="BX19" s="52"/>
      <c r="BY19" s="21"/>
      <c r="BZ19" s="21"/>
      <c r="CA19" s="21"/>
      <c r="CB19" s="22"/>
      <c r="CD19" s="43">
        <v>110.60939999999999</v>
      </c>
      <c r="CE19" s="43">
        <v>110.697</v>
      </c>
      <c r="CF19" s="43">
        <v>110.803</v>
      </c>
      <c r="CG19" s="43">
        <v>66.936300000000003</v>
      </c>
      <c r="CH19" s="43">
        <v>8.4931999999999999</v>
      </c>
      <c r="CI19" s="47">
        <v>19.006599999999999</v>
      </c>
      <c r="CJ19" s="43">
        <v>0.85009999999999997</v>
      </c>
      <c r="CK19" s="43">
        <v>4.4455999999999998</v>
      </c>
      <c r="CL19" s="43">
        <v>5.3597000000000001</v>
      </c>
      <c r="CM19" s="214"/>
      <c r="CN19" s="214"/>
      <c r="CO19" s="214"/>
      <c r="CP19" s="214"/>
    </row>
    <row r="20" spans="1:94" s="2" customFormat="1" ht="15.75" customHeight="1" x14ac:dyDescent="0.2">
      <c r="A20" s="92">
        <v>11</v>
      </c>
      <c r="B20" s="93"/>
      <c r="C20" s="93"/>
      <c r="D20" s="94"/>
      <c r="E20" s="36"/>
      <c r="F20" s="36"/>
      <c r="G20" s="36"/>
      <c r="H20" s="36"/>
      <c r="I20" s="36"/>
      <c r="J20" s="51">
        <f t="shared" si="0"/>
        <v>110.61320000000001</v>
      </c>
      <c r="K20" s="51"/>
      <c r="L20" s="51"/>
      <c r="M20" s="53"/>
      <c r="N20" s="37"/>
      <c r="O20" s="34"/>
      <c r="P20" s="34"/>
      <c r="Q20" s="34"/>
      <c r="R20" s="34"/>
      <c r="S20" s="51">
        <f t="shared" si="1"/>
        <v>110.7116</v>
      </c>
      <c r="T20" s="51"/>
      <c r="U20" s="51"/>
      <c r="V20" s="53"/>
      <c r="W20" s="37"/>
      <c r="X20" s="34"/>
      <c r="Y20" s="34"/>
      <c r="Z20" s="34"/>
      <c r="AA20" s="34"/>
      <c r="AB20" s="51">
        <f t="shared" si="2"/>
        <v>110.8338</v>
      </c>
      <c r="AC20" s="51"/>
      <c r="AD20" s="51"/>
      <c r="AE20" s="53"/>
      <c r="AF20" s="35"/>
      <c r="AG20" s="36"/>
      <c r="AH20" s="36"/>
      <c r="AI20" s="36"/>
      <c r="AJ20" s="36"/>
      <c r="AK20" s="51">
        <f t="shared" si="3"/>
        <v>66.936400000000006</v>
      </c>
      <c r="AL20" s="51"/>
      <c r="AM20" s="51"/>
      <c r="AN20" s="53"/>
      <c r="AO20" s="37"/>
      <c r="AP20" s="34"/>
      <c r="AQ20" s="34"/>
      <c r="AR20" s="34"/>
      <c r="AS20" s="34"/>
      <c r="AT20" s="51">
        <f t="shared" si="4"/>
        <v>8.5010999999999992</v>
      </c>
      <c r="AU20" s="51"/>
      <c r="AV20" s="51"/>
      <c r="AW20" s="53"/>
      <c r="AX20" s="34"/>
      <c r="AY20" s="34"/>
      <c r="AZ20" s="34"/>
      <c r="BA20" s="34"/>
      <c r="BB20" s="34"/>
      <c r="BC20" s="51">
        <f t="shared" si="5"/>
        <v>19.013300000000001</v>
      </c>
      <c r="BD20" s="51"/>
      <c r="BE20" s="51"/>
      <c r="BF20" s="53"/>
      <c r="BG20" s="37"/>
      <c r="BH20" s="34"/>
      <c r="BI20" s="34"/>
      <c r="BJ20" s="34"/>
      <c r="BK20" s="34"/>
      <c r="BL20" s="51">
        <f t="shared" si="6"/>
        <v>0.84750000000000003</v>
      </c>
      <c r="BM20" s="51"/>
      <c r="BN20" s="51"/>
      <c r="BO20" s="53"/>
      <c r="BP20" s="34"/>
      <c r="BQ20" s="34"/>
      <c r="BR20" s="34"/>
      <c r="BS20" s="34"/>
      <c r="BT20" s="34"/>
      <c r="BU20" s="51">
        <f t="shared" si="7"/>
        <v>4.4410999999999996</v>
      </c>
      <c r="BV20" s="51"/>
      <c r="BW20" s="51"/>
      <c r="BX20" s="52"/>
      <c r="BY20" s="21"/>
      <c r="BZ20" s="21"/>
      <c r="CA20" s="21"/>
      <c r="CB20" s="22"/>
      <c r="CD20" s="43">
        <v>110.61320000000001</v>
      </c>
      <c r="CE20" s="43">
        <v>110.7116</v>
      </c>
      <c r="CF20" s="43">
        <v>110.8338</v>
      </c>
      <c r="CG20" s="43">
        <v>66.936400000000006</v>
      </c>
      <c r="CH20" s="43">
        <v>8.5010999999999992</v>
      </c>
      <c r="CI20" s="47">
        <v>19.013300000000001</v>
      </c>
      <c r="CJ20" s="48">
        <v>0.84750000000000003</v>
      </c>
      <c r="CK20" s="43">
        <v>4.4410999999999996</v>
      </c>
      <c r="CL20" s="43">
        <v>5.3468</v>
      </c>
      <c r="CM20" s="214"/>
      <c r="CN20" s="214"/>
      <c r="CO20" s="214"/>
      <c r="CP20" s="214"/>
    </row>
    <row r="21" spans="1:94" s="2" customFormat="1" ht="15.75" customHeight="1" x14ac:dyDescent="0.2">
      <c r="A21" s="92">
        <v>12</v>
      </c>
      <c r="B21" s="93"/>
      <c r="C21" s="93"/>
      <c r="D21" s="94"/>
      <c r="E21" s="36"/>
      <c r="F21" s="36"/>
      <c r="G21" s="36"/>
      <c r="H21" s="36"/>
      <c r="I21" s="36"/>
      <c r="J21" s="51">
        <f t="shared" si="0"/>
        <v>110.619</v>
      </c>
      <c r="K21" s="51"/>
      <c r="L21" s="51"/>
      <c r="M21" s="53"/>
      <c r="N21" s="37"/>
      <c r="O21" s="34"/>
      <c r="P21" s="34"/>
      <c r="Q21" s="34"/>
      <c r="R21" s="34"/>
      <c r="S21" s="51">
        <f t="shared" si="1"/>
        <v>110.72369999999999</v>
      </c>
      <c r="T21" s="51"/>
      <c r="U21" s="51"/>
      <c r="V21" s="53"/>
      <c r="W21" s="37"/>
      <c r="X21" s="34"/>
      <c r="Y21" s="34"/>
      <c r="Z21" s="34"/>
      <c r="AA21" s="34"/>
      <c r="AB21" s="51">
        <f t="shared" si="2"/>
        <v>110.81480000000001</v>
      </c>
      <c r="AC21" s="51"/>
      <c r="AD21" s="51"/>
      <c r="AE21" s="53"/>
      <c r="AF21" s="35"/>
      <c r="AG21" s="36"/>
      <c r="AH21" s="36"/>
      <c r="AI21" s="36"/>
      <c r="AJ21" s="36"/>
      <c r="AK21" s="51">
        <f t="shared" si="3"/>
        <v>66.9255</v>
      </c>
      <c r="AL21" s="51"/>
      <c r="AM21" s="51"/>
      <c r="AN21" s="53"/>
      <c r="AO21" s="37"/>
      <c r="AP21" s="34"/>
      <c r="AQ21" s="34"/>
      <c r="AR21" s="34"/>
      <c r="AS21" s="34"/>
      <c r="AT21" s="51">
        <f t="shared" si="4"/>
        <v>8.4962999999999997</v>
      </c>
      <c r="AU21" s="51"/>
      <c r="AV21" s="51"/>
      <c r="AW21" s="53"/>
      <c r="AX21" s="34"/>
      <c r="AY21" s="34"/>
      <c r="AZ21" s="34"/>
      <c r="BA21" s="34"/>
      <c r="BB21" s="34"/>
      <c r="BC21" s="51">
        <f t="shared" si="5"/>
        <v>19.0092</v>
      </c>
      <c r="BD21" s="51"/>
      <c r="BE21" s="51"/>
      <c r="BF21" s="53"/>
      <c r="BG21" s="37"/>
      <c r="BH21" s="34"/>
      <c r="BI21" s="34"/>
      <c r="BJ21" s="34"/>
      <c r="BK21" s="34"/>
      <c r="BL21" s="51">
        <f t="shared" si="6"/>
        <v>0.84079999999999999</v>
      </c>
      <c r="BM21" s="51"/>
      <c r="BN21" s="51"/>
      <c r="BO21" s="53"/>
      <c r="BP21" s="34"/>
      <c r="BQ21" s="34"/>
      <c r="BR21" s="34"/>
      <c r="BS21" s="34"/>
      <c r="BT21" s="34"/>
      <c r="BU21" s="51">
        <f t="shared" si="7"/>
        <v>4.4436999999999998</v>
      </c>
      <c r="BV21" s="51"/>
      <c r="BW21" s="51"/>
      <c r="BX21" s="52"/>
      <c r="BY21" s="21"/>
      <c r="BZ21" s="21"/>
      <c r="CA21" s="21"/>
      <c r="CB21" s="22"/>
      <c r="CD21" s="43">
        <v>110.619</v>
      </c>
      <c r="CE21" s="43">
        <v>110.72369999999999</v>
      </c>
      <c r="CF21" s="43">
        <v>110.81480000000001</v>
      </c>
      <c r="CG21" s="43">
        <v>66.9255</v>
      </c>
      <c r="CH21" s="43">
        <v>8.4962999999999997</v>
      </c>
      <c r="CI21" s="47">
        <v>19.0092</v>
      </c>
      <c r="CJ21" s="43">
        <v>0.84079999999999999</v>
      </c>
      <c r="CK21" s="43">
        <v>4.4436999999999998</v>
      </c>
      <c r="CL21" s="43">
        <v>5.3493000000000004</v>
      </c>
      <c r="CM21" s="214"/>
      <c r="CN21" s="214"/>
      <c r="CO21" s="214"/>
      <c r="CP21" s="214"/>
    </row>
    <row r="22" spans="1:94" s="2" customFormat="1" ht="15.75" customHeight="1" x14ac:dyDescent="0.2">
      <c r="A22" s="92">
        <v>13</v>
      </c>
      <c r="B22" s="93"/>
      <c r="C22" s="93"/>
      <c r="D22" s="94"/>
      <c r="E22" s="36"/>
      <c r="F22" s="36"/>
      <c r="G22" s="36"/>
      <c r="H22" s="36"/>
      <c r="I22" s="36"/>
      <c r="J22" s="51">
        <f t="shared" si="0"/>
        <v>110.6109</v>
      </c>
      <c r="K22" s="51"/>
      <c r="L22" s="51"/>
      <c r="M22" s="53"/>
      <c r="N22" s="37"/>
      <c r="O22" s="34"/>
      <c r="P22" s="34"/>
      <c r="Q22" s="34"/>
      <c r="R22" s="34"/>
      <c r="S22" s="51">
        <f t="shared" si="1"/>
        <v>110.70189999999999</v>
      </c>
      <c r="T22" s="51"/>
      <c r="U22" s="51"/>
      <c r="V22" s="53"/>
      <c r="W22" s="37"/>
      <c r="X22" s="34"/>
      <c r="Y22" s="34"/>
      <c r="Z22" s="34"/>
      <c r="AA22" s="34"/>
      <c r="AB22" s="51">
        <f t="shared" si="2"/>
        <v>110.81229999999999</v>
      </c>
      <c r="AC22" s="51"/>
      <c r="AD22" s="51"/>
      <c r="AE22" s="53"/>
      <c r="AF22" s="35"/>
      <c r="AG22" s="36"/>
      <c r="AH22" s="36"/>
      <c r="AI22" s="36"/>
      <c r="AJ22" s="36"/>
      <c r="AK22" s="51">
        <f t="shared" si="3"/>
        <v>66.851399999999998</v>
      </c>
      <c r="AL22" s="51"/>
      <c r="AM22" s="51"/>
      <c r="AN22" s="53"/>
      <c r="AO22" s="37"/>
      <c r="AP22" s="34"/>
      <c r="AQ22" s="34"/>
      <c r="AR22" s="34"/>
      <c r="AS22" s="34"/>
      <c r="AT22" s="51">
        <f t="shared" si="4"/>
        <v>8.4856999999999996</v>
      </c>
      <c r="AU22" s="51"/>
      <c r="AV22" s="51"/>
      <c r="AW22" s="53"/>
      <c r="AX22" s="34"/>
      <c r="AY22" s="34"/>
      <c r="AZ22" s="34"/>
      <c r="BA22" s="34"/>
      <c r="BB22" s="34"/>
      <c r="BC22" s="51">
        <f t="shared" si="5"/>
        <v>19.026299999999999</v>
      </c>
      <c r="BD22" s="51"/>
      <c r="BE22" s="51"/>
      <c r="BF22" s="53"/>
      <c r="BG22" s="37"/>
      <c r="BH22" s="34"/>
      <c r="BI22" s="34"/>
      <c r="BJ22" s="34"/>
      <c r="BK22" s="34"/>
      <c r="BL22" s="51">
        <f t="shared" si="6"/>
        <v>0.85899999999999999</v>
      </c>
      <c r="BM22" s="51"/>
      <c r="BN22" s="51"/>
      <c r="BO22" s="53"/>
      <c r="BP22" s="34"/>
      <c r="BQ22" s="34"/>
      <c r="BR22" s="34"/>
      <c r="BS22" s="34"/>
      <c r="BT22" s="34"/>
      <c r="BU22" s="51">
        <f t="shared" si="7"/>
        <v>4.4257</v>
      </c>
      <c r="BV22" s="51"/>
      <c r="BW22" s="51"/>
      <c r="BX22" s="52"/>
      <c r="BY22" s="21"/>
      <c r="BZ22" s="21"/>
      <c r="CA22" s="21"/>
      <c r="CB22" s="22"/>
      <c r="CD22" s="43">
        <v>110.6109</v>
      </c>
      <c r="CE22" s="43">
        <v>110.70189999999999</v>
      </c>
      <c r="CF22" s="43">
        <v>110.81229999999999</v>
      </c>
      <c r="CG22" s="43">
        <v>66.851399999999998</v>
      </c>
      <c r="CH22" s="43">
        <v>8.4856999999999996</v>
      </c>
      <c r="CI22" s="47">
        <v>19.026299999999999</v>
      </c>
      <c r="CJ22" s="43">
        <v>0.85899999999999999</v>
      </c>
      <c r="CK22" s="43">
        <v>4.4257</v>
      </c>
      <c r="CL22" s="43">
        <v>5.3476999999999997</v>
      </c>
      <c r="CM22" s="214"/>
      <c r="CN22" s="214"/>
      <c r="CO22" s="214"/>
      <c r="CP22" s="214"/>
    </row>
    <row r="23" spans="1:94" s="2" customFormat="1" ht="15.75" customHeight="1" x14ac:dyDescent="0.2">
      <c r="A23" s="92">
        <v>14</v>
      </c>
      <c r="B23" s="93"/>
      <c r="C23" s="93"/>
      <c r="D23" s="94"/>
      <c r="E23" s="36"/>
      <c r="F23" s="36"/>
      <c r="G23" s="36"/>
      <c r="H23" s="36"/>
      <c r="I23" s="36"/>
      <c r="J23" s="51">
        <f t="shared" si="0"/>
        <v>110.6217</v>
      </c>
      <c r="K23" s="51"/>
      <c r="L23" s="51"/>
      <c r="M23" s="53"/>
      <c r="N23" s="37"/>
      <c r="O23" s="34"/>
      <c r="P23" s="34"/>
      <c r="Q23" s="34"/>
      <c r="R23" s="34"/>
      <c r="S23" s="51">
        <f t="shared" si="1"/>
        <v>110.7075</v>
      </c>
      <c r="T23" s="51"/>
      <c r="U23" s="51"/>
      <c r="V23" s="53"/>
      <c r="W23" s="37"/>
      <c r="X23" s="34"/>
      <c r="Y23" s="34"/>
      <c r="Z23" s="34"/>
      <c r="AA23" s="34"/>
      <c r="AB23" s="51">
        <f t="shared" si="2"/>
        <v>110.813</v>
      </c>
      <c r="AC23" s="51"/>
      <c r="AD23" s="51"/>
      <c r="AE23" s="53"/>
      <c r="AF23" s="35"/>
      <c r="AG23" s="36"/>
      <c r="AH23" s="36"/>
      <c r="AI23" s="36"/>
      <c r="AJ23" s="36"/>
      <c r="AK23" s="51">
        <f t="shared" si="3"/>
        <v>66.864699999999999</v>
      </c>
      <c r="AL23" s="51"/>
      <c r="AM23" s="51"/>
      <c r="AN23" s="53"/>
      <c r="AO23" s="37"/>
      <c r="AP23" s="34"/>
      <c r="AQ23" s="34"/>
      <c r="AR23" s="34"/>
      <c r="AS23" s="34"/>
      <c r="AT23" s="51">
        <f t="shared" si="4"/>
        <v>8.4913000000000007</v>
      </c>
      <c r="AU23" s="51"/>
      <c r="AV23" s="51"/>
      <c r="AW23" s="53"/>
      <c r="AX23" s="34"/>
      <c r="AY23" s="34"/>
      <c r="AZ23" s="34"/>
      <c r="BA23" s="34"/>
      <c r="BB23" s="34"/>
      <c r="BC23" s="51">
        <f t="shared" si="5"/>
        <v>19.009999999999998</v>
      </c>
      <c r="BD23" s="51"/>
      <c r="BE23" s="51"/>
      <c r="BF23" s="53"/>
      <c r="BG23" s="37"/>
      <c r="BH23" s="34"/>
      <c r="BI23" s="34"/>
      <c r="BJ23" s="34"/>
      <c r="BK23" s="34"/>
      <c r="BL23" s="51">
        <f t="shared" si="6"/>
        <v>0.85060000000000002</v>
      </c>
      <c r="BM23" s="51"/>
      <c r="BN23" s="51"/>
      <c r="BO23" s="53"/>
      <c r="BP23" s="34"/>
      <c r="BQ23" s="34"/>
      <c r="BR23" s="34"/>
      <c r="BS23" s="34"/>
      <c r="BT23" s="34"/>
      <c r="BU23" s="51">
        <f t="shared" si="7"/>
        <v>4.4431000000000003</v>
      </c>
      <c r="BV23" s="51"/>
      <c r="BW23" s="51"/>
      <c r="BX23" s="52"/>
      <c r="BY23" s="21"/>
      <c r="BZ23" s="21"/>
      <c r="CA23" s="21"/>
      <c r="CB23" s="22"/>
      <c r="CD23" s="43">
        <v>110.6217</v>
      </c>
      <c r="CE23" s="43">
        <v>110.7075</v>
      </c>
      <c r="CF23" s="43">
        <v>110.813</v>
      </c>
      <c r="CG23" s="43">
        <v>66.864699999999999</v>
      </c>
      <c r="CH23" s="43">
        <v>8.4913000000000007</v>
      </c>
      <c r="CI23" s="47">
        <v>19.009999999999998</v>
      </c>
      <c r="CJ23" s="43">
        <v>0.85060000000000002</v>
      </c>
      <c r="CK23" s="43">
        <v>4.4431000000000003</v>
      </c>
      <c r="CL23" s="43">
        <v>5.3552999999999997</v>
      </c>
      <c r="CM23" s="214"/>
      <c r="CN23" s="214"/>
      <c r="CO23" s="214"/>
      <c r="CP23" s="214"/>
    </row>
    <row r="24" spans="1:94" s="2" customFormat="1" ht="15.75" customHeight="1" x14ac:dyDescent="0.2">
      <c r="A24" s="92">
        <v>15</v>
      </c>
      <c r="B24" s="93"/>
      <c r="C24" s="93"/>
      <c r="D24" s="94"/>
      <c r="E24" s="36"/>
      <c r="F24" s="36"/>
      <c r="G24" s="36"/>
      <c r="H24" s="36"/>
      <c r="I24" s="36"/>
      <c r="J24" s="51">
        <f t="shared" si="0"/>
        <v>110.614</v>
      </c>
      <c r="K24" s="51"/>
      <c r="L24" s="51"/>
      <c r="M24" s="53"/>
      <c r="N24" s="37"/>
      <c r="O24" s="34"/>
      <c r="P24" s="34"/>
      <c r="Q24" s="34"/>
      <c r="R24" s="34"/>
      <c r="S24" s="51">
        <f t="shared" si="1"/>
        <v>110.7124</v>
      </c>
      <c r="T24" s="51"/>
      <c r="U24" s="51"/>
      <c r="V24" s="53"/>
      <c r="W24" s="37"/>
      <c r="X24" s="34"/>
      <c r="Y24" s="34"/>
      <c r="Z24" s="34"/>
      <c r="AA24" s="34"/>
      <c r="AB24" s="51">
        <f t="shared" si="2"/>
        <v>110.8326</v>
      </c>
      <c r="AC24" s="51"/>
      <c r="AD24" s="51"/>
      <c r="AE24" s="53"/>
      <c r="AF24" s="35"/>
      <c r="AG24" s="36"/>
      <c r="AH24" s="36"/>
      <c r="AI24" s="36"/>
      <c r="AJ24" s="36"/>
      <c r="AK24" s="51">
        <f t="shared" si="3"/>
        <v>66.933300000000003</v>
      </c>
      <c r="AL24" s="51"/>
      <c r="AM24" s="51"/>
      <c r="AN24" s="53"/>
      <c r="AO24" s="37"/>
      <c r="AP24" s="34"/>
      <c r="AQ24" s="34"/>
      <c r="AR24" s="34"/>
      <c r="AS24" s="34"/>
      <c r="AT24" s="51">
        <f t="shared" si="4"/>
        <v>8.4936000000000007</v>
      </c>
      <c r="AU24" s="51"/>
      <c r="AV24" s="51"/>
      <c r="AW24" s="53"/>
      <c r="AX24" s="34"/>
      <c r="AY24" s="34"/>
      <c r="AZ24" s="34"/>
      <c r="BA24" s="34"/>
      <c r="BB24" s="34"/>
      <c r="BC24" s="51">
        <f t="shared" si="5"/>
        <v>19.010399999999997</v>
      </c>
      <c r="BD24" s="51"/>
      <c r="BE24" s="51"/>
      <c r="BF24" s="53"/>
      <c r="BG24" s="37"/>
      <c r="BH24" s="34"/>
      <c r="BI24" s="34"/>
      <c r="BJ24" s="34"/>
      <c r="BK24" s="34"/>
      <c r="BL24" s="51">
        <f t="shared" si="6"/>
        <v>0.85</v>
      </c>
      <c r="BM24" s="51"/>
      <c r="BN24" s="51"/>
      <c r="BO24" s="53"/>
      <c r="BP24" s="34"/>
      <c r="BQ24" s="34"/>
      <c r="BR24" s="34"/>
      <c r="BS24" s="34"/>
      <c r="BT24" s="34"/>
      <c r="BU24" s="51">
        <f t="shared" si="7"/>
        <v>4.4454000000000002</v>
      </c>
      <c r="BV24" s="51"/>
      <c r="BW24" s="51"/>
      <c r="BX24" s="52"/>
      <c r="BY24" s="21"/>
      <c r="BZ24" s="21"/>
      <c r="CA24" s="21"/>
      <c r="CB24" s="22"/>
      <c r="CD24" s="43">
        <v>110.614</v>
      </c>
      <c r="CE24" s="43">
        <v>110.7124</v>
      </c>
      <c r="CF24" s="43">
        <v>110.8326</v>
      </c>
      <c r="CG24" s="43">
        <v>66.933300000000003</v>
      </c>
      <c r="CH24" s="43">
        <v>8.4936000000000007</v>
      </c>
      <c r="CI24" s="47">
        <v>19.010399999999997</v>
      </c>
      <c r="CJ24" s="43">
        <v>0.85</v>
      </c>
      <c r="CK24" s="43">
        <v>4.4454000000000002</v>
      </c>
      <c r="CL24" s="43">
        <v>5.3509000000000002</v>
      </c>
      <c r="CM24" s="214"/>
      <c r="CN24" s="214"/>
      <c r="CO24" s="214"/>
      <c r="CP24" s="214"/>
    </row>
    <row r="25" spans="1:94" s="2" customFormat="1" ht="15.75" customHeight="1" x14ac:dyDescent="0.2">
      <c r="A25" s="92">
        <v>16</v>
      </c>
      <c r="B25" s="93"/>
      <c r="C25" s="93"/>
      <c r="D25" s="94"/>
      <c r="E25" s="36"/>
      <c r="F25" s="36"/>
      <c r="G25" s="36"/>
      <c r="H25" s="36"/>
      <c r="I25" s="36"/>
      <c r="J25" s="51">
        <f t="shared" si="0"/>
        <v>110.6217</v>
      </c>
      <c r="K25" s="51"/>
      <c r="L25" s="51"/>
      <c r="M25" s="53"/>
      <c r="N25" s="37"/>
      <c r="O25" s="34"/>
      <c r="P25" s="34"/>
      <c r="Q25" s="34"/>
      <c r="R25" s="34"/>
      <c r="S25" s="51">
        <f t="shared" si="1"/>
        <v>110.7127</v>
      </c>
      <c r="T25" s="51"/>
      <c r="U25" s="51"/>
      <c r="V25" s="53"/>
      <c r="W25" s="37"/>
      <c r="X25" s="34"/>
      <c r="Y25" s="34"/>
      <c r="Z25" s="34"/>
      <c r="AA25" s="34"/>
      <c r="AB25" s="51">
        <f t="shared" si="2"/>
        <v>110.8335</v>
      </c>
      <c r="AC25" s="51"/>
      <c r="AD25" s="51"/>
      <c r="AE25" s="53"/>
      <c r="AF25" s="35"/>
      <c r="AG25" s="36"/>
      <c r="AH25" s="36"/>
      <c r="AI25" s="36"/>
      <c r="AJ25" s="36"/>
      <c r="AK25" s="51">
        <f t="shared" si="3"/>
        <v>66.936400000000006</v>
      </c>
      <c r="AL25" s="51"/>
      <c r="AM25" s="51"/>
      <c r="AN25" s="53"/>
      <c r="AO25" s="37"/>
      <c r="AP25" s="34"/>
      <c r="AQ25" s="34"/>
      <c r="AR25" s="34"/>
      <c r="AS25" s="34"/>
      <c r="AT25" s="51">
        <f t="shared" si="4"/>
        <v>8.4883000000000006</v>
      </c>
      <c r="AU25" s="51"/>
      <c r="AV25" s="51"/>
      <c r="AW25" s="53"/>
      <c r="AX25" s="34"/>
      <c r="AY25" s="34"/>
      <c r="AZ25" s="34"/>
      <c r="BA25" s="34"/>
      <c r="BB25" s="34"/>
      <c r="BC25" s="51">
        <f t="shared" si="5"/>
        <v>19.017899999999997</v>
      </c>
      <c r="BD25" s="51"/>
      <c r="BE25" s="51"/>
      <c r="BF25" s="53"/>
      <c r="BG25" s="37"/>
      <c r="BH25" s="34"/>
      <c r="BI25" s="34"/>
      <c r="BJ25" s="34"/>
      <c r="BK25" s="34"/>
      <c r="BL25" s="51">
        <f t="shared" si="6"/>
        <v>0.85029999999999994</v>
      </c>
      <c r="BM25" s="51"/>
      <c r="BN25" s="51"/>
      <c r="BO25" s="53"/>
      <c r="BP25" s="34"/>
      <c r="BQ25" s="34"/>
      <c r="BR25" s="34"/>
      <c r="BS25" s="34"/>
      <c r="BT25" s="34"/>
      <c r="BU25" s="51">
        <f t="shared" si="7"/>
        <v>4.4341999999999997</v>
      </c>
      <c r="BV25" s="51"/>
      <c r="BW25" s="51"/>
      <c r="BX25" s="52"/>
      <c r="BY25" s="21"/>
      <c r="BZ25" s="21"/>
      <c r="CA25" s="21"/>
      <c r="CB25" s="22"/>
      <c r="CD25" s="43">
        <v>110.6217</v>
      </c>
      <c r="CE25" s="43">
        <v>110.7127</v>
      </c>
      <c r="CF25" s="43">
        <v>110.8335</v>
      </c>
      <c r="CG25" s="43">
        <v>66.936400000000006</v>
      </c>
      <c r="CH25" s="43">
        <v>8.4883000000000006</v>
      </c>
      <c r="CI25" s="47">
        <v>19.017899999999997</v>
      </c>
      <c r="CJ25" s="49">
        <v>0.85029999999999994</v>
      </c>
      <c r="CK25" s="43">
        <v>4.4341999999999997</v>
      </c>
      <c r="CL25" s="43">
        <v>5.3475000000000001</v>
      </c>
      <c r="CM25" s="214"/>
      <c r="CN25" s="214"/>
      <c r="CO25" s="214"/>
      <c r="CP25" s="214"/>
    </row>
    <row r="26" spans="1:94" s="2" customFormat="1" ht="15.75" customHeight="1" x14ac:dyDescent="0.2">
      <c r="A26" s="92">
        <v>17</v>
      </c>
      <c r="B26" s="93"/>
      <c r="C26" s="93"/>
      <c r="D26" s="94"/>
      <c r="E26" s="36"/>
      <c r="F26" s="36"/>
      <c r="G26" s="36"/>
      <c r="H26" s="36"/>
      <c r="I26" s="36"/>
      <c r="J26" s="51">
        <f t="shared" si="0"/>
        <v>110.6293</v>
      </c>
      <c r="K26" s="51"/>
      <c r="L26" s="51"/>
      <c r="M26" s="53"/>
      <c r="N26" s="37"/>
      <c r="O26" s="34"/>
      <c r="P26" s="34"/>
      <c r="Q26" s="34"/>
      <c r="R26" s="34"/>
      <c r="S26" s="51">
        <f t="shared" si="1"/>
        <v>110.68210000000001</v>
      </c>
      <c r="T26" s="51"/>
      <c r="U26" s="51"/>
      <c r="V26" s="53"/>
      <c r="W26" s="37"/>
      <c r="X26" s="34"/>
      <c r="Y26" s="34"/>
      <c r="Z26" s="34"/>
      <c r="AA26" s="34"/>
      <c r="AB26" s="51">
        <f t="shared" si="2"/>
        <v>110.8319</v>
      </c>
      <c r="AC26" s="51"/>
      <c r="AD26" s="51"/>
      <c r="AE26" s="53"/>
      <c r="AF26" s="35"/>
      <c r="AG26" s="36"/>
      <c r="AH26" s="36"/>
      <c r="AI26" s="36"/>
      <c r="AJ26" s="36"/>
      <c r="AK26" s="51">
        <f t="shared" si="3"/>
        <v>66.983099999999993</v>
      </c>
      <c r="AL26" s="51"/>
      <c r="AM26" s="51"/>
      <c r="AN26" s="53"/>
      <c r="AO26" s="37"/>
      <c r="AP26" s="34"/>
      <c r="AQ26" s="34"/>
      <c r="AR26" s="34"/>
      <c r="AS26" s="34"/>
      <c r="AT26" s="51">
        <f t="shared" si="4"/>
        <v>8.5054999999999996</v>
      </c>
      <c r="AU26" s="51"/>
      <c r="AV26" s="51"/>
      <c r="AW26" s="53"/>
      <c r="AX26" s="34"/>
      <c r="AY26" s="34"/>
      <c r="AZ26" s="34"/>
      <c r="BA26" s="34"/>
      <c r="BB26" s="34"/>
      <c r="BC26" s="51">
        <f t="shared" si="5"/>
        <v>19.008899999999997</v>
      </c>
      <c r="BD26" s="51"/>
      <c r="BE26" s="51"/>
      <c r="BF26" s="53"/>
      <c r="BG26" s="37"/>
      <c r="BH26" s="34"/>
      <c r="BI26" s="34"/>
      <c r="BJ26" s="34"/>
      <c r="BK26" s="34"/>
      <c r="BL26" s="51">
        <f t="shared" si="6"/>
        <v>0.85</v>
      </c>
      <c r="BM26" s="51"/>
      <c r="BN26" s="51"/>
      <c r="BO26" s="53"/>
      <c r="BP26" s="34"/>
      <c r="BQ26" s="34"/>
      <c r="BR26" s="34"/>
      <c r="BS26" s="34"/>
      <c r="BT26" s="34"/>
      <c r="BU26" s="51">
        <f t="shared" si="7"/>
        <v>4.4413</v>
      </c>
      <c r="BV26" s="51"/>
      <c r="BW26" s="51"/>
      <c r="BX26" s="52"/>
      <c r="BY26" s="21"/>
      <c r="BZ26" s="21"/>
      <c r="CA26" s="21"/>
      <c r="CB26" s="22"/>
      <c r="CD26" s="43">
        <v>110.6293</v>
      </c>
      <c r="CE26" s="43">
        <v>110.68210000000001</v>
      </c>
      <c r="CF26" s="43">
        <v>110.8319</v>
      </c>
      <c r="CG26" s="43">
        <v>66.983099999999993</v>
      </c>
      <c r="CH26" s="43">
        <v>8.5054999999999996</v>
      </c>
      <c r="CI26" s="47">
        <v>19.008899999999997</v>
      </c>
      <c r="CJ26" s="50">
        <v>0.85</v>
      </c>
      <c r="CK26" s="43">
        <v>4.4413</v>
      </c>
      <c r="CL26" s="43">
        <v>5.3513999999999999</v>
      </c>
      <c r="CM26" s="214"/>
      <c r="CN26" s="214"/>
      <c r="CO26" s="214"/>
      <c r="CP26" s="214"/>
    </row>
    <row r="27" spans="1:94" s="2" customFormat="1" ht="15.75" customHeight="1" x14ac:dyDescent="0.2">
      <c r="A27" s="92">
        <v>18</v>
      </c>
      <c r="B27" s="93"/>
      <c r="C27" s="93"/>
      <c r="D27" s="94"/>
      <c r="E27" s="36"/>
      <c r="F27" s="36"/>
      <c r="G27" s="36"/>
      <c r="H27" s="36"/>
      <c r="I27" s="36"/>
      <c r="J27" s="51">
        <f t="shared" si="0"/>
        <v>110.62860000000001</v>
      </c>
      <c r="K27" s="51"/>
      <c r="L27" s="51"/>
      <c r="M27" s="53"/>
      <c r="N27" s="37"/>
      <c r="O27" s="34"/>
      <c r="P27" s="34"/>
      <c r="Q27" s="34"/>
      <c r="R27" s="34"/>
      <c r="S27" s="51">
        <f t="shared" si="1"/>
        <v>110.6895</v>
      </c>
      <c r="T27" s="51"/>
      <c r="U27" s="51"/>
      <c r="V27" s="53"/>
      <c r="W27" s="37"/>
      <c r="X27" s="34"/>
      <c r="Y27" s="34"/>
      <c r="Z27" s="34"/>
      <c r="AA27" s="34"/>
      <c r="AB27" s="51">
        <f t="shared" si="2"/>
        <v>110.81610000000001</v>
      </c>
      <c r="AC27" s="51"/>
      <c r="AD27" s="51"/>
      <c r="AE27" s="53"/>
      <c r="AF27" s="35"/>
      <c r="AG27" s="36"/>
      <c r="AH27" s="36"/>
      <c r="AI27" s="36"/>
      <c r="AJ27" s="36"/>
      <c r="AK27" s="51">
        <f t="shared" si="3"/>
        <v>66.889700000000005</v>
      </c>
      <c r="AL27" s="51"/>
      <c r="AM27" s="51"/>
      <c r="AN27" s="53"/>
      <c r="AO27" s="37"/>
      <c r="AP27" s="34"/>
      <c r="AQ27" s="34"/>
      <c r="AR27" s="34"/>
      <c r="AS27" s="34"/>
      <c r="AT27" s="51">
        <f t="shared" si="4"/>
        <v>8.5063999999999993</v>
      </c>
      <c r="AU27" s="51"/>
      <c r="AV27" s="51"/>
      <c r="AW27" s="53"/>
      <c r="AX27" s="34"/>
      <c r="AY27" s="34"/>
      <c r="AZ27" s="34"/>
      <c r="BA27" s="34"/>
      <c r="BB27" s="34"/>
      <c r="BC27" s="51">
        <f t="shared" si="5"/>
        <v>19.022100000000002</v>
      </c>
      <c r="BD27" s="51"/>
      <c r="BE27" s="51"/>
      <c r="BF27" s="53"/>
      <c r="BG27" s="37"/>
      <c r="BH27" s="34"/>
      <c r="BI27" s="34"/>
      <c r="BJ27" s="34"/>
      <c r="BK27" s="34"/>
      <c r="BL27" s="51">
        <f t="shared" si="6"/>
        <v>0.8538</v>
      </c>
      <c r="BM27" s="51"/>
      <c r="BN27" s="51"/>
      <c r="BO27" s="53"/>
      <c r="BP27" s="34"/>
      <c r="BQ27" s="34"/>
      <c r="BR27" s="34"/>
      <c r="BS27" s="34"/>
      <c r="BT27" s="34"/>
      <c r="BU27" s="51">
        <f t="shared" si="7"/>
        <v>4.4387999999999996</v>
      </c>
      <c r="BV27" s="51"/>
      <c r="BW27" s="51"/>
      <c r="BX27" s="52"/>
      <c r="BY27" s="21"/>
      <c r="BZ27" s="21"/>
      <c r="CA27" s="21"/>
      <c r="CB27" s="22"/>
      <c r="CD27" s="43">
        <v>110.62860000000001</v>
      </c>
      <c r="CE27" s="43">
        <v>110.6895</v>
      </c>
      <c r="CF27" s="43">
        <v>110.81610000000001</v>
      </c>
      <c r="CG27" s="43">
        <v>66.889700000000005</v>
      </c>
      <c r="CH27" s="43">
        <v>8.5063999999999993</v>
      </c>
      <c r="CI27" s="47">
        <v>19.022100000000002</v>
      </c>
      <c r="CJ27" s="50">
        <v>0.8538</v>
      </c>
      <c r="CK27" s="43">
        <v>4.4387999999999996</v>
      </c>
      <c r="CL27" s="43">
        <v>5.3571999999999997</v>
      </c>
      <c r="CM27" s="214"/>
      <c r="CN27" s="214"/>
      <c r="CO27" s="214"/>
      <c r="CP27" s="214"/>
    </row>
    <row r="28" spans="1:94" s="2" customFormat="1" ht="15.75" customHeight="1" x14ac:dyDescent="0.2">
      <c r="A28" s="92">
        <v>19</v>
      </c>
      <c r="B28" s="93"/>
      <c r="C28" s="93"/>
      <c r="D28" s="94"/>
      <c r="E28" s="36"/>
      <c r="F28" s="36"/>
      <c r="G28" s="36"/>
      <c r="H28" s="36"/>
      <c r="I28" s="36"/>
      <c r="J28" s="51">
        <f t="shared" si="0"/>
        <v>110.61490000000001</v>
      </c>
      <c r="K28" s="51"/>
      <c r="L28" s="51"/>
      <c r="M28" s="53"/>
      <c r="N28" s="37"/>
      <c r="O28" s="34"/>
      <c r="P28" s="34"/>
      <c r="Q28" s="34"/>
      <c r="R28" s="34"/>
      <c r="S28" s="51">
        <f t="shared" si="1"/>
        <v>110.71</v>
      </c>
      <c r="T28" s="51"/>
      <c r="U28" s="51"/>
      <c r="V28" s="53"/>
      <c r="W28" s="37"/>
      <c r="X28" s="34"/>
      <c r="Y28" s="34"/>
      <c r="Z28" s="34"/>
      <c r="AA28" s="34"/>
      <c r="AB28" s="51">
        <f t="shared" si="2"/>
        <v>110.8267</v>
      </c>
      <c r="AC28" s="51"/>
      <c r="AD28" s="51"/>
      <c r="AE28" s="53"/>
      <c r="AF28" s="35"/>
      <c r="AG28" s="36"/>
      <c r="AH28" s="36"/>
      <c r="AI28" s="36"/>
      <c r="AJ28" s="36"/>
      <c r="AK28" s="51">
        <f t="shared" si="3"/>
        <v>66.936700000000002</v>
      </c>
      <c r="AL28" s="51"/>
      <c r="AM28" s="51"/>
      <c r="AN28" s="53"/>
      <c r="AO28" s="37"/>
      <c r="AP28" s="34"/>
      <c r="AQ28" s="34"/>
      <c r="AR28" s="34"/>
      <c r="AS28" s="34"/>
      <c r="AT28" s="51">
        <f t="shared" si="4"/>
        <v>8.4971999999999994</v>
      </c>
      <c r="AU28" s="51"/>
      <c r="AV28" s="51"/>
      <c r="AW28" s="53"/>
      <c r="AX28" s="34"/>
      <c r="AY28" s="34"/>
      <c r="AZ28" s="34"/>
      <c r="BA28" s="34"/>
      <c r="BB28" s="34"/>
      <c r="BC28" s="51">
        <f t="shared" si="5"/>
        <v>19.022599999999997</v>
      </c>
      <c r="BD28" s="51"/>
      <c r="BE28" s="51"/>
      <c r="BF28" s="53"/>
      <c r="BG28" s="37"/>
      <c r="BH28" s="34"/>
      <c r="BI28" s="34"/>
      <c r="BJ28" s="34"/>
      <c r="BK28" s="34"/>
      <c r="BL28" s="51">
        <f t="shared" si="6"/>
        <v>0.85660000000000003</v>
      </c>
      <c r="BM28" s="51"/>
      <c r="BN28" s="51"/>
      <c r="BO28" s="53"/>
      <c r="BP28" s="34"/>
      <c r="BQ28" s="34"/>
      <c r="BR28" s="34"/>
      <c r="BS28" s="34"/>
      <c r="BT28" s="34"/>
      <c r="BU28" s="51">
        <f t="shared" si="7"/>
        <v>4.4355000000000002</v>
      </c>
      <c r="BV28" s="51"/>
      <c r="BW28" s="51"/>
      <c r="BX28" s="52"/>
      <c r="BY28" s="21"/>
      <c r="BZ28" s="21"/>
      <c r="CA28" s="21"/>
      <c r="CB28" s="22"/>
      <c r="CD28" s="43">
        <v>110.61490000000001</v>
      </c>
      <c r="CE28" s="43">
        <v>110.71</v>
      </c>
      <c r="CF28" s="43">
        <v>110.8267</v>
      </c>
      <c r="CG28" s="43">
        <v>66.936700000000002</v>
      </c>
      <c r="CH28" s="43">
        <v>8.4971999999999994</v>
      </c>
      <c r="CI28" s="47">
        <v>19.022599999999997</v>
      </c>
      <c r="CJ28" s="50">
        <v>0.85660000000000003</v>
      </c>
      <c r="CK28" s="43">
        <v>4.4355000000000002</v>
      </c>
      <c r="CL28" s="43">
        <v>5.3620000000000001</v>
      </c>
      <c r="CM28" s="214"/>
      <c r="CN28" s="214"/>
      <c r="CO28" s="214"/>
      <c r="CP28" s="214"/>
    </row>
    <row r="29" spans="1:94" s="2" customFormat="1" ht="15.75" customHeight="1" x14ac:dyDescent="0.2">
      <c r="A29" s="92">
        <v>20</v>
      </c>
      <c r="B29" s="93"/>
      <c r="C29" s="93"/>
      <c r="D29" s="94"/>
      <c r="E29" s="36"/>
      <c r="F29" s="36"/>
      <c r="G29" s="36"/>
      <c r="H29" s="36"/>
      <c r="I29" s="36"/>
      <c r="J29" s="51">
        <f t="shared" si="0"/>
        <v>110.623</v>
      </c>
      <c r="K29" s="51"/>
      <c r="L29" s="51"/>
      <c r="M29" s="53"/>
      <c r="N29" s="37"/>
      <c r="O29" s="34"/>
      <c r="P29" s="34"/>
      <c r="Q29" s="34"/>
      <c r="R29" s="34"/>
      <c r="S29" s="51">
        <f t="shared" si="1"/>
        <v>110.7192</v>
      </c>
      <c r="T29" s="51"/>
      <c r="U29" s="51"/>
      <c r="V29" s="53"/>
      <c r="W29" s="37"/>
      <c r="X29" s="34"/>
      <c r="Y29" s="34"/>
      <c r="Z29" s="34"/>
      <c r="AA29" s="34"/>
      <c r="AB29" s="51">
        <f t="shared" si="2"/>
        <v>110.82429999999999</v>
      </c>
      <c r="AC29" s="51"/>
      <c r="AD29" s="51"/>
      <c r="AE29" s="53"/>
      <c r="AF29" s="35"/>
      <c r="AG29" s="36"/>
      <c r="AH29" s="36"/>
      <c r="AI29" s="36"/>
      <c r="AJ29" s="36"/>
      <c r="AK29" s="51">
        <f t="shared" si="3"/>
        <v>66.857100000000003</v>
      </c>
      <c r="AL29" s="51"/>
      <c r="AM29" s="51"/>
      <c r="AN29" s="53"/>
      <c r="AO29" s="37"/>
      <c r="AP29" s="34"/>
      <c r="AQ29" s="34"/>
      <c r="AR29" s="34"/>
      <c r="AS29" s="34"/>
      <c r="AT29" s="51">
        <f t="shared" si="4"/>
        <v>8.4932999999999996</v>
      </c>
      <c r="AU29" s="51"/>
      <c r="AV29" s="51"/>
      <c r="AW29" s="53"/>
      <c r="AX29" s="34"/>
      <c r="AY29" s="34"/>
      <c r="AZ29" s="34"/>
      <c r="BA29" s="34"/>
      <c r="BB29" s="34"/>
      <c r="BC29" s="51">
        <f t="shared" si="5"/>
        <v>19.029600000000002</v>
      </c>
      <c r="BD29" s="51"/>
      <c r="BE29" s="51"/>
      <c r="BF29" s="53"/>
      <c r="BG29" s="37"/>
      <c r="BH29" s="34"/>
      <c r="BI29" s="34"/>
      <c r="BJ29" s="34"/>
      <c r="BK29" s="34"/>
      <c r="BL29" s="51">
        <f t="shared" si="6"/>
        <v>0.84719999999999995</v>
      </c>
      <c r="BM29" s="51"/>
      <c r="BN29" s="51"/>
      <c r="BO29" s="53"/>
      <c r="BP29" s="34"/>
      <c r="BQ29" s="34"/>
      <c r="BR29" s="34"/>
      <c r="BS29" s="34"/>
      <c r="BT29" s="34"/>
      <c r="BU29" s="51">
        <f t="shared" si="7"/>
        <v>4.4295999999999998</v>
      </c>
      <c r="BV29" s="51"/>
      <c r="BW29" s="51"/>
      <c r="BX29" s="52"/>
      <c r="BY29" s="21"/>
      <c r="BZ29" s="21"/>
      <c r="CA29" s="21"/>
      <c r="CB29" s="22"/>
      <c r="CD29" s="43">
        <v>110.623</v>
      </c>
      <c r="CE29" s="43">
        <v>110.7192</v>
      </c>
      <c r="CF29" s="43">
        <v>110.82429999999999</v>
      </c>
      <c r="CG29" s="43">
        <v>66.857100000000003</v>
      </c>
      <c r="CH29" s="43">
        <v>8.4932999999999996</v>
      </c>
      <c r="CI29" s="47">
        <v>19.029600000000002</v>
      </c>
      <c r="CJ29" s="50">
        <v>0.84719999999999995</v>
      </c>
      <c r="CK29" s="43">
        <v>4.4295999999999998</v>
      </c>
      <c r="CL29" s="43">
        <v>5.3555000000000001</v>
      </c>
      <c r="CM29" s="214"/>
      <c r="CN29" s="214"/>
      <c r="CO29" s="214"/>
      <c r="CP29" s="214"/>
    </row>
    <row r="30" spans="1:94" s="2" customFormat="1" ht="15.75" customHeight="1" x14ac:dyDescent="0.2">
      <c r="A30" s="92">
        <v>21</v>
      </c>
      <c r="B30" s="93"/>
      <c r="C30" s="93"/>
      <c r="D30" s="94"/>
      <c r="E30" s="36"/>
      <c r="F30" s="36"/>
      <c r="G30" s="36"/>
      <c r="H30" s="36"/>
      <c r="I30" s="36"/>
      <c r="J30" s="51">
        <f t="shared" si="0"/>
        <v>110.6086</v>
      </c>
      <c r="K30" s="51"/>
      <c r="L30" s="51"/>
      <c r="M30" s="53"/>
      <c r="N30" s="37"/>
      <c r="O30" s="34"/>
      <c r="P30" s="34"/>
      <c r="Q30" s="34"/>
      <c r="R30" s="34"/>
      <c r="S30" s="51">
        <f t="shared" si="1"/>
        <v>110.724</v>
      </c>
      <c r="T30" s="51"/>
      <c r="U30" s="51"/>
      <c r="V30" s="53"/>
      <c r="W30" s="37"/>
      <c r="X30" s="34"/>
      <c r="Y30" s="34"/>
      <c r="Z30" s="34"/>
      <c r="AA30" s="34"/>
      <c r="AB30" s="51">
        <f t="shared" si="2"/>
        <v>110.83499999999999</v>
      </c>
      <c r="AC30" s="51"/>
      <c r="AD30" s="51"/>
      <c r="AE30" s="53"/>
      <c r="AF30" s="35"/>
      <c r="AG30" s="36"/>
      <c r="AH30" s="36"/>
      <c r="AI30" s="36"/>
      <c r="AJ30" s="36"/>
      <c r="AK30" s="51">
        <f t="shared" si="3"/>
        <v>66.964100000000002</v>
      </c>
      <c r="AL30" s="51"/>
      <c r="AM30" s="51"/>
      <c r="AN30" s="53"/>
      <c r="AO30" s="37"/>
      <c r="AP30" s="34"/>
      <c r="AQ30" s="34"/>
      <c r="AR30" s="34"/>
      <c r="AS30" s="34"/>
      <c r="AT30" s="51">
        <f t="shared" si="4"/>
        <v>8.5122</v>
      </c>
      <c r="AU30" s="51"/>
      <c r="AV30" s="51"/>
      <c r="AW30" s="53"/>
      <c r="AX30" s="34"/>
      <c r="AY30" s="34"/>
      <c r="AZ30" s="34"/>
      <c r="BA30" s="34"/>
      <c r="BB30" s="34"/>
      <c r="BC30" s="51">
        <f t="shared" si="5"/>
        <v>19.027200000000001</v>
      </c>
      <c r="BD30" s="51"/>
      <c r="BE30" s="51"/>
      <c r="BF30" s="53"/>
      <c r="BG30" s="37"/>
      <c r="BH30" s="34"/>
      <c r="BI30" s="34"/>
      <c r="BJ30" s="34"/>
      <c r="BK30" s="34"/>
      <c r="BL30" s="51">
        <f t="shared" si="6"/>
        <v>0.84730000000000005</v>
      </c>
      <c r="BM30" s="51"/>
      <c r="BN30" s="51"/>
      <c r="BO30" s="53"/>
      <c r="BP30" s="34"/>
      <c r="BQ30" s="34"/>
      <c r="BR30" s="34"/>
      <c r="BS30" s="34"/>
      <c r="BT30" s="34"/>
      <c r="BU30" s="51">
        <f t="shared" si="7"/>
        <v>4.4394999999999998</v>
      </c>
      <c r="BV30" s="51"/>
      <c r="BW30" s="51"/>
      <c r="BX30" s="52"/>
      <c r="BY30" s="21"/>
      <c r="BZ30" s="21"/>
      <c r="CA30" s="21"/>
      <c r="CB30" s="22"/>
      <c r="CD30" s="43">
        <v>110.6086</v>
      </c>
      <c r="CE30" s="43">
        <v>110.724</v>
      </c>
      <c r="CF30" s="43">
        <v>110.83499999999999</v>
      </c>
      <c r="CG30" s="43">
        <v>66.964100000000002</v>
      </c>
      <c r="CH30" s="43">
        <v>8.5122</v>
      </c>
      <c r="CI30" s="47">
        <v>19.027200000000001</v>
      </c>
      <c r="CJ30" s="43">
        <v>0.84730000000000005</v>
      </c>
      <c r="CK30" s="43">
        <v>4.4394999999999998</v>
      </c>
      <c r="CL30" s="43">
        <v>5.3512000000000004</v>
      </c>
      <c r="CM30" s="214"/>
      <c r="CN30" s="214"/>
      <c r="CO30" s="214"/>
      <c r="CP30" s="214"/>
    </row>
    <row r="31" spans="1:94" s="2" customFormat="1" ht="15.75" customHeight="1" x14ac:dyDescent="0.2">
      <c r="A31" s="92">
        <v>22</v>
      </c>
      <c r="B31" s="93"/>
      <c r="C31" s="93"/>
      <c r="D31" s="94"/>
      <c r="E31" s="36"/>
      <c r="F31" s="36"/>
      <c r="G31" s="36"/>
      <c r="H31" s="36"/>
      <c r="I31" s="36"/>
      <c r="J31" s="51">
        <f t="shared" si="0"/>
        <v>110.61620000000001</v>
      </c>
      <c r="K31" s="51"/>
      <c r="L31" s="51"/>
      <c r="M31" s="53"/>
      <c r="N31" s="37"/>
      <c r="O31" s="34"/>
      <c r="P31" s="34"/>
      <c r="Q31" s="34"/>
      <c r="R31" s="34"/>
      <c r="S31" s="51">
        <f t="shared" si="1"/>
        <v>110.7123</v>
      </c>
      <c r="T31" s="51"/>
      <c r="U31" s="51"/>
      <c r="V31" s="53"/>
      <c r="W31" s="37"/>
      <c r="X31" s="34"/>
      <c r="Y31" s="34"/>
      <c r="Z31" s="34"/>
      <c r="AA31" s="34"/>
      <c r="AB31" s="51">
        <f t="shared" si="2"/>
        <v>110.81010000000001</v>
      </c>
      <c r="AC31" s="51"/>
      <c r="AD31" s="51"/>
      <c r="AE31" s="53"/>
      <c r="AF31" s="35"/>
      <c r="AG31" s="36"/>
      <c r="AH31" s="36"/>
      <c r="AI31" s="36"/>
      <c r="AJ31" s="36"/>
      <c r="AK31" s="51">
        <f t="shared" si="3"/>
        <v>66.965699999999998</v>
      </c>
      <c r="AL31" s="51"/>
      <c r="AM31" s="51"/>
      <c r="AN31" s="53"/>
      <c r="AO31" s="37"/>
      <c r="AP31" s="34"/>
      <c r="AQ31" s="34"/>
      <c r="AR31" s="34"/>
      <c r="AS31" s="34"/>
      <c r="AT31" s="51">
        <f t="shared" si="4"/>
        <v>8.4934999999999992</v>
      </c>
      <c r="AU31" s="51"/>
      <c r="AV31" s="51"/>
      <c r="AW31" s="53"/>
      <c r="AX31" s="34"/>
      <c r="AY31" s="34"/>
      <c r="AZ31" s="34"/>
      <c r="BA31" s="34"/>
      <c r="BB31" s="34"/>
      <c r="BC31" s="51">
        <f t="shared" si="5"/>
        <v>19.006999999999998</v>
      </c>
      <c r="BD31" s="51"/>
      <c r="BE31" s="51"/>
      <c r="BF31" s="53"/>
      <c r="BG31" s="37"/>
      <c r="BH31" s="34"/>
      <c r="BI31" s="34"/>
      <c r="BJ31" s="34"/>
      <c r="BK31" s="34"/>
      <c r="BL31" s="51">
        <f t="shared" si="6"/>
        <v>0.84750000000000003</v>
      </c>
      <c r="BM31" s="51"/>
      <c r="BN31" s="51"/>
      <c r="BO31" s="53"/>
      <c r="BP31" s="34"/>
      <c r="BQ31" s="34"/>
      <c r="BR31" s="34"/>
      <c r="BS31" s="34"/>
      <c r="BT31" s="34"/>
      <c r="BU31" s="51">
        <f t="shared" si="7"/>
        <v>4.4603999999999999</v>
      </c>
      <c r="BV31" s="51"/>
      <c r="BW31" s="51"/>
      <c r="BX31" s="52"/>
      <c r="BY31" s="21"/>
      <c r="BZ31" s="21"/>
      <c r="CA31" s="21"/>
      <c r="CB31" s="22"/>
      <c r="CD31" s="43">
        <v>110.61620000000001</v>
      </c>
      <c r="CE31" s="43">
        <v>110.7123</v>
      </c>
      <c r="CF31" s="43">
        <v>110.81010000000001</v>
      </c>
      <c r="CG31" s="43">
        <v>66.965699999999998</v>
      </c>
      <c r="CH31" s="43">
        <v>8.4934999999999992</v>
      </c>
      <c r="CI31" s="47">
        <v>19.006999999999998</v>
      </c>
      <c r="CJ31" s="43">
        <v>0.84750000000000003</v>
      </c>
      <c r="CK31" s="43">
        <v>4.4603999999999999</v>
      </c>
      <c r="CL31" s="43">
        <v>5.3536000000000001</v>
      </c>
      <c r="CM31" s="214"/>
      <c r="CN31" s="214"/>
      <c r="CO31" s="214"/>
      <c r="CP31" s="214"/>
    </row>
    <row r="32" spans="1:94" s="2" customFormat="1" ht="15.75" customHeight="1" x14ac:dyDescent="0.2">
      <c r="A32" s="92">
        <v>23</v>
      </c>
      <c r="B32" s="93"/>
      <c r="C32" s="93"/>
      <c r="D32" s="94"/>
      <c r="E32" s="36"/>
      <c r="F32" s="36"/>
      <c r="G32" s="36"/>
      <c r="H32" s="36"/>
      <c r="I32" s="36"/>
      <c r="J32" s="51">
        <f t="shared" si="0"/>
        <v>110.61320000000001</v>
      </c>
      <c r="K32" s="51"/>
      <c r="L32" s="51"/>
      <c r="M32" s="53"/>
      <c r="N32" s="37"/>
      <c r="O32" s="34"/>
      <c r="P32" s="34"/>
      <c r="Q32" s="34"/>
      <c r="R32" s="34"/>
      <c r="S32" s="51">
        <f t="shared" si="1"/>
        <v>110.7045</v>
      </c>
      <c r="T32" s="51"/>
      <c r="U32" s="51"/>
      <c r="V32" s="53"/>
      <c r="W32" s="37"/>
      <c r="X32" s="34"/>
      <c r="Y32" s="34"/>
      <c r="Z32" s="34"/>
      <c r="AA32" s="34"/>
      <c r="AB32" s="51">
        <f t="shared" si="2"/>
        <v>110.8228</v>
      </c>
      <c r="AC32" s="51"/>
      <c r="AD32" s="51"/>
      <c r="AE32" s="53"/>
      <c r="AF32" s="35"/>
      <c r="AG32" s="36"/>
      <c r="AH32" s="36"/>
      <c r="AI32" s="36"/>
      <c r="AJ32" s="36"/>
      <c r="AK32" s="51">
        <f t="shared" si="3"/>
        <v>66.8553</v>
      </c>
      <c r="AL32" s="51"/>
      <c r="AM32" s="51"/>
      <c r="AN32" s="53"/>
      <c r="AO32" s="37"/>
      <c r="AP32" s="34"/>
      <c r="AQ32" s="34"/>
      <c r="AR32" s="34"/>
      <c r="AS32" s="34"/>
      <c r="AT32" s="51">
        <f t="shared" si="4"/>
        <v>8.5037000000000003</v>
      </c>
      <c r="AU32" s="51"/>
      <c r="AV32" s="51"/>
      <c r="AW32" s="53"/>
      <c r="AX32" s="34"/>
      <c r="AY32" s="34"/>
      <c r="AZ32" s="34"/>
      <c r="BA32" s="34"/>
      <c r="BB32" s="34"/>
      <c r="BC32" s="51">
        <f t="shared" si="5"/>
        <v>19.020199999999999</v>
      </c>
      <c r="BD32" s="51"/>
      <c r="BE32" s="51"/>
      <c r="BF32" s="53"/>
      <c r="BG32" s="37"/>
      <c r="BH32" s="34"/>
      <c r="BI32" s="34"/>
      <c r="BJ32" s="34"/>
      <c r="BK32" s="34"/>
      <c r="BL32" s="51">
        <f t="shared" si="6"/>
        <v>0.85019999999999996</v>
      </c>
      <c r="BM32" s="51"/>
      <c r="BN32" s="51"/>
      <c r="BO32" s="53"/>
      <c r="BP32" s="34"/>
      <c r="BQ32" s="34"/>
      <c r="BR32" s="34"/>
      <c r="BS32" s="34"/>
      <c r="BT32" s="34"/>
      <c r="BU32" s="51">
        <f t="shared" si="7"/>
        <v>4.4450000000000003</v>
      </c>
      <c r="BV32" s="51"/>
      <c r="BW32" s="51"/>
      <c r="BX32" s="52"/>
      <c r="BY32" s="21"/>
      <c r="BZ32" s="21"/>
      <c r="CA32" s="21"/>
      <c r="CB32" s="22"/>
      <c r="CD32" s="43">
        <v>110.61320000000001</v>
      </c>
      <c r="CE32" s="43">
        <v>110.7045</v>
      </c>
      <c r="CF32" s="43">
        <v>110.8228</v>
      </c>
      <c r="CG32" s="43">
        <v>66.8553</v>
      </c>
      <c r="CH32" s="43">
        <v>8.5037000000000003</v>
      </c>
      <c r="CI32" s="47">
        <v>19.020199999999999</v>
      </c>
      <c r="CJ32" s="43">
        <v>0.85019999999999996</v>
      </c>
      <c r="CK32" s="43">
        <v>4.4450000000000003</v>
      </c>
      <c r="CL32" s="43">
        <v>5.3551000000000002</v>
      </c>
      <c r="CM32" s="214"/>
      <c r="CN32" s="214"/>
      <c r="CO32" s="214"/>
      <c r="CP32" s="214"/>
    </row>
    <row r="33" spans="1:94" s="2" customFormat="1" ht="15.75" customHeight="1" x14ac:dyDescent="0.2">
      <c r="A33" s="92">
        <v>24</v>
      </c>
      <c r="B33" s="93"/>
      <c r="C33" s="93"/>
      <c r="D33" s="94"/>
      <c r="E33" s="36"/>
      <c r="F33" s="36"/>
      <c r="G33" s="36"/>
      <c r="H33" s="36"/>
      <c r="I33" s="36"/>
      <c r="J33" s="51">
        <f t="shared" si="0"/>
        <v>110.6157</v>
      </c>
      <c r="K33" s="51"/>
      <c r="L33" s="51"/>
      <c r="M33" s="53"/>
      <c r="N33" s="37"/>
      <c r="O33" s="34"/>
      <c r="P33" s="34"/>
      <c r="Q33" s="34"/>
      <c r="R33" s="34"/>
      <c r="S33" s="51">
        <f t="shared" si="1"/>
        <v>110.72750000000001</v>
      </c>
      <c r="T33" s="51"/>
      <c r="U33" s="51"/>
      <c r="V33" s="53"/>
      <c r="W33" s="37"/>
      <c r="X33" s="34"/>
      <c r="Y33" s="34"/>
      <c r="Z33" s="34"/>
      <c r="AA33" s="34"/>
      <c r="AB33" s="51">
        <f t="shared" si="2"/>
        <v>110.8109</v>
      </c>
      <c r="AC33" s="51"/>
      <c r="AD33" s="51"/>
      <c r="AE33" s="53"/>
      <c r="AF33" s="35"/>
      <c r="AG33" s="36"/>
      <c r="AH33" s="36"/>
      <c r="AI33" s="36"/>
      <c r="AJ33" s="36"/>
      <c r="AK33" s="51">
        <f t="shared" si="3"/>
        <v>66.947800000000001</v>
      </c>
      <c r="AL33" s="51"/>
      <c r="AM33" s="51"/>
      <c r="AN33" s="53"/>
      <c r="AO33" s="37"/>
      <c r="AP33" s="34"/>
      <c r="AQ33" s="34"/>
      <c r="AR33" s="34"/>
      <c r="AS33" s="34"/>
      <c r="AT33" s="51">
        <f t="shared" si="4"/>
        <v>8.5115999999999996</v>
      </c>
      <c r="AU33" s="51"/>
      <c r="AV33" s="51"/>
      <c r="AW33" s="53"/>
      <c r="AX33" s="34"/>
      <c r="AY33" s="34"/>
      <c r="AZ33" s="34"/>
      <c r="BA33" s="34"/>
      <c r="BB33" s="34"/>
      <c r="BC33" s="51">
        <f t="shared" si="5"/>
        <v>19.023099999999999</v>
      </c>
      <c r="BD33" s="51"/>
      <c r="BE33" s="51"/>
      <c r="BF33" s="53"/>
      <c r="BG33" s="37"/>
      <c r="BH33" s="34"/>
      <c r="BI33" s="34"/>
      <c r="BJ33" s="34"/>
      <c r="BK33" s="34"/>
      <c r="BL33" s="51">
        <f t="shared" si="6"/>
        <v>0.85009999999999997</v>
      </c>
      <c r="BM33" s="51"/>
      <c r="BN33" s="51"/>
      <c r="BO33" s="53"/>
      <c r="BP33" s="34"/>
      <c r="BQ33" s="34"/>
      <c r="BR33" s="34"/>
      <c r="BS33" s="34"/>
      <c r="BT33" s="34"/>
      <c r="BU33" s="51">
        <f t="shared" si="7"/>
        <v>4.4375999999999998</v>
      </c>
      <c r="BV33" s="51"/>
      <c r="BW33" s="51"/>
      <c r="BX33" s="52"/>
      <c r="BY33" s="21"/>
      <c r="BZ33" s="21"/>
      <c r="CA33" s="21"/>
      <c r="CB33" s="22"/>
      <c r="CD33" s="43">
        <v>110.6157</v>
      </c>
      <c r="CE33" s="43">
        <v>110.72750000000001</v>
      </c>
      <c r="CF33" s="43">
        <v>110.8109</v>
      </c>
      <c r="CG33" s="43">
        <v>66.947800000000001</v>
      </c>
      <c r="CH33" s="43">
        <v>8.5115999999999996</v>
      </c>
      <c r="CI33" s="47">
        <v>19.023099999999999</v>
      </c>
      <c r="CJ33" s="43">
        <v>0.85009999999999997</v>
      </c>
      <c r="CK33" s="43">
        <v>4.4375999999999998</v>
      </c>
      <c r="CL33" s="43">
        <v>5.3483999999999998</v>
      </c>
      <c r="CM33" s="214"/>
      <c r="CN33" s="214"/>
      <c r="CO33" s="214"/>
      <c r="CP33" s="214"/>
    </row>
    <row r="34" spans="1:94" s="2" customFormat="1" ht="15.75" customHeight="1" x14ac:dyDescent="0.2">
      <c r="A34" s="92">
        <v>25</v>
      </c>
      <c r="B34" s="93"/>
      <c r="C34" s="93"/>
      <c r="D34" s="94"/>
      <c r="E34" s="36"/>
      <c r="F34" s="36"/>
      <c r="G34" s="36"/>
      <c r="H34" s="36"/>
      <c r="I34" s="36"/>
      <c r="J34" s="51">
        <f t="shared" si="0"/>
        <v>110.6173</v>
      </c>
      <c r="K34" s="51"/>
      <c r="L34" s="51"/>
      <c r="M34" s="53"/>
      <c r="N34" s="37"/>
      <c r="O34" s="34"/>
      <c r="P34" s="34"/>
      <c r="Q34" s="34"/>
      <c r="R34" s="34"/>
      <c r="S34" s="51">
        <f t="shared" si="1"/>
        <v>110.703</v>
      </c>
      <c r="T34" s="51"/>
      <c r="U34" s="51"/>
      <c r="V34" s="53"/>
      <c r="W34" s="37"/>
      <c r="X34" s="34"/>
      <c r="Y34" s="34"/>
      <c r="Z34" s="34"/>
      <c r="AA34" s="34"/>
      <c r="AB34" s="51">
        <f t="shared" si="2"/>
        <v>110.82510000000001</v>
      </c>
      <c r="AC34" s="51"/>
      <c r="AD34" s="51"/>
      <c r="AE34" s="53"/>
      <c r="AF34" s="35"/>
      <c r="AG34" s="36"/>
      <c r="AH34" s="36"/>
      <c r="AI34" s="36"/>
      <c r="AJ34" s="36"/>
      <c r="AK34" s="51">
        <f t="shared" si="3"/>
        <v>66.911299999999997</v>
      </c>
      <c r="AL34" s="51"/>
      <c r="AM34" s="51"/>
      <c r="AN34" s="53"/>
      <c r="AO34" s="37"/>
      <c r="AP34" s="34"/>
      <c r="AQ34" s="34"/>
      <c r="AR34" s="34"/>
      <c r="AS34" s="34"/>
      <c r="AT34" s="51">
        <f t="shared" si="4"/>
        <v>8.4896999999999991</v>
      </c>
      <c r="AU34" s="51"/>
      <c r="AV34" s="51"/>
      <c r="AW34" s="53"/>
      <c r="AX34" s="34"/>
      <c r="AY34" s="34"/>
      <c r="AZ34" s="34"/>
      <c r="BA34" s="34"/>
      <c r="BB34" s="34"/>
      <c r="BC34" s="51">
        <f t="shared" si="5"/>
        <v>19.022399999999998</v>
      </c>
      <c r="BD34" s="51"/>
      <c r="BE34" s="51"/>
      <c r="BF34" s="53"/>
      <c r="BG34" s="37"/>
      <c r="BH34" s="34"/>
      <c r="BI34" s="34"/>
      <c r="BJ34" s="34"/>
      <c r="BK34" s="34"/>
      <c r="BL34" s="51">
        <f t="shared" si="6"/>
        <v>0.85350000000000004</v>
      </c>
      <c r="BM34" s="51"/>
      <c r="BN34" s="51"/>
      <c r="BO34" s="53"/>
      <c r="BP34" s="34"/>
      <c r="BQ34" s="34"/>
      <c r="BR34" s="34"/>
      <c r="BS34" s="34"/>
      <c r="BT34" s="34"/>
      <c r="BU34" s="51">
        <f t="shared" si="7"/>
        <v>4.4358000000000004</v>
      </c>
      <c r="BV34" s="51"/>
      <c r="BW34" s="51"/>
      <c r="BX34" s="52"/>
      <c r="BY34" s="21"/>
      <c r="BZ34" s="21"/>
      <c r="CA34" s="21"/>
      <c r="CB34" s="22"/>
      <c r="CD34" s="43">
        <v>110.6173</v>
      </c>
      <c r="CE34" s="43">
        <v>110.703</v>
      </c>
      <c r="CF34" s="43">
        <v>110.82510000000001</v>
      </c>
      <c r="CG34" s="43">
        <v>66.911299999999997</v>
      </c>
      <c r="CH34" s="43">
        <v>8.4896999999999991</v>
      </c>
      <c r="CI34" s="47">
        <v>19.022399999999998</v>
      </c>
      <c r="CJ34" s="43">
        <v>0.85350000000000004</v>
      </c>
      <c r="CK34" s="43">
        <v>4.4358000000000004</v>
      </c>
      <c r="CL34" s="43">
        <v>5.3495999999999997</v>
      </c>
      <c r="CM34" s="214"/>
      <c r="CN34" s="214"/>
      <c r="CO34" s="214"/>
      <c r="CP34" s="214"/>
    </row>
    <row r="35" spans="1:94" s="2" customFormat="1" ht="15.75" customHeight="1" x14ac:dyDescent="0.2">
      <c r="A35" s="92">
        <v>26</v>
      </c>
      <c r="B35" s="93"/>
      <c r="C35" s="93"/>
      <c r="D35" s="94"/>
      <c r="E35" s="36"/>
      <c r="F35" s="36"/>
      <c r="G35" s="36"/>
      <c r="H35" s="36"/>
      <c r="I35" s="36"/>
      <c r="J35" s="51">
        <f t="shared" si="0"/>
        <v>110.5849</v>
      </c>
      <c r="K35" s="51"/>
      <c r="L35" s="51"/>
      <c r="M35" s="53"/>
      <c r="N35" s="37"/>
      <c r="O35" s="34"/>
      <c r="P35" s="34"/>
      <c r="Q35" s="34"/>
      <c r="R35" s="34"/>
      <c r="S35" s="51">
        <f t="shared" si="1"/>
        <v>110.73269999999999</v>
      </c>
      <c r="T35" s="51"/>
      <c r="U35" s="51"/>
      <c r="V35" s="53"/>
      <c r="W35" s="37"/>
      <c r="X35" s="34"/>
      <c r="Y35" s="34"/>
      <c r="Z35" s="34"/>
      <c r="AA35" s="34"/>
      <c r="AB35" s="51">
        <f t="shared" si="2"/>
        <v>110.8407</v>
      </c>
      <c r="AC35" s="51"/>
      <c r="AD35" s="51"/>
      <c r="AE35" s="53"/>
      <c r="AF35" s="35"/>
      <c r="AG35" s="36"/>
      <c r="AH35" s="36"/>
      <c r="AI35" s="36"/>
      <c r="AJ35" s="36"/>
      <c r="AK35" s="51">
        <f t="shared" si="3"/>
        <v>66.913399999999996</v>
      </c>
      <c r="AL35" s="51"/>
      <c r="AM35" s="51"/>
      <c r="AN35" s="53"/>
      <c r="AO35" s="37"/>
      <c r="AP35" s="34"/>
      <c r="AQ35" s="34"/>
      <c r="AR35" s="34"/>
      <c r="AS35" s="34"/>
      <c r="AT35" s="51">
        <f t="shared" si="4"/>
        <v>8.5084999999999997</v>
      </c>
      <c r="AU35" s="51"/>
      <c r="AV35" s="51"/>
      <c r="AW35" s="53"/>
      <c r="AX35" s="34"/>
      <c r="AY35" s="34"/>
      <c r="AZ35" s="34"/>
      <c r="BA35" s="34"/>
      <c r="BB35" s="34"/>
      <c r="BC35" s="51">
        <f t="shared" si="5"/>
        <v>19.0153</v>
      </c>
      <c r="BD35" s="51"/>
      <c r="BE35" s="51"/>
      <c r="BF35" s="53"/>
      <c r="BG35" s="37"/>
      <c r="BH35" s="34"/>
      <c r="BI35" s="34"/>
      <c r="BJ35" s="34"/>
      <c r="BK35" s="34"/>
      <c r="BL35" s="51">
        <f t="shared" si="6"/>
        <v>0.84819999999999995</v>
      </c>
      <c r="BM35" s="51"/>
      <c r="BN35" s="51"/>
      <c r="BO35" s="53"/>
      <c r="BP35" s="34"/>
      <c r="BQ35" s="34"/>
      <c r="BR35" s="34"/>
      <c r="BS35" s="34"/>
      <c r="BT35" s="34"/>
      <c r="BU35" s="51">
        <f t="shared" si="7"/>
        <v>4.4444999999999997</v>
      </c>
      <c r="BV35" s="51"/>
      <c r="BW35" s="51"/>
      <c r="BX35" s="52"/>
      <c r="BY35" s="21"/>
      <c r="BZ35" s="21"/>
      <c r="CA35" s="21"/>
      <c r="CB35" s="22"/>
      <c r="CD35" s="43">
        <v>110.5849</v>
      </c>
      <c r="CE35" s="43">
        <v>110.73269999999999</v>
      </c>
      <c r="CF35" s="43">
        <v>110.8407</v>
      </c>
      <c r="CG35" s="43">
        <v>66.913399999999996</v>
      </c>
      <c r="CH35" s="43">
        <v>8.5084999999999997</v>
      </c>
      <c r="CI35" s="47">
        <v>19.0153</v>
      </c>
      <c r="CJ35" s="43">
        <v>0.84819999999999995</v>
      </c>
      <c r="CK35" s="43">
        <v>4.4444999999999997</v>
      </c>
      <c r="CL35" s="43">
        <v>5.3566000000000003</v>
      </c>
      <c r="CM35" s="214"/>
      <c r="CN35" s="214"/>
      <c r="CO35" s="214"/>
      <c r="CP35" s="214"/>
    </row>
    <row r="36" spans="1:94" s="2" customFormat="1" ht="15.75" customHeight="1" x14ac:dyDescent="0.2">
      <c r="A36" s="92">
        <v>27</v>
      </c>
      <c r="B36" s="93"/>
      <c r="C36" s="93"/>
      <c r="D36" s="94"/>
      <c r="E36" s="36"/>
      <c r="F36" s="36"/>
      <c r="G36" s="36"/>
      <c r="H36" s="36"/>
      <c r="I36" s="36"/>
      <c r="J36" s="51">
        <f t="shared" si="0"/>
        <v>110.6069</v>
      </c>
      <c r="K36" s="51"/>
      <c r="L36" s="51"/>
      <c r="M36" s="53"/>
      <c r="N36" s="37"/>
      <c r="O36" s="34"/>
      <c r="P36" s="34"/>
      <c r="Q36" s="34"/>
      <c r="R36" s="34"/>
      <c r="S36" s="51">
        <f t="shared" si="1"/>
        <v>110.7132</v>
      </c>
      <c r="T36" s="51"/>
      <c r="U36" s="51"/>
      <c r="V36" s="53"/>
      <c r="W36" s="37"/>
      <c r="X36" s="34"/>
      <c r="Y36" s="34"/>
      <c r="Z36" s="34"/>
      <c r="AA36" s="34"/>
      <c r="AB36" s="51">
        <f t="shared" si="2"/>
        <v>110.828</v>
      </c>
      <c r="AC36" s="51"/>
      <c r="AD36" s="51"/>
      <c r="AE36" s="53"/>
      <c r="AF36" s="35"/>
      <c r="AG36" s="36"/>
      <c r="AH36" s="36"/>
      <c r="AI36" s="36"/>
      <c r="AJ36" s="36"/>
      <c r="AK36" s="51">
        <f t="shared" si="3"/>
        <v>67.043800000000005</v>
      </c>
      <c r="AL36" s="51"/>
      <c r="AM36" s="51"/>
      <c r="AN36" s="53"/>
      <c r="AO36" s="37"/>
      <c r="AP36" s="34"/>
      <c r="AQ36" s="34"/>
      <c r="AR36" s="34"/>
      <c r="AS36" s="34"/>
      <c r="AT36" s="51">
        <f t="shared" si="4"/>
        <v>8.5123999999999995</v>
      </c>
      <c r="AU36" s="51"/>
      <c r="AV36" s="51"/>
      <c r="AW36" s="53"/>
      <c r="AX36" s="34"/>
      <c r="AY36" s="34"/>
      <c r="AZ36" s="34"/>
      <c r="BA36" s="34"/>
      <c r="BB36" s="34"/>
      <c r="BC36" s="51">
        <f t="shared" si="5"/>
        <v>19.011299999999999</v>
      </c>
      <c r="BD36" s="51"/>
      <c r="BE36" s="51"/>
      <c r="BF36" s="53"/>
      <c r="BG36" s="37"/>
      <c r="BH36" s="34"/>
      <c r="BI36" s="34"/>
      <c r="BJ36" s="34"/>
      <c r="BK36" s="34"/>
      <c r="BL36" s="51">
        <f t="shared" si="6"/>
        <v>0.85009999999999997</v>
      </c>
      <c r="BM36" s="51"/>
      <c r="BN36" s="51"/>
      <c r="BO36" s="53"/>
      <c r="BP36" s="34"/>
      <c r="BQ36" s="34"/>
      <c r="BR36" s="34"/>
      <c r="BS36" s="34"/>
      <c r="BT36" s="34"/>
      <c r="BU36" s="51">
        <f t="shared" si="7"/>
        <v>4.4375999999999998</v>
      </c>
      <c r="BV36" s="51"/>
      <c r="BW36" s="51"/>
      <c r="BX36" s="52"/>
      <c r="BY36" s="21"/>
      <c r="BZ36" s="21"/>
      <c r="CA36" s="21"/>
      <c r="CB36" s="22"/>
      <c r="CD36" s="43">
        <v>110.6069</v>
      </c>
      <c r="CE36" s="43">
        <v>110.7132</v>
      </c>
      <c r="CF36" s="43">
        <v>110.828</v>
      </c>
      <c r="CG36" s="43">
        <v>67.043800000000005</v>
      </c>
      <c r="CH36" s="43">
        <v>8.5123999999999995</v>
      </c>
      <c r="CI36" s="47">
        <v>19.011299999999999</v>
      </c>
      <c r="CJ36" s="43">
        <v>0.85009999999999997</v>
      </c>
      <c r="CK36" s="43">
        <v>4.4375999999999998</v>
      </c>
      <c r="CL36" s="43">
        <v>5.3635999999999999</v>
      </c>
      <c r="CM36" s="214"/>
      <c r="CN36" s="214"/>
      <c r="CO36" s="214"/>
      <c r="CP36" s="214"/>
    </row>
    <row r="37" spans="1:94" s="2" customFormat="1" ht="15.75" customHeight="1" x14ac:dyDescent="0.2">
      <c r="A37" s="92">
        <v>28</v>
      </c>
      <c r="B37" s="93"/>
      <c r="C37" s="93"/>
      <c r="D37" s="94"/>
      <c r="E37" s="36"/>
      <c r="F37" s="36"/>
      <c r="G37" s="36"/>
      <c r="H37" s="36"/>
      <c r="I37" s="36"/>
      <c r="J37" s="51">
        <f t="shared" si="0"/>
        <v>110.60850000000001</v>
      </c>
      <c r="K37" s="51"/>
      <c r="L37" s="51"/>
      <c r="M37" s="53"/>
      <c r="N37" s="37"/>
      <c r="O37" s="34"/>
      <c r="P37" s="34"/>
      <c r="Q37" s="34"/>
      <c r="R37" s="34"/>
      <c r="S37" s="51">
        <f t="shared" si="1"/>
        <v>110.7051</v>
      </c>
      <c r="T37" s="51"/>
      <c r="U37" s="51"/>
      <c r="V37" s="53"/>
      <c r="W37" s="37"/>
      <c r="X37" s="34"/>
      <c r="Y37" s="34"/>
      <c r="Z37" s="34"/>
      <c r="AA37" s="34"/>
      <c r="AB37" s="51">
        <f t="shared" si="2"/>
        <v>110.84</v>
      </c>
      <c r="AC37" s="51"/>
      <c r="AD37" s="51"/>
      <c r="AE37" s="53"/>
      <c r="AF37" s="35"/>
      <c r="AG37" s="36"/>
      <c r="AH37" s="36"/>
      <c r="AI37" s="36"/>
      <c r="AJ37" s="36"/>
      <c r="AK37" s="51">
        <f t="shared" si="3"/>
        <v>67.043999999999997</v>
      </c>
      <c r="AL37" s="51"/>
      <c r="AM37" s="51"/>
      <c r="AN37" s="53"/>
      <c r="AO37" s="37"/>
      <c r="AP37" s="34"/>
      <c r="AQ37" s="34"/>
      <c r="AR37" s="34"/>
      <c r="AS37" s="34"/>
      <c r="AT37" s="51">
        <f t="shared" si="4"/>
        <v>8.4970999999999997</v>
      </c>
      <c r="AU37" s="51"/>
      <c r="AV37" s="51"/>
      <c r="AW37" s="53"/>
      <c r="AX37" s="34"/>
      <c r="AY37" s="34"/>
      <c r="AZ37" s="34"/>
      <c r="BA37" s="34"/>
      <c r="BB37" s="34"/>
      <c r="BC37" s="51">
        <f t="shared" si="5"/>
        <v>19.005400000000002</v>
      </c>
      <c r="BD37" s="51"/>
      <c r="BE37" s="51"/>
      <c r="BF37" s="53"/>
      <c r="BG37" s="37"/>
      <c r="BH37" s="34"/>
      <c r="BI37" s="34"/>
      <c r="BJ37" s="34"/>
      <c r="BK37" s="34"/>
      <c r="BL37" s="51">
        <f t="shared" si="6"/>
        <v>0.85319999999999996</v>
      </c>
      <c r="BM37" s="51"/>
      <c r="BN37" s="51"/>
      <c r="BO37" s="53"/>
      <c r="BP37" s="37"/>
      <c r="BQ37" s="34"/>
      <c r="BR37" s="34"/>
      <c r="BS37" s="34"/>
      <c r="BT37" s="34"/>
      <c r="BU37" s="51">
        <f t="shared" si="7"/>
        <v>4.4541000000000004</v>
      </c>
      <c r="BV37" s="51"/>
      <c r="BW37" s="51"/>
      <c r="BX37" s="52"/>
      <c r="BY37" s="21"/>
      <c r="BZ37" s="21"/>
      <c r="CA37" s="21"/>
      <c r="CB37" s="22"/>
      <c r="CD37" s="43">
        <v>110.60850000000001</v>
      </c>
      <c r="CE37" s="43">
        <v>110.7051</v>
      </c>
      <c r="CF37" s="43">
        <v>110.84</v>
      </c>
      <c r="CG37" s="43">
        <v>67.043999999999997</v>
      </c>
      <c r="CH37" s="43">
        <v>8.4970999999999997</v>
      </c>
      <c r="CI37" s="47">
        <v>19.005400000000002</v>
      </c>
      <c r="CJ37" s="43">
        <v>0.85319999999999996</v>
      </c>
      <c r="CK37" s="43">
        <v>4.4541000000000004</v>
      </c>
      <c r="CL37" s="43">
        <v>5.3506999999999998</v>
      </c>
      <c r="CM37" s="214"/>
      <c r="CN37" s="214"/>
      <c r="CO37" s="214"/>
      <c r="CP37" s="214"/>
    </row>
    <row r="38" spans="1:94" s="2" customFormat="1" ht="15.75" customHeight="1" x14ac:dyDescent="0.2">
      <c r="A38" s="92">
        <v>29</v>
      </c>
      <c r="B38" s="93"/>
      <c r="C38" s="93"/>
      <c r="D38" s="94"/>
      <c r="E38" s="36"/>
      <c r="F38" s="36"/>
      <c r="G38" s="36"/>
      <c r="H38" s="36"/>
      <c r="I38" s="36"/>
      <c r="J38" s="51">
        <f t="shared" si="0"/>
        <v>110.6083</v>
      </c>
      <c r="K38" s="51"/>
      <c r="L38" s="51"/>
      <c r="M38" s="53"/>
      <c r="N38" s="37"/>
      <c r="O38" s="34"/>
      <c r="P38" s="34"/>
      <c r="Q38" s="34"/>
      <c r="R38" s="34"/>
      <c r="S38" s="51">
        <f t="shared" si="1"/>
        <v>110.7055</v>
      </c>
      <c r="T38" s="51"/>
      <c r="U38" s="51"/>
      <c r="V38" s="53"/>
      <c r="W38" s="37"/>
      <c r="X38" s="34"/>
      <c r="Y38" s="34"/>
      <c r="Z38" s="34"/>
      <c r="AA38" s="34"/>
      <c r="AB38" s="51">
        <f t="shared" si="2"/>
        <v>110.8124</v>
      </c>
      <c r="AC38" s="51"/>
      <c r="AD38" s="51"/>
      <c r="AE38" s="53"/>
      <c r="AF38" s="35"/>
      <c r="AG38" s="36"/>
      <c r="AH38" s="36"/>
      <c r="AI38" s="36"/>
      <c r="AJ38" s="36"/>
      <c r="AK38" s="51">
        <f t="shared" si="3"/>
        <v>66.873500000000007</v>
      </c>
      <c r="AL38" s="51"/>
      <c r="AM38" s="51"/>
      <c r="AN38" s="53"/>
      <c r="AO38" s="37"/>
      <c r="AP38" s="34"/>
      <c r="AQ38" s="34"/>
      <c r="AR38" s="34"/>
      <c r="AS38" s="34"/>
      <c r="AT38" s="51">
        <f t="shared" si="4"/>
        <v>8.4969999999999999</v>
      </c>
      <c r="AU38" s="51"/>
      <c r="AV38" s="51"/>
      <c r="AW38" s="53"/>
      <c r="AX38" s="34"/>
      <c r="AY38" s="34"/>
      <c r="AZ38" s="34"/>
      <c r="BA38" s="34"/>
      <c r="BB38" s="34"/>
      <c r="BC38" s="51">
        <f t="shared" si="5"/>
        <v>18.996600000000001</v>
      </c>
      <c r="BD38" s="51"/>
      <c r="BE38" s="51"/>
      <c r="BF38" s="53"/>
      <c r="BG38" s="37"/>
      <c r="BH38" s="34"/>
      <c r="BI38" s="34"/>
      <c r="BJ38" s="34"/>
      <c r="BK38" s="34"/>
      <c r="BL38" s="51">
        <f t="shared" si="6"/>
        <v>0.85589999999999999</v>
      </c>
      <c r="BM38" s="51"/>
      <c r="BN38" s="51"/>
      <c r="BO38" s="53"/>
      <c r="BP38" s="37"/>
      <c r="BQ38" s="34"/>
      <c r="BR38" s="34"/>
      <c r="BS38" s="34"/>
      <c r="BT38" s="34"/>
      <c r="BU38" s="51">
        <f t="shared" si="7"/>
        <v>4.45</v>
      </c>
      <c r="BV38" s="51"/>
      <c r="BW38" s="51"/>
      <c r="BX38" s="52"/>
      <c r="BY38" s="21"/>
      <c r="BZ38" s="21"/>
      <c r="CA38" s="21"/>
      <c r="CB38" s="22"/>
      <c r="CD38" s="43">
        <v>110.6083</v>
      </c>
      <c r="CE38" s="43">
        <v>110.7055</v>
      </c>
      <c r="CF38" s="43">
        <v>110.8124</v>
      </c>
      <c r="CG38" s="43">
        <v>66.873500000000007</v>
      </c>
      <c r="CH38" s="43">
        <v>8.4969999999999999</v>
      </c>
      <c r="CI38" s="47">
        <v>18.996600000000001</v>
      </c>
      <c r="CJ38" s="43">
        <v>0.85589999999999999</v>
      </c>
      <c r="CK38" s="43">
        <v>4.45</v>
      </c>
      <c r="CL38" s="43">
        <v>5.3548</v>
      </c>
      <c r="CM38" s="214"/>
      <c r="CN38" s="214"/>
      <c r="CO38" s="214"/>
      <c r="CP38" s="214"/>
    </row>
    <row r="39" spans="1:94" s="2" customFormat="1" ht="15.75" customHeight="1" thickBot="1" x14ac:dyDescent="0.25">
      <c r="A39" s="109">
        <v>30</v>
      </c>
      <c r="B39" s="110"/>
      <c r="C39" s="110"/>
      <c r="D39" s="111"/>
      <c r="E39" s="38"/>
      <c r="F39" s="38"/>
      <c r="G39" s="38"/>
      <c r="H39" s="38"/>
      <c r="I39" s="38"/>
      <c r="J39" s="112">
        <f t="shared" si="0"/>
        <v>110.6009</v>
      </c>
      <c r="K39" s="112"/>
      <c r="L39" s="112"/>
      <c r="M39" s="113"/>
      <c r="N39" s="39"/>
      <c r="O39" s="40"/>
      <c r="P39" s="40"/>
      <c r="Q39" s="40"/>
      <c r="R39" s="40"/>
      <c r="S39" s="112">
        <f t="shared" si="1"/>
        <v>110.7103</v>
      </c>
      <c r="T39" s="112"/>
      <c r="U39" s="112"/>
      <c r="V39" s="113"/>
      <c r="W39" s="39"/>
      <c r="X39" s="40"/>
      <c r="Y39" s="40"/>
      <c r="Z39" s="40"/>
      <c r="AA39" s="40"/>
      <c r="AB39" s="112">
        <f t="shared" si="2"/>
        <v>110.84350000000001</v>
      </c>
      <c r="AC39" s="112"/>
      <c r="AD39" s="112"/>
      <c r="AE39" s="113"/>
      <c r="AF39" s="41"/>
      <c r="AG39" s="38"/>
      <c r="AH39" s="38"/>
      <c r="AI39" s="38"/>
      <c r="AJ39" s="38"/>
      <c r="AK39" s="112">
        <f t="shared" si="3"/>
        <v>67.097700000000003</v>
      </c>
      <c r="AL39" s="112"/>
      <c r="AM39" s="112"/>
      <c r="AN39" s="113"/>
      <c r="AO39" s="39"/>
      <c r="AP39" s="40"/>
      <c r="AQ39" s="40"/>
      <c r="AR39" s="40"/>
      <c r="AS39" s="40"/>
      <c r="AT39" s="112">
        <f t="shared" si="4"/>
        <v>8.4969999999999999</v>
      </c>
      <c r="AU39" s="112"/>
      <c r="AV39" s="112"/>
      <c r="AW39" s="113"/>
      <c r="AX39" s="40"/>
      <c r="AY39" s="40"/>
      <c r="AZ39" s="40"/>
      <c r="BA39" s="40"/>
      <c r="BB39" s="40"/>
      <c r="BC39" s="112">
        <f t="shared" si="5"/>
        <v>19.026600000000002</v>
      </c>
      <c r="BD39" s="112"/>
      <c r="BE39" s="112"/>
      <c r="BF39" s="113"/>
      <c r="BG39" s="39"/>
      <c r="BH39" s="40"/>
      <c r="BI39" s="40"/>
      <c r="BJ39" s="40"/>
      <c r="BK39" s="40"/>
      <c r="BL39" s="112">
        <f t="shared" si="6"/>
        <v>0.84419999999999995</v>
      </c>
      <c r="BM39" s="112"/>
      <c r="BN39" s="112"/>
      <c r="BO39" s="113"/>
      <c r="BP39" s="39"/>
      <c r="BQ39" s="40"/>
      <c r="BR39" s="40"/>
      <c r="BS39" s="40"/>
      <c r="BT39" s="40"/>
      <c r="BU39" s="112">
        <f t="shared" si="7"/>
        <v>4.4348999999999998</v>
      </c>
      <c r="BV39" s="112"/>
      <c r="BW39" s="112"/>
      <c r="BX39" s="114"/>
      <c r="BY39" s="21"/>
      <c r="BZ39" s="21"/>
      <c r="CA39" s="21"/>
      <c r="CB39" s="22"/>
      <c r="CD39" s="43">
        <v>110.6009</v>
      </c>
      <c r="CE39" s="43">
        <v>110.7103</v>
      </c>
      <c r="CF39" s="43">
        <v>110.84350000000001</v>
      </c>
      <c r="CG39" s="43">
        <v>67.097700000000003</v>
      </c>
      <c r="CH39" s="43">
        <v>8.4969999999999999</v>
      </c>
      <c r="CI39" s="47">
        <v>19.026600000000002</v>
      </c>
      <c r="CJ39" s="43">
        <v>0.84419999999999995</v>
      </c>
      <c r="CK39" s="43">
        <v>4.4348999999999998</v>
      </c>
      <c r="CL39" s="43">
        <v>5.3559000000000001</v>
      </c>
      <c r="CM39" s="214"/>
      <c r="CN39" s="214"/>
      <c r="CO39" s="214"/>
      <c r="CP39" s="214"/>
    </row>
    <row r="40" spans="1:94" s="2" customFormat="1" ht="15.75" customHeight="1" thickTop="1" x14ac:dyDescent="0.2">
      <c r="A40" s="103" t="s">
        <v>8</v>
      </c>
      <c r="B40" s="104"/>
      <c r="C40" s="104"/>
      <c r="D40" s="105"/>
      <c r="E40" s="106">
        <f>AVERAGE(J10:M39)</f>
        <v>110.6121533333333</v>
      </c>
      <c r="F40" s="106"/>
      <c r="G40" s="106"/>
      <c r="H40" s="106"/>
      <c r="I40" s="106"/>
      <c r="J40" s="106"/>
      <c r="K40" s="106"/>
      <c r="L40" s="106"/>
      <c r="M40" s="107"/>
      <c r="N40" s="99">
        <f>AVERAGE(S10:V39)</f>
        <v>110.70659000000002</v>
      </c>
      <c r="O40" s="108"/>
      <c r="P40" s="108"/>
      <c r="Q40" s="108"/>
      <c r="R40" s="108"/>
      <c r="S40" s="108"/>
      <c r="T40" s="108"/>
      <c r="U40" s="108"/>
      <c r="V40" s="87"/>
      <c r="W40" s="99">
        <f>AVERAGE(AB10:AE39)</f>
        <v>110.82269999999998</v>
      </c>
      <c r="X40" s="108"/>
      <c r="Y40" s="108"/>
      <c r="Z40" s="108"/>
      <c r="AA40" s="108"/>
      <c r="AB40" s="108"/>
      <c r="AC40" s="108"/>
      <c r="AD40" s="108"/>
      <c r="AE40" s="87"/>
      <c r="AF40" s="99">
        <f>AVERAGE(AK10:AN39)</f>
        <v>66.944669999999988</v>
      </c>
      <c r="AG40" s="108"/>
      <c r="AH40" s="108"/>
      <c r="AI40" s="108"/>
      <c r="AJ40" s="108"/>
      <c r="AK40" s="108"/>
      <c r="AL40" s="108"/>
      <c r="AM40" s="108"/>
      <c r="AN40" s="87"/>
      <c r="AO40" s="99">
        <f>AVERAGE(AT10:AW39)</f>
        <v>8.5011833333333335</v>
      </c>
      <c r="AP40" s="108"/>
      <c r="AQ40" s="108"/>
      <c r="AR40" s="108"/>
      <c r="AS40" s="108"/>
      <c r="AT40" s="108"/>
      <c r="AU40" s="108"/>
      <c r="AV40" s="108"/>
      <c r="AW40" s="87"/>
      <c r="AX40" s="88">
        <f>AVERAGE(BC10:BF39)</f>
        <v>19.017199999999999</v>
      </c>
      <c r="AY40" s="88"/>
      <c r="AZ40" s="88"/>
      <c r="BA40" s="88"/>
      <c r="BB40" s="88"/>
      <c r="BC40" s="88"/>
      <c r="BD40" s="88"/>
      <c r="BE40" s="88"/>
      <c r="BF40" s="99"/>
      <c r="BG40" s="88">
        <f>AVERAGE(BL10:BO39)</f>
        <v>0.84868333333333346</v>
      </c>
      <c r="BH40" s="88"/>
      <c r="BI40" s="88"/>
      <c r="BJ40" s="88"/>
      <c r="BK40" s="88"/>
      <c r="BL40" s="88"/>
      <c r="BM40" s="88"/>
      <c r="BN40" s="88"/>
      <c r="BO40" s="88"/>
      <c r="BP40" s="88">
        <f>AVERAGE(BU10:BX39)</f>
        <v>4.4418133333333332</v>
      </c>
      <c r="BQ40" s="88"/>
      <c r="BR40" s="88"/>
      <c r="BS40" s="88"/>
      <c r="BT40" s="88"/>
      <c r="BU40" s="88"/>
      <c r="BV40" s="88"/>
      <c r="BW40" s="88"/>
      <c r="BX40" s="89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  <c r="CL40" s="25"/>
      <c r="CM40" s="25"/>
      <c r="CN40" s="25"/>
      <c r="CO40" s="25"/>
      <c r="CP40" s="25"/>
    </row>
    <row r="41" spans="1:94" s="2" customFormat="1" ht="15.75" customHeight="1" x14ac:dyDescent="0.2">
      <c r="A41" s="92" t="s">
        <v>9</v>
      </c>
      <c r="B41" s="93"/>
      <c r="C41" s="93"/>
      <c r="D41" s="94"/>
      <c r="E41" s="100">
        <f>STDEV(J10:M39)</f>
        <v>1.0212829434465926E-2</v>
      </c>
      <c r="F41" s="100"/>
      <c r="G41" s="100"/>
      <c r="H41" s="100"/>
      <c r="I41" s="100"/>
      <c r="J41" s="100"/>
      <c r="K41" s="100"/>
      <c r="L41" s="100"/>
      <c r="M41" s="101"/>
      <c r="N41" s="102">
        <f>STDEV(S10:V39)</f>
        <v>1.3017106781673372E-2</v>
      </c>
      <c r="O41" s="100"/>
      <c r="P41" s="100"/>
      <c r="Q41" s="100"/>
      <c r="R41" s="100"/>
      <c r="S41" s="100"/>
      <c r="T41" s="100"/>
      <c r="U41" s="100"/>
      <c r="V41" s="101"/>
      <c r="W41" s="102">
        <f>STDEV(AB10:AE39)</f>
        <v>1.1272731823237127E-2</v>
      </c>
      <c r="X41" s="100"/>
      <c r="Y41" s="100"/>
      <c r="Z41" s="100"/>
      <c r="AA41" s="100"/>
      <c r="AB41" s="100"/>
      <c r="AC41" s="100"/>
      <c r="AD41" s="100"/>
      <c r="AE41" s="101"/>
      <c r="AF41" s="102">
        <f>STDEV(AK10:AN39)</f>
        <v>6.6177291396307417E-2</v>
      </c>
      <c r="AG41" s="100"/>
      <c r="AH41" s="100"/>
      <c r="AI41" s="100"/>
      <c r="AJ41" s="100"/>
      <c r="AK41" s="100"/>
      <c r="AL41" s="100"/>
      <c r="AM41" s="100"/>
      <c r="AN41" s="101"/>
      <c r="AO41" s="102">
        <f>STDEV(AT10:AW39)</f>
        <v>1.4220021905345472E-2</v>
      </c>
      <c r="AP41" s="100"/>
      <c r="AQ41" s="100"/>
      <c r="AR41" s="100"/>
      <c r="AS41" s="100"/>
      <c r="AT41" s="100"/>
      <c r="AU41" s="100"/>
      <c r="AV41" s="100"/>
      <c r="AW41" s="101"/>
      <c r="AX41" s="90">
        <f>STDEV(BC10:BF39)</f>
        <v>8.0755911494947326E-3</v>
      </c>
      <c r="AY41" s="90"/>
      <c r="AZ41" s="90"/>
      <c r="BA41" s="90"/>
      <c r="BB41" s="90"/>
      <c r="BC41" s="90"/>
      <c r="BD41" s="90"/>
      <c r="BE41" s="90"/>
      <c r="BF41" s="102"/>
      <c r="BG41" s="90">
        <f>STDEV(BL10:BO39)</f>
        <v>5.2720527529497531E-3</v>
      </c>
      <c r="BH41" s="90"/>
      <c r="BI41" s="90"/>
      <c r="BJ41" s="90"/>
      <c r="BK41" s="90"/>
      <c r="BL41" s="90"/>
      <c r="BM41" s="90"/>
      <c r="BN41" s="90"/>
      <c r="BO41" s="90"/>
      <c r="BP41" s="90">
        <f>STDEV(BU10:BX39)</f>
        <v>7.2247053791897426E-3</v>
      </c>
      <c r="BQ41" s="90"/>
      <c r="BR41" s="90"/>
      <c r="BS41" s="90"/>
      <c r="BT41" s="90"/>
      <c r="BU41" s="90"/>
      <c r="BV41" s="90"/>
      <c r="BW41" s="90"/>
      <c r="BX41" s="91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4" s="2" customFormat="1" ht="15.75" customHeight="1" x14ac:dyDescent="0.2">
      <c r="A42" s="92" t="s">
        <v>12</v>
      </c>
      <c r="B42" s="93"/>
      <c r="C42" s="93"/>
      <c r="D42" s="94"/>
      <c r="E42" s="95">
        <f>(K6-K7)/6/E41</f>
        <v>19.583211614701646</v>
      </c>
      <c r="F42" s="95"/>
      <c r="G42" s="95"/>
      <c r="H42" s="95"/>
      <c r="I42" s="95"/>
      <c r="J42" s="95"/>
      <c r="K42" s="95"/>
      <c r="L42" s="95"/>
      <c r="M42" s="96"/>
      <c r="N42" s="95">
        <f>(T6-T7)/6/N41</f>
        <v>15.364397277709788</v>
      </c>
      <c r="O42" s="95"/>
      <c r="P42" s="95"/>
      <c r="Q42" s="95"/>
      <c r="R42" s="95"/>
      <c r="S42" s="95"/>
      <c r="T42" s="95"/>
      <c r="U42" s="95"/>
      <c r="V42" s="96"/>
      <c r="W42" s="95">
        <f>(AC6-AC7)/6/W41</f>
        <v>10.349458187781508</v>
      </c>
      <c r="X42" s="95"/>
      <c r="Y42" s="95"/>
      <c r="Z42" s="95"/>
      <c r="AA42" s="95"/>
      <c r="AB42" s="95"/>
      <c r="AC42" s="95"/>
      <c r="AD42" s="95"/>
      <c r="AE42" s="96"/>
      <c r="AF42" s="95">
        <f>(AL6-AL7)/6/AF41</f>
        <v>2.0147898247278992</v>
      </c>
      <c r="AG42" s="95"/>
      <c r="AH42" s="95"/>
      <c r="AI42" s="95"/>
      <c r="AJ42" s="95"/>
      <c r="AK42" s="95"/>
      <c r="AL42" s="95"/>
      <c r="AM42" s="95"/>
      <c r="AN42" s="96"/>
      <c r="AO42" s="95">
        <f>(AU6-AU7)/6/AO41</f>
        <v>3.2817577200161785</v>
      </c>
      <c r="AP42" s="95"/>
      <c r="AQ42" s="95"/>
      <c r="AR42" s="95"/>
      <c r="AS42" s="95"/>
      <c r="AT42" s="95"/>
      <c r="AU42" s="95"/>
      <c r="AV42" s="95"/>
      <c r="AW42" s="96"/>
      <c r="AX42" s="95">
        <f>(BD6-BD7)/6/AX41</f>
        <v>8.2553296015781843</v>
      </c>
      <c r="AY42" s="95"/>
      <c r="AZ42" s="95"/>
      <c r="BA42" s="95"/>
      <c r="BB42" s="95"/>
      <c r="BC42" s="95"/>
      <c r="BD42" s="95"/>
      <c r="BE42" s="95"/>
      <c r="BF42" s="96"/>
      <c r="BG42" s="95">
        <f>(BM6-BM7)/6/BG41</f>
        <v>6.3226479125579846</v>
      </c>
      <c r="BH42" s="95"/>
      <c r="BI42" s="95"/>
      <c r="BJ42" s="95"/>
      <c r="BK42" s="95"/>
      <c r="BL42" s="95"/>
      <c r="BM42" s="95"/>
      <c r="BN42" s="95"/>
      <c r="BO42" s="96"/>
      <c r="BP42" s="97">
        <f>(BV6-BV7)/6/BP41</f>
        <v>5.5365579495071451</v>
      </c>
      <c r="BQ42" s="95"/>
      <c r="BR42" s="95"/>
      <c r="BS42" s="95"/>
      <c r="BT42" s="95"/>
      <c r="BU42" s="95"/>
      <c r="BV42" s="95"/>
      <c r="BW42" s="95"/>
      <c r="BX42" s="98"/>
      <c r="BY42" s="19"/>
      <c r="BZ42" s="19"/>
      <c r="CA42" s="19"/>
      <c r="CB42" s="20"/>
    </row>
    <row r="43" spans="1:94" s="4" customFormat="1" ht="15.75" customHeight="1" thickBot="1" x14ac:dyDescent="0.25">
      <c r="A43" s="80" t="s">
        <v>13</v>
      </c>
      <c r="B43" s="81"/>
      <c r="C43" s="81"/>
      <c r="D43" s="82"/>
      <c r="E43" s="83">
        <f>(1-ABS((G6+(K6+K7)/2)-E40)/((K6-K7)/2))*(K6-K7)/(6*E41)</f>
        <v>13.452143240617771</v>
      </c>
      <c r="F43" s="83"/>
      <c r="G43" s="83"/>
      <c r="H43" s="83"/>
      <c r="I43" s="83"/>
      <c r="J43" s="83"/>
      <c r="K43" s="83"/>
      <c r="L43" s="83"/>
      <c r="M43" s="84"/>
      <c r="N43" s="83">
        <f>(1-ABS((P6+(T6+T7)/2)-N40)/((T6-T7)/2))*(T6-T7)/(6*N41)</f>
        <v>12.972416694858916</v>
      </c>
      <c r="O43" s="83"/>
      <c r="P43" s="83"/>
      <c r="Q43" s="83"/>
      <c r="R43" s="83"/>
      <c r="S43" s="83"/>
      <c r="T43" s="83"/>
      <c r="U43" s="83"/>
      <c r="V43" s="84"/>
      <c r="W43" s="83">
        <f>(1-ABS((Y6+(AC6+AC7)/2)-W40)/((AC6-AC7)/2))*(AC6-AC7)/(6*W41)</f>
        <v>3.6282243418304221</v>
      </c>
      <c r="X43" s="83"/>
      <c r="Y43" s="83"/>
      <c r="Z43" s="83"/>
      <c r="AA43" s="83"/>
      <c r="AB43" s="83"/>
      <c r="AC43" s="83"/>
      <c r="AD43" s="83"/>
      <c r="AE43" s="84"/>
      <c r="AF43" s="83">
        <f>(1-ABS((AH6+(AL6+AL7)/2)-AF40)/((AL6-AL7)/2))*(AL6-AL7)/(6*AF41)</f>
        <v>1.7360940222223515</v>
      </c>
      <c r="AG43" s="83"/>
      <c r="AH43" s="83"/>
      <c r="AI43" s="83"/>
      <c r="AJ43" s="83"/>
      <c r="AK43" s="83"/>
      <c r="AL43" s="83"/>
      <c r="AM43" s="83"/>
      <c r="AN43" s="84"/>
      <c r="AO43" s="83">
        <f>(1-ABS((AQ6+(AU6+AU7)/2)-AO40)/((AU6-AU7)/2))*(AU6-AU7)/(6*AO41)</f>
        <v>3.2540190535731801</v>
      </c>
      <c r="AP43" s="83"/>
      <c r="AQ43" s="83"/>
      <c r="AR43" s="83"/>
      <c r="AS43" s="83"/>
      <c r="AT43" s="83"/>
      <c r="AU43" s="83"/>
      <c r="AV43" s="83"/>
      <c r="AW43" s="84"/>
      <c r="AX43" s="83">
        <f>(1-ABS((AZ6+(BD6+BD7)/2)-AX40)/((BD6-BD7)/2))*(BD6-BD7)/(6*AX41)</f>
        <v>5.4815388554479272</v>
      </c>
      <c r="AY43" s="83"/>
      <c r="AZ43" s="83"/>
      <c r="BA43" s="83"/>
      <c r="BB43" s="83"/>
      <c r="BC43" s="83"/>
      <c r="BD43" s="83"/>
      <c r="BE43" s="83"/>
      <c r="BF43" s="84"/>
      <c r="BG43" s="83">
        <f>(1-ABS((BI6+(BM6+BM7)/2)-BG40)/((BM6-BM7)/2))*(BM6-BM7)/(6*BG41)</f>
        <v>3.2445721537943348</v>
      </c>
      <c r="BH43" s="83"/>
      <c r="BI43" s="83"/>
      <c r="BJ43" s="83"/>
      <c r="BK43" s="83"/>
      <c r="BL43" s="83"/>
      <c r="BM43" s="83"/>
      <c r="BN43" s="83"/>
      <c r="BO43" s="84"/>
      <c r="BP43" s="85">
        <f>(1-ABS((BR6+(BV6+BV7)/2)-BP40)/((BV6-BV7)/2))*(BV6-BV7)/(6*BP41)</f>
        <v>2.8519425171016728</v>
      </c>
      <c r="BQ43" s="83"/>
      <c r="BR43" s="83"/>
      <c r="BS43" s="83"/>
      <c r="BT43" s="83"/>
      <c r="BU43" s="83"/>
      <c r="BV43" s="83"/>
      <c r="BW43" s="83"/>
      <c r="BX43" s="86"/>
      <c r="BY43" s="17"/>
      <c r="BZ43" s="17"/>
      <c r="CA43" s="17"/>
      <c r="CB43" s="18"/>
    </row>
    <row r="44" spans="1:94" s="2" customFormat="1" ht="15.75" customHeight="1" x14ac:dyDescent="0.2">
      <c r="A44" s="71" t="s">
        <v>15</v>
      </c>
      <c r="B44" s="72"/>
      <c r="C44" s="72"/>
      <c r="D44" s="73"/>
      <c r="E44" s="67" t="str">
        <f>IF(E43&lt;&gt;"",IF(E43&gt;=1.67,"工程能力は満足している","工程能力は不足している"))</f>
        <v>工程能力は満足している</v>
      </c>
      <c r="F44" s="67"/>
      <c r="G44" s="67"/>
      <c r="H44" s="67"/>
      <c r="I44" s="67"/>
      <c r="J44" s="67"/>
      <c r="K44" s="67"/>
      <c r="L44" s="67"/>
      <c r="M44" s="68"/>
      <c r="N44" s="67" t="str">
        <f>IF(N43&lt;&gt;"",IF(N43&gt;=1.67,"工程能力は満足している","工程能力は不足している"))</f>
        <v>工程能力は満足している</v>
      </c>
      <c r="O44" s="67"/>
      <c r="P44" s="67"/>
      <c r="Q44" s="67"/>
      <c r="R44" s="67"/>
      <c r="S44" s="67"/>
      <c r="T44" s="67"/>
      <c r="U44" s="67"/>
      <c r="V44" s="68"/>
      <c r="W44" s="67" t="str">
        <f>IF(W43&lt;&gt;"",IF(W43&gt;=1.67,"工程能力は満足している","工程能力は不足している"))</f>
        <v>工程能力は満足している</v>
      </c>
      <c r="X44" s="67"/>
      <c r="Y44" s="67"/>
      <c r="Z44" s="67"/>
      <c r="AA44" s="67"/>
      <c r="AB44" s="67"/>
      <c r="AC44" s="67"/>
      <c r="AD44" s="67"/>
      <c r="AE44" s="68"/>
      <c r="AF44" s="67" t="str">
        <f>IF(AF43&lt;&gt;"",IF(AF43&gt;=1.67,"工程能力は満足している","工程能力は不足している"))</f>
        <v>工程能力は満足している</v>
      </c>
      <c r="AG44" s="67"/>
      <c r="AH44" s="67"/>
      <c r="AI44" s="67"/>
      <c r="AJ44" s="67"/>
      <c r="AK44" s="67"/>
      <c r="AL44" s="67"/>
      <c r="AM44" s="67"/>
      <c r="AN44" s="68"/>
      <c r="AO44" s="67" t="str">
        <f>IF(AO43&lt;&gt;"",IF(AO43&gt;=1.67,"工程能力は満足している","工程能力は不足している"))</f>
        <v>工程能力は満足している</v>
      </c>
      <c r="AP44" s="67"/>
      <c r="AQ44" s="67"/>
      <c r="AR44" s="67"/>
      <c r="AS44" s="67"/>
      <c r="AT44" s="67"/>
      <c r="AU44" s="67"/>
      <c r="AV44" s="67"/>
      <c r="AW44" s="68"/>
      <c r="AX44" s="67" t="str">
        <f>IF(AX43&lt;&gt;"",IF(AX43&gt;=1.67,"工程能力は満足している","工程能力は不足している"))</f>
        <v>工程能力は満足している</v>
      </c>
      <c r="AY44" s="67"/>
      <c r="AZ44" s="67"/>
      <c r="BA44" s="67"/>
      <c r="BB44" s="67"/>
      <c r="BC44" s="67"/>
      <c r="BD44" s="67"/>
      <c r="BE44" s="67"/>
      <c r="BF44" s="68"/>
      <c r="BG44" s="67" t="str">
        <f>IF(BG43&lt;&gt;"",IF(BG43&gt;=1.67,"工程能力は満足している","工程能力は不足している"))</f>
        <v>工程能力は満足している</v>
      </c>
      <c r="BH44" s="67"/>
      <c r="BI44" s="67"/>
      <c r="BJ44" s="67"/>
      <c r="BK44" s="67"/>
      <c r="BL44" s="67"/>
      <c r="BM44" s="67"/>
      <c r="BN44" s="67"/>
      <c r="BO44" s="68"/>
      <c r="BP44" s="201" t="str">
        <f>IF(BP43&lt;&gt;"",IF(BP43&gt;=1.67,"工程能力は満足している","工程能力は不足している"))</f>
        <v>工程能力は満足している</v>
      </c>
      <c r="BQ44" s="67"/>
      <c r="BR44" s="67"/>
      <c r="BS44" s="67"/>
      <c r="BT44" s="67"/>
      <c r="BU44" s="67"/>
      <c r="BV44" s="67"/>
      <c r="BW44" s="67"/>
      <c r="BX44" s="202"/>
      <c r="BY44" s="19"/>
      <c r="BZ44" s="19"/>
      <c r="CA44" s="19"/>
      <c r="CB44" s="19"/>
    </row>
    <row r="45" spans="1:94" s="2" customFormat="1" ht="15.75" customHeight="1" thickBot="1" x14ac:dyDescent="0.25">
      <c r="A45" s="74"/>
      <c r="B45" s="75"/>
      <c r="C45" s="75"/>
      <c r="D45" s="76"/>
      <c r="E45" s="69"/>
      <c r="F45" s="69"/>
      <c r="G45" s="69"/>
      <c r="H45" s="69"/>
      <c r="I45" s="69"/>
      <c r="J45" s="69"/>
      <c r="K45" s="69"/>
      <c r="L45" s="69"/>
      <c r="M45" s="70"/>
      <c r="N45" s="69"/>
      <c r="O45" s="69"/>
      <c r="P45" s="69"/>
      <c r="Q45" s="69"/>
      <c r="R45" s="69"/>
      <c r="S45" s="69"/>
      <c r="T45" s="69"/>
      <c r="U45" s="69"/>
      <c r="V45" s="70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69"/>
      <c r="AH45" s="69"/>
      <c r="AI45" s="69"/>
      <c r="AJ45" s="69"/>
      <c r="AK45" s="69"/>
      <c r="AL45" s="69"/>
      <c r="AM45" s="69"/>
      <c r="AN45" s="70"/>
      <c r="AO45" s="69"/>
      <c r="AP45" s="69"/>
      <c r="AQ45" s="69"/>
      <c r="AR45" s="69"/>
      <c r="AS45" s="69"/>
      <c r="AT45" s="69"/>
      <c r="AU45" s="69"/>
      <c r="AV45" s="69"/>
      <c r="AW45" s="70"/>
      <c r="AX45" s="69"/>
      <c r="AY45" s="69"/>
      <c r="AZ45" s="69"/>
      <c r="BA45" s="69"/>
      <c r="BB45" s="69"/>
      <c r="BC45" s="69"/>
      <c r="BD45" s="69"/>
      <c r="BE45" s="69"/>
      <c r="BF45" s="70"/>
      <c r="BG45" s="69"/>
      <c r="BH45" s="69"/>
      <c r="BI45" s="69"/>
      <c r="BJ45" s="69"/>
      <c r="BK45" s="69"/>
      <c r="BL45" s="69"/>
      <c r="BM45" s="69"/>
      <c r="BN45" s="69"/>
      <c r="BO45" s="70"/>
      <c r="BP45" s="203"/>
      <c r="BQ45" s="69"/>
      <c r="BR45" s="69"/>
      <c r="BS45" s="69"/>
      <c r="BT45" s="69"/>
      <c r="BU45" s="69"/>
      <c r="BV45" s="69"/>
      <c r="BW45" s="69"/>
      <c r="BX45" s="204"/>
      <c r="BY45" s="19"/>
      <c r="BZ45" s="19"/>
      <c r="CA45" s="19"/>
      <c r="CB45" s="19"/>
    </row>
    <row r="46" spans="1:94" s="2" customFormat="1" ht="15.75" customHeight="1" x14ac:dyDescent="0.2">
      <c r="A46" s="71" t="s">
        <v>18</v>
      </c>
      <c r="B46" s="72"/>
      <c r="C46" s="72"/>
      <c r="D46" s="73"/>
      <c r="E46" s="77" t="s">
        <v>22</v>
      </c>
      <c r="F46" s="77"/>
      <c r="G46" s="77"/>
      <c r="H46" s="77"/>
      <c r="I46" s="77"/>
      <c r="J46" s="77"/>
      <c r="K46" s="77"/>
      <c r="L46" s="77"/>
      <c r="M46" s="78"/>
      <c r="N46" s="79" t="s">
        <v>22</v>
      </c>
      <c r="O46" s="77"/>
      <c r="P46" s="77"/>
      <c r="Q46" s="77"/>
      <c r="R46" s="77"/>
      <c r="S46" s="77"/>
      <c r="T46" s="77"/>
      <c r="U46" s="77"/>
      <c r="V46" s="78"/>
      <c r="W46" s="79" t="s">
        <v>22</v>
      </c>
      <c r="X46" s="77"/>
      <c r="Y46" s="77"/>
      <c r="Z46" s="77"/>
      <c r="AA46" s="77"/>
      <c r="AB46" s="77"/>
      <c r="AC46" s="77"/>
      <c r="AD46" s="77"/>
      <c r="AE46" s="78"/>
      <c r="AF46" s="79" t="s">
        <v>22</v>
      </c>
      <c r="AG46" s="77"/>
      <c r="AH46" s="77"/>
      <c r="AI46" s="77"/>
      <c r="AJ46" s="77"/>
      <c r="AK46" s="77"/>
      <c r="AL46" s="77"/>
      <c r="AM46" s="77"/>
      <c r="AN46" s="78"/>
      <c r="AO46" s="79" t="s">
        <v>22</v>
      </c>
      <c r="AP46" s="77"/>
      <c r="AQ46" s="77"/>
      <c r="AR46" s="77"/>
      <c r="AS46" s="77"/>
      <c r="AT46" s="77"/>
      <c r="AU46" s="77"/>
      <c r="AV46" s="77"/>
      <c r="AW46" s="78"/>
      <c r="AX46" s="79" t="s">
        <v>22</v>
      </c>
      <c r="AY46" s="77"/>
      <c r="AZ46" s="77"/>
      <c r="BA46" s="77"/>
      <c r="BB46" s="77"/>
      <c r="BC46" s="77"/>
      <c r="BD46" s="77"/>
      <c r="BE46" s="77"/>
      <c r="BF46" s="78"/>
      <c r="BG46" s="79" t="s">
        <v>22</v>
      </c>
      <c r="BH46" s="77"/>
      <c r="BI46" s="77"/>
      <c r="BJ46" s="77"/>
      <c r="BK46" s="77"/>
      <c r="BL46" s="77"/>
      <c r="BM46" s="77"/>
      <c r="BN46" s="77"/>
      <c r="BO46" s="78"/>
      <c r="BP46" s="78" t="s">
        <v>22</v>
      </c>
      <c r="BQ46" s="205"/>
      <c r="BR46" s="205"/>
      <c r="BS46" s="205"/>
      <c r="BT46" s="205"/>
      <c r="BU46" s="205"/>
      <c r="BV46" s="205"/>
      <c r="BW46" s="205"/>
      <c r="BX46" s="206"/>
      <c r="BY46" s="19"/>
      <c r="BZ46" s="19"/>
      <c r="CA46" s="19"/>
      <c r="CB46" s="19"/>
    </row>
    <row r="47" spans="1:94" s="2" customFormat="1" ht="15.75" customHeight="1" thickBot="1" x14ac:dyDescent="0.25">
      <c r="A47" s="74"/>
      <c r="B47" s="75"/>
      <c r="C47" s="75"/>
      <c r="D47" s="76"/>
      <c r="E47" s="65" t="s">
        <v>26</v>
      </c>
      <c r="F47" s="65"/>
      <c r="G47" s="65"/>
      <c r="H47" s="65"/>
      <c r="I47" s="65"/>
      <c r="J47" s="65"/>
      <c r="K47" s="65"/>
      <c r="L47" s="65"/>
      <c r="M47" s="66"/>
      <c r="N47" s="65" t="s">
        <v>26</v>
      </c>
      <c r="O47" s="65"/>
      <c r="P47" s="65"/>
      <c r="Q47" s="65"/>
      <c r="R47" s="65"/>
      <c r="S47" s="65"/>
      <c r="T47" s="65"/>
      <c r="U47" s="65"/>
      <c r="V47" s="66"/>
      <c r="W47" s="65" t="s">
        <v>26</v>
      </c>
      <c r="X47" s="65"/>
      <c r="Y47" s="65"/>
      <c r="Z47" s="65"/>
      <c r="AA47" s="65"/>
      <c r="AB47" s="65"/>
      <c r="AC47" s="65"/>
      <c r="AD47" s="65"/>
      <c r="AE47" s="66"/>
      <c r="AF47" s="65" t="s">
        <v>26</v>
      </c>
      <c r="AG47" s="65"/>
      <c r="AH47" s="65"/>
      <c r="AI47" s="65"/>
      <c r="AJ47" s="65"/>
      <c r="AK47" s="65"/>
      <c r="AL47" s="65"/>
      <c r="AM47" s="65"/>
      <c r="AN47" s="66"/>
      <c r="AO47" s="65" t="s">
        <v>26</v>
      </c>
      <c r="AP47" s="65"/>
      <c r="AQ47" s="65"/>
      <c r="AR47" s="65"/>
      <c r="AS47" s="65"/>
      <c r="AT47" s="65"/>
      <c r="AU47" s="65"/>
      <c r="AV47" s="65"/>
      <c r="AW47" s="66"/>
      <c r="AX47" s="65" t="s">
        <v>26</v>
      </c>
      <c r="AY47" s="65"/>
      <c r="AZ47" s="65"/>
      <c r="BA47" s="65"/>
      <c r="BB47" s="65"/>
      <c r="BC47" s="65"/>
      <c r="BD47" s="65"/>
      <c r="BE47" s="65"/>
      <c r="BF47" s="66"/>
      <c r="BG47" s="65" t="s">
        <v>26</v>
      </c>
      <c r="BH47" s="65"/>
      <c r="BI47" s="65"/>
      <c r="BJ47" s="65"/>
      <c r="BK47" s="65"/>
      <c r="BL47" s="65"/>
      <c r="BM47" s="65"/>
      <c r="BN47" s="65"/>
      <c r="BO47" s="66"/>
      <c r="BP47" s="66" t="s">
        <v>26</v>
      </c>
      <c r="BQ47" s="207"/>
      <c r="BR47" s="207"/>
      <c r="BS47" s="207"/>
      <c r="BT47" s="207"/>
      <c r="BU47" s="207"/>
      <c r="BV47" s="207"/>
      <c r="BW47" s="207"/>
      <c r="BX47" s="208"/>
      <c r="BY47" s="19"/>
      <c r="BZ47" s="19"/>
      <c r="CA47" s="19"/>
      <c r="CB47" s="19"/>
    </row>
    <row r="48" spans="1:94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6" t="s">
        <v>20</v>
      </c>
      <c r="BT49" s="57"/>
      <c r="BU49" s="57"/>
      <c r="BV49" s="57"/>
      <c r="BW49" s="57"/>
      <c r="BX49" s="57" t="s">
        <v>19</v>
      </c>
      <c r="BY49" s="57"/>
      <c r="BZ49" s="57"/>
      <c r="CA49" s="57"/>
      <c r="CB49" s="5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9" t="s">
        <v>31</v>
      </c>
      <c r="BT50" s="60"/>
      <c r="BU50" s="60"/>
      <c r="BV50" s="60"/>
      <c r="BW50" s="60"/>
      <c r="BX50" s="60" t="s">
        <v>30</v>
      </c>
      <c r="BY50" s="60"/>
      <c r="BZ50" s="60"/>
      <c r="CA50" s="60"/>
      <c r="CB50" s="6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9"/>
      <c r="BT51" s="60"/>
      <c r="BU51" s="60"/>
      <c r="BV51" s="60"/>
      <c r="BW51" s="60"/>
      <c r="BX51" s="60"/>
      <c r="BY51" s="60"/>
      <c r="BZ51" s="60"/>
      <c r="CA51" s="60"/>
      <c r="CB51" s="6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1"/>
      <c r="BT52" s="62"/>
      <c r="BU52" s="62"/>
      <c r="BV52" s="62"/>
      <c r="BW52" s="62"/>
      <c r="BX52" s="62"/>
      <c r="BY52" s="62"/>
      <c r="BZ52" s="62"/>
      <c r="CA52" s="62"/>
      <c r="CB52" s="64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3"/>
  <sheetViews>
    <sheetView tabSelected="1" view="pageBreakPreview" zoomScale="50" zoomScaleNormal="65" zoomScaleSheetLayoutView="50" workbookViewId="0">
      <selection activeCell="BL10" sqref="BL10:BO10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4" ht="15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3" t="s">
        <v>21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5">
        <v>3</v>
      </c>
      <c r="BS1" s="156"/>
      <c r="BT1" s="156"/>
      <c r="BU1" s="156" t="s">
        <v>0</v>
      </c>
      <c r="BV1" s="156"/>
      <c r="BW1" s="156"/>
      <c r="BX1" s="156">
        <v>3</v>
      </c>
      <c r="BY1" s="156"/>
      <c r="BZ1" s="156"/>
      <c r="CA1" s="156" t="s">
        <v>1</v>
      </c>
      <c r="CB1" s="159"/>
    </row>
    <row r="2" spans="1:94" ht="15.75" customHeight="1" thickBo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157"/>
      <c r="BS2" s="158"/>
      <c r="BT2" s="158"/>
      <c r="BU2" s="158"/>
      <c r="BV2" s="158"/>
      <c r="BW2" s="158"/>
      <c r="BX2" s="158"/>
      <c r="BY2" s="158"/>
      <c r="BZ2" s="158"/>
      <c r="CA2" s="158"/>
      <c r="CB2" s="160"/>
    </row>
    <row r="3" spans="1:94" ht="15.75" customHeight="1" x14ac:dyDescent="0.2">
      <c r="A3" s="178" t="s">
        <v>16</v>
      </c>
      <c r="B3" s="168"/>
      <c r="C3" s="168"/>
      <c r="D3" s="179"/>
      <c r="E3" s="183" t="s">
        <v>28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5"/>
      <c r="X3" s="167" t="s">
        <v>2</v>
      </c>
      <c r="Y3" s="168"/>
      <c r="Z3" s="168"/>
      <c r="AA3" s="179"/>
      <c r="AB3" s="190" t="s">
        <v>29</v>
      </c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2"/>
      <c r="AT3" s="196" t="s">
        <v>5</v>
      </c>
      <c r="AU3" s="197"/>
      <c r="AV3" s="197"/>
      <c r="AW3" s="197"/>
      <c r="AX3" s="197"/>
      <c r="AY3" s="197"/>
      <c r="AZ3" s="197"/>
      <c r="BA3" s="197"/>
      <c r="BB3" s="197"/>
      <c r="BC3" s="168" t="s">
        <v>3</v>
      </c>
      <c r="BD3" s="168"/>
      <c r="BE3" s="168"/>
      <c r="BF3" s="179"/>
      <c r="BG3" s="161">
        <v>45282</v>
      </c>
      <c r="BH3" s="162"/>
      <c r="BI3" s="162"/>
      <c r="BJ3" s="162"/>
      <c r="BK3" s="162"/>
      <c r="BL3" s="162"/>
      <c r="BM3" s="162"/>
      <c r="BN3" s="162"/>
      <c r="BO3" s="163"/>
      <c r="BP3" s="167" t="s">
        <v>4</v>
      </c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9"/>
    </row>
    <row r="4" spans="1:94" ht="15.75" customHeight="1" thickBot="1" x14ac:dyDescent="0.25">
      <c r="A4" s="180"/>
      <c r="B4" s="181"/>
      <c r="C4" s="181"/>
      <c r="D4" s="182"/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  <c r="X4" s="189"/>
      <c r="Y4" s="181"/>
      <c r="Z4" s="181"/>
      <c r="AA4" s="182"/>
      <c r="AB4" s="193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5"/>
      <c r="AT4" s="198"/>
      <c r="AU4" s="199"/>
      <c r="AV4" s="199"/>
      <c r="AW4" s="199"/>
      <c r="AX4" s="199"/>
      <c r="AY4" s="199"/>
      <c r="AZ4" s="199"/>
      <c r="BA4" s="199"/>
      <c r="BB4" s="199"/>
      <c r="BC4" s="181"/>
      <c r="BD4" s="181"/>
      <c r="BE4" s="181"/>
      <c r="BF4" s="182"/>
      <c r="BG4" s="164"/>
      <c r="BH4" s="165"/>
      <c r="BI4" s="165"/>
      <c r="BJ4" s="165"/>
      <c r="BK4" s="165"/>
      <c r="BL4" s="165"/>
      <c r="BM4" s="165"/>
      <c r="BN4" s="165"/>
      <c r="BO4" s="166"/>
      <c r="BP4" s="157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70"/>
    </row>
    <row r="5" spans="1:94" s="2" customFormat="1" ht="15.75" customHeight="1" x14ac:dyDescent="0.2">
      <c r="A5" s="171" t="s">
        <v>6</v>
      </c>
      <c r="B5" s="172"/>
      <c r="C5" s="172"/>
      <c r="D5" s="173"/>
      <c r="E5" s="77"/>
      <c r="F5" s="77"/>
      <c r="G5" s="77"/>
      <c r="H5" s="77"/>
      <c r="I5" s="77"/>
      <c r="J5" s="77"/>
      <c r="K5" s="77"/>
      <c r="L5" s="77"/>
      <c r="M5" s="78"/>
      <c r="N5" s="79"/>
      <c r="O5" s="77"/>
      <c r="P5" s="77"/>
      <c r="Q5" s="77"/>
      <c r="R5" s="77"/>
      <c r="S5" s="77"/>
      <c r="T5" s="77"/>
      <c r="U5" s="77"/>
      <c r="V5" s="78"/>
      <c r="W5" s="79"/>
      <c r="X5" s="77"/>
      <c r="Y5" s="77"/>
      <c r="Z5" s="77"/>
      <c r="AA5" s="77"/>
      <c r="AB5" s="77"/>
      <c r="AC5" s="77"/>
      <c r="AD5" s="77"/>
      <c r="AE5" s="78"/>
      <c r="AF5" s="79"/>
      <c r="AG5" s="77"/>
      <c r="AH5" s="77"/>
      <c r="AI5" s="77"/>
      <c r="AJ5" s="77"/>
      <c r="AK5" s="77"/>
      <c r="AL5" s="77"/>
      <c r="AM5" s="77"/>
      <c r="AN5" s="78"/>
      <c r="AO5" s="79"/>
      <c r="AP5" s="77"/>
      <c r="AQ5" s="77"/>
      <c r="AR5" s="77"/>
      <c r="AS5" s="77"/>
      <c r="AT5" s="77"/>
      <c r="AU5" s="77"/>
      <c r="AV5" s="77"/>
      <c r="AW5" s="78"/>
      <c r="AX5" s="174"/>
      <c r="AY5" s="174"/>
      <c r="AZ5" s="174"/>
      <c r="BA5" s="174"/>
      <c r="BB5" s="174"/>
      <c r="BC5" s="174"/>
      <c r="BD5" s="174"/>
      <c r="BE5" s="174"/>
      <c r="BF5" s="174"/>
      <c r="BG5" s="175"/>
      <c r="BH5" s="176"/>
      <c r="BI5" s="176"/>
      <c r="BJ5" s="176"/>
      <c r="BK5" s="176"/>
      <c r="BL5" s="176"/>
      <c r="BM5" s="176"/>
      <c r="BN5" s="176"/>
      <c r="BO5" s="177"/>
      <c r="BP5" s="175"/>
      <c r="BQ5" s="176"/>
      <c r="BR5" s="176"/>
      <c r="BS5" s="176"/>
      <c r="BT5" s="176"/>
      <c r="BU5" s="176"/>
      <c r="BV5" s="176"/>
      <c r="BW5" s="176"/>
      <c r="BX5" s="200"/>
      <c r="BY5" s="27"/>
      <c r="BZ5" s="27"/>
      <c r="CA5" s="27"/>
      <c r="CB5" s="28"/>
    </row>
    <row r="6" spans="1:94" s="2" customFormat="1" ht="15.75" customHeight="1" x14ac:dyDescent="0.2">
      <c r="A6" s="145" t="s">
        <v>7</v>
      </c>
      <c r="B6" s="146"/>
      <c r="C6" s="146"/>
      <c r="D6" s="147"/>
      <c r="E6" s="141"/>
      <c r="F6" s="141"/>
      <c r="G6" s="140">
        <f>CD7</f>
        <v>5.4</v>
      </c>
      <c r="H6" s="141"/>
      <c r="I6" s="141"/>
      <c r="J6" s="141"/>
      <c r="K6" s="130">
        <f>CD8</f>
        <v>1.1200000000000001</v>
      </c>
      <c r="L6" s="131"/>
      <c r="M6" s="132"/>
      <c r="N6" s="143"/>
      <c r="O6" s="141"/>
      <c r="P6" s="140">
        <f>CE7</f>
        <v>0</v>
      </c>
      <c r="Q6" s="141"/>
      <c r="R6" s="141"/>
      <c r="S6" s="141"/>
      <c r="T6" s="130">
        <f>CE8</f>
        <v>0</v>
      </c>
      <c r="U6" s="131"/>
      <c r="V6" s="132"/>
      <c r="W6" s="143"/>
      <c r="X6" s="141"/>
      <c r="Y6" s="140">
        <f>CF7</f>
        <v>0</v>
      </c>
      <c r="Z6" s="141"/>
      <c r="AA6" s="141"/>
      <c r="AB6" s="141"/>
      <c r="AC6" s="130">
        <f>CF8</f>
        <v>0</v>
      </c>
      <c r="AD6" s="131"/>
      <c r="AE6" s="132"/>
      <c r="AF6" s="143"/>
      <c r="AG6" s="141"/>
      <c r="AH6" s="140">
        <f>CG7</f>
        <v>0</v>
      </c>
      <c r="AI6" s="141"/>
      <c r="AJ6" s="141"/>
      <c r="AK6" s="141"/>
      <c r="AL6" s="130">
        <f>CG8</f>
        <v>0</v>
      </c>
      <c r="AM6" s="131"/>
      <c r="AN6" s="132"/>
      <c r="AO6" s="143"/>
      <c r="AP6" s="141"/>
      <c r="AQ6" s="140">
        <f>CH7</f>
        <v>0</v>
      </c>
      <c r="AR6" s="141"/>
      <c r="AS6" s="141"/>
      <c r="AT6" s="141"/>
      <c r="AU6" s="130">
        <f>CH8</f>
        <v>0</v>
      </c>
      <c r="AV6" s="131"/>
      <c r="AW6" s="132"/>
      <c r="AX6" s="136"/>
      <c r="AY6" s="137"/>
      <c r="AZ6" s="140">
        <f>CI7</f>
        <v>0</v>
      </c>
      <c r="BA6" s="141"/>
      <c r="BB6" s="141"/>
      <c r="BC6" s="141"/>
      <c r="BD6" s="130">
        <f>CI8</f>
        <v>0</v>
      </c>
      <c r="BE6" s="131"/>
      <c r="BF6" s="132"/>
      <c r="BG6" s="136"/>
      <c r="BH6" s="137"/>
      <c r="BI6" s="140">
        <f>CJ7</f>
        <v>0</v>
      </c>
      <c r="BJ6" s="141"/>
      <c r="BK6" s="141"/>
      <c r="BL6" s="141"/>
      <c r="BM6" s="130">
        <f>CJ8</f>
        <v>0</v>
      </c>
      <c r="BN6" s="131"/>
      <c r="BO6" s="132"/>
      <c r="BP6" s="136"/>
      <c r="BQ6" s="137"/>
      <c r="BR6" s="140">
        <f>CK7</f>
        <v>0</v>
      </c>
      <c r="BS6" s="141"/>
      <c r="BT6" s="141"/>
      <c r="BU6" s="141"/>
      <c r="BV6" s="130">
        <f>CK8</f>
        <v>0</v>
      </c>
      <c r="BW6" s="131"/>
      <c r="BX6" s="209"/>
      <c r="BY6" s="23"/>
      <c r="BZ6" s="23"/>
      <c r="CA6" s="23"/>
      <c r="CB6" s="24"/>
    </row>
    <row r="7" spans="1:94" s="2" customFormat="1" ht="15.75" customHeight="1" x14ac:dyDescent="0.2">
      <c r="A7" s="148"/>
      <c r="B7" s="149"/>
      <c r="C7" s="149"/>
      <c r="D7" s="150"/>
      <c r="E7" s="142"/>
      <c r="F7" s="142"/>
      <c r="G7" s="142"/>
      <c r="H7" s="142"/>
      <c r="I7" s="142"/>
      <c r="J7" s="142"/>
      <c r="K7" s="133">
        <f>CD9</f>
        <v>-0.12</v>
      </c>
      <c r="L7" s="134"/>
      <c r="M7" s="135"/>
      <c r="N7" s="144"/>
      <c r="O7" s="142"/>
      <c r="P7" s="142"/>
      <c r="Q7" s="142"/>
      <c r="R7" s="142"/>
      <c r="S7" s="142"/>
      <c r="T7" s="133">
        <f>CE9</f>
        <v>0</v>
      </c>
      <c r="U7" s="134"/>
      <c r="V7" s="135"/>
      <c r="W7" s="144"/>
      <c r="X7" s="142"/>
      <c r="Y7" s="142"/>
      <c r="Z7" s="142"/>
      <c r="AA7" s="142"/>
      <c r="AB7" s="142"/>
      <c r="AC7" s="133">
        <f>CF9</f>
        <v>0</v>
      </c>
      <c r="AD7" s="134"/>
      <c r="AE7" s="135"/>
      <c r="AF7" s="144"/>
      <c r="AG7" s="142"/>
      <c r="AH7" s="142"/>
      <c r="AI7" s="142"/>
      <c r="AJ7" s="142"/>
      <c r="AK7" s="142"/>
      <c r="AL7" s="133">
        <f>CG9</f>
        <v>0</v>
      </c>
      <c r="AM7" s="134"/>
      <c r="AN7" s="135"/>
      <c r="AO7" s="144"/>
      <c r="AP7" s="142"/>
      <c r="AQ7" s="142"/>
      <c r="AR7" s="142"/>
      <c r="AS7" s="142"/>
      <c r="AT7" s="142"/>
      <c r="AU7" s="133">
        <f>CH9</f>
        <v>0</v>
      </c>
      <c r="AV7" s="134"/>
      <c r="AW7" s="135"/>
      <c r="AX7" s="138"/>
      <c r="AY7" s="139"/>
      <c r="AZ7" s="142"/>
      <c r="BA7" s="142"/>
      <c r="BB7" s="142"/>
      <c r="BC7" s="142"/>
      <c r="BD7" s="133">
        <f>CI9</f>
        <v>0</v>
      </c>
      <c r="BE7" s="134"/>
      <c r="BF7" s="135"/>
      <c r="BG7" s="138"/>
      <c r="BH7" s="139"/>
      <c r="BI7" s="142"/>
      <c r="BJ7" s="142"/>
      <c r="BK7" s="142"/>
      <c r="BL7" s="142"/>
      <c r="BM7" s="133">
        <f>CJ9</f>
        <v>0</v>
      </c>
      <c r="BN7" s="134"/>
      <c r="BO7" s="135"/>
      <c r="BP7" s="138"/>
      <c r="BQ7" s="139"/>
      <c r="BR7" s="142"/>
      <c r="BS7" s="142"/>
      <c r="BT7" s="142"/>
      <c r="BU7" s="142"/>
      <c r="BV7" s="133">
        <f>CK9</f>
        <v>0</v>
      </c>
      <c r="BW7" s="134"/>
      <c r="BX7" s="210"/>
      <c r="BY7" s="25"/>
      <c r="BZ7" s="25"/>
      <c r="CA7" s="25"/>
      <c r="CB7" s="26"/>
      <c r="CD7" s="14">
        <v>5.4</v>
      </c>
      <c r="CE7" s="14"/>
      <c r="CF7" s="14"/>
      <c r="CG7" s="14"/>
      <c r="CH7" s="14"/>
      <c r="CI7" s="14"/>
      <c r="CJ7" s="14"/>
      <c r="CK7" s="14"/>
      <c r="CL7" s="25"/>
      <c r="CM7" s="25"/>
      <c r="CN7" s="25"/>
      <c r="CO7" s="25"/>
      <c r="CP7" s="25"/>
    </row>
    <row r="8" spans="1:94" s="2" customFormat="1" ht="15.75" customHeight="1" x14ac:dyDescent="0.15">
      <c r="A8" s="127" t="s">
        <v>14</v>
      </c>
      <c r="B8" s="128"/>
      <c r="C8" s="128"/>
      <c r="D8" s="129"/>
      <c r="E8" s="118" t="s">
        <v>32</v>
      </c>
      <c r="F8" s="118"/>
      <c r="G8" s="118"/>
      <c r="H8" s="118"/>
      <c r="I8" s="118"/>
      <c r="J8" s="118"/>
      <c r="K8" s="118"/>
      <c r="L8" s="118"/>
      <c r="M8" s="119"/>
      <c r="N8" s="118" t="s">
        <v>32</v>
      </c>
      <c r="O8" s="118"/>
      <c r="P8" s="118"/>
      <c r="Q8" s="118"/>
      <c r="R8" s="118"/>
      <c r="S8" s="118"/>
      <c r="T8" s="118"/>
      <c r="U8" s="118"/>
      <c r="V8" s="119"/>
      <c r="W8" s="118" t="s">
        <v>32</v>
      </c>
      <c r="X8" s="118"/>
      <c r="Y8" s="118"/>
      <c r="Z8" s="118"/>
      <c r="AA8" s="118"/>
      <c r="AB8" s="118"/>
      <c r="AC8" s="118"/>
      <c r="AD8" s="118"/>
      <c r="AE8" s="119"/>
      <c r="AF8" s="118" t="s">
        <v>32</v>
      </c>
      <c r="AG8" s="118"/>
      <c r="AH8" s="118"/>
      <c r="AI8" s="118"/>
      <c r="AJ8" s="118"/>
      <c r="AK8" s="118"/>
      <c r="AL8" s="118"/>
      <c r="AM8" s="118"/>
      <c r="AN8" s="119"/>
      <c r="AO8" s="118" t="s">
        <v>32</v>
      </c>
      <c r="AP8" s="118"/>
      <c r="AQ8" s="118"/>
      <c r="AR8" s="118"/>
      <c r="AS8" s="118"/>
      <c r="AT8" s="118"/>
      <c r="AU8" s="118"/>
      <c r="AV8" s="118"/>
      <c r="AW8" s="119"/>
      <c r="AX8" s="118" t="s">
        <v>32</v>
      </c>
      <c r="AY8" s="118"/>
      <c r="AZ8" s="118"/>
      <c r="BA8" s="118"/>
      <c r="BB8" s="118"/>
      <c r="BC8" s="118"/>
      <c r="BD8" s="118"/>
      <c r="BE8" s="118"/>
      <c r="BF8" s="119"/>
      <c r="BG8" s="118" t="s">
        <v>32</v>
      </c>
      <c r="BH8" s="118"/>
      <c r="BI8" s="118"/>
      <c r="BJ8" s="118"/>
      <c r="BK8" s="118"/>
      <c r="BL8" s="118"/>
      <c r="BM8" s="118"/>
      <c r="BN8" s="118"/>
      <c r="BO8" s="119"/>
      <c r="BP8" s="120" t="s">
        <v>32</v>
      </c>
      <c r="BQ8" s="118"/>
      <c r="BR8" s="118"/>
      <c r="BS8" s="118"/>
      <c r="BT8" s="118"/>
      <c r="BU8" s="118"/>
      <c r="BV8" s="118"/>
      <c r="BW8" s="118"/>
      <c r="BX8" s="211"/>
      <c r="BY8" s="23"/>
      <c r="BZ8" s="23"/>
      <c r="CA8" s="23"/>
      <c r="CB8" s="24"/>
      <c r="CD8" s="15">
        <v>1.1200000000000001</v>
      </c>
      <c r="CE8" s="15"/>
      <c r="CF8" s="15"/>
      <c r="CG8" s="15"/>
      <c r="CH8" s="15"/>
      <c r="CI8" s="15"/>
      <c r="CJ8" s="15"/>
      <c r="CK8" s="15"/>
      <c r="CL8" s="25"/>
      <c r="CM8" s="25"/>
      <c r="CN8" s="25"/>
      <c r="CO8" s="25"/>
      <c r="CP8" s="25"/>
    </row>
    <row r="9" spans="1:94" s="2" customFormat="1" ht="15.75" customHeight="1" thickBot="1" x14ac:dyDescent="0.2">
      <c r="A9" s="121" t="s">
        <v>11</v>
      </c>
      <c r="B9" s="122"/>
      <c r="C9" s="122"/>
      <c r="D9" s="123"/>
      <c r="E9" s="124" t="s">
        <v>17</v>
      </c>
      <c r="F9" s="124"/>
      <c r="G9" s="124"/>
      <c r="H9" s="124"/>
      <c r="I9" s="124"/>
      <c r="J9" s="124"/>
      <c r="K9" s="124"/>
      <c r="L9" s="124"/>
      <c r="M9" s="125"/>
      <c r="N9" s="126" t="s">
        <v>10</v>
      </c>
      <c r="O9" s="124"/>
      <c r="P9" s="124"/>
      <c r="Q9" s="124"/>
      <c r="R9" s="124"/>
      <c r="S9" s="124"/>
      <c r="T9" s="124"/>
      <c r="U9" s="124"/>
      <c r="V9" s="125"/>
      <c r="W9" s="126" t="s">
        <v>10</v>
      </c>
      <c r="X9" s="124"/>
      <c r="Y9" s="124"/>
      <c r="Z9" s="124"/>
      <c r="AA9" s="124"/>
      <c r="AB9" s="124"/>
      <c r="AC9" s="124"/>
      <c r="AD9" s="124"/>
      <c r="AE9" s="125"/>
      <c r="AF9" s="126" t="s">
        <v>10</v>
      </c>
      <c r="AG9" s="124"/>
      <c r="AH9" s="124"/>
      <c r="AI9" s="124"/>
      <c r="AJ9" s="124"/>
      <c r="AK9" s="124"/>
      <c r="AL9" s="124"/>
      <c r="AM9" s="124"/>
      <c r="AN9" s="125"/>
      <c r="AO9" s="126" t="s">
        <v>10</v>
      </c>
      <c r="AP9" s="124"/>
      <c r="AQ9" s="124"/>
      <c r="AR9" s="124"/>
      <c r="AS9" s="124"/>
      <c r="AT9" s="124"/>
      <c r="AU9" s="124"/>
      <c r="AV9" s="124"/>
      <c r="AW9" s="125"/>
      <c r="AX9" s="126" t="s">
        <v>10</v>
      </c>
      <c r="AY9" s="124"/>
      <c r="AZ9" s="124"/>
      <c r="BA9" s="124"/>
      <c r="BB9" s="124"/>
      <c r="BC9" s="124"/>
      <c r="BD9" s="124"/>
      <c r="BE9" s="124"/>
      <c r="BF9" s="125"/>
      <c r="BG9" s="126" t="s">
        <v>10</v>
      </c>
      <c r="BH9" s="124"/>
      <c r="BI9" s="124"/>
      <c r="BJ9" s="124"/>
      <c r="BK9" s="124"/>
      <c r="BL9" s="124"/>
      <c r="BM9" s="124"/>
      <c r="BN9" s="124"/>
      <c r="BO9" s="125"/>
      <c r="BP9" s="126" t="s">
        <v>10</v>
      </c>
      <c r="BQ9" s="124"/>
      <c r="BR9" s="124"/>
      <c r="BS9" s="124"/>
      <c r="BT9" s="124"/>
      <c r="BU9" s="124"/>
      <c r="BV9" s="124"/>
      <c r="BW9" s="124"/>
      <c r="BX9" s="212"/>
      <c r="BY9" s="25"/>
      <c r="BZ9" s="25"/>
      <c r="CA9" s="25"/>
      <c r="CB9" s="26"/>
      <c r="CD9" s="16">
        <v>-0.12</v>
      </c>
      <c r="CE9" s="16"/>
      <c r="CF9" s="16"/>
      <c r="CG9" s="16"/>
      <c r="CH9" s="16"/>
      <c r="CI9" s="16"/>
      <c r="CJ9" s="16"/>
      <c r="CK9" s="16"/>
      <c r="CL9" s="25"/>
      <c r="CM9" s="25"/>
      <c r="CN9" s="25"/>
      <c r="CO9" s="25"/>
      <c r="CP9" s="25"/>
    </row>
    <row r="10" spans="1:94" s="2" customFormat="1" ht="15.75" customHeight="1" thickTop="1" x14ac:dyDescent="0.2">
      <c r="A10" s="115">
        <v>1</v>
      </c>
      <c r="B10" s="116"/>
      <c r="C10" s="116"/>
      <c r="D10" s="117"/>
      <c r="E10" s="29"/>
      <c r="F10" s="30"/>
      <c r="G10" s="30"/>
      <c r="H10" s="30"/>
      <c r="I10" s="30"/>
      <c r="J10" s="54">
        <f>CD10</f>
        <v>5.3535000000000004</v>
      </c>
      <c r="K10" s="54"/>
      <c r="L10" s="54"/>
      <c r="M10" s="55"/>
      <c r="N10" s="31"/>
      <c r="O10" s="32"/>
      <c r="P10" s="32"/>
      <c r="Q10" s="32"/>
      <c r="R10" s="32"/>
      <c r="S10" s="54">
        <f>CE10</f>
        <v>0</v>
      </c>
      <c r="T10" s="54"/>
      <c r="U10" s="54"/>
      <c r="V10" s="55"/>
      <c r="W10" s="33"/>
      <c r="X10" s="30"/>
      <c r="Y10" s="30"/>
      <c r="Z10" s="30"/>
      <c r="AA10" s="30"/>
      <c r="AB10" s="54">
        <f>CF10</f>
        <v>0</v>
      </c>
      <c r="AC10" s="54"/>
      <c r="AD10" s="54"/>
      <c r="AE10" s="55"/>
      <c r="AF10" s="31"/>
      <c r="AG10" s="32"/>
      <c r="AH10" s="32"/>
      <c r="AI10" s="32"/>
      <c r="AJ10" s="32"/>
      <c r="AK10" s="54">
        <f>CG10</f>
        <v>0</v>
      </c>
      <c r="AL10" s="54"/>
      <c r="AM10" s="54"/>
      <c r="AN10" s="55"/>
      <c r="AO10" s="33"/>
      <c r="AP10" s="30"/>
      <c r="AQ10" s="30"/>
      <c r="AR10" s="30"/>
      <c r="AS10" s="30"/>
      <c r="AT10" s="54">
        <f>CH10</f>
        <v>0</v>
      </c>
      <c r="AU10" s="54"/>
      <c r="AV10" s="54"/>
      <c r="AW10" s="55"/>
      <c r="AX10" s="33"/>
      <c r="AY10" s="30"/>
      <c r="AZ10" s="30"/>
      <c r="BA10" s="30"/>
      <c r="BB10" s="30"/>
      <c r="BC10" s="54">
        <f>CI10</f>
        <v>0</v>
      </c>
      <c r="BD10" s="54"/>
      <c r="BE10" s="54"/>
      <c r="BF10" s="55"/>
      <c r="BG10" s="33"/>
      <c r="BH10" s="30"/>
      <c r="BI10" s="30"/>
      <c r="BJ10" s="30"/>
      <c r="BK10" s="30"/>
      <c r="BL10" s="54">
        <f>CJ10</f>
        <v>0</v>
      </c>
      <c r="BM10" s="54"/>
      <c r="BN10" s="54"/>
      <c r="BO10" s="55"/>
      <c r="BP10" s="33"/>
      <c r="BQ10" s="30"/>
      <c r="BR10" s="30"/>
      <c r="BS10" s="30"/>
      <c r="BT10" s="30"/>
      <c r="BU10" s="54">
        <f>CK10</f>
        <v>0</v>
      </c>
      <c r="BV10" s="54"/>
      <c r="BW10" s="54"/>
      <c r="BX10" s="213"/>
      <c r="BY10" s="21"/>
      <c r="BZ10" s="21"/>
      <c r="CA10" s="21"/>
      <c r="CB10" s="22"/>
      <c r="CD10" s="215">
        <v>5.3535000000000004</v>
      </c>
      <c r="CE10" s="215"/>
      <c r="CF10" s="215"/>
      <c r="CG10" s="215"/>
      <c r="CH10" s="216"/>
      <c r="CI10" s="215"/>
      <c r="CJ10" s="215"/>
      <c r="CK10" s="215"/>
      <c r="CL10" s="218">
        <v>5.3535000000000004</v>
      </c>
      <c r="CM10" s="214"/>
      <c r="CN10" s="214"/>
      <c r="CO10" s="214"/>
      <c r="CP10" s="214"/>
    </row>
    <row r="11" spans="1:94" s="2" customFormat="1" ht="15.75" customHeight="1" x14ac:dyDescent="0.2">
      <c r="A11" s="92">
        <v>2</v>
      </c>
      <c r="B11" s="93"/>
      <c r="C11" s="93"/>
      <c r="D11" s="94"/>
      <c r="E11" s="34"/>
      <c r="F11" s="34"/>
      <c r="G11" s="34"/>
      <c r="H11" s="34"/>
      <c r="I11" s="34"/>
      <c r="J11" s="51">
        <f>CD11</f>
        <v>5.3521000000000001</v>
      </c>
      <c r="K11" s="51"/>
      <c r="L11" s="51"/>
      <c r="M11" s="53"/>
      <c r="N11" s="35"/>
      <c r="O11" s="36"/>
      <c r="P11" s="36"/>
      <c r="Q11" s="36"/>
      <c r="R11" s="36"/>
      <c r="S11" s="51">
        <f>CE11</f>
        <v>0</v>
      </c>
      <c r="T11" s="51"/>
      <c r="U11" s="51"/>
      <c r="V11" s="53"/>
      <c r="W11" s="37"/>
      <c r="X11" s="34"/>
      <c r="Y11" s="34"/>
      <c r="Z11" s="34"/>
      <c r="AA11" s="34"/>
      <c r="AB11" s="51">
        <f>CF11</f>
        <v>0</v>
      </c>
      <c r="AC11" s="51"/>
      <c r="AD11" s="51"/>
      <c r="AE11" s="53"/>
      <c r="AF11" s="35"/>
      <c r="AG11" s="36"/>
      <c r="AH11" s="36"/>
      <c r="AI11" s="36"/>
      <c r="AJ11" s="36"/>
      <c r="AK11" s="51">
        <f>CG11</f>
        <v>0</v>
      </c>
      <c r="AL11" s="51"/>
      <c r="AM11" s="51"/>
      <c r="AN11" s="53"/>
      <c r="AO11" s="37"/>
      <c r="AP11" s="34"/>
      <c r="AQ11" s="34"/>
      <c r="AR11" s="34"/>
      <c r="AS11" s="34"/>
      <c r="AT11" s="51">
        <f>CH11</f>
        <v>0</v>
      </c>
      <c r="AU11" s="51"/>
      <c r="AV11" s="51"/>
      <c r="AW11" s="53"/>
      <c r="AX11" s="37"/>
      <c r="AY11" s="34"/>
      <c r="AZ11" s="34"/>
      <c r="BA11" s="34"/>
      <c r="BB11" s="34"/>
      <c r="BC11" s="51">
        <f>CI11</f>
        <v>0</v>
      </c>
      <c r="BD11" s="51"/>
      <c r="BE11" s="51"/>
      <c r="BF11" s="53"/>
      <c r="BG11" s="37"/>
      <c r="BH11" s="34"/>
      <c r="BI11" s="34"/>
      <c r="BJ11" s="34"/>
      <c r="BK11" s="34"/>
      <c r="BL11" s="51">
        <f>CJ11</f>
        <v>0</v>
      </c>
      <c r="BM11" s="51"/>
      <c r="BN11" s="51"/>
      <c r="BO11" s="53"/>
      <c r="BP11" s="37"/>
      <c r="BQ11" s="34"/>
      <c r="BR11" s="34"/>
      <c r="BS11" s="34"/>
      <c r="BT11" s="34"/>
      <c r="BU11" s="51">
        <f>CK11</f>
        <v>0</v>
      </c>
      <c r="BV11" s="51"/>
      <c r="BW11" s="51"/>
      <c r="BX11" s="52"/>
      <c r="BY11" s="21"/>
      <c r="BZ11" s="21"/>
      <c r="CA11" s="21"/>
      <c r="CB11" s="22"/>
      <c r="CD11" s="43">
        <v>5.3521000000000001</v>
      </c>
      <c r="CE11" s="43"/>
      <c r="CF11" s="43"/>
      <c r="CG11" s="43"/>
      <c r="CH11" s="217"/>
      <c r="CI11" s="47"/>
      <c r="CJ11" s="43"/>
      <c r="CK11" s="43"/>
      <c r="CL11" s="48">
        <v>5.3521000000000001</v>
      </c>
      <c r="CM11" s="214"/>
      <c r="CN11" s="214"/>
      <c r="CO11" s="214"/>
      <c r="CP11" s="214"/>
    </row>
    <row r="12" spans="1:94" s="2" customFormat="1" ht="15.75" customHeight="1" x14ac:dyDescent="0.2">
      <c r="A12" s="92">
        <v>3</v>
      </c>
      <c r="B12" s="93"/>
      <c r="C12" s="93"/>
      <c r="D12" s="94"/>
      <c r="E12" s="34"/>
      <c r="F12" s="34"/>
      <c r="G12" s="34"/>
      <c r="H12" s="34"/>
      <c r="I12" s="34"/>
      <c r="J12" s="51">
        <f>CD12</f>
        <v>5.3494000000000002</v>
      </c>
      <c r="K12" s="51"/>
      <c r="L12" s="51"/>
      <c r="M12" s="53"/>
      <c r="N12" s="35"/>
      <c r="O12" s="36"/>
      <c r="P12" s="36"/>
      <c r="Q12" s="36"/>
      <c r="R12" s="36"/>
      <c r="S12" s="51">
        <f t="shared" ref="S12:S39" si="0">CE12</f>
        <v>0</v>
      </c>
      <c r="T12" s="51"/>
      <c r="U12" s="51"/>
      <c r="V12" s="53"/>
      <c r="W12" s="37"/>
      <c r="X12" s="34"/>
      <c r="Y12" s="34"/>
      <c r="Z12" s="34"/>
      <c r="AA12" s="34"/>
      <c r="AB12" s="51">
        <f t="shared" ref="AB12:AB39" si="1">CF12</f>
        <v>0</v>
      </c>
      <c r="AC12" s="51"/>
      <c r="AD12" s="51"/>
      <c r="AE12" s="53"/>
      <c r="AF12" s="35"/>
      <c r="AG12" s="36"/>
      <c r="AH12" s="36"/>
      <c r="AI12" s="36"/>
      <c r="AJ12" s="36"/>
      <c r="AK12" s="51">
        <f t="shared" ref="AK12:AK39" si="2">CG12</f>
        <v>0</v>
      </c>
      <c r="AL12" s="51"/>
      <c r="AM12" s="51"/>
      <c r="AN12" s="53"/>
      <c r="AO12" s="37"/>
      <c r="AP12" s="34"/>
      <c r="AQ12" s="34"/>
      <c r="AR12" s="34"/>
      <c r="AS12" s="34"/>
      <c r="AT12" s="51">
        <f t="shared" ref="AT12:AT39" si="3">CH12</f>
        <v>0</v>
      </c>
      <c r="AU12" s="51"/>
      <c r="AV12" s="51"/>
      <c r="AW12" s="53"/>
      <c r="AX12" s="37"/>
      <c r="AY12" s="34"/>
      <c r="AZ12" s="34"/>
      <c r="BA12" s="34"/>
      <c r="BB12" s="34"/>
      <c r="BC12" s="51">
        <f t="shared" ref="BC12:BC39" si="4">CI12</f>
        <v>0</v>
      </c>
      <c r="BD12" s="51"/>
      <c r="BE12" s="51"/>
      <c r="BF12" s="53"/>
      <c r="BG12" s="37"/>
      <c r="BH12" s="34"/>
      <c r="BI12" s="34"/>
      <c r="BJ12" s="34"/>
      <c r="BK12" s="34"/>
      <c r="BL12" s="51">
        <f t="shared" ref="BL12:BL39" si="5">CJ12</f>
        <v>0</v>
      </c>
      <c r="BM12" s="51"/>
      <c r="BN12" s="51"/>
      <c r="BO12" s="53"/>
      <c r="BP12" s="37"/>
      <c r="BQ12" s="34"/>
      <c r="BR12" s="34"/>
      <c r="BS12" s="34"/>
      <c r="BT12" s="34"/>
      <c r="BU12" s="51">
        <f t="shared" ref="BU12:BU39" si="6">CK12</f>
        <v>0</v>
      </c>
      <c r="BV12" s="51"/>
      <c r="BW12" s="51"/>
      <c r="BX12" s="52"/>
      <c r="BY12" s="21"/>
      <c r="BZ12" s="21"/>
      <c r="CA12" s="21"/>
      <c r="CB12" s="22"/>
      <c r="CD12" s="43">
        <v>5.3494000000000002</v>
      </c>
      <c r="CE12" s="43"/>
      <c r="CF12" s="43"/>
      <c r="CG12" s="43"/>
      <c r="CH12" s="43"/>
      <c r="CI12" s="47"/>
      <c r="CJ12" s="43"/>
      <c r="CK12" s="43"/>
      <c r="CL12" s="43">
        <v>5.3494000000000002</v>
      </c>
      <c r="CM12" s="214"/>
      <c r="CN12" s="214"/>
      <c r="CO12" s="214"/>
      <c r="CP12" s="214"/>
    </row>
    <row r="13" spans="1:94" s="2" customFormat="1" ht="15.75" customHeight="1" x14ac:dyDescent="0.2">
      <c r="A13" s="92">
        <v>4</v>
      </c>
      <c r="B13" s="93"/>
      <c r="C13" s="93"/>
      <c r="D13" s="94"/>
      <c r="E13" s="34"/>
      <c r="F13" s="34"/>
      <c r="G13" s="34"/>
      <c r="H13" s="34"/>
      <c r="I13" s="34"/>
      <c r="J13" s="51">
        <f>CD13</f>
        <v>5.3578999999999999</v>
      </c>
      <c r="K13" s="51"/>
      <c r="L13" s="51"/>
      <c r="M13" s="53"/>
      <c r="N13" s="35"/>
      <c r="O13" s="36"/>
      <c r="P13" s="36"/>
      <c r="Q13" s="36"/>
      <c r="R13" s="36"/>
      <c r="S13" s="51">
        <f t="shared" si="0"/>
        <v>0</v>
      </c>
      <c r="T13" s="51"/>
      <c r="U13" s="51"/>
      <c r="V13" s="53"/>
      <c r="W13" s="37"/>
      <c r="X13" s="34"/>
      <c r="Y13" s="34"/>
      <c r="Z13" s="34"/>
      <c r="AA13" s="34"/>
      <c r="AB13" s="51">
        <f t="shared" si="1"/>
        <v>0</v>
      </c>
      <c r="AC13" s="51"/>
      <c r="AD13" s="51"/>
      <c r="AE13" s="53"/>
      <c r="AF13" s="35"/>
      <c r="AG13" s="36"/>
      <c r="AH13" s="36"/>
      <c r="AI13" s="36"/>
      <c r="AJ13" s="36"/>
      <c r="AK13" s="51">
        <f t="shared" si="2"/>
        <v>0</v>
      </c>
      <c r="AL13" s="51"/>
      <c r="AM13" s="51"/>
      <c r="AN13" s="53"/>
      <c r="AO13" s="37"/>
      <c r="AP13" s="34"/>
      <c r="AQ13" s="34"/>
      <c r="AR13" s="34"/>
      <c r="AS13" s="34"/>
      <c r="AT13" s="51">
        <f t="shared" si="3"/>
        <v>0</v>
      </c>
      <c r="AU13" s="51"/>
      <c r="AV13" s="51"/>
      <c r="AW13" s="53"/>
      <c r="AX13" s="37"/>
      <c r="AY13" s="34"/>
      <c r="AZ13" s="34"/>
      <c r="BA13" s="34"/>
      <c r="BB13" s="34"/>
      <c r="BC13" s="51">
        <f t="shared" si="4"/>
        <v>0</v>
      </c>
      <c r="BD13" s="51"/>
      <c r="BE13" s="51"/>
      <c r="BF13" s="53"/>
      <c r="BG13" s="37"/>
      <c r="BH13" s="34"/>
      <c r="BI13" s="34"/>
      <c r="BJ13" s="34"/>
      <c r="BK13" s="34"/>
      <c r="BL13" s="51">
        <f t="shared" si="5"/>
        <v>0</v>
      </c>
      <c r="BM13" s="51"/>
      <c r="BN13" s="51"/>
      <c r="BO13" s="53"/>
      <c r="BP13" s="34"/>
      <c r="BQ13" s="34"/>
      <c r="BR13" s="34"/>
      <c r="BS13" s="34"/>
      <c r="BT13" s="34"/>
      <c r="BU13" s="51">
        <f t="shared" si="6"/>
        <v>0</v>
      </c>
      <c r="BV13" s="51"/>
      <c r="BW13" s="51"/>
      <c r="BX13" s="52"/>
      <c r="BY13" s="21"/>
      <c r="BZ13" s="21"/>
      <c r="CA13" s="21"/>
      <c r="CB13" s="22"/>
      <c r="CD13" s="43">
        <v>5.3578999999999999</v>
      </c>
      <c r="CE13" s="43"/>
      <c r="CF13" s="43"/>
      <c r="CG13" s="43"/>
      <c r="CH13" s="43"/>
      <c r="CI13" s="47"/>
      <c r="CJ13" s="43"/>
      <c r="CK13" s="43"/>
      <c r="CL13" s="43">
        <v>5.3578999999999999</v>
      </c>
      <c r="CM13" s="214"/>
      <c r="CN13" s="214"/>
      <c r="CO13" s="214"/>
      <c r="CP13" s="214"/>
    </row>
    <row r="14" spans="1:94" s="2" customFormat="1" ht="15.75" customHeight="1" x14ac:dyDescent="0.2">
      <c r="A14" s="92">
        <v>5</v>
      </c>
      <c r="B14" s="93"/>
      <c r="C14" s="93"/>
      <c r="D14" s="94"/>
      <c r="E14" s="34"/>
      <c r="F14" s="34"/>
      <c r="G14" s="34"/>
      <c r="H14" s="34"/>
      <c r="I14" s="34"/>
      <c r="J14" s="51">
        <f>CD14</f>
        <v>5.3510999999999997</v>
      </c>
      <c r="K14" s="51"/>
      <c r="L14" s="51"/>
      <c r="M14" s="53"/>
      <c r="N14" s="35"/>
      <c r="O14" s="36"/>
      <c r="P14" s="36"/>
      <c r="Q14" s="36"/>
      <c r="R14" s="36"/>
      <c r="S14" s="51">
        <f t="shared" si="0"/>
        <v>0</v>
      </c>
      <c r="T14" s="51"/>
      <c r="U14" s="51"/>
      <c r="V14" s="53"/>
      <c r="W14" s="37"/>
      <c r="X14" s="34"/>
      <c r="Y14" s="34"/>
      <c r="Z14" s="34"/>
      <c r="AA14" s="34"/>
      <c r="AB14" s="51">
        <f t="shared" si="1"/>
        <v>0</v>
      </c>
      <c r="AC14" s="51"/>
      <c r="AD14" s="51"/>
      <c r="AE14" s="53"/>
      <c r="AF14" s="35"/>
      <c r="AG14" s="36"/>
      <c r="AH14" s="36"/>
      <c r="AI14" s="36"/>
      <c r="AJ14" s="36"/>
      <c r="AK14" s="51">
        <f t="shared" si="2"/>
        <v>0</v>
      </c>
      <c r="AL14" s="51"/>
      <c r="AM14" s="51"/>
      <c r="AN14" s="53"/>
      <c r="AO14" s="37"/>
      <c r="AP14" s="34"/>
      <c r="AQ14" s="34"/>
      <c r="AR14" s="34"/>
      <c r="AS14" s="34"/>
      <c r="AT14" s="51">
        <f t="shared" si="3"/>
        <v>0</v>
      </c>
      <c r="AU14" s="51"/>
      <c r="AV14" s="51"/>
      <c r="AW14" s="53"/>
      <c r="AX14" s="37"/>
      <c r="AY14" s="34"/>
      <c r="AZ14" s="34"/>
      <c r="BA14" s="34"/>
      <c r="BB14" s="34"/>
      <c r="BC14" s="51">
        <f t="shared" si="4"/>
        <v>0</v>
      </c>
      <c r="BD14" s="51"/>
      <c r="BE14" s="51"/>
      <c r="BF14" s="53"/>
      <c r="BG14" s="37"/>
      <c r="BH14" s="34"/>
      <c r="BI14" s="34"/>
      <c r="BJ14" s="34"/>
      <c r="BK14" s="34"/>
      <c r="BL14" s="51">
        <f t="shared" si="5"/>
        <v>0</v>
      </c>
      <c r="BM14" s="51"/>
      <c r="BN14" s="51"/>
      <c r="BO14" s="53"/>
      <c r="BP14" s="34"/>
      <c r="BQ14" s="34"/>
      <c r="BR14" s="34"/>
      <c r="BS14" s="34"/>
      <c r="BT14" s="34"/>
      <c r="BU14" s="51">
        <f t="shared" si="6"/>
        <v>0</v>
      </c>
      <c r="BV14" s="51"/>
      <c r="BW14" s="51"/>
      <c r="BX14" s="52"/>
      <c r="BY14" s="21"/>
      <c r="BZ14" s="21"/>
      <c r="CA14" s="21"/>
      <c r="CB14" s="22"/>
      <c r="CD14" s="43">
        <v>5.3510999999999997</v>
      </c>
      <c r="CE14" s="43"/>
      <c r="CF14" s="43"/>
      <c r="CG14" s="43"/>
      <c r="CH14" s="43"/>
      <c r="CI14" s="47"/>
      <c r="CJ14" s="43"/>
      <c r="CK14" s="43"/>
      <c r="CL14" s="43">
        <v>5.3510999999999997</v>
      </c>
      <c r="CM14" s="214"/>
      <c r="CN14" s="214"/>
      <c r="CO14" s="214"/>
      <c r="CP14" s="214"/>
    </row>
    <row r="15" spans="1:94" s="2" customFormat="1" ht="15.75" customHeight="1" x14ac:dyDescent="0.2">
      <c r="A15" s="92">
        <v>6</v>
      </c>
      <c r="B15" s="93"/>
      <c r="C15" s="93"/>
      <c r="D15" s="94"/>
      <c r="E15" s="34"/>
      <c r="F15" s="34"/>
      <c r="G15" s="34"/>
      <c r="H15" s="34"/>
      <c r="I15" s="34"/>
      <c r="J15" s="51">
        <f>CD15</f>
        <v>5.3593000000000002</v>
      </c>
      <c r="K15" s="51"/>
      <c r="L15" s="51"/>
      <c r="M15" s="53"/>
      <c r="N15" s="35"/>
      <c r="O15" s="36"/>
      <c r="P15" s="36"/>
      <c r="Q15" s="36"/>
      <c r="R15" s="36"/>
      <c r="S15" s="51">
        <f t="shared" si="0"/>
        <v>0</v>
      </c>
      <c r="T15" s="51"/>
      <c r="U15" s="51"/>
      <c r="V15" s="53"/>
      <c r="W15" s="37"/>
      <c r="X15" s="34"/>
      <c r="Y15" s="34"/>
      <c r="Z15" s="34"/>
      <c r="AA15" s="34"/>
      <c r="AB15" s="51">
        <f t="shared" si="1"/>
        <v>0</v>
      </c>
      <c r="AC15" s="51"/>
      <c r="AD15" s="51"/>
      <c r="AE15" s="53"/>
      <c r="AF15" s="35"/>
      <c r="AG15" s="36"/>
      <c r="AH15" s="36"/>
      <c r="AI15" s="36"/>
      <c r="AJ15" s="36"/>
      <c r="AK15" s="51">
        <f t="shared" si="2"/>
        <v>0</v>
      </c>
      <c r="AL15" s="51"/>
      <c r="AM15" s="51"/>
      <c r="AN15" s="53"/>
      <c r="AO15" s="37"/>
      <c r="AP15" s="34"/>
      <c r="AQ15" s="34"/>
      <c r="AR15" s="34"/>
      <c r="AS15" s="34"/>
      <c r="AT15" s="51">
        <f t="shared" si="3"/>
        <v>0</v>
      </c>
      <c r="AU15" s="51"/>
      <c r="AV15" s="51"/>
      <c r="AW15" s="53"/>
      <c r="AX15" s="37"/>
      <c r="AY15" s="34"/>
      <c r="AZ15" s="34"/>
      <c r="BA15" s="34"/>
      <c r="BB15" s="34"/>
      <c r="BC15" s="51">
        <f t="shared" si="4"/>
        <v>0</v>
      </c>
      <c r="BD15" s="51"/>
      <c r="BE15" s="51"/>
      <c r="BF15" s="53"/>
      <c r="BG15" s="37"/>
      <c r="BH15" s="34"/>
      <c r="BI15" s="34"/>
      <c r="BJ15" s="34"/>
      <c r="BK15" s="34"/>
      <c r="BL15" s="51">
        <f t="shared" si="5"/>
        <v>0</v>
      </c>
      <c r="BM15" s="51"/>
      <c r="BN15" s="51"/>
      <c r="BO15" s="53"/>
      <c r="BP15" s="34"/>
      <c r="BQ15" s="34"/>
      <c r="BR15" s="34"/>
      <c r="BS15" s="34"/>
      <c r="BT15" s="34"/>
      <c r="BU15" s="51">
        <f t="shared" si="6"/>
        <v>0</v>
      </c>
      <c r="BV15" s="51"/>
      <c r="BW15" s="51"/>
      <c r="BX15" s="52"/>
      <c r="BY15" s="21"/>
      <c r="BZ15" s="21"/>
      <c r="CA15" s="21"/>
      <c r="CB15" s="22"/>
      <c r="CD15" s="43">
        <v>5.3593000000000002</v>
      </c>
      <c r="CE15" s="43"/>
      <c r="CF15" s="43"/>
      <c r="CG15" s="43"/>
      <c r="CH15" s="43"/>
      <c r="CI15" s="47"/>
      <c r="CJ15" s="43"/>
      <c r="CK15" s="43"/>
      <c r="CL15" s="43">
        <v>5.3593000000000002</v>
      </c>
      <c r="CM15" s="214"/>
      <c r="CN15" s="214"/>
      <c r="CO15" s="214"/>
      <c r="CP15" s="214"/>
    </row>
    <row r="16" spans="1:94" s="2" customFormat="1" ht="15.75" customHeight="1" x14ac:dyDescent="0.2">
      <c r="A16" s="92">
        <v>7</v>
      </c>
      <c r="B16" s="93"/>
      <c r="C16" s="93"/>
      <c r="D16" s="94"/>
      <c r="E16" s="34"/>
      <c r="F16" s="34"/>
      <c r="G16" s="34"/>
      <c r="H16" s="34"/>
      <c r="I16" s="34"/>
      <c r="J16" s="51">
        <f>CD16</f>
        <v>5.3522999999999996</v>
      </c>
      <c r="K16" s="51"/>
      <c r="L16" s="51"/>
      <c r="M16" s="53"/>
      <c r="N16" s="35"/>
      <c r="O16" s="36"/>
      <c r="P16" s="36"/>
      <c r="Q16" s="36"/>
      <c r="R16" s="36"/>
      <c r="S16" s="51">
        <f t="shared" si="0"/>
        <v>0</v>
      </c>
      <c r="T16" s="51"/>
      <c r="U16" s="51"/>
      <c r="V16" s="53"/>
      <c r="W16" s="37"/>
      <c r="X16" s="34"/>
      <c r="Y16" s="34"/>
      <c r="Z16" s="34"/>
      <c r="AA16" s="34"/>
      <c r="AB16" s="51">
        <f t="shared" si="1"/>
        <v>0</v>
      </c>
      <c r="AC16" s="51"/>
      <c r="AD16" s="51"/>
      <c r="AE16" s="53"/>
      <c r="AF16" s="35"/>
      <c r="AG16" s="36"/>
      <c r="AH16" s="36"/>
      <c r="AI16" s="36"/>
      <c r="AJ16" s="36"/>
      <c r="AK16" s="51">
        <f t="shared" si="2"/>
        <v>0</v>
      </c>
      <c r="AL16" s="51"/>
      <c r="AM16" s="51"/>
      <c r="AN16" s="53"/>
      <c r="AO16" s="37"/>
      <c r="AP16" s="34"/>
      <c r="AQ16" s="34"/>
      <c r="AR16" s="34"/>
      <c r="AS16" s="34"/>
      <c r="AT16" s="51">
        <f t="shared" si="3"/>
        <v>0</v>
      </c>
      <c r="AU16" s="51"/>
      <c r="AV16" s="51"/>
      <c r="AW16" s="53"/>
      <c r="AX16" s="37"/>
      <c r="AY16" s="34"/>
      <c r="AZ16" s="34"/>
      <c r="BA16" s="34"/>
      <c r="BB16" s="34"/>
      <c r="BC16" s="51">
        <f t="shared" si="4"/>
        <v>0</v>
      </c>
      <c r="BD16" s="51"/>
      <c r="BE16" s="51"/>
      <c r="BF16" s="53"/>
      <c r="BG16" s="37"/>
      <c r="BH16" s="34"/>
      <c r="BI16" s="34"/>
      <c r="BJ16" s="34"/>
      <c r="BK16" s="34"/>
      <c r="BL16" s="51">
        <f t="shared" si="5"/>
        <v>0</v>
      </c>
      <c r="BM16" s="51"/>
      <c r="BN16" s="51"/>
      <c r="BO16" s="53"/>
      <c r="BP16" s="34"/>
      <c r="BQ16" s="34"/>
      <c r="BR16" s="34"/>
      <c r="BS16" s="34"/>
      <c r="BT16" s="34"/>
      <c r="BU16" s="51">
        <f t="shared" si="6"/>
        <v>0</v>
      </c>
      <c r="BV16" s="51"/>
      <c r="BW16" s="51"/>
      <c r="BX16" s="52"/>
      <c r="BY16" s="21"/>
      <c r="BZ16" s="21"/>
      <c r="CA16" s="21"/>
      <c r="CB16" s="22"/>
      <c r="CD16" s="43">
        <v>5.3522999999999996</v>
      </c>
      <c r="CE16" s="43"/>
      <c r="CF16" s="43"/>
      <c r="CG16" s="43"/>
      <c r="CH16" s="43"/>
      <c r="CI16" s="47"/>
      <c r="CJ16" s="43"/>
      <c r="CK16" s="43"/>
      <c r="CL16" s="43">
        <v>5.3522999999999996</v>
      </c>
      <c r="CM16" s="214"/>
      <c r="CN16" s="214"/>
      <c r="CO16" s="214"/>
      <c r="CP16" s="214"/>
    </row>
    <row r="17" spans="1:94" s="2" customFormat="1" ht="15.75" customHeight="1" x14ac:dyDescent="0.2">
      <c r="A17" s="92">
        <v>8</v>
      </c>
      <c r="B17" s="93"/>
      <c r="C17" s="93"/>
      <c r="D17" s="94"/>
      <c r="E17" s="34"/>
      <c r="F17" s="34"/>
      <c r="G17" s="34"/>
      <c r="H17" s="34"/>
      <c r="I17" s="34"/>
      <c r="J17" s="51">
        <f>CD17</f>
        <v>5.3524000000000003</v>
      </c>
      <c r="K17" s="51"/>
      <c r="L17" s="51"/>
      <c r="M17" s="53"/>
      <c r="N17" s="35"/>
      <c r="O17" s="36"/>
      <c r="P17" s="36"/>
      <c r="Q17" s="36"/>
      <c r="R17" s="36"/>
      <c r="S17" s="51">
        <f t="shared" si="0"/>
        <v>0</v>
      </c>
      <c r="T17" s="51"/>
      <c r="U17" s="51"/>
      <c r="V17" s="53"/>
      <c r="W17" s="37"/>
      <c r="X17" s="34"/>
      <c r="Y17" s="34"/>
      <c r="Z17" s="34"/>
      <c r="AA17" s="34"/>
      <c r="AB17" s="51">
        <f t="shared" si="1"/>
        <v>0</v>
      </c>
      <c r="AC17" s="51"/>
      <c r="AD17" s="51"/>
      <c r="AE17" s="53"/>
      <c r="AF17" s="35"/>
      <c r="AG17" s="36"/>
      <c r="AH17" s="36"/>
      <c r="AI17" s="36"/>
      <c r="AJ17" s="36"/>
      <c r="AK17" s="51">
        <f t="shared" si="2"/>
        <v>0</v>
      </c>
      <c r="AL17" s="51"/>
      <c r="AM17" s="51"/>
      <c r="AN17" s="53"/>
      <c r="AO17" s="37"/>
      <c r="AP17" s="34"/>
      <c r="AQ17" s="34"/>
      <c r="AR17" s="34"/>
      <c r="AS17" s="34"/>
      <c r="AT17" s="51">
        <f t="shared" si="3"/>
        <v>0</v>
      </c>
      <c r="AU17" s="51"/>
      <c r="AV17" s="51"/>
      <c r="AW17" s="53"/>
      <c r="AX17" s="37"/>
      <c r="AY17" s="34"/>
      <c r="AZ17" s="34"/>
      <c r="BA17" s="34"/>
      <c r="BB17" s="34"/>
      <c r="BC17" s="51">
        <f t="shared" si="4"/>
        <v>0</v>
      </c>
      <c r="BD17" s="51"/>
      <c r="BE17" s="51"/>
      <c r="BF17" s="53"/>
      <c r="BG17" s="37"/>
      <c r="BH17" s="34"/>
      <c r="BI17" s="34"/>
      <c r="BJ17" s="34"/>
      <c r="BK17" s="34"/>
      <c r="BL17" s="51">
        <f t="shared" si="5"/>
        <v>0</v>
      </c>
      <c r="BM17" s="51"/>
      <c r="BN17" s="51"/>
      <c r="BO17" s="53"/>
      <c r="BP17" s="34"/>
      <c r="BQ17" s="34"/>
      <c r="BR17" s="34"/>
      <c r="BS17" s="34"/>
      <c r="BT17" s="34"/>
      <c r="BU17" s="51">
        <f t="shared" si="6"/>
        <v>0</v>
      </c>
      <c r="BV17" s="51"/>
      <c r="BW17" s="51"/>
      <c r="BX17" s="52"/>
      <c r="BY17" s="21"/>
      <c r="BZ17" s="21"/>
      <c r="CA17" s="21"/>
      <c r="CB17" s="22"/>
      <c r="CD17" s="43">
        <v>5.3524000000000003</v>
      </c>
      <c r="CE17" s="43"/>
      <c r="CF17" s="43"/>
      <c r="CG17" s="43"/>
      <c r="CH17" s="43"/>
      <c r="CI17" s="47"/>
      <c r="CJ17" s="43"/>
      <c r="CK17" s="43"/>
      <c r="CL17" s="43">
        <v>5.3524000000000003</v>
      </c>
      <c r="CM17" s="214"/>
      <c r="CN17" s="214"/>
      <c r="CO17" s="214"/>
      <c r="CP17" s="214"/>
    </row>
    <row r="18" spans="1:94" s="2" customFormat="1" ht="15.75" customHeight="1" x14ac:dyDescent="0.2">
      <c r="A18" s="92">
        <v>9</v>
      </c>
      <c r="B18" s="93"/>
      <c r="C18" s="93"/>
      <c r="D18" s="94"/>
      <c r="E18" s="34"/>
      <c r="F18" s="34"/>
      <c r="G18" s="34"/>
      <c r="H18" s="34"/>
      <c r="I18" s="34"/>
      <c r="J18" s="51">
        <f>CD18</f>
        <v>5.3480999999999996</v>
      </c>
      <c r="K18" s="51"/>
      <c r="L18" s="51"/>
      <c r="M18" s="53"/>
      <c r="N18" s="35"/>
      <c r="O18" s="36"/>
      <c r="P18" s="36"/>
      <c r="Q18" s="36"/>
      <c r="R18" s="36"/>
      <c r="S18" s="51">
        <f t="shared" si="0"/>
        <v>0</v>
      </c>
      <c r="T18" s="51"/>
      <c r="U18" s="51"/>
      <c r="V18" s="53"/>
      <c r="W18" s="37"/>
      <c r="X18" s="34"/>
      <c r="Y18" s="34"/>
      <c r="Z18" s="34"/>
      <c r="AA18" s="34"/>
      <c r="AB18" s="51">
        <f t="shared" si="1"/>
        <v>0</v>
      </c>
      <c r="AC18" s="51"/>
      <c r="AD18" s="51"/>
      <c r="AE18" s="53"/>
      <c r="AF18" s="35"/>
      <c r="AG18" s="36"/>
      <c r="AH18" s="36"/>
      <c r="AI18" s="36"/>
      <c r="AJ18" s="36"/>
      <c r="AK18" s="51">
        <f t="shared" si="2"/>
        <v>0</v>
      </c>
      <c r="AL18" s="51"/>
      <c r="AM18" s="51"/>
      <c r="AN18" s="53"/>
      <c r="AO18" s="37"/>
      <c r="AP18" s="34"/>
      <c r="AQ18" s="34"/>
      <c r="AR18" s="34"/>
      <c r="AS18" s="34"/>
      <c r="AT18" s="51">
        <f t="shared" si="3"/>
        <v>0</v>
      </c>
      <c r="AU18" s="51"/>
      <c r="AV18" s="51"/>
      <c r="AW18" s="53"/>
      <c r="AX18" s="37"/>
      <c r="AY18" s="34"/>
      <c r="AZ18" s="34"/>
      <c r="BA18" s="34"/>
      <c r="BB18" s="34"/>
      <c r="BC18" s="51">
        <f t="shared" si="4"/>
        <v>0</v>
      </c>
      <c r="BD18" s="51"/>
      <c r="BE18" s="51"/>
      <c r="BF18" s="53"/>
      <c r="BG18" s="37"/>
      <c r="BH18" s="34"/>
      <c r="BI18" s="34"/>
      <c r="BJ18" s="34"/>
      <c r="BK18" s="34"/>
      <c r="BL18" s="51">
        <f t="shared" si="5"/>
        <v>0</v>
      </c>
      <c r="BM18" s="51"/>
      <c r="BN18" s="51"/>
      <c r="BO18" s="53"/>
      <c r="BP18" s="34"/>
      <c r="BQ18" s="34"/>
      <c r="BR18" s="34"/>
      <c r="BS18" s="34"/>
      <c r="BT18" s="34"/>
      <c r="BU18" s="51">
        <f t="shared" si="6"/>
        <v>0</v>
      </c>
      <c r="BV18" s="51"/>
      <c r="BW18" s="51"/>
      <c r="BX18" s="52"/>
      <c r="BY18" s="21"/>
      <c r="BZ18" s="21"/>
      <c r="CA18" s="21"/>
      <c r="CB18" s="22"/>
      <c r="CD18" s="43">
        <v>5.3480999999999996</v>
      </c>
      <c r="CE18" s="43"/>
      <c r="CF18" s="43"/>
      <c r="CG18" s="43"/>
      <c r="CH18" s="43"/>
      <c r="CI18" s="47"/>
      <c r="CJ18" s="43"/>
      <c r="CK18" s="43"/>
      <c r="CL18" s="43">
        <v>5.3480999999999996</v>
      </c>
      <c r="CM18" s="214"/>
      <c r="CN18" s="214"/>
      <c r="CO18" s="214"/>
      <c r="CP18" s="214"/>
    </row>
    <row r="19" spans="1:94" s="2" customFormat="1" ht="15.75" customHeight="1" x14ac:dyDescent="0.2">
      <c r="A19" s="92">
        <v>10</v>
      </c>
      <c r="B19" s="93"/>
      <c r="C19" s="93"/>
      <c r="D19" s="94"/>
      <c r="E19" s="34"/>
      <c r="F19" s="34"/>
      <c r="G19" s="34"/>
      <c r="H19" s="34"/>
      <c r="I19" s="34"/>
      <c r="J19" s="51">
        <f>CD19</f>
        <v>5.3597000000000001</v>
      </c>
      <c r="K19" s="51"/>
      <c r="L19" s="51"/>
      <c r="M19" s="53"/>
      <c r="N19" s="35"/>
      <c r="O19" s="36"/>
      <c r="P19" s="36"/>
      <c r="Q19" s="36"/>
      <c r="R19" s="36"/>
      <c r="S19" s="51">
        <f t="shared" si="0"/>
        <v>0</v>
      </c>
      <c r="T19" s="51"/>
      <c r="U19" s="51"/>
      <c r="V19" s="53"/>
      <c r="W19" s="37"/>
      <c r="X19" s="34"/>
      <c r="Y19" s="34"/>
      <c r="Z19" s="34"/>
      <c r="AA19" s="34"/>
      <c r="AB19" s="51">
        <f t="shared" si="1"/>
        <v>0</v>
      </c>
      <c r="AC19" s="51"/>
      <c r="AD19" s="51"/>
      <c r="AE19" s="53"/>
      <c r="AF19" s="35"/>
      <c r="AG19" s="36"/>
      <c r="AH19" s="36"/>
      <c r="AI19" s="36"/>
      <c r="AJ19" s="36"/>
      <c r="AK19" s="51">
        <f t="shared" si="2"/>
        <v>0</v>
      </c>
      <c r="AL19" s="51"/>
      <c r="AM19" s="51"/>
      <c r="AN19" s="53"/>
      <c r="AO19" s="37"/>
      <c r="AP19" s="34"/>
      <c r="AQ19" s="34"/>
      <c r="AR19" s="34"/>
      <c r="AS19" s="34"/>
      <c r="AT19" s="51">
        <f t="shared" si="3"/>
        <v>0</v>
      </c>
      <c r="AU19" s="51"/>
      <c r="AV19" s="51"/>
      <c r="AW19" s="53"/>
      <c r="AX19" s="34"/>
      <c r="AY19" s="34"/>
      <c r="AZ19" s="34"/>
      <c r="BA19" s="34"/>
      <c r="BB19" s="34"/>
      <c r="BC19" s="51">
        <f t="shared" si="4"/>
        <v>0</v>
      </c>
      <c r="BD19" s="51"/>
      <c r="BE19" s="51"/>
      <c r="BF19" s="53"/>
      <c r="BG19" s="37"/>
      <c r="BH19" s="34"/>
      <c r="BI19" s="34"/>
      <c r="BJ19" s="34"/>
      <c r="BK19" s="34"/>
      <c r="BL19" s="51">
        <f t="shared" si="5"/>
        <v>0</v>
      </c>
      <c r="BM19" s="51"/>
      <c r="BN19" s="51"/>
      <c r="BO19" s="53"/>
      <c r="BP19" s="34"/>
      <c r="BQ19" s="34"/>
      <c r="BR19" s="34"/>
      <c r="BS19" s="34"/>
      <c r="BT19" s="34"/>
      <c r="BU19" s="51">
        <f t="shared" si="6"/>
        <v>0</v>
      </c>
      <c r="BV19" s="51"/>
      <c r="BW19" s="51"/>
      <c r="BX19" s="52"/>
      <c r="BY19" s="21"/>
      <c r="BZ19" s="21"/>
      <c r="CA19" s="21"/>
      <c r="CB19" s="22"/>
      <c r="CD19" s="43">
        <v>5.3597000000000001</v>
      </c>
      <c r="CE19" s="43"/>
      <c r="CF19" s="43"/>
      <c r="CG19" s="43"/>
      <c r="CH19" s="43"/>
      <c r="CI19" s="47"/>
      <c r="CJ19" s="43"/>
      <c r="CK19" s="43"/>
      <c r="CL19" s="43">
        <v>5.3597000000000001</v>
      </c>
      <c r="CM19" s="214"/>
      <c r="CN19" s="214"/>
      <c r="CO19" s="214"/>
      <c r="CP19" s="214"/>
    </row>
    <row r="20" spans="1:94" s="2" customFormat="1" ht="15.75" customHeight="1" x14ac:dyDescent="0.2">
      <c r="A20" s="92">
        <v>11</v>
      </c>
      <c r="B20" s="93"/>
      <c r="C20" s="93"/>
      <c r="D20" s="94"/>
      <c r="E20" s="36"/>
      <c r="F20" s="36"/>
      <c r="G20" s="36"/>
      <c r="H20" s="36"/>
      <c r="I20" s="36"/>
      <c r="J20" s="51">
        <f>CD20</f>
        <v>5.3468</v>
      </c>
      <c r="K20" s="51"/>
      <c r="L20" s="51"/>
      <c r="M20" s="53"/>
      <c r="N20" s="37"/>
      <c r="O20" s="34"/>
      <c r="P20" s="34"/>
      <c r="Q20" s="34"/>
      <c r="R20" s="34"/>
      <c r="S20" s="51">
        <f t="shared" si="0"/>
        <v>0</v>
      </c>
      <c r="T20" s="51"/>
      <c r="U20" s="51"/>
      <c r="V20" s="53"/>
      <c r="W20" s="37"/>
      <c r="X20" s="34"/>
      <c r="Y20" s="34"/>
      <c r="Z20" s="34"/>
      <c r="AA20" s="34"/>
      <c r="AB20" s="51">
        <f t="shared" si="1"/>
        <v>0</v>
      </c>
      <c r="AC20" s="51"/>
      <c r="AD20" s="51"/>
      <c r="AE20" s="53"/>
      <c r="AF20" s="35"/>
      <c r="AG20" s="36"/>
      <c r="AH20" s="36"/>
      <c r="AI20" s="36"/>
      <c r="AJ20" s="36"/>
      <c r="AK20" s="51">
        <f t="shared" si="2"/>
        <v>0</v>
      </c>
      <c r="AL20" s="51"/>
      <c r="AM20" s="51"/>
      <c r="AN20" s="53"/>
      <c r="AO20" s="37"/>
      <c r="AP20" s="34"/>
      <c r="AQ20" s="34"/>
      <c r="AR20" s="34"/>
      <c r="AS20" s="34"/>
      <c r="AT20" s="51">
        <f t="shared" si="3"/>
        <v>0</v>
      </c>
      <c r="AU20" s="51"/>
      <c r="AV20" s="51"/>
      <c r="AW20" s="53"/>
      <c r="AX20" s="34"/>
      <c r="AY20" s="34"/>
      <c r="AZ20" s="34"/>
      <c r="BA20" s="34"/>
      <c r="BB20" s="34"/>
      <c r="BC20" s="51">
        <f t="shared" si="4"/>
        <v>0</v>
      </c>
      <c r="BD20" s="51"/>
      <c r="BE20" s="51"/>
      <c r="BF20" s="53"/>
      <c r="BG20" s="37"/>
      <c r="BH20" s="34"/>
      <c r="BI20" s="34"/>
      <c r="BJ20" s="34"/>
      <c r="BK20" s="34"/>
      <c r="BL20" s="51">
        <f t="shared" si="5"/>
        <v>0</v>
      </c>
      <c r="BM20" s="51"/>
      <c r="BN20" s="51"/>
      <c r="BO20" s="53"/>
      <c r="BP20" s="34"/>
      <c r="BQ20" s="34"/>
      <c r="BR20" s="34"/>
      <c r="BS20" s="34"/>
      <c r="BT20" s="34"/>
      <c r="BU20" s="51">
        <f t="shared" si="6"/>
        <v>0</v>
      </c>
      <c r="BV20" s="51"/>
      <c r="BW20" s="51"/>
      <c r="BX20" s="52"/>
      <c r="BY20" s="21"/>
      <c r="BZ20" s="21"/>
      <c r="CA20" s="21"/>
      <c r="CB20" s="22"/>
      <c r="CD20" s="43">
        <v>5.3468</v>
      </c>
      <c r="CE20" s="43"/>
      <c r="CF20" s="43"/>
      <c r="CG20" s="43"/>
      <c r="CH20" s="43"/>
      <c r="CI20" s="47"/>
      <c r="CJ20" s="48"/>
      <c r="CK20" s="43"/>
      <c r="CL20" s="43">
        <v>5.3468</v>
      </c>
      <c r="CM20" s="214"/>
      <c r="CN20" s="214"/>
      <c r="CO20" s="214"/>
      <c r="CP20" s="214"/>
    </row>
    <row r="21" spans="1:94" s="2" customFormat="1" ht="15.75" customHeight="1" x14ac:dyDescent="0.2">
      <c r="A21" s="92">
        <v>12</v>
      </c>
      <c r="B21" s="93"/>
      <c r="C21" s="93"/>
      <c r="D21" s="94"/>
      <c r="E21" s="36"/>
      <c r="F21" s="36"/>
      <c r="G21" s="36"/>
      <c r="H21" s="36"/>
      <c r="I21" s="36"/>
      <c r="J21" s="51">
        <f>CD21</f>
        <v>5.3493000000000004</v>
      </c>
      <c r="K21" s="51"/>
      <c r="L21" s="51"/>
      <c r="M21" s="53"/>
      <c r="N21" s="37"/>
      <c r="O21" s="34"/>
      <c r="P21" s="34"/>
      <c r="Q21" s="34"/>
      <c r="R21" s="34"/>
      <c r="S21" s="51">
        <f t="shared" si="0"/>
        <v>0</v>
      </c>
      <c r="T21" s="51"/>
      <c r="U21" s="51"/>
      <c r="V21" s="53"/>
      <c r="W21" s="37"/>
      <c r="X21" s="34"/>
      <c r="Y21" s="34"/>
      <c r="Z21" s="34"/>
      <c r="AA21" s="34"/>
      <c r="AB21" s="51">
        <f t="shared" si="1"/>
        <v>0</v>
      </c>
      <c r="AC21" s="51"/>
      <c r="AD21" s="51"/>
      <c r="AE21" s="53"/>
      <c r="AF21" s="35"/>
      <c r="AG21" s="36"/>
      <c r="AH21" s="36"/>
      <c r="AI21" s="36"/>
      <c r="AJ21" s="36"/>
      <c r="AK21" s="51">
        <f t="shared" si="2"/>
        <v>0</v>
      </c>
      <c r="AL21" s="51"/>
      <c r="AM21" s="51"/>
      <c r="AN21" s="53"/>
      <c r="AO21" s="37"/>
      <c r="AP21" s="34"/>
      <c r="AQ21" s="34"/>
      <c r="AR21" s="34"/>
      <c r="AS21" s="34"/>
      <c r="AT21" s="51">
        <f t="shared" si="3"/>
        <v>0</v>
      </c>
      <c r="AU21" s="51"/>
      <c r="AV21" s="51"/>
      <c r="AW21" s="53"/>
      <c r="AX21" s="34"/>
      <c r="AY21" s="34"/>
      <c r="AZ21" s="34"/>
      <c r="BA21" s="34"/>
      <c r="BB21" s="34"/>
      <c r="BC21" s="51">
        <f t="shared" si="4"/>
        <v>0</v>
      </c>
      <c r="BD21" s="51"/>
      <c r="BE21" s="51"/>
      <c r="BF21" s="53"/>
      <c r="BG21" s="37"/>
      <c r="BH21" s="34"/>
      <c r="BI21" s="34"/>
      <c r="BJ21" s="34"/>
      <c r="BK21" s="34"/>
      <c r="BL21" s="51">
        <f t="shared" si="5"/>
        <v>0</v>
      </c>
      <c r="BM21" s="51"/>
      <c r="BN21" s="51"/>
      <c r="BO21" s="53"/>
      <c r="BP21" s="34"/>
      <c r="BQ21" s="34"/>
      <c r="BR21" s="34"/>
      <c r="BS21" s="34"/>
      <c r="BT21" s="34"/>
      <c r="BU21" s="51">
        <f t="shared" si="6"/>
        <v>0</v>
      </c>
      <c r="BV21" s="51"/>
      <c r="BW21" s="51"/>
      <c r="BX21" s="52"/>
      <c r="BY21" s="21"/>
      <c r="BZ21" s="21"/>
      <c r="CA21" s="21"/>
      <c r="CB21" s="22"/>
      <c r="CD21" s="43">
        <v>5.3493000000000004</v>
      </c>
      <c r="CE21" s="43"/>
      <c r="CF21" s="43"/>
      <c r="CG21" s="43"/>
      <c r="CH21" s="43"/>
      <c r="CI21" s="47"/>
      <c r="CJ21" s="43"/>
      <c r="CK21" s="43"/>
      <c r="CL21" s="43">
        <v>5.3493000000000004</v>
      </c>
      <c r="CM21" s="214"/>
      <c r="CN21" s="214"/>
      <c r="CO21" s="214"/>
      <c r="CP21" s="214"/>
    </row>
    <row r="22" spans="1:94" s="2" customFormat="1" ht="15.75" customHeight="1" x14ac:dyDescent="0.2">
      <c r="A22" s="92">
        <v>13</v>
      </c>
      <c r="B22" s="93"/>
      <c r="C22" s="93"/>
      <c r="D22" s="94"/>
      <c r="E22" s="36"/>
      <c r="F22" s="36"/>
      <c r="G22" s="36"/>
      <c r="H22" s="36"/>
      <c r="I22" s="36"/>
      <c r="J22" s="51">
        <f>CD22</f>
        <v>5.3476999999999997</v>
      </c>
      <c r="K22" s="51"/>
      <c r="L22" s="51"/>
      <c r="M22" s="53"/>
      <c r="N22" s="37"/>
      <c r="O22" s="34"/>
      <c r="P22" s="34"/>
      <c r="Q22" s="34"/>
      <c r="R22" s="34"/>
      <c r="S22" s="51">
        <f t="shared" si="0"/>
        <v>0</v>
      </c>
      <c r="T22" s="51"/>
      <c r="U22" s="51"/>
      <c r="V22" s="53"/>
      <c r="W22" s="37"/>
      <c r="X22" s="34"/>
      <c r="Y22" s="34"/>
      <c r="Z22" s="34"/>
      <c r="AA22" s="34"/>
      <c r="AB22" s="51">
        <f t="shared" si="1"/>
        <v>0</v>
      </c>
      <c r="AC22" s="51"/>
      <c r="AD22" s="51"/>
      <c r="AE22" s="53"/>
      <c r="AF22" s="35"/>
      <c r="AG22" s="36"/>
      <c r="AH22" s="36"/>
      <c r="AI22" s="36"/>
      <c r="AJ22" s="36"/>
      <c r="AK22" s="51">
        <f t="shared" si="2"/>
        <v>0</v>
      </c>
      <c r="AL22" s="51"/>
      <c r="AM22" s="51"/>
      <c r="AN22" s="53"/>
      <c r="AO22" s="37"/>
      <c r="AP22" s="34"/>
      <c r="AQ22" s="34"/>
      <c r="AR22" s="34"/>
      <c r="AS22" s="34"/>
      <c r="AT22" s="51">
        <f t="shared" si="3"/>
        <v>0</v>
      </c>
      <c r="AU22" s="51"/>
      <c r="AV22" s="51"/>
      <c r="AW22" s="53"/>
      <c r="AX22" s="34"/>
      <c r="AY22" s="34"/>
      <c r="AZ22" s="34"/>
      <c r="BA22" s="34"/>
      <c r="BB22" s="34"/>
      <c r="BC22" s="51">
        <f t="shared" si="4"/>
        <v>0</v>
      </c>
      <c r="BD22" s="51"/>
      <c r="BE22" s="51"/>
      <c r="BF22" s="53"/>
      <c r="BG22" s="37"/>
      <c r="BH22" s="34"/>
      <c r="BI22" s="34"/>
      <c r="BJ22" s="34"/>
      <c r="BK22" s="34"/>
      <c r="BL22" s="51">
        <f t="shared" si="5"/>
        <v>0</v>
      </c>
      <c r="BM22" s="51"/>
      <c r="BN22" s="51"/>
      <c r="BO22" s="53"/>
      <c r="BP22" s="34"/>
      <c r="BQ22" s="34"/>
      <c r="BR22" s="34"/>
      <c r="BS22" s="34"/>
      <c r="BT22" s="34"/>
      <c r="BU22" s="51">
        <f t="shared" si="6"/>
        <v>0</v>
      </c>
      <c r="BV22" s="51"/>
      <c r="BW22" s="51"/>
      <c r="BX22" s="52"/>
      <c r="BY22" s="21"/>
      <c r="BZ22" s="21"/>
      <c r="CA22" s="21"/>
      <c r="CB22" s="22"/>
      <c r="CD22" s="43">
        <v>5.3476999999999997</v>
      </c>
      <c r="CE22" s="43"/>
      <c r="CF22" s="43"/>
      <c r="CG22" s="43"/>
      <c r="CH22" s="43"/>
      <c r="CI22" s="47"/>
      <c r="CJ22" s="43"/>
      <c r="CK22" s="43"/>
      <c r="CL22" s="43">
        <v>5.3476999999999997</v>
      </c>
      <c r="CM22" s="214"/>
      <c r="CN22" s="214"/>
      <c r="CO22" s="214"/>
      <c r="CP22" s="214"/>
    </row>
    <row r="23" spans="1:94" s="2" customFormat="1" ht="15.75" customHeight="1" x14ac:dyDescent="0.2">
      <c r="A23" s="92">
        <v>14</v>
      </c>
      <c r="B23" s="93"/>
      <c r="C23" s="93"/>
      <c r="D23" s="94"/>
      <c r="E23" s="36"/>
      <c r="F23" s="36"/>
      <c r="G23" s="36"/>
      <c r="H23" s="36"/>
      <c r="I23" s="36"/>
      <c r="J23" s="51">
        <f>CD23</f>
        <v>5.3552999999999997</v>
      </c>
      <c r="K23" s="51"/>
      <c r="L23" s="51"/>
      <c r="M23" s="53"/>
      <c r="N23" s="37"/>
      <c r="O23" s="34"/>
      <c r="P23" s="34"/>
      <c r="Q23" s="34"/>
      <c r="R23" s="34"/>
      <c r="S23" s="51">
        <f t="shared" si="0"/>
        <v>0</v>
      </c>
      <c r="T23" s="51"/>
      <c r="U23" s="51"/>
      <c r="V23" s="53"/>
      <c r="W23" s="37"/>
      <c r="X23" s="34"/>
      <c r="Y23" s="34"/>
      <c r="Z23" s="34"/>
      <c r="AA23" s="34"/>
      <c r="AB23" s="51">
        <f t="shared" si="1"/>
        <v>0</v>
      </c>
      <c r="AC23" s="51"/>
      <c r="AD23" s="51"/>
      <c r="AE23" s="53"/>
      <c r="AF23" s="35"/>
      <c r="AG23" s="36"/>
      <c r="AH23" s="36"/>
      <c r="AI23" s="36"/>
      <c r="AJ23" s="36"/>
      <c r="AK23" s="51">
        <f t="shared" si="2"/>
        <v>0</v>
      </c>
      <c r="AL23" s="51"/>
      <c r="AM23" s="51"/>
      <c r="AN23" s="53"/>
      <c r="AO23" s="37"/>
      <c r="AP23" s="34"/>
      <c r="AQ23" s="34"/>
      <c r="AR23" s="34"/>
      <c r="AS23" s="34"/>
      <c r="AT23" s="51">
        <f t="shared" si="3"/>
        <v>0</v>
      </c>
      <c r="AU23" s="51"/>
      <c r="AV23" s="51"/>
      <c r="AW23" s="53"/>
      <c r="AX23" s="34"/>
      <c r="AY23" s="34"/>
      <c r="AZ23" s="34"/>
      <c r="BA23" s="34"/>
      <c r="BB23" s="34"/>
      <c r="BC23" s="51">
        <f t="shared" si="4"/>
        <v>0</v>
      </c>
      <c r="BD23" s="51"/>
      <c r="BE23" s="51"/>
      <c r="BF23" s="53"/>
      <c r="BG23" s="37"/>
      <c r="BH23" s="34"/>
      <c r="BI23" s="34"/>
      <c r="BJ23" s="34"/>
      <c r="BK23" s="34"/>
      <c r="BL23" s="51">
        <f t="shared" si="5"/>
        <v>0</v>
      </c>
      <c r="BM23" s="51"/>
      <c r="BN23" s="51"/>
      <c r="BO23" s="53"/>
      <c r="BP23" s="34"/>
      <c r="BQ23" s="34"/>
      <c r="BR23" s="34"/>
      <c r="BS23" s="34"/>
      <c r="BT23" s="34"/>
      <c r="BU23" s="51">
        <f t="shared" si="6"/>
        <v>0</v>
      </c>
      <c r="BV23" s="51"/>
      <c r="BW23" s="51"/>
      <c r="BX23" s="52"/>
      <c r="BY23" s="21"/>
      <c r="BZ23" s="21"/>
      <c r="CA23" s="21"/>
      <c r="CB23" s="22"/>
      <c r="CD23" s="43">
        <v>5.3552999999999997</v>
      </c>
      <c r="CE23" s="43"/>
      <c r="CF23" s="43"/>
      <c r="CG23" s="43"/>
      <c r="CH23" s="43"/>
      <c r="CI23" s="47"/>
      <c r="CJ23" s="43"/>
      <c r="CK23" s="43"/>
      <c r="CL23" s="43">
        <v>5.3552999999999997</v>
      </c>
      <c r="CM23" s="214"/>
      <c r="CN23" s="214"/>
      <c r="CO23" s="214"/>
      <c r="CP23" s="214"/>
    </row>
    <row r="24" spans="1:94" s="2" customFormat="1" ht="15.75" customHeight="1" x14ac:dyDescent="0.2">
      <c r="A24" s="92">
        <v>15</v>
      </c>
      <c r="B24" s="93"/>
      <c r="C24" s="93"/>
      <c r="D24" s="94"/>
      <c r="E24" s="36"/>
      <c r="F24" s="36"/>
      <c r="G24" s="36"/>
      <c r="H24" s="36"/>
      <c r="I24" s="36"/>
      <c r="J24" s="51">
        <f>CD24</f>
        <v>5.3509000000000002</v>
      </c>
      <c r="K24" s="51"/>
      <c r="L24" s="51"/>
      <c r="M24" s="53"/>
      <c r="N24" s="37"/>
      <c r="O24" s="34"/>
      <c r="P24" s="34"/>
      <c r="Q24" s="34"/>
      <c r="R24" s="34"/>
      <c r="S24" s="51">
        <f t="shared" si="0"/>
        <v>0</v>
      </c>
      <c r="T24" s="51"/>
      <c r="U24" s="51"/>
      <c r="V24" s="53"/>
      <c r="W24" s="37"/>
      <c r="X24" s="34"/>
      <c r="Y24" s="34"/>
      <c r="Z24" s="34"/>
      <c r="AA24" s="34"/>
      <c r="AB24" s="51">
        <f t="shared" si="1"/>
        <v>0</v>
      </c>
      <c r="AC24" s="51"/>
      <c r="AD24" s="51"/>
      <c r="AE24" s="53"/>
      <c r="AF24" s="35"/>
      <c r="AG24" s="36"/>
      <c r="AH24" s="36"/>
      <c r="AI24" s="36"/>
      <c r="AJ24" s="36"/>
      <c r="AK24" s="51">
        <f t="shared" si="2"/>
        <v>0</v>
      </c>
      <c r="AL24" s="51"/>
      <c r="AM24" s="51"/>
      <c r="AN24" s="53"/>
      <c r="AO24" s="37"/>
      <c r="AP24" s="34"/>
      <c r="AQ24" s="34"/>
      <c r="AR24" s="34"/>
      <c r="AS24" s="34"/>
      <c r="AT24" s="51">
        <f t="shared" si="3"/>
        <v>0</v>
      </c>
      <c r="AU24" s="51"/>
      <c r="AV24" s="51"/>
      <c r="AW24" s="53"/>
      <c r="AX24" s="34"/>
      <c r="AY24" s="34"/>
      <c r="AZ24" s="34"/>
      <c r="BA24" s="34"/>
      <c r="BB24" s="34"/>
      <c r="BC24" s="51">
        <f t="shared" si="4"/>
        <v>0</v>
      </c>
      <c r="BD24" s="51"/>
      <c r="BE24" s="51"/>
      <c r="BF24" s="53"/>
      <c r="BG24" s="37"/>
      <c r="BH24" s="34"/>
      <c r="BI24" s="34"/>
      <c r="BJ24" s="34"/>
      <c r="BK24" s="34"/>
      <c r="BL24" s="51">
        <f t="shared" si="5"/>
        <v>0</v>
      </c>
      <c r="BM24" s="51"/>
      <c r="BN24" s="51"/>
      <c r="BO24" s="53"/>
      <c r="BP24" s="34"/>
      <c r="BQ24" s="34"/>
      <c r="BR24" s="34"/>
      <c r="BS24" s="34"/>
      <c r="BT24" s="34"/>
      <c r="BU24" s="51">
        <f t="shared" si="6"/>
        <v>0</v>
      </c>
      <c r="BV24" s="51"/>
      <c r="BW24" s="51"/>
      <c r="BX24" s="52"/>
      <c r="BY24" s="21"/>
      <c r="BZ24" s="21"/>
      <c r="CA24" s="21"/>
      <c r="CB24" s="22"/>
      <c r="CD24" s="43">
        <v>5.3509000000000002</v>
      </c>
      <c r="CE24" s="43"/>
      <c r="CF24" s="43"/>
      <c r="CG24" s="43"/>
      <c r="CH24" s="43"/>
      <c r="CI24" s="47"/>
      <c r="CJ24" s="43"/>
      <c r="CK24" s="43"/>
      <c r="CL24" s="43">
        <v>5.3509000000000002</v>
      </c>
      <c r="CM24" s="214"/>
      <c r="CN24" s="214"/>
      <c r="CO24" s="214"/>
      <c r="CP24" s="214"/>
    </row>
    <row r="25" spans="1:94" s="2" customFormat="1" ht="15.75" customHeight="1" x14ac:dyDescent="0.2">
      <c r="A25" s="92">
        <v>16</v>
      </c>
      <c r="B25" s="93"/>
      <c r="C25" s="93"/>
      <c r="D25" s="94"/>
      <c r="E25" s="36"/>
      <c r="F25" s="36"/>
      <c r="G25" s="36"/>
      <c r="H25" s="36"/>
      <c r="I25" s="36"/>
      <c r="J25" s="51">
        <f>CD25</f>
        <v>5.3475000000000001</v>
      </c>
      <c r="K25" s="51"/>
      <c r="L25" s="51"/>
      <c r="M25" s="53"/>
      <c r="N25" s="37"/>
      <c r="O25" s="34"/>
      <c r="P25" s="34"/>
      <c r="Q25" s="34"/>
      <c r="R25" s="34"/>
      <c r="S25" s="51">
        <f t="shared" si="0"/>
        <v>0</v>
      </c>
      <c r="T25" s="51"/>
      <c r="U25" s="51"/>
      <c r="V25" s="53"/>
      <c r="W25" s="37"/>
      <c r="X25" s="34"/>
      <c r="Y25" s="34"/>
      <c r="Z25" s="34"/>
      <c r="AA25" s="34"/>
      <c r="AB25" s="51">
        <f t="shared" si="1"/>
        <v>0</v>
      </c>
      <c r="AC25" s="51"/>
      <c r="AD25" s="51"/>
      <c r="AE25" s="53"/>
      <c r="AF25" s="35"/>
      <c r="AG25" s="36"/>
      <c r="AH25" s="36"/>
      <c r="AI25" s="36"/>
      <c r="AJ25" s="36"/>
      <c r="AK25" s="51">
        <f t="shared" si="2"/>
        <v>0</v>
      </c>
      <c r="AL25" s="51"/>
      <c r="AM25" s="51"/>
      <c r="AN25" s="53"/>
      <c r="AO25" s="37"/>
      <c r="AP25" s="34"/>
      <c r="AQ25" s="34"/>
      <c r="AR25" s="34"/>
      <c r="AS25" s="34"/>
      <c r="AT25" s="51">
        <f t="shared" si="3"/>
        <v>0</v>
      </c>
      <c r="AU25" s="51"/>
      <c r="AV25" s="51"/>
      <c r="AW25" s="53"/>
      <c r="AX25" s="34"/>
      <c r="AY25" s="34"/>
      <c r="AZ25" s="34"/>
      <c r="BA25" s="34"/>
      <c r="BB25" s="34"/>
      <c r="BC25" s="51">
        <f t="shared" si="4"/>
        <v>0</v>
      </c>
      <c r="BD25" s="51"/>
      <c r="BE25" s="51"/>
      <c r="BF25" s="53"/>
      <c r="BG25" s="37"/>
      <c r="BH25" s="34"/>
      <c r="BI25" s="34"/>
      <c r="BJ25" s="34"/>
      <c r="BK25" s="34"/>
      <c r="BL25" s="51">
        <f t="shared" si="5"/>
        <v>0</v>
      </c>
      <c r="BM25" s="51"/>
      <c r="BN25" s="51"/>
      <c r="BO25" s="53"/>
      <c r="BP25" s="34"/>
      <c r="BQ25" s="34"/>
      <c r="BR25" s="34"/>
      <c r="BS25" s="34"/>
      <c r="BT25" s="34"/>
      <c r="BU25" s="51">
        <f t="shared" si="6"/>
        <v>0</v>
      </c>
      <c r="BV25" s="51"/>
      <c r="BW25" s="51"/>
      <c r="BX25" s="52"/>
      <c r="BY25" s="21"/>
      <c r="BZ25" s="21"/>
      <c r="CA25" s="21"/>
      <c r="CB25" s="22"/>
      <c r="CD25" s="43">
        <v>5.3475000000000001</v>
      </c>
      <c r="CE25" s="43"/>
      <c r="CF25" s="43"/>
      <c r="CG25" s="43"/>
      <c r="CH25" s="43"/>
      <c r="CI25" s="47"/>
      <c r="CJ25" s="49"/>
      <c r="CK25" s="43"/>
      <c r="CL25" s="43">
        <v>5.3475000000000001</v>
      </c>
      <c r="CM25" s="214"/>
      <c r="CN25" s="214"/>
      <c r="CO25" s="214"/>
      <c r="CP25" s="214"/>
    </row>
    <row r="26" spans="1:94" s="2" customFormat="1" ht="15.75" customHeight="1" x14ac:dyDescent="0.2">
      <c r="A26" s="92">
        <v>17</v>
      </c>
      <c r="B26" s="93"/>
      <c r="C26" s="93"/>
      <c r="D26" s="94"/>
      <c r="E26" s="36"/>
      <c r="F26" s="36"/>
      <c r="G26" s="36"/>
      <c r="H26" s="36"/>
      <c r="I26" s="36"/>
      <c r="J26" s="51">
        <f>CD26</f>
        <v>5.3513999999999999</v>
      </c>
      <c r="K26" s="51"/>
      <c r="L26" s="51"/>
      <c r="M26" s="53"/>
      <c r="N26" s="37"/>
      <c r="O26" s="34"/>
      <c r="P26" s="34"/>
      <c r="Q26" s="34"/>
      <c r="R26" s="34"/>
      <c r="S26" s="51">
        <f t="shared" si="0"/>
        <v>0</v>
      </c>
      <c r="T26" s="51"/>
      <c r="U26" s="51"/>
      <c r="V26" s="53"/>
      <c r="W26" s="37"/>
      <c r="X26" s="34"/>
      <c r="Y26" s="34"/>
      <c r="Z26" s="34"/>
      <c r="AA26" s="34"/>
      <c r="AB26" s="51">
        <f t="shared" si="1"/>
        <v>0</v>
      </c>
      <c r="AC26" s="51"/>
      <c r="AD26" s="51"/>
      <c r="AE26" s="53"/>
      <c r="AF26" s="35"/>
      <c r="AG26" s="36"/>
      <c r="AH26" s="36"/>
      <c r="AI26" s="36"/>
      <c r="AJ26" s="36"/>
      <c r="AK26" s="51">
        <f t="shared" si="2"/>
        <v>0</v>
      </c>
      <c r="AL26" s="51"/>
      <c r="AM26" s="51"/>
      <c r="AN26" s="53"/>
      <c r="AO26" s="37"/>
      <c r="AP26" s="34"/>
      <c r="AQ26" s="34"/>
      <c r="AR26" s="34"/>
      <c r="AS26" s="34"/>
      <c r="AT26" s="51">
        <f t="shared" si="3"/>
        <v>0</v>
      </c>
      <c r="AU26" s="51"/>
      <c r="AV26" s="51"/>
      <c r="AW26" s="53"/>
      <c r="AX26" s="34"/>
      <c r="AY26" s="34"/>
      <c r="AZ26" s="34"/>
      <c r="BA26" s="34"/>
      <c r="BB26" s="34"/>
      <c r="BC26" s="51">
        <f t="shared" si="4"/>
        <v>0</v>
      </c>
      <c r="BD26" s="51"/>
      <c r="BE26" s="51"/>
      <c r="BF26" s="53"/>
      <c r="BG26" s="37"/>
      <c r="BH26" s="34"/>
      <c r="BI26" s="34"/>
      <c r="BJ26" s="34"/>
      <c r="BK26" s="34"/>
      <c r="BL26" s="51">
        <f t="shared" si="5"/>
        <v>0</v>
      </c>
      <c r="BM26" s="51"/>
      <c r="BN26" s="51"/>
      <c r="BO26" s="53"/>
      <c r="BP26" s="34"/>
      <c r="BQ26" s="34"/>
      <c r="BR26" s="34"/>
      <c r="BS26" s="34"/>
      <c r="BT26" s="34"/>
      <c r="BU26" s="51">
        <f t="shared" si="6"/>
        <v>0</v>
      </c>
      <c r="BV26" s="51"/>
      <c r="BW26" s="51"/>
      <c r="BX26" s="52"/>
      <c r="BY26" s="21"/>
      <c r="BZ26" s="21"/>
      <c r="CA26" s="21"/>
      <c r="CB26" s="22"/>
      <c r="CD26" s="43">
        <v>5.3513999999999999</v>
      </c>
      <c r="CE26" s="43"/>
      <c r="CF26" s="43"/>
      <c r="CG26" s="43"/>
      <c r="CH26" s="43"/>
      <c r="CI26" s="47"/>
      <c r="CJ26" s="50"/>
      <c r="CK26" s="43"/>
      <c r="CL26" s="43">
        <v>5.3513999999999999</v>
      </c>
      <c r="CM26" s="214"/>
      <c r="CN26" s="214"/>
      <c r="CO26" s="214"/>
      <c r="CP26" s="214"/>
    </row>
    <row r="27" spans="1:94" s="2" customFormat="1" ht="15.75" customHeight="1" x14ac:dyDescent="0.2">
      <c r="A27" s="92">
        <v>18</v>
      </c>
      <c r="B27" s="93"/>
      <c r="C27" s="93"/>
      <c r="D27" s="94"/>
      <c r="E27" s="36"/>
      <c r="F27" s="36"/>
      <c r="G27" s="36"/>
      <c r="H27" s="36"/>
      <c r="I27" s="36"/>
      <c r="J27" s="51">
        <f>CD27</f>
        <v>5.3571999999999997</v>
      </c>
      <c r="K27" s="51"/>
      <c r="L27" s="51"/>
      <c r="M27" s="53"/>
      <c r="N27" s="37"/>
      <c r="O27" s="34"/>
      <c r="P27" s="34"/>
      <c r="Q27" s="34"/>
      <c r="R27" s="34"/>
      <c r="S27" s="51">
        <f t="shared" si="0"/>
        <v>0</v>
      </c>
      <c r="T27" s="51"/>
      <c r="U27" s="51"/>
      <c r="V27" s="53"/>
      <c r="W27" s="37"/>
      <c r="X27" s="34"/>
      <c r="Y27" s="34"/>
      <c r="Z27" s="34"/>
      <c r="AA27" s="34"/>
      <c r="AB27" s="51">
        <f t="shared" si="1"/>
        <v>0</v>
      </c>
      <c r="AC27" s="51"/>
      <c r="AD27" s="51"/>
      <c r="AE27" s="53"/>
      <c r="AF27" s="35"/>
      <c r="AG27" s="36"/>
      <c r="AH27" s="36"/>
      <c r="AI27" s="36"/>
      <c r="AJ27" s="36"/>
      <c r="AK27" s="51">
        <f t="shared" si="2"/>
        <v>0</v>
      </c>
      <c r="AL27" s="51"/>
      <c r="AM27" s="51"/>
      <c r="AN27" s="53"/>
      <c r="AO27" s="37"/>
      <c r="AP27" s="34"/>
      <c r="AQ27" s="34"/>
      <c r="AR27" s="34"/>
      <c r="AS27" s="34"/>
      <c r="AT27" s="51">
        <f t="shared" si="3"/>
        <v>0</v>
      </c>
      <c r="AU27" s="51"/>
      <c r="AV27" s="51"/>
      <c r="AW27" s="53"/>
      <c r="AX27" s="34"/>
      <c r="AY27" s="34"/>
      <c r="AZ27" s="34"/>
      <c r="BA27" s="34"/>
      <c r="BB27" s="34"/>
      <c r="BC27" s="51">
        <f t="shared" si="4"/>
        <v>0</v>
      </c>
      <c r="BD27" s="51"/>
      <c r="BE27" s="51"/>
      <c r="BF27" s="53"/>
      <c r="BG27" s="37"/>
      <c r="BH27" s="34"/>
      <c r="BI27" s="34"/>
      <c r="BJ27" s="34"/>
      <c r="BK27" s="34"/>
      <c r="BL27" s="51">
        <f t="shared" si="5"/>
        <v>0</v>
      </c>
      <c r="BM27" s="51"/>
      <c r="BN27" s="51"/>
      <c r="BO27" s="53"/>
      <c r="BP27" s="34"/>
      <c r="BQ27" s="34"/>
      <c r="BR27" s="34"/>
      <c r="BS27" s="34"/>
      <c r="BT27" s="34"/>
      <c r="BU27" s="51">
        <f t="shared" si="6"/>
        <v>0</v>
      </c>
      <c r="BV27" s="51"/>
      <c r="BW27" s="51"/>
      <c r="BX27" s="52"/>
      <c r="BY27" s="21"/>
      <c r="BZ27" s="21"/>
      <c r="CA27" s="21"/>
      <c r="CB27" s="22"/>
      <c r="CD27" s="43">
        <v>5.3571999999999997</v>
      </c>
      <c r="CE27" s="43"/>
      <c r="CF27" s="43"/>
      <c r="CG27" s="43"/>
      <c r="CH27" s="43"/>
      <c r="CI27" s="47"/>
      <c r="CJ27" s="50"/>
      <c r="CK27" s="43"/>
      <c r="CL27" s="43">
        <v>5.3571999999999997</v>
      </c>
      <c r="CM27" s="214"/>
      <c r="CN27" s="214"/>
      <c r="CO27" s="214"/>
      <c r="CP27" s="214"/>
    </row>
    <row r="28" spans="1:94" s="2" customFormat="1" ht="15.75" customHeight="1" x14ac:dyDescent="0.2">
      <c r="A28" s="92">
        <v>19</v>
      </c>
      <c r="B28" s="93"/>
      <c r="C28" s="93"/>
      <c r="D28" s="94"/>
      <c r="E28" s="36"/>
      <c r="F28" s="36"/>
      <c r="G28" s="36"/>
      <c r="H28" s="36"/>
      <c r="I28" s="36"/>
      <c r="J28" s="51">
        <f>CD28</f>
        <v>5.3620000000000001</v>
      </c>
      <c r="K28" s="51"/>
      <c r="L28" s="51"/>
      <c r="M28" s="53"/>
      <c r="N28" s="37"/>
      <c r="O28" s="34"/>
      <c r="P28" s="34"/>
      <c r="Q28" s="34"/>
      <c r="R28" s="34"/>
      <c r="S28" s="51">
        <f t="shared" si="0"/>
        <v>0</v>
      </c>
      <c r="T28" s="51"/>
      <c r="U28" s="51"/>
      <c r="V28" s="53"/>
      <c r="W28" s="37"/>
      <c r="X28" s="34"/>
      <c r="Y28" s="34"/>
      <c r="Z28" s="34"/>
      <c r="AA28" s="34"/>
      <c r="AB28" s="51">
        <f t="shared" si="1"/>
        <v>0</v>
      </c>
      <c r="AC28" s="51"/>
      <c r="AD28" s="51"/>
      <c r="AE28" s="53"/>
      <c r="AF28" s="35"/>
      <c r="AG28" s="36"/>
      <c r="AH28" s="36"/>
      <c r="AI28" s="36"/>
      <c r="AJ28" s="36"/>
      <c r="AK28" s="51">
        <f t="shared" si="2"/>
        <v>0</v>
      </c>
      <c r="AL28" s="51"/>
      <c r="AM28" s="51"/>
      <c r="AN28" s="53"/>
      <c r="AO28" s="37"/>
      <c r="AP28" s="34"/>
      <c r="AQ28" s="34"/>
      <c r="AR28" s="34"/>
      <c r="AS28" s="34"/>
      <c r="AT28" s="51">
        <f t="shared" si="3"/>
        <v>0</v>
      </c>
      <c r="AU28" s="51"/>
      <c r="AV28" s="51"/>
      <c r="AW28" s="53"/>
      <c r="AX28" s="34"/>
      <c r="AY28" s="34"/>
      <c r="AZ28" s="34"/>
      <c r="BA28" s="34"/>
      <c r="BB28" s="34"/>
      <c r="BC28" s="51">
        <f t="shared" si="4"/>
        <v>0</v>
      </c>
      <c r="BD28" s="51"/>
      <c r="BE28" s="51"/>
      <c r="BF28" s="53"/>
      <c r="BG28" s="37"/>
      <c r="BH28" s="34"/>
      <c r="BI28" s="34"/>
      <c r="BJ28" s="34"/>
      <c r="BK28" s="34"/>
      <c r="BL28" s="51">
        <f t="shared" si="5"/>
        <v>0</v>
      </c>
      <c r="BM28" s="51"/>
      <c r="BN28" s="51"/>
      <c r="BO28" s="53"/>
      <c r="BP28" s="34"/>
      <c r="BQ28" s="34"/>
      <c r="BR28" s="34"/>
      <c r="BS28" s="34"/>
      <c r="BT28" s="34"/>
      <c r="BU28" s="51">
        <f t="shared" si="6"/>
        <v>0</v>
      </c>
      <c r="BV28" s="51"/>
      <c r="BW28" s="51"/>
      <c r="BX28" s="52"/>
      <c r="BY28" s="21"/>
      <c r="BZ28" s="21"/>
      <c r="CA28" s="21"/>
      <c r="CB28" s="22"/>
      <c r="CD28" s="43">
        <v>5.3620000000000001</v>
      </c>
      <c r="CE28" s="43"/>
      <c r="CF28" s="43"/>
      <c r="CG28" s="43"/>
      <c r="CH28" s="43"/>
      <c r="CI28" s="47"/>
      <c r="CJ28" s="50"/>
      <c r="CK28" s="43"/>
      <c r="CL28" s="43">
        <v>5.3620000000000001</v>
      </c>
      <c r="CM28" s="214"/>
      <c r="CN28" s="214"/>
      <c r="CO28" s="214"/>
      <c r="CP28" s="214"/>
    </row>
    <row r="29" spans="1:94" s="2" customFormat="1" ht="15.75" customHeight="1" x14ac:dyDescent="0.2">
      <c r="A29" s="92">
        <v>20</v>
      </c>
      <c r="B29" s="93"/>
      <c r="C29" s="93"/>
      <c r="D29" s="94"/>
      <c r="E29" s="36"/>
      <c r="F29" s="36"/>
      <c r="G29" s="36"/>
      <c r="H29" s="36"/>
      <c r="I29" s="36"/>
      <c r="J29" s="51">
        <f>CD29</f>
        <v>5.3555000000000001</v>
      </c>
      <c r="K29" s="51"/>
      <c r="L29" s="51"/>
      <c r="M29" s="53"/>
      <c r="N29" s="37"/>
      <c r="O29" s="34"/>
      <c r="P29" s="34"/>
      <c r="Q29" s="34"/>
      <c r="R29" s="34"/>
      <c r="S29" s="51">
        <f t="shared" si="0"/>
        <v>0</v>
      </c>
      <c r="T29" s="51"/>
      <c r="U29" s="51"/>
      <c r="V29" s="53"/>
      <c r="W29" s="37"/>
      <c r="X29" s="34"/>
      <c r="Y29" s="34"/>
      <c r="Z29" s="34"/>
      <c r="AA29" s="34"/>
      <c r="AB29" s="51">
        <f t="shared" si="1"/>
        <v>0</v>
      </c>
      <c r="AC29" s="51"/>
      <c r="AD29" s="51"/>
      <c r="AE29" s="53"/>
      <c r="AF29" s="35"/>
      <c r="AG29" s="36"/>
      <c r="AH29" s="36"/>
      <c r="AI29" s="36"/>
      <c r="AJ29" s="36"/>
      <c r="AK29" s="51">
        <f t="shared" si="2"/>
        <v>0</v>
      </c>
      <c r="AL29" s="51"/>
      <c r="AM29" s="51"/>
      <c r="AN29" s="53"/>
      <c r="AO29" s="37"/>
      <c r="AP29" s="34"/>
      <c r="AQ29" s="34"/>
      <c r="AR29" s="34"/>
      <c r="AS29" s="34"/>
      <c r="AT29" s="51">
        <f t="shared" si="3"/>
        <v>0</v>
      </c>
      <c r="AU29" s="51"/>
      <c r="AV29" s="51"/>
      <c r="AW29" s="53"/>
      <c r="AX29" s="34"/>
      <c r="AY29" s="34"/>
      <c r="AZ29" s="34"/>
      <c r="BA29" s="34"/>
      <c r="BB29" s="34"/>
      <c r="BC29" s="51">
        <f t="shared" si="4"/>
        <v>0</v>
      </c>
      <c r="BD29" s="51"/>
      <c r="BE29" s="51"/>
      <c r="BF29" s="53"/>
      <c r="BG29" s="37"/>
      <c r="BH29" s="34"/>
      <c r="BI29" s="34"/>
      <c r="BJ29" s="34"/>
      <c r="BK29" s="34"/>
      <c r="BL29" s="51">
        <f t="shared" si="5"/>
        <v>0</v>
      </c>
      <c r="BM29" s="51"/>
      <c r="BN29" s="51"/>
      <c r="BO29" s="53"/>
      <c r="BP29" s="34"/>
      <c r="BQ29" s="34"/>
      <c r="BR29" s="34"/>
      <c r="BS29" s="34"/>
      <c r="BT29" s="34"/>
      <c r="BU29" s="51">
        <f t="shared" si="6"/>
        <v>0</v>
      </c>
      <c r="BV29" s="51"/>
      <c r="BW29" s="51"/>
      <c r="BX29" s="52"/>
      <c r="BY29" s="21"/>
      <c r="BZ29" s="21"/>
      <c r="CA29" s="21"/>
      <c r="CB29" s="22"/>
      <c r="CD29" s="43">
        <v>5.3555000000000001</v>
      </c>
      <c r="CE29" s="43"/>
      <c r="CF29" s="43"/>
      <c r="CG29" s="43"/>
      <c r="CH29" s="43"/>
      <c r="CI29" s="47"/>
      <c r="CJ29" s="50"/>
      <c r="CK29" s="43"/>
      <c r="CL29" s="43">
        <v>5.3555000000000001</v>
      </c>
      <c r="CM29" s="214"/>
      <c r="CN29" s="214"/>
      <c r="CO29" s="214"/>
      <c r="CP29" s="214"/>
    </row>
    <row r="30" spans="1:94" s="2" customFormat="1" ht="15.75" customHeight="1" x14ac:dyDescent="0.2">
      <c r="A30" s="92">
        <v>21</v>
      </c>
      <c r="B30" s="93"/>
      <c r="C30" s="93"/>
      <c r="D30" s="94"/>
      <c r="E30" s="36"/>
      <c r="F30" s="36"/>
      <c r="G30" s="36"/>
      <c r="H30" s="36"/>
      <c r="I30" s="36"/>
      <c r="J30" s="51">
        <f>CD30</f>
        <v>5.3512000000000004</v>
      </c>
      <c r="K30" s="51"/>
      <c r="L30" s="51"/>
      <c r="M30" s="53"/>
      <c r="N30" s="37"/>
      <c r="O30" s="34"/>
      <c r="P30" s="34"/>
      <c r="Q30" s="34"/>
      <c r="R30" s="34"/>
      <c r="S30" s="51">
        <f t="shared" si="0"/>
        <v>0</v>
      </c>
      <c r="T30" s="51"/>
      <c r="U30" s="51"/>
      <c r="V30" s="53"/>
      <c r="W30" s="37"/>
      <c r="X30" s="34"/>
      <c r="Y30" s="34"/>
      <c r="Z30" s="34"/>
      <c r="AA30" s="34"/>
      <c r="AB30" s="51">
        <f t="shared" si="1"/>
        <v>0</v>
      </c>
      <c r="AC30" s="51"/>
      <c r="AD30" s="51"/>
      <c r="AE30" s="53"/>
      <c r="AF30" s="35"/>
      <c r="AG30" s="36"/>
      <c r="AH30" s="36"/>
      <c r="AI30" s="36"/>
      <c r="AJ30" s="36"/>
      <c r="AK30" s="51">
        <f t="shared" si="2"/>
        <v>0</v>
      </c>
      <c r="AL30" s="51"/>
      <c r="AM30" s="51"/>
      <c r="AN30" s="53"/>
      <c r="AO30" s="37"/>
      <c r="AP30" s="34"/>
      <c r="AQ30" s="34"/>
      <c r="AR30" s="34"/>
      <c r="AS30" s="34"/>
      <c r="AT30" s="51">
        <f t="shared" si="3"/>
        <v>0</v>
      </c>
      <c r="AU30" s="51"/>
      <c r="AV30" s="51"/>
      <c r="AW30" s="53"/>
      <c r="AX30" s="34"/>
      <c r="AY30" s="34"/>
      <c r="AZ30" s="34"/>
      <c r="BA30" s="34"/>
      <c r="BB30" s="34"/>
      <c r="BC30" s="51">
        <f t="shared" si="4"/>
        <v>0</v>
      </c>
      <c r="BD30" s="51"/>
      <c r="BE30" s="51"/>
      <c r="BF30" s="53"/>
      <c r="BG30" s="37"/>
      <c r="BH30" s="34"/>
      <c r="BI30" s="34"/>
      <c r="BJ30" s="34"/>
      <c r="BK30" s="34"/>
      <c r="BL30" s="51">
        <f t="shared" si="5"/>
        <v>0</v>
      </c>
      <c r="BM30" s="51"/>
      <c r="BN30" s="51"/>
      <c r="BO30" s="53"/>
      <c r="BP30" s="34"/>
      <c r="BQ30" s="34"/>
      <c r="BR30" s="34"/>
      <c r="BS30" s="34"/>
      <c r="BT30" s="34"/>
      <c r="BU30" s="51">
        <f t="shared" si="6"/>
        <v>0</v>
      </c>
      <c r="BV30" s="51"/>
      <c r="BW30" s="51"/>
      <c r="BX30" s="52"/>
      <c r="BY30" s="21"/>
      <c r="BZ30" s="21"/>
      <c r="CA30" s="21"/>
      <c r="CB30" s="22"/>
      <c r="CD30" s="43">
        <v>5.3512000000000004</v>
      </c>
      <c r="CE30" s="43"/>
      <c r="CF30" s="43"/>
      <c r="CG30" s="43"/>
      <c r="CH30" s="43"/>
      <c r="CI30" s="47"/>
      <c r="CJ30" s="43"/>
      <c r="CK30" s="43"/>
      <c r="CL30" s="43">
        <v>5.3512000000000004</v>
      </c>
      <c r="CM30" s="214"/>
      <c r="CN30" s="214"/>
      <c r="CO30" s="214"/>
      <c r="CP30" s="214"/>
    </row>
    <row r="31" spans="1:94" s="2" customFormat="1" ht="15.75" customHeight="1" x14ac:dyDescent="0.2">
      <c r="A31" s="92">
        <v>22</v>
      </c>
      <c r="B31" s="93"/>
      <c r="C31" s="93"/>
      <c r="D31" s="94"/>
      <c r="E31" s="36"/>
      <c r="F31" s="36"/>
      <c r="G31" s="36"/>
      <c r="H31" s="36"/>
      <c r="I31" s="36"/>
      <c r="J31" s="51">
        <f>CD31</f>
        <v>5.3536000000000001</v>
      </c>
      <c r="K31" s="51"/>
      <c r="L31" s="51"/>
      <c r="M31" s="53"/>
      <c r="N31" s="37"/>
      <c r="O31" s="34"/>
      <c r="P31" s="34"/>
      <c r="Q31" s="34"/>
      <c r="R31" s="34"/>
      <c r="S31" s="51">
        <f t="shared" si="0"/>
        <v>0</v>
      </c>
      <c r="T31" s="51"/>
      <c r="U31" s="51"/>
      <c r="V31" s="53"/>
      <c r="W31" s="37"/>
      <c r="X31" s="34"/>
      <c r="Y31" s="34"/>
      <c r="Z31" s="34"/>
      <c r="AA31" s="34"/>
      <c r="AB31" s="51">
        <f t="shared" si="1"/>
        <v>0</v>
      </c>
      <c r="AC31" s="51"/>
      <c r="AD31" s="51"/>
      <c r="AE31" s="53"/>
      <c r="AF31" s="35"/>
      <c r="AG31" s="36"/>
      <c r="AH31" s="36"/>
      <c r="AI31" s="36"/>
      <c r="AJ31" s="36"/>
      <c r="AK31" s="51">
        <f t="shared" si="2"/>
        <v>0</v>
      </c>
      <c r="AL31" s="51"/>
      <c r="AM31" s="51"/>
      <c r="AN31" s="53"/>
      <c r="AO31" s="37"/>
      <c r="AP31" s="34"/>
      <c r="AQ31" s="34"/>
      <c r="AR31" s="34"/>
      <c r="AS31" s="34"/>
      <c r="AT31" s="51">
        <f t="shared" si="3"/>
        <v>0</v>
      </c>
      <c r="AU31" s="51"/>
      <c r="AV31" s="51"/>
      <c r="AW31" s="53"/>
      <c r="AX31" s="34"/>
      <c r="AY31" s="34"/>
      <c r="AZ31" s="34"/>
      <c r="BA31" s="34"/>
      <c r="BB31" s="34"/>
      <c r="BC31" s="51">
        <f t="shared" si="4"/>
        <v>0</v>
      </c>
      <c r="BD31" s="51"/>
      <c r="BE31" s="51"/>
      <c r="BF31" s="53"/>
      <c r="BG31" s="37"/>
      <c r="BH31" s="34"/>
      <c r="BI31" s="34"/>
      <c r="BJ31" s="34"/>
      <c r="BK31" s="34"/>
      <c r="BL31" s="51">
        <f t="shared" si="5"/>
        <v>0</v>
      </c>
      <c r="BM31" s="51"/>
      <c r="BN31" s="51"/>
      <c r="BO31" s="53"/>
      <c r="BP31" s="34"/>
      <c r="BQ31" s="34"/>
      <c r="BR31" s="34"/>
      <c r="BS31" s="34"/>
      <c r="BT31" s="34"/>
      <c r="BU31" s="51">
        <f t="shared" si="6"/>
        <v>0</v>
      </c>
      <c r="BV31" s="51"/>
      <c r="BW31" s="51"/>
      <c r="BX31" s="52"/>
      <c r="BY31" s="21"/>
      <c r="BZ31" s="21"/>
      <c r="CA31" s="21"/>
      <c r="CB31" s="22"/>
      <c r="CD31" s="43">
        <v>5.3536000000000001</v>
      </c>
      <c r="CE31" s="43"/>
      <c r="CF31" s="43"/>
      <c r="CG31" s="43"/>
      <c r="CH31" s="43"/>
      <c r="CI31" s="47"/>
      <c r="CJ31" s="43"/>
      <c r="CK31" s="43"/>
      <c r="CL31" s="43">
        <v>5.3536000000000001</v>
      </c>
      <c r="CM31" s="214"/>
      <c r="CN31" s="214"/>
      <c r="CO31" s="214"/>
      <c r="CP31" s="214"/>
    </row>
    <row r="32" spans="1:94" s="2" customFormat="1" ht="15.75" customHeight="1" x14ac:dyDescent="0.2">
      <c r="A32" s="92">
        <v>23</v>
      </c>
      <c r="B32" s="93"/>
      <c r="C32" s="93"/>
      <c r="D32" s="94"/>
      <c r="E32" s="36"/>
      <c r="F32" s="36"/>
      <c r="G32" s="36"/>
      <c r="H32" s="36"/>
      <c r="I32" s="36"/>
      <c r="J32" s="51">
        <f>CD32</f>
        <v>5.3551000000000002</v>
      </c>
      <c r="K32" s="51"/>
      <c r="L32" s="51"/>
      <c r="M32" s="53"/>
      <c r="N32" s="37"/>
      <c r="O32" s="34"/>
      <c r="P32" s="34"/>
      <c r="Q32" s="34"/>
      <c r="R32" s="34"/>
      <c r="S32" s="51">
        <f t="shared" si="0"/>
        <v>0</v>
      </c>
      <c r="T32" s="51"/>
      <c r="U32" s="51"/>
      <c r="V32" s="53"/>
      <c r="W32" s="37"/>
      <c r="X32" s="34"/>
      <c r="Y32" s="34"/>
      <c r="Z32" s="34"/>
      <c r="AA32" s="34"/>
      <c r="AB32" s="51">
        <f t="shared" si="1"/>
        <v>0</v>
      </c>
      <c r="AC32" s="51"/>
      <c r="AD32" s="51"/>
      <c r="AE32" s="53"/>
      <c r="AF32" s="35"/>
      <c r="AG32" s="36"/>
      <c r="AH32" s="36"/>
      <c r="AI32" s="36"/>
      <c r="AJ32" s="36"/>
      <c r="AK32" s="51">
        <f t="shared" si="2"/>
        <v>0</v>
      </c>
      <c r="AL32" s="51"/>
      <c r="AM32" s="51"/>
      <c r="AN32" s="53"/>
      <c r="AO32" s="37"/>
      <c r="AP32" s="34"/>
      <c r="AQ32" s="34"/>
      <c r="AR32" s="34"/>
      <c r="AS32" s="34"/>
      <c r="AT32" s="51">
        <f t="shared" si="3"/>
        <v>0</v>
      </c>
      <c r="AU32" s="51"/>
      <c r="AV32" s="51"/>
      <c r="AW32" s="53"/>
      <c r="AX32" s="34"/>
      <c r="AY32" s="34"/>
      <c r="AZ32" s="34"/>
      <c r="BA32" s="34"/>
      <c r="BB32" s="34"/>
      <c r="BC32" s="51">
        <f t="shared" si="4"/>
        <v>0</v>
      </c>
      <c r="BD32" s="51"/>
      <c r="BE32" s="51"/>
      <c r="BF32" s="53"/>
      <c r="BG32" s="37"/>
      <c r="BH32" s="34"/>
      <c r="BI32" s="34"/>
      <c r="BJ32" s="34"/>
      <c r="BK32" s="34"/>
      <c r="BL32" s="51">
        <f t="shared" si="5"/>
        <v>0</v>
      </c>
      <c r="BM32" s="51"/>
      <c r="BN32" s="51"/>
      <c r="BO32" s="53"/>
      <c r="BP32" s="34"/>
      <c r="BQ32" s="34"/>
      <c r="BR32" s="34"/>
      <c r="BS32" s="34"/>
      <c r="BT32" s="34"/>
      <c r="BU32" s="51">
        <f t="shared" si="6"/>
        <v>0</v>
      </c>
      <c r="BV32" s="51"/>
      <c r="BW32" s="51"/>
      <c r="BX32" s="52"/>
      <c r="BY32" s="21"/>
      <c r="BZ32" s="21"/>
      <c r="CA32" s="21"/>
      <c r="CB32" s="22"/>
      <c r="CD32" s="43">
        <v>5.3551000000000002</v>
      </c>
      <c r="CE32" s="43"/>
      <c r="CF32" s="43"/>
      <c r="CG32" s="43"/>
      <c r="CH32" s="43"/>
      <c r="CI32" s="47"/>
      <c r="CJ32" s="43"/>
      <c r="CK32" s="43"/>
      <c r="CL32" s="43">
        <v>5.3551000000000002</v>
      </c>
      <c r="CM32" s="214"/>
      <c r="CN32" s="214"/>
      <c r="CO32" s="214"/>
      <c r="CP32" s="214"/>
    </row>
    <row r="33" spans="1:94" s="2" customFormat="1" ht="15.75" customHeight="1" x14ac:dyDescent="0.2">
      <c r="A33" s="92">
        <v>24</v>
      </c>
      <c r="B33" s="93"/>
      <c r="C33" s="93"/>
      <c r="D33" s="94"/>
      <c r="E33" s="36"/>
      <c r="F33" s="36"/>
      <c r="G33" s="36"/>
      <c r="H33" s="36"/>
      <c r="I33" s="36"/>
      <c r="J33" s="51">
        <f>CD33</f>
        <v>5.3483999999999998</v>
      </c>
      <c r="K33" s="51"/>
      <c r="L33" s="51"/>
      <c r="M33" s="53"/>
      <c r="N33" s="37"/>
      <c r="O33" s="34"/>
      <c r="P33" s="34"/>
      <c r="Q33" s="34"/>
      <c r="R33" s="34"/>
      <c r="S33" s="51">
        <f t="shared" si="0"/>
        <v>0</v>
      </c>
      <c r="T33" s="51"/>
      <c r="U33" s="51"/>
      <c r="V33" s="53"/>
      <c r="W33" s="37"/>
      <c r="X33" s="34"/>
      <c r="Y33" s="34"/>
      <c r="Z33" s="34"/>
      <c r="AA33" s="34"/>
      <c r="AB33" s="51">
        <f t="shared" si="1"/>
        <v>0</v>
      </c>
      <c r="AC33" s="51"/>
      <c r="AD33" s="51"/>
      <c r="AE33" s="53"/>
      <c r="AF33" s="35"/>
      <c r="AG33" s="36"/>
      <c r="AH33" s="36"/>
      <c r="AI33" s="36"/>
      <c r="AJ33" s="36"/>
      <c r="AK33" s="51">
        <f t="shared" si="2"/>
        <v>0</v>
      </c>
      <c r="AL33" s="51"/>
      <c r="AM33" s="51"/>
      <c r="AN33" s="53"/>
      <c r="AO33" s="37"/>
      <c r="AP33" s="34"/>
      <c r="AQ33" s="34"/>
      <c r="AR33" s="34"/>
      <c r="AS33" s="34"/>
      <c r="AT33" s="51">
        <f t="shared" si="3"/>
        <v>0</v>
      </c>
      <c r="AU33" s="51"/>
      <c r="AV33" s="51"/>
      <c r="AW33" s="53"/>
      <c r="AX33" s="34"/>
      <c r="AY33" s="34"/>
      <c r="AZ33" s="34"/>
      <c r="BA33" s="34"/>
      <c r="BB33" s="34"/>
      <c r="BC33" s="51">
        <f t="shared" si="4"/>
        <v>0</v>
      </c>
      <c r="BD33" s="51"/>
      <c r="BE33" s="51"/>
      <c r="BF33" s="53"/>
      <c r="BG33" s="37"/>
      <c r="BH33" s="34"/>
      <c r="BI33" s="34"/>
      <c r="BJ33" s="34"/>
      <c r="BK33" s="34"/>
      <c r="BL33" s="51">
        <f t="shared" si="5"/>
        <v>0</v>
      </c>
      <c r="BM33" s="51"/>
      <c r="BN33" s="51"/>
      <c r="BO33" s="53"/>
      <c r="BP33" s="34"/>
      <c r="BQ33" s="34"/>
      <c r="BR33" s="34"/>
      <c r="BS33" s="34"/>
      <c r="BT33" s="34"/>
      <c r="BU33" s="51">
        <f t="shared" si="6"/>
        <v>0</v>
      </c>
      <c r="BV33" s="51"/>
      <c r="BW33" s="51"/>
      <c r="BX33" s="52"/>
      <c r="BY33" s="21"/>
      <c r="BZ33" s="21"/>
      <c r="CA33" s="21"/>
      <c r="CB33" s="22"/>
      <c r="CD33" s="43">
        <v>5.3483999999999998</v>
      </c>
      <c r="CE33" s="43"/>
      <c r="CF33" s="43"/>
      <c r="CG33" s="43"/>
      <c r="CH33" s="43"/>
      <c r="CI33" s="47"/>
      <c r="CJ33" s="43"/>
      <c r="CK33" s="43"/>
      <c r="CL33" s="43">
        <v>5.3483999999999998</v>
      </c>
      <c r="CM33" s="214"/>
      <c r="CN33" s="214"/>
      <c r="CO33" s="214"/>
      <c r="CP33" s="214"/>
    </row>
    <row r="34" spans="1:94" s="2" customFormat="1" ht="15.75" customHeight="1" x14ac:dyDescent="0.2">
      <c r="A34" s="92">
        <v>25</v>
      </c>
      <c r="B34" s="93"/>
      <c r="C34" s="93"/>
      <c r="D34" s="94"/>
      <c r="E34" s="36"/>
      <c r="F34" s="36"/>
      <c r="G34" s="36"/>
      <c r="H34" s="36"/>
      <c r="I34" s="36"/>
      <c r="J34" s="51">
        <f>CD34</f>
        <v>5.3495999999999997</v>
      </c>
      <c r="K34" s="51"/>
      <c r="L34" s="51"/>
      <c r="M34" s="53"/>
      <c r="N34" s="37"/>
      <c r="O34" s="34"/>
      <c r="P34" s="34"/>
      <c r="Q34" s="34"/>
      <c r="R34" s="34"/>
      <c r="S34" s="51">
        <f t="shared" si="0"/>
        <v>0</v>
      </c>
      <c r="T34" s="51"/>
      <c r="U34" s="51"/>
      <c r="V34" s="53"/>
      <c r="W34" s="37"/>
      <c r="X34" s="34"/>
      <c r="Y34" s="34"/>
      <c r="Z34" s="34"/>
      <c r="AA34" s="34"/>
      <c r="AB34" s="51">
        <f t="shared" si="1"/>
        <v>0</v>
      </c>
      <c r="AC34" s="51"/>
      <c r="AD34" s="51"/>
      <c r="AE34" s="53"/>
      <c r="AF34" s="35"/>
      <c r="AG34" s="36"/>
      <c r="AH34" s="36"/>
      <c r="AI34" s="36"/>
      <c r="AJ34" s="36"/>
      <c r="AK34" s="51">
        <f t="shared" si="2"/>
        <v>0</v>
      </c>
      <c r="AL34" s="51"/>
      <c r="AM34" s="51"/>
      <c r="AN34" s="53"/>
      <c r="AO34" s="37"/>
      <c r="AP34" s="34"/>
      <c r="AQ34" s="34"/>
      <c r="AR34" s="34"/>
      <c r="AS34" s="34"/>
      <c r="AT34" s="51">
        <f t="shared" si="3"/>
        <v>0</v>
      </c>
      <c r="AU34" s="51"/>
      <c r="AV34" s="51"/>
      <c r="AW34" s="53"/>
      <c r="AX34" s="34"/>
      <c r="AY34" s="34"/>
      <c r="AZ34" s="34"/>
      <c r="BA34" s="34"/>
      <c r="BB34" s="34"/>
      <c r="BC34" s="51">
        <f t="shared" si="4"/>
        <v>0</v>
      </c>
      <c r="BD34" s="51"/>
      <c r="BE34" s="51"/>
      <c r="BF34" s="53"/>
      <c r="BG34" s="37"/>
      <c r="BH34" s="34"/>
      <c r="BI34" s="34"/>
      <c r="BJ34" s="34"/>
      <c r="BK34" s="34"/>
      <c r="BL34" s="51">
        <f t="shared" si="5"/>
        <v>0</v>
      </c>
      <c r="BM34" s="51"/>
      <c r="BN34" s="51"/>
      <c r="BO34" s="53"/>
      <c r="BP34" s="34"/>
      <c r="BQ34" s="34"/>
      <c r="BR34" s="34"/>
      <c r="BS34" s="34"/>
      <c r="BT34" s="34"/>
      <c r="BU34" s="51">
        <f t="shared" si="6"/>
        <v>0</v>
      </c>
      <c r="BV34" s="51"/>
      <c r="BW34" s="51"/>
      <c r="BX34" s="52"/>
      <c r="BY34" s="21"/>
      <c r="BZ34" s="21"/>
      <c r="CA34" s="21"/>
      <c r="CB34" s="22"/>
      <c r="CD34" s="43">
        <v>5.3495999999999997</v>
      </c>
      <c r="CE34" s="43"/>
      <c r="CF34" s="43"/>
      <c r="CG34" s="43"/>
      <c r="CH34" s="43"/>
      <c r="CI34" s="47"/>
      <c r="CJ34" s="43"/>
      <c r="CK34" s="43"/>
      <c r="CL34" s="43">
        <v>5.3495999999999997</v>
      </c>
      <c r="CM34" s="214"/>
      <c r="CN34" s="214"/>
      <c r="CO34" s="214"/>
      <c r="CP34" s="214"/>
    </row>
    <row r="35" spans="1:94" s="2" customFormat="1" ht="15.75" customHeight="1" x14ac:dyDescent="0.2">
      <c r="A35" s="92">
        <v>26</v>
      </c>
      <c r="B35" s="93"/>
      <c r="C35" s="93"/>
      <c r="D35" s="94"/>
      <c r="E35" s="36"/>
      <c r="F35" s="36"/>
      <c r="G35" s="36"/>
      <c r="H35" s="36"/>
      <c r="I35" s="36"/>
      <c r="J35" s="51">
        <f>CD35</f>
        <v>5.3566000000000003</v>
      </c>
      <c r="K35" s="51"/>
      <c r="L35" s="51"/>
      <c r="M35" s="53"/>
      <c r="N35" s="37"/>
      <c r="O35" s="34"/>
      <c r="P35" s="34"/>
      <c r="Q35" s="34"/>
      <c r="R35" s="34"/>
      <c r="S35" s="51">
        <f t="shared" si="0"/>
        <v>0</v>
      </c>
      <c r="T35" s="51"/>
      <c r="U35" s="51"/>
      <c r="V35" s="53"/>
      <c r="W35" s="37"/>
      <c r="X35" s="34"/>
      <c r="Y35" s="34"/>
      <c r="Z35" s="34"/>
      <c r="AA35" s="34"/>
      <c r="AB35" s="51">
        <f t="shared" si="1"/>
        <v>0</v>
      </c>
      <c r="AC35" s="51"/>
      <c r="AD35" s="51"/>
      <c r="AE35" s="53"/>
      <c r="AF35" s="35"/>
      <c r="AG35" s="36"/>
      <c r="AH35" s="36"/>
      <c r="AI35" s="36"/>
      <c r="AJ35" s="36"/>
      <c r="AK35" s="51">
        <f t="shared" si="2"/>
        <v>0</v>
      </c>
      <c r="AL35" s="51"/>
      <c r="AM35" s="51"/>
      <c r="AN35" s="53"/>
      <c r="AO35" s="37"/>
      <c r="AP35" s="34"/>
      <c r="AQ35" s="34"/>
      <c r="AR35" s="34"/>
      <c r="AS35" s="34"/>
      <c r="AT35" s="51">
        <f t="shared" si="3"/>
        <v>0</v>
      </c>
      <c r="AU35" s="51"/>
      <c r="AV35" s="51"/>
      <c r="AW35" s="53"/>
      <c r="AX35" s="34"/>
      <c r="AY35" s="34"/>
      <c r="AZ35" s="34"/>
      <c r="BA35" s="34"/>
      <c r="BB35" s="34"/>
      <c r="BC35" s="51">
        <f t="shared" si="4"/>
        <v>0</v>
      </c>
      <c r="BD35" s="51"/>
      <c r="BE35" s="51"/>
      <c r="BF35" s="53"/>
      <c r="BG35" s="37"/>
      <c r="BH35" s="34"/>
      <c r="BI35" s="34"/>
      <c r="BJ35" s="34"/>
      <c r="BK35" s="34"/>
      <c r="BL35" s="51">
        <f t="shared" si="5"/>
        <v>0</v>
      </c>
      <c r="BM35" s="51"/>
      <c r="BN35" s="51"/>
      <c r="BO35" s="53"/>
      <c r="BP35" s="34"/>
      <c r="BQ35" s="34"/>
      <c r="BR35" s="34"/>
      <c r="BS35" s="34"/>
      <c r="BT35" s="34"/>
      <c r="BU35" s="51">
        <f t="shared" si="6"/>
        <v>0</v>
      </c>
      <c r="BV35" s="51"/>
      <c r="BW35" s="51"/>
      <c r="BX35" s="52"/>
      <c r="BY35" s="21"/>
      <c r="BZ35" s="21"/>
      <c r="CA35" s="21"/>
      <c r="CB35" s="22"/>
      <c r="CD35" s="43">
        <v>5.3566000000000003</v>
      </c>
      <c r="CE35" s="43"/>
      <c r="CF35" s="43"/>
      <c r="CG35" s="43"/>
      <c r="CH35" s="43"/>
      <c r="CI35" s="47"/>
      <c r="CJ35" s="43"/>
      <c r="CK35" s="43"/>
      <c r="CL35" s="43">
        <v>5.3566000000000003</v>
      </c>
      <c r="CM35" s="214"/>
      <c r="CN35" s="214"/>
      <c r="CO35" s="214"/>
      <c r="CP35" s="214"/>
    </row>
    <row r="36" spans="1:94" s="2" customFormat="1" ht="15.75" customHeight="1" x14ac:dyDescent="0.2">
      <c r="A36" s="92">
        <v>27</v>
      </c>
      <c r="B36" s="93"/>
      <c r="C36" s="93"/>
      <c r="D36" s="94"/>
      <c r="E36" s="36"/>
      <c r="F36" s="36"/>
      <c r="G36" s="36"/>
      <c r="H36" s="36"/>
      <c r="I36" s="36"/>
      <c r="J36" s="51">
        <f>CD36</f>
        <v>5.3635999999999999</v>
      </c>
      <c r="K36" s="51"/>
      <c r="L36" s="51"/>
      <c r="M36" s="53"/>
      <c r="N36" s="37"/>
      <c r="O36" s="34"/>
      <c r="P36" s="34"/>
      <c r="Q36" s="34"/>
      <c r="R36" s="34"/>
      <c r="S36" s="51">
        <f t="shared" si="0"/>
        <v>0</v>
      </c>
      <c r="T36" s="51"/>
      <c r="U36" s="51"/>
      <c r="V36" s="53"/>
      <c r="W36" s="37"/>
      <c r="X36" s="34"/>
      <c r="Y36" s="34"/>
      <c r="Z36" s="34"/>
      <c r="AA36" s="34"/>
      <c r="AB36" s="51">
        <f t="shared" si="1"/>
        <v>0</v>
      </c>
      <c r="AC36" s="51"/>
      <c r="AD36" s="51"/>
      <c r="AE36" s="53"/>
      <c r="AF36" s="35"/>
      <c r="AG36" s="36"/>
      <c r="AH36" s="36"/>
      <c r="AI36" s="36"/>
      <c r="AJ36" s="36"/>
      <c r="AK36" s="51">
        <f t="shared" si="2"/>
        <v>0</v>
      </c>
      <c r="AL36" s="51"/>
      <c r="AM36" s="51"/>
      <c r="AN36" s="53"/>
      <c r="AO36" s="37"/>
      <c r="AP36" s="34"/>
      <c r="AQ36" s="34"/>
      <c r="AR36" s="34"/>
      <c r="AS36" s="34"/>
      <c r="AT36" s="51">
        <f t="shared" si="3"/>
        <v>0</v>
      </c>
      <c r="AU36" s="51"/>
      <c r="AV36" s="51"/>
      <c r="AW36" s="53"/>
      <c r="AX36" s="34"/>
      <c r="AY36" s="34"/>
      <c r="AZ36" s="34"/>
      <c r="BA36" s="34"/>
      <c r="BB36" s="34"/>
      <c r="BC36" s="51">
        <f t="shared" si="4"/>
        <v>0</v>
      </c>
      <c r="BD36" s="51"/>
      <c r="BE36" s="51"/>
      <c r="BF36" s="53"/>
      <c r="BG36" s="37"/>
      <c r="BH36" s="34"/>
      <c r="BI36" s="34"/>
      <c r="BJ36" s="34"/>
      <c r="BK36" s="34"/>
      <c r="BL36" s="51">
        <f t="shared" si="5"/>
        <v>0</v>
      </c>
      <c r="BM36" s="51"/>
      <c r="BN36" s="51"/>
      <c r="BO36" s="53"/>
      <c r="BP36" s="34"/>
      <c r="BQ36" s="34"/>
      <c r="BR36" s="34"/>
      <c r="BS36" s="34"/>
      <c r="BT36" s="34"/>
      <c r="BU36" s="51">
        <f t="shared" si="6"/>
        <v>0</v>
      </c>
      <c r="BV36" s="51"/>
      <c r="BW36" s="51"/>
      <c r="BX36" s="52"/>
      <c r="BY36" s="21"/>
      <c r="BZ36" s="21"/>
      <c r="CA36" s="21"/>
      <c r="CB36" s="22"/>
      <c r="CD36" s="43">
        <v>5.3635999999999999</v>
      </c>
      <c r="CE36" s="43"/>
      <c r="CF36" s="43"/>
      <c r="CG36" s="43"/>
      <c r="CH36" s="43"/>
      <c r="CI36" s="47"/>
      <c r="CJ36" s="43"/>
      <c r="CK36" s="43"/>
      <c r="CL36" s="43">
        <v>5.3635999999999999</v>
      </c>
      <c r="CM36" s="214"/>
      <c r="CN36" s="214"/>
      <c r="CO36" s="214"/>
      <c r="CP36" s="214"/>
    </row>
    <row r="37" spans="1:94" s="2" customFormat="1" ht="15.75" customHeight="1" x14ac:dyDescent="0.2">
      <c r="A37" s="92">
        <v>28</v>
      </c>
      <c r="B37" s="93"/>
      <c r="C37" s="93"/>
      <c r="D37" s="94"/>
      <c r="E37" s="36"/>
      <c r="F37" s="36"/>
      <c r="G37" s="36"/>
      <c r="H37" s="36"/>
      <c r="I37" s="36"/>
      <c r="J37" s="51">
        <f>CD37</f>
        <v>5.3506999999999998</v>
      </c>
      <c r="K37" s="51"/>
      <c r="L37" s="51"/>
      <c r="M37" s="53"/>
      <c r="N37" s="37"/>
      <c r="O37" s="34"/>
      <c r="P37" s="34"/>
      <c r="Q37" s="34"/>
      <c r="R37" s="34"/>
      <c r="S37" s="51">
        <f t="shared" si="0"/>
        <v>0</v>
      </c>
      <c r="T37" s="51"/>
      <c r="U37" s="51"/>
      <c r="V37" s="53"/>
      <c r="W37" s="37"/>
      <c r="X37" s="34"/>
      <c r="Y37" s="34"/>
      <c r="Z37" s="34"/>
      <c r="AA37" s="34"/>
      <c r="AB37" s="51">
        <f t="shared" si="1"/>
        <v>0</v>
      </c>
      <c r="AC37" s="51"/>
      <c r="AD37" s="51"/>
      <c r="AE37" s="53"/>
      <c r="AF37" s="35"/>
      <c r="AG37" s="36"/>
      <c r="AH37" s="36"/>
      <c r="AI37" s="36"/>
      <c r="AJ37" s="36"/>
      <c r="AK37" s="51">
        <f t="shared" si="2"/>
        <v>0</v>
      </c>
      <c r="AL37" s="51"/>
      <c r="AM37" s="51"/>
      <c r="AN37" s="53"/>
      <c r="AO37" s="37"/>
      <c r="AP37" s="34"/>
      <c r="AQ37" s="34"/>
      <c r="AR37" s="34"/>
      <c r="AS37" s="34"/>
      <c r="AT37" s="51">
        <f t="shared" si="3"/>
        <v>0</v>
      </c>
      <c r="AU37" s="51"/>
      <c r="AV37" s="51"/>
      <c r="AW37" s="53"/>
      <c r="AX37" s="34"/>
      <c r="AY37" s="34"/>
      <c r="AZ37" s="34"/>
      <c r="BA37" s="34"/>
      <c r="BB37" s="34"/>
      <c r="BC37" s="51">
        <f t="shared" si="4"/>
        <v>0</v>
      </c>
      <c r="BD37" s="51"/>
      <c r="BE37" s="51"/>
      <c r="BF37" s="53"/>
      <c r="BG37" s="37"/>
      <c r="BH37" s="34"/>
      <c r="BI37" s="34"/>
      <c r="BJ37" s="34"/>
      <c r="BK37" s="34"/>
      <c r="BL37" s="51">
        <f t="shared" si="5"/>
        <v>0</v>
      </c>
      <c r="BM37" s="51"/>
      <c r="BN37" s="51"/>
      <c r="BO37" s="53"/>
      <c r="BP37" s="37"/>
      <c r="BQ37" s="34"/>
      <c r="BR37" s="34"/>
      <c r="BS37" s="34"/>
      <c r="BT37" s="34"/>
      <c r="BU37" s="51">
        <f t="shared" si="6"/>
        <v>0</v>
      </c>
      <c r="BV37" s="51"/>
      <c r="BW37" s="51"/>
      <c r="BX37" s="52"/>
      <c r="BY37" s="21"/>
      <c r="BZ37" s="21"/>
      <c r="CA37" s="21"/>
      <c r="CB37" s="22"/>
      <c r="CD37" s="43">
        <v>5.3506999999999998</v>
      </c>
      <c r="CE37" s="43"/>
      <c r="CF37" s="43"/>
      <c r="CG37" s="43"/>
      <c r="CH37" s="43"/>
      <c r="CI37" s="47"/>
      <c r="CJ37" s="43"/>
      <c r="CK37" s="43"/>
      <c r="CL37" s="43">
        <v>5.3506999999999998</v>
      </c>
      <c r="CM37" s="214"/>
      <c r="CN37" s="214"/>
      <c r="CO37" s="214"/>
      <c r="CP37" s="214"/>
    </row>
    <row r="38" spans="1:94" s="2" customFormat="1" ht="15.75" customHeight="1" x14ac:dyDescent="0.2">
      <c r="A38" s="92">
        <v>29</v>
      </c>
      <c r="B38" s="93"/>
      <c r="C38" s="93"/>
      <c r="D38" s="94"/>
      <c r="E38" s="36"/>
      <c r="F38" s="36"/>
      <c r="G38" s="36"/>
      <c r="H38" s="36"/>
      <c r="I38" s="36"/>
      <c r="J38" s="51">
        <f>CD38</f>
        <v>5.3548</v>
      </c>
      <c r="K38" s="51"/>
      <c r="L38" s="51"/>
      <c r="M38" s="53"/>
      <c r="N38" s="37"/>
      <c r="O38" s="34"/>
      <c r="P38" s="34"/>
      <c r="Q38" s="34"/>
      <c r="R38" s="34"/>
      <c r="S38" s="51">
        <f t="shared" si="0"/>
        <v>0</v>
      </c>
      <c r="T38" s="51"/>
      <c r="U38" s="51"/>
      <c r="V38" s="53"/>
      <c r="W38" s="37"/>
      <c r="X38" s="34"/>
      <c r="Y38" s="34"/>
      <c r="Z38" s="34"/>
      <c r="AA38" s="34"/>
      <c r="AB38" s="51">
        <f t="shared" si="1"/>
        <v>0</v>
      </c>
      <c r="AC38" s="51"/>
      <c r="AD38" s="51"/>
      <c r="AE38" s="53"/>
      <c r="AF38" s="35"/>
      <c r="AG38" s="36"/>
      <c r="AH38" s="36"/>
      <c r="AI38" s="36"/>
      <c r="AJ38" s="36"/>
      <c r="AK38" s="51">
        <f t="shared" si="2"/>
        <v>0</v>
      </c>
      <c r="AL38" s="51"/>
      <c r="AM38" s="51"/>
      <c r="AN38" s="53"/>
      <c r="AO38" s="37"/>
      <c r="AP38" s="34"/>
      <c r="AQ38" s="34"/>
      <c r="AR38" s="34"/>
      <c r="AS38" s="34"/>
      <c r="AT38" s="51">
        <f t="shared" si="3"/>
        <v>0</v>
      </c>
      <c r="AU38" s="51"/>
      <c r="AV38" s="51"/>
      <c r="AW38" s="53"/>
      <c r="AX38" s="34"/>
      <c r="AY38" s="34"/>
      <c r="AZ38" s="34"/>
      <c r="BA38" s="34"/>
      <c r="BB38" s="34"/>
      <c r="BC38" s="51">
        <f t="shared" si="4"/>
        <v>0</v>
      </c>
      <c r="BD38" s="51"/>
      <c r="BE38" s="51"/>
      <c r="BF38" s="53"/>
      <c r="BG38" s="37"/>
      <c r="BH38" s="34"/>
      <c r="BI38" s="34"/>
      <c r="BJ38" s="34"/>
      <c r="BK38" s="34"/>
      <c r="BL38" s="51">
        <f t="shared" si="5"/>
        <v>0</v>
      </c>
      <c r="BM38" s="51"/>
      <c r="BN38" s="51"/>
      <c r="BO38" s="53"/>
      <c r="BP38" s="37"/>
      <c r="BQ38" s="34"/>
      <c r="BR38" s="34"/>
      <c r="BS38" s="34"/>
      <c r="BT38" s="34"/>
      <c r="BU38" s="51">
        <f t="shared" si="6"/>
        <v>0</v>
      </c>
      <c r="BV38" s="51"/>
      <c r="BW38" s="51"/>
      <c r="BX38" s="52"/>
      <c r="BY38" s="21"/>
      <c r="BZ38" s="21"/>
      <c r="CA38" s="21"/>
      <c r="CB38" s="22"/>
      <c r="CD38" s="43">
        <v>5.3548</v>
      </c>
      <c r="CE38" s="43"/>
      <c r="CF38" s="43"/>
      <c r="CG38" s="43"/>
      <c r="CH38" s="43"/>
      <c r="CI38" s="47"/>
      <c r="CJ38" s="43"/>
      <c r="CK38" s="43"/>
      <c r="CL38" s="43">
        <v>5.3548</v>
      </c>
      <c r="CM38" s="214"/>
      <c r="CN38" s="214"/>
      <c r="CO38" s="214"/>
      <c r="CP38" s="214"/>
    </row>
    <row r="39" spans="1:94" s="2" customFormat="1" ht="15.75" customHeight="1" thickBot="1" x14ac:dyDescent="0.25">
      <c r="A39" s="109">
        <v>30</v>
      </c>
      <c r="B39" s="110"/>
      <c r="C39" s="110"/>
      <c r="D39" s="111"/>
      <c r="E39" s="38"/>
      <c r="F39" s="38"/>
      <c r="G39" s="38"/>
      <c r="H39" s="38"/>
      <c r="I39" s="38"/>
      <c r="J39" s="112">
        <f>CD39</f>
        <v>5.3559000000000001</v>
      </c>
      <c r="K39" s="112"/>
      <c r="L39" s="112"/>
      <c r="M39" s="113"/>
      <c r="N39" s="39"/>
      <c r="O39" s="40"/>
      <c r="P39" s="40"/>
      <c r="Q39" s="40"/>
      <c r="R39" s="40"/>
      <c r="S39" s="112">
        <f t="shared" si="0"/>
        <v>0</v>
      </c>
      <c r="T39" s="112"/>
      <c r="U39" s="112"/>
      <c r="V39" s="113"/>
      <c r="W39" s="39"/>
      <c r="X39" s="40"/>
      <c r="Y39" s="40"/>
      <c r="Z39" s="40"/>
      <c r="AA39" s="40"/>
      <c r="AB39" s="112">
        <f t="shared" si="1"/>
        <v>0</v>
      </c>
      <c r="AC39" s="112"/>
      <c r="AD39" s="112"/>
      <c r="AE39" s="113"/>
      <c r="AF39" s="41"/>
      <c r="AG39" s="38"/>
      <c r="AH39" s="38"/>
      <c r="AI39" s="38"/>
      <c r="AJ39" s="38"/>
      <c r="AK39" s="112">
        <f t="shared" si="2"/>
        <v>0</v>
      </c>
      <c r="AL39" s="112"/>
      <c r="AM39" s="112"/>
      <c r="AN39" s="113"/>
      <c r="AO39" s="39"/>
      <c r="AP39" s="40"/>
      <c r="AQ39" s="40"/>
      <c r="AR39" s="40"/>
      <c r="AS39" s="40"/>
      <c r="AT39" s="112">
        <f t="shared" si="3"/>
        <v>0</v>
      </c>
      <c r="AU39" s="112"/>
      <c r="AV39" s="112"/>
      <c r="AW39" s="113"/>
      <c r="AX39" s="40"/>
      <c r="AY39" s="40"/>
      <c r="AZ39" s="40"/>
      <c r="BA39" s="40"/>
      <c r="BB39" s="40"/>
      <c r="BC39" s="112">
        <f t="shared" si="4"/>
        <v>0</v>
      </c>
      <c r="BD39" s="112"/>
      <c r="BE39" s="112"/>
      <c r="BF39" s="113"/>
      <c r="BG39" s="39"/>
      <c r="BH39" s="40"/>
      <c r="BI39" s="40"/>
      <c r="BJ39" s="40"/>
      <c r="BK39" s="40"/>
      <c r="BL39" s="112">
        <f t="shared" si="5"/>
        <v>0</v>
      </c>
      <c r="BM39" s="112"/>
      <c r="BN39" s="112"/>
      <c r="BO39" s="113"/>
      <c r="BP39" s="39"/>
      <c r="BQ39" s="40"/>
      <c r="BR39" s="40"/>
      <c r="BS39" s="40"/>
      <c r="BT39" s="40"/>
      <c r="BU39" s="112">
        <f t="shared" si="6"/>
        <v>0</v>
      </c>
      <c r="BV39" s="112"/>
      <c r="BW39" s="112"/>
      <c r="BX39" s="114"/>
      <c r="BY39" s="21"/>
      <c r="BZ39" s="21"/>
      <c r="CA39" s="21"/>
      <c r="CB39" s="22"/>
      <c r="CD39" s="43">
        <v>5.3559000000000001</v>
      </c>
      <c r="CE39" s="43"/>
      <c r="CF39" s="43"/>
      <c r="CG39" s="43"/>
      <c r="CH39" s="43"/>
      <c r="CI39" s="47"/>
      <c r="CJ39" s="43"/>
      <c r="CK39" s="43"/>
      <c r="CL39" s="43">
        <v>5.3559000000000001</v>
      </c>
      <c r="CM39" s="214"/>
      <c r="CN39" s="214"/>
      <c r="CO39" s="214"/>
      <c r="CP39" s="214"/>
    </row>
    <row r="40" spans="1:94" s="2" customFormat="1" ht="15.75" customHeight="1" thickTop="1" x14ac:dyDescent="0.2">
      <c r="A40" s="103" t="s">
        <v>8</v>
      </c>
      <c r="B40" s="104"/>
      <c r="C40" s="104"/>
      <c r="D40" s="105"/>
      <c r="E40" s="106">
        <f>AVERAGE(J10:M39)</f>
        <v>5.3532966666666661</v>
      </c>
      <c r="F40" s="106"/>
      <c r="G40" s="106"/>
      <c r="H40" s="106"/>
      <c r="I40" s="106"/>
      <c r="J40" s="106"/>
      <c r="K40" s="106"/>
      <c r="L40" s="106"/>
      <c r="M40" s="107"/>
      <c r="N40" s="99">
        <f>AVERAGE(S10:V39)</f>
        <v>0</v>
      </c>
      <c r="O40" s="108"/>
      <c r="P40" s="108"/>
      <c r="Q40" s="108"/>
      <c r="R40" s="108"/>
      <c r="S40" s="108"/>
      <c r="T40" s="108"/>
      <c r="U40" s="108"/>
      <c r="V40" s="87"/>
      <c r="W40" s="99">
        <f>AVERAGE(AB10:AE39)</f>
        <v>0</v>
      </c>
      <c r="X40" s="108"/>
      <c r="Y40" s="108"/>
      <c r="Z40" s="108"/>
      <c r="AA40" s="108"/>
      <c r="AB40" s="108"/>
      <c r="AC40" s="108"/>
      <c r="AD40" s="108"/>
      <c r="AE40" s="87"/>
      <c r="AF40" s="99">
        <f>AVERAGE(AK10:AN39)</f>
        <v>0</v>
      </c>
      <c r="AG40" s="108"/>
      <c r="AH40" s="108"/>
      <c r="AI40" s="108"/>
      <c r="AJ40" s="108"/>
      <c r="AK40" s="108"/>
      <c r="AL40" s="108"/>
      <c r="AM40" s="108"/>
      <c r="AN40" s="87"/>
      <c r="AO40" s="99">
        <f>AVERAGE(AT10:AW39)</f>
        <v>0</v>
      </c>
      <c r="AP40" s="108"/>
      <c r="AQ40" s="108"/>
      <c r="AR40" s="108"/>
      <c r="AS40" s="108"/>
      <c r="AT40" s="108"/>
      <c r="AU40" s="108"/>
      <c r="AV40" s="108"/>
      <c r="AW40" s="87"/>
      <c r="AX40" s="88">
        <f>AVERAGE(BC10:BF39)</f>
        <v>0</v>
      </c>
      <c r="AY40" s="88"/>
      <c r="AZ40" s="88"/>
      <c r="BA40" s="88"/>
      <c r="BB40" s="88"/>
      <c r="BC40" s="88"/>
      <c r="BD40" s="88"/>
      <c r="BE40" s="88"/>
      <c r="BF40" s="99"/>
      <c r="BG40" s="88">
        <f>AVERAGE(BL10:BO39)</f>
        <v>0</v>
      </c>
      <c r="BH40" s="88"/>
      <c r="BI40" s="88"/>
      <c r="BJ40" s="88"/>
      <c r="BK40" s="88"/>
      <c r="BL40" s="88"/>
      <c r="BM40" s="88"/>
      <c r="BN40" s="88"/>
      <c r="BO40" s="88"/>
      <c r="BP40" s="88">
        <f>AVERAGE(BU10:BX39)</f>
        <v>0</v>
      </c>
      <c r="BQ40" s="88"/>
      <c r="BR40" s="88"/>
      <c r="BS40" s="88"/>
      <c r="BT40" s="88"/>
      <c r="BU40" s="88"/>
      <c r="BV40" s="88"/>
      <c r="BW40" s="88"/>
      <c r="BX40" s="89"/>
      <c r="BY40" s="19"/>
      <c r="BZ40" s="19"/>
      <c r="CA40" s="19"/>
      <c r="CB40" s="20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  <c r="CL40" s="25"/>
      <c r="CM40" s="25"/>
      <c r="CN40" s="25"/>
      <c r="CO40" s="25"/>
      <c r="CP40" s="25"/>
    </row>
    <row r="41" spans="1:94" s="2" customFormat="1" ht="15.75" customHeight="1" x14ac:dyDescent="0.2">
      <c r="A41" s="92" t="s">
        <v>9</v>
      </c>
      <c r="B41" s="93"/>
      <c r="C41" s="93"/>
      <c r="D41" s="94"/>
      <c r="E41" s="100">
        <f>STDEV(J10:M39)</f>
        <v>4.3906234993043979E-3</v>
      </c>
      <c r="F41" s="100"/>
      <c r="G41" s="100"/>
      <c r="H41" s="100"/>
      <c r="I41" s="100"/>
      <c r="J41" s="100"/>
      <c r="K41" s="100"/>
      <c r="L41" s="100"/>
      <c r="M41" s="101"/>
      <c r="N41" s="102">
        <f>STDEV(S10:V39)</f>
        <v>0</v>
      </c>
      <c r="O41" s="100"/>
      <c r="P41" s="100"/>
      <c r="Q41" s="100"/>
      <c r="R41" s="100"/>
      <c r="S41" s="100"/>
      <c r="T41" s="100"/>
      <c r="U41" s="100"/>
      <c r="V41" s="101"/>
      <c r="W41" s="102">
        <f>STDEV(AB10:AE39)</f>
        <v>0</v>
      </c>
      <c r="X41" s="100"/>
      <c r="Y41" s="100"/>
      <c r="Z41" s="100"/>
      <c r="AA41" s="100"/>
      <c r="AB41" s="100"/>
      <c r="AC41" s="100"/>
      <c r="AD41" s="100"/>
      <c r="AE41" s="101"/>
      <c r="AF41" s="102">
        <f>STDEV(AK10:AN39)</f>
        <v>0</v>
      </c>
      <c r="AG41" s="100"/>
      <c r="AH41" s="100"/>
      <c r="AI41" s="100"/>
      <c r="AJ41" s="100"/>
      <c r="AK41" s="100"/>
      <c r="AL41" s="100"/>
      <c r="AM41" s="100"/>
      <c r="AN41" s="101"/>
      <c r="AO41" s="102">
        <f>STDEV(AT10:AW39)</f>
        <v>0</v>
      </c>
      <c r="AP41" s="100"/>
      <c r="AQ41" s="100"/>
      <c r="AR41" s="100"/>
      <c r="AS41" s="100"/>
      <c r="AT41" s="100"/>
      <c r="AU41" s="100"/>
      <c r="AV41" s="100"/>
      <c r="AW41" s="101"/>
      <c r="AX41" s="90">
        <f>STDEV(BC10:BF39)</f>
        <v>0</v>
      </c>
      <c r="AY41" s="90"/>
      <c r="AZ41" s="90"/>
      <c r="BA41" s="90"/>
      <c r="BB41" s="90"/>
      <c r="BC41" s="90"/>
      <c r="BD41" s="90"/>
      <c r="BE41" s="90"/>
      <c r="BF41" s="102"/>
      <c r="BG41" s="90">
        <f>STDEV(BL10:BO39)</f>
        <v>0</v>
      </c>
      <c r="BH41" s="90"/>
      <c r="BI41" s="90"/>
      <c r="BJ41" s="90"/>
      <c r="BK41" s="90"/>
      <c r="BL41" s="90"/>
      <c r="BM41" s="90"/>
      <c r="BN41" s="90"/>
      <c r="BO41" s="90"/>
      <c r="BP41" s="90">
        <f>STDEV(BU10:BX39)</f>
        <v>0</v>
      </c>
      <c r="BQ41" s="90"/>
      <c r="BR41" s="90"/>
      <c r="BS41" s="90"/>
      <c r="BT41" s="90"/>
      <c r="BU41" s="90"/>
      <c r="BV41" s="90"/>
      <c r="BW41" s="90"/>
      <c r="BX41" s="91"/>
      <c r="BY41" s="19"/>
      <c r="BZ41" s="19"/>
      <c r="CA41" s="19"/>
      <c r="CB41" s="20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94" s="2" customFormat="1" ht="15.75" customHeight="1" x14ac:dyDescent="0.2">
      <c r="A42" s="92" t="s">
        <v>12</v>
      </c>
      <c r="B42" s="93"/>
      <c r="C42" s="93"/>
      <c r="D42" s="94"/>
      <c r="E42" s="95">
        <f>(K6-K7)/6/E41</f>
        <v>47.070004225916591</v>
      </c>
      <c r="F42" s="95"/>
      <c r="G42" s="95"/>
      <c r="H42" s="95"/>
      <c r="I42" s="95"/>
      <c r="J42" s="95"/>
      <c r="K42" s="95"/>
      <c r="L42" s="95"/>
      <c r="M42" s="96"/>
      <c r="N42" s="95" t="e">
        <f>(T6-T7)/6/N41</f>
        <v>#DIV/0!</v>
      </c>
      <c r="O42" s="95"/>
      <c r="P42" s="95"/>
      <c r="Q42" s="95"/>
      <c r="R42" s="95"/>
      <c r="S42" s="95"/>
      <c r="T42" s="95"/>
      <c r="U42" s="95"/>
      <c r="V42" s="96"/>
      <c r="W42" s="95" t="e">
        <f>(AC6-AC7)/6/W41</f>
        <v>#DIV/0!</v>
      </c>
      <c r="X42" s="95"/>
      <c r="Y42" s="95"/>
      <c r="Z42" s="95"/>
      <c r="AA42" s="95"/>
      <c r="AB42" s="95"/>
      <c r="AC42" s="95"/>
      <c r="AD42" s="95"/>
      <c r="AE42" s="96"/>
      <c r="AF42" s="95" t="e">
        <f>(AL6-AL7)/6/AF41</f>
        <v>#DIV/0!</v>
      </c>
      <c r="AG42" s="95"/>
      <c r="AH42" s="95"/>
      <c r="AI42" s="95"/>
      <c r="AJ42" s="95"/>
      <c r="AK42" s="95"/>
      <c r="AL42" s="95"/>
      <c r="AM42" s="95"/>
      <c r="AN42" s="96"/>
      <c r="AO42" s="95" t="e">
        <f>(AU6-AU7)/6/AO41</f>
        <v>#DIV/0!</v>
      </c>
      <c r="AP42" s="95"/>
      <c r="AQ42" s="95"/>
      <c r="AR42" s="95"/>
      <c r="AS42" s="95"/>
      <c r="AT42" s="95"/>
      <c r="AU42" s="95"/>
      <c r="AV42" s="95"/>
      <c r="AW42" s="96"/>
      <c r="AX42" s="95" t="e">
        <f>(BD6-BD7)/6/AX41</f>
        <v>#DIV/0!</v>
      </c>
      <c r="AY42" s="95"/>
      <c r="AZ42" s="95"/>
      <c r="BA42" s="95"/>
      <c r="BB42" s="95"/>
      <c r="BC42" s="95"/>
      <c r="BD42" s="95"/>
      <c r="BE42" s="95"/>
      <c r="BF42" s="96"/>
      <c r="BG42" s="95" t="e">
        <f>(BM6-BM7)/6/BG41</f>
        <v>#DIV/0!</v>
      </c>
      <c r="BH42" s="95"/>
      <c r="BI42" s="95"/>
      <c r="BJ42" s="95"/>
      <c r="BK42" s="95"/>
      <c r="BL42" s="95"/>
      <c r="BM42" s="95"/>
      <c r="BN42" s="95"/>
      <c r="BO42" s="96"/>
      <c r="BP42" s="97" t="e">
        <f>(BV6-BV7)/6/BP41</f>
        <v>#DIV/0!</v>
      </c>
      <c r="BQ42" s="95"/>
      <c r="BR42" s="95"/>
      <c r="BS42" s="95"/>
      <c r="BT42" s="95"/>
      <c r="BU42" s="95"/>
      <c r="BV42" s="95"/>
      <c r="BW42" s="95"/>
      <c r="BX42" s="98"/>
      <c r="BY42" s="19"/>
      <c r="BZ42" s="19"/>
      <c r="CA42" s="19"/>
      <c r="CB42" s="20"/>
    </row>
    <row r="43" spans="1:94" s="4" customFormat="1" ht="15.75" customHeight="1" thickBot="1" x14ac:dyDescent="0.25">
      <c r="A43" s="80" t="s">
        <v>13</v>
      </c>
      <c r="B43" s="81"/>
      <c r="C43" s="81"/>
      <c r="D43" s="82"/>
      <c r="E43" s="83">
        <f>(1-ABS((G6+(K6+K7)/2)-E40)/((K6-K7)/2))*(K6-K7)/(6*E41)</f>
        <v>5.5646361447509056</v>
      </c>
      <c r="F43" s="83"/>
      <c r="G43" s="83"/>
      <c r="H43" s="83"/>
      <c r="I43" s="83"/>
      <c r="J43" s="83"/>
      <c r="K43" s="83"/>
      <c r="L43" s="83"/>
      <c r="M43" s="84"/>
      <c r="N43" s="83" t="e">
        <f>(1-ABS((P6+(T6+T7)/2)-N40)/((T6-T7)/2))*(T6-T7)/(6*N41)</f>
        <v>#DIV/0!</v>
      </c>
      <c r="O43" s="83"/>
      <c r="P43" s="83"/>
      <c r="Q43" s="83"/>
      <c r="R43" s="83"/>
      <c r="S43" s="83"/>
      <c r="T43" s="83"/>
      <c r="U43" s="83"/>
      <c r="V43" s="84"/>
      <c r="W43" s="83" t="e">
        <f>(1-ABS((Y6+(AC6+AC7)/2)-W40)/((AC6-AC7)/2))*(AC6-AC7)/(6*W41)</f>
        <v>#DIV/0!</v>
      </c>
      <c r="X43" s="83"/>
      <c r="Y43" s="83"/>
      <c r="Z43" s="83"/>
      <c r="AA43" s="83"/>
      <c r="AB43" s="83"/>
      <c r="AC43" s="83"/>
      <c r="AD43" s="83"/>
      <c r="AE43" s="84"/>
      <c r="AF43" s="83" t="e">
        <f>(1-ABS((AH6+(AL6+AL7)/2)-AF40)/((AL6-AL7)/2))*(AL6-AL7)/(6*AF41)</f>
        <v>#DIV/0!</v>
      </c>
      <c r="AG43" s="83"/>
      <c r="AH43" s="83"/>
      <c r="AI43" s="83"/>
      <c r="AJ43" s="83"/>
      <c r="AK43" s="83"/>
      <c r="AL43" s="83"/>
      <c r="AM43" s="83"/>
      <c r="AN43" s="84"/>
      <c r="AO43" s="83" t="e">
        <f>(1-ABS((AQ6+(AU6+AU7)/2)-AO40)/((AU6-AU7)/2))*(AU6-AU7)/(6*AO41)</f>
        <v>#DIV/0!</v>
      </c>
      <c r="AP43" s="83"/>
      <c r="AQ43" s="83"/>
      <c r="AR43" s="83"/>
      <c r="AS43" s="83"/>
      <c r="AT43" s="83"/>
      <c r="AU43" s="83"/>
      <c r="AV43" s="83"/>
      <c r="AW43" s="84"/>
      <c r="AX43" s="83" t="e">
        <f>(1-ABS((AZ6+(BD6+BD7)/2)-AX40)/((BD6-BD7)/2))*(BD6-BD7)/(6*AX41)</f>
        <v>#DIV/0!</v>
      </c>
      <c r="AY43" s="83"/>
      <c r="AZ43" s="83"/>
      <c r="BA43" s="83"/>
      <c r="BB43" s="83"/>
      <c r="BC43" s="83"/>
      <c r="BD43" s="83"/>
      <c r="BE43" s="83"/>
      <c r="BF43" s="84"/>
      <c r="BG43" s="83" t="e">
        <f>(1-ABS((BI6+(BM6+BM7)/2)-BG40)/((BM6-BM7)/2))*(BM6-BM7)/(6*BG41)</f>
        <v>#DIV/0!</v>
      </c>
      <c r="BH43" s="83"/>
      <c r="BI43" s="83"/>
      <c r="BJ43" s="83"/>
      <c r="BK43" s="83"/>
      <c r="BL43" s="83"/>
      <c r="BM43" s="83"/>
      <c r="BN43" s="83"/>
      <c r="BO43" s="84"/>
      <c r="BP43" s="85" t="e">
        <f>(1-ABS((BR6+(BV6+BV7)/2)-BP40)/((BV6-BV7)/2))*(BV6-BV7)/(6*BP41)</f>
        <v>#DIV/0!</v>
      </c>
      <c r="BQ43" s="83"/>
      <c r="BR43" s="83"/>
      <c r="BS43" s="83"/>
      <c r="BT43" s="83"/>
      <c r="BU43" s="83"/>
      <c r="BV43" s="83"/>
      <c r="BW43" s="83"/>
      <c r="BX43" s="86"/>
      <c r="BY43" s="17"/>
      <c r="BZ43" s="17"/>
      <c r="CA43" s="17"/>
      <c r="CB43" s="18"/>
    </row>
    <row r="44" spans="1:94" s="2" customFormat="1" ht="15.75" customHeight="1" x14ac:dyDescent="0.2">
      <c r="A44" s="71" t="s">
        <v>15</v>
      </c>
      <c r="B44" s="72"/>
      <c r="C44" s="72"/>
      <c r="D44" s="73"/>
      <c r="E44" s="67" t="str">
        <f>IF(E43&lt;&gt;"",IF(E43&gt;=1.67,"工程能力は満足している","工程能力は不足している"))</f>
        <v>工程能力は満足している</v>
      </c>
      <c r="F44" s="67"/>
      <c r="G44" s="67"/>
      <c r="H44" s="67"/>
      <c r="I44" s="67"/>
      <c r="J44" s="67"/>
      <c r="K44" s="67"/>
      <c r="L44" s="67"/>
      <c r="M44" s="68"/>
      <c r="N44" s="67" t="e">
        <f>IF(N43&lt;&gt;"",IF(N43&gt;=1.67,"工程能力は満足している","工程能力は不足している"))</f>
        <v>#DIV/0!</v>
      </c>
      <c r="O44" s="67"/>
      <c r="P44" s="67"/>
      <c r="Q44" s="67"/>
      <c r="R44" s="67"/>
      <c r="S44" s="67"/>
      <c r="T44" s="67"/>
      <c r="U44" s="67"/>
      <c r="V44" s="68"/>
      <c r="W44" s="67" t="e">
        <f>IF(W43&lt;&gt;"",IF(W43&gt;=1.67,"工程能力は満足している","工程能力は不足している"))</f>
        <v>#DIV/0!</v>
      </c>
      <c r="X44" s="67"/>
      <c r="Y44" s="67"/>
      <c r="Z44" s="67"/>
      <c r="AA44" s="67"/>
      <c r="AB44" s="67"/>
      <c r="AC44" s="67"/>
      <c r="AD44" s="67"/>
      <c r="AE44" s="68"/>
      <c r="AF44" s="67" t="e">
        <f>IF(AF43&lt;&gt;"",IF(AF43&gt;=1.67,"工程能力は満足している","工程能力は不足している"))</f>
        <v>#DIV/0!</v>
      </c>
      <c r="AG44" s="67"/>
      <c r="AH44" s="67"/>
      <c r="AI44" s="67"/>
      <c r="AJ44" s="67"/>
      <c r="AK44" s="67"/>
      <c r="AL44" s="67"/>
      <c r="AM44" s="67"/>
      <c r="AN44" s="68"/>
      <c r="AO44" s="67" t="e">
        <f>IF(AO43&lt;&gt;"",IF(AO43&gt;=1.67,"工程能力は満足している","工程能力は不足している"))</f>
        <v>#DIV/0!</v>
      </c>
      <c r="AP44" s="67"/>
      <c r="AQ44" s="67"/>
      <c r="AR44" s="67"/>
      <c r="AS44" s="67"/>
      <c r="AT44" s="67"/>
      <c r="AU44" s="67"/>
      <c r="AV44" s="67"/>
      <c r="AW44" s="68"/>
      <c r="AX44" s="67" t="e">
        <f>IF(AX43&lt;&gt;"",IF(AX43&gt;=1.67,"工程能力は満足している","工程能力は不足している"))</f>
        <v>#DIV/0!</v>
      </c>
      <c r="AY44" s="67"/>
      <c r="AZ44" s="67"/>
      <c r="BA44" s="67"/>
      <c r="BB44" s="67"/>
      <c r="BC44" s="67"/>
      <c r="BD44" s="67"/>
      <c r="BE44" s="67"/>
      <c r="BF44" s="68"/>
      <c r="BG44" s="67" t="e">
        <f>IF(BG43&lt;&gt;"",IF(BG43&gt;=1.67,"工程能力は満足している","工程能力は不足している"))</f>
        <v>#DIV/0!</v>
      </c>
      <c r="BH44" s="67"/>
      <c r="BI44" s="67"/>
      <c r="BJ44" s="67"/>
      <c r="BK44" s="67"/>
      <c r="BL44" s="67"/>
      <c r="BM44" s="67"/>
      <c r="BN44" s="67"/>
      <c r="BO44" s="68"/>
      <c r="BP44" s="201" t="e">
        <f>IF(BP43&lt;&gt;"",IF(BP43&gt;=1.67,"工程能力は満足している","工程能力は不足している"))</f>
        <v>#DIV/0!</v>
      </c>
      <c r="BQ44" s="67"/>
      <c r="BR44" s="67"/>
      <c r="BS44" s="67"/>
      <c r="BT44" s="67"/>
      <c r="BU44" s="67"/>
      <c r="BV44" s="67"/>
      <c r="BW44" s="67"/>
      <c r="BX44" s="202"/>
      <c r="BY44" s="19"/>
      <c r="BZ44" s="19"/>
      <c r="CA44" s="19"/>
      <c r="CB44" s="19"/>
    </row>
    <row r="45" spans="1:94" s="2" customFormat="1" ht="15.75" customHeight="1" thickBot="1" x14ac:dyDescent="0.25">
      <c r="A45" s="74"/>
      <c r="B45" s="75"/>
      <c r="C45" s="75"/>
      <c r="D45" s="76"/>
      <c r="E45" s="69"/>
      <c r="F45" s="69"/>
      <c r="G45" s="69"/>
      <c r="H45" s="69"/>
      <c r="I45" s="69"/>
      <c r="J45" s="69"/>
      <c r="K45" s="69"/>
      <c r="L45" s="69"/>
      <c r="M45" s="70"/>
      <c r="N45" s="69"/>
      <c r="O45" s="69"/>
      <c r="P45" s="69"/>
      <c r="Q45" s="69"/>
      <c r="R45" s="69"/>
      <c r="S45" s="69"/>
      <c r="T45" s="69"/>
      <c r="U45" s="69"/>
      <c r="V45" s="70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69"/>
      <c r="AH45" s="69"/>
      <c r="AI45" s="69"/>
      <c r="AJ45" s="69"/>
      <c r="AK45" s="69"/>
      <c r="AL45" s="69"/>
      <c r="AM45" s="69"/>
      <c r="AN45" s="70"/>
      <c r="AO45" s="69"/>
      <c r="AP45" s="69"/>
      <c r="AQ45" s="69"/>
      <c r="AR45" s="69"/>
      <c r="AS45" s="69"/>
      <c r="AT45" s="69"/>
      <c r="AU45" s="69"/>
      <c r="AV45" s="69"/>
      <c r="AW45" s="70"/>
      <c r="AX45" s="69"/>
      <c r="AY45" s="69"/>
      <c r="AZ45" s="69"/>
      <c r="BA45" s="69"/>
      <c r="BB45" s="69"/>
      <c r="BC45" s="69"/>
      <c r="BD45" s="69"/>
      <c r="BE45" s="69"/>
      <c r="BF45" s="70"/>
      <c r="BG45" s="69"/>
      <c r="BH45" s="69"/>
      <c r="BI45" s="69"/>
      <c r="BJ45" s="69"/>
      <c r="BK45" s="69"/>
      <c r="BL45" s="69"/>
      <c r="BM45" s="69"/>
      <c r="BN45" s="69"/>
      <c r="BO45" s="70"/>
      <c r="BP45" s="203"/>
      <c r="BQ45" s="69"/>
      <c r="BR45" s="69"/>
      <c r="BS45" s="69"/>
      <c r="BT45" s="69"/>
      <c r="BU45" s="69"/>
      <c r="BV45" s="69"/>
      <c r="BW45" s="69"/>
      <c r="BX45" s="204"/>
      <c r="BY45" s="19"/>
      <c r="BZ45" s="19"/>
      <c r="CA45" s="19"/>
      <c r="CB45" s="19"/>
    </row>
    <row r="46" spans="1:94" s="2" customFormat="1" ht="15.75" customHeight="1" x14ac:dyDescent="0.2">
      <c r="A46" s="71" t="s">
        <v>18</v>
      </c>
      <c r="B46" s="72"/>
      <c r="C46" s="72"/>
      <c r="D46" s="73"/>
      <c r="E46" s="77" t="s">
        <v>22</v>
      </c>
      <c r="F46" s="77"/>
      <c r="G46" s="77"/>
      <c r="H46" s="77"/>
      <c r="I46" s="77"/>
      <c r="J46" s="77"/>
      <c r="K46" s="77"/>
      <c r="L46" s="77"/>
      <c r="M46" s="78"/>
      <c r="N46" s="79" t="s">
        <v>22</v>
      </c>
      <c r="O46" s="77"/>
      <c r="P46" s="77"/>
      <c r="Q46" s="77"/>
      <c r="R46" s="77"/>
      <c r="S46" s="77"/>
      <c r="T46" s="77"/>
      <c r="U46" s="77"/>
      <c r="V46" s="78"/>
      <c r="W46" s="79" t="s">
        <v>22</v>
      </c>
      <c r="X46" s="77"/>
      <c r="Y46" s="77"/>
      <c r="Z46" s="77"/>
      <c r="AA46" s="77"/>
      <c r="AB46" s="77"/>
      <c r="AC46" s="77"/>
      <c r="AD46" s="77"/>
      <c r="AE46" s="78"/>
      <c r="AF46" s="79" t="s">
        <v>22</v>
      </c>
      <c r="AG46" s="77"/>
      <c r="AH46" s="77"/>
      <c r="AI46" s="77"/>
      <c r="AJ46" s="77"/>
      <c r="AK46" s="77"/>
      <c r="AL46" s="77"/>
      <c r="AM46" s="77"/>
      <c r="AN46" s="78"/>
      <c r="AO46" s="79" t="s">
        <v>22</v>
      </c>
      <c r="AP46" s="77"/>
      <c r="AQ46" s="77"/>
      <c r="AR46" s="77"/>
      <c r="AS46" s="77"/>
      <c r="AT46" s="77"/>
      <c r="AU46" s="77"/>
      <c r="AV46" s="77"/>
      <c r="AW46" s="78"/>
      <c r="AX46" s="79" t="s">
        <v>22</v>
      </c>
      <c r="AY46" s="77"/>
      <c r="AZ46" s="77"/>
      <c r="BA46" s="77"/>
      <c r="BB46" s="77"/>
      <c r="BC46" s="77"/>
      <c r="BD46" s="77"/>
      <c r="BE46" s="77"/>
      <c r="BF46" s="78"/>
      <c r="BG46" s="79" t="s">
        <v>22</v>
      </c>
      <c r="BH46" s="77"/>
      <c r="BI46" s="77"/>
      <c r="BJ46" s="77"/>
      <c r="BK46" s="77"/>
      <c r="BL46" s="77"/>
      <c r="BM46" s="77"/>
      <c r="BN46" s="77"/>
      <c r="BO46" s="78"/>
      <c r="BP46" s="78" t="s">
        <v>22</v>
      </c>
      <c r="BQ46" s="205"/>
      <c r="BR46" s="205"/>
      <c r="BS46" s="205"/>
      <c r="BT46" s="205"/>
      <c r="BU46" s="205"/>
      <c r="BV46" s="205"/>
      <c r="BW46" s="205"/>
      <c r="BX46" s="206"/>
      <c r="BY46" s="19"/>
      <c r="BZ46" s="19"/>
      <c r="CA46" s="19"/>
      <c r="CB46" s="19"/>
    </row>
    <row r="47" spans="1:94" s="2" customFormat="1" ht="15.75" customHeight="1" thickBot="1" x14ac:dyDescent="0.25">
      <c r="A47" s="74"/>
      <c r="B47" s="75"/>
      <c r="C47" s="75"/>
      <c r="D47" s="76"/>
      <c r="E47" s="65" t="s">
        <v>26</v>
      </c>
      <c r="F47" s="65"/>
      <c r="G47" s="65"/>
      <c r="H47" s="65"/>
      <c r="I47" s="65"/>
      <c r="J47" s="65"/>
      <c r="K47" s="65"/>
      <c r="L47" s="65"/>
      <c r="M47" s="66"/>
      <c r="N47" s="65" t="s">
        <v>26</v>
      </c>
      <c r="O47" s="65"/>
      <c r="P47" s="65"/>
      <c r="Q47" s="65"/>
      <c r="R47" s="65"/>
      <c r="S47" s="65"/>
      <c r="T47" s="65"/>
      <c r="U47" s="65"/>
      <c r="V47" s="66"/>
      <c r="W47" s="65" t="s">
        <v>26</v>
      </c>
      <c r="X47" s="65"/>
      <c r="Y47" s="65"/>
      <c r="Z47" s="65"/>
      <c r="AA47" s="65"/>
      <c r="AB47" s="65"/>
      <c r="AC47" s="65"/>
      <c r="AD47" s="65"/>
      <c r="AE47" s="66"/>
      <c r="AF47" s="65" t="s">
        <v>26</v>
      </c>
      <c r="AG47" s="65"/>
      <c r="AH47" s="65"/>
      <c r="AI47" s="65"/>
      <c r="AJ47" s="65"/>
      <c r="AK47" s="65"/>
      <c r="AL47" s="65"/>
      <c r="AM47" s="65"/>
      <c r="AN47" s="66"/>
      <c r="AO47" s="65" t="s">
        <v>26</v>
      </c>
      <c r="AP47" s="65"/>
      <c r="AQ47" s="65"/>
      <c r="AR47" s="65"/>
      <c r="AS47" s="65"/>
      <c r="AT47" s="65"/>
      <c r="AU47" s="65"/>
      <c r="AV47" s="65"/>
      <c r="AW47" s="66"/>
      <c r="AX47" s="65" t="s">
        <v>26</v>
      </c>
      <c r="AY47" s="65"/>
      <c r="AZ47" s="65"/>
      <c r="BA47" s="65"/>
      <c r="BB47" s="65"/>
      <c r="BC47" s="65"/>
      <c r="BD47" s="65"/>
      <c r="BE47" s="65"/>
      <c r="BF47" s="66"/>
      <c r="BG47" s="65" t="s">
        <v>26</v>
      </c>
      <c r="BH47" s="65"/>
      <c r="BI47" s="65"/>
      <c r="BJ47" s="65"/>
      <c r="BK47" s="65"/>
      <c r="BL47" s="65"/>
      <c r="BM47" s="65"/>
      <c r="BN47" s="65"/>
      <c r="BO47" s="66"/>
      <c r="BP47" s="66" t="s">
        <v>26</v>
      </c>
      <c r="BQ47" s="207"/>
      <c r="BR47" s="207"/>
      <c r="BS47" s="207"/>
      <c r="BT47" s="207"/>
      <c r="BU47" s="207"/>
      <c r="BV47" s="207"/>
      <c r="BW47" s="207"/>
      <c r="BX47" s="208"/>
      <c r="BY47" s="19"/>
      <c r="BZ47" s="19"/>
      <c r="CA47" s="19"/>
      <c r="CB47" s="19"/>
    </row>
    <row r="48" spans="1:94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6" t="s">
        <v>20</v>
      </c>
      <c r="BT49" s="57"/>
      <c r="BU49" s="57"/>
      <c r="BV49" s="57"/>
      <c r="BW49" s="57"/>
      <c r="BX49" s="57" t="s">
        <v>19</v>
      </c>
      <c r="BY49" s="57"/>
      <c r="BZ49" s="57"/>
      <c r="CA49" s="57"/>
      <c r="CB49" s="5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9" t="s">
        <v>31</v>
      </c>
      <c r="BT50" s="60"/>
      <c r="BU50" s="60"/>
      <c r="BV50" s="60"/>
      <c r="BW50" s="60"/>
      <c r="BX50" s="60" t="s">
        <v>30</v>
      </c>
      <c r="BY50" s="60"/>
      <c r="BZ50" s="60"/>
      <c r="CA50" s="60"/>
      <c r="CB50" s="6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9"/>
      <c r="BT51" s="60"/>
      <c r="BU51" s="60"/>
      <c r="BV51" s="60"/>
      <c r="BW51" s="60"/>
      <c r="BX51" s="60"/>
      <c r="BY51" s="60"/>
      <c r="BZ51" s="60"/>
      <c r="CA51" s="60"/>
      <c r="CB51" s="6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1"/>
      <c r="BT52" s="62"/>
      <c r="BU52" s="62"/>
      <c r="BV52" s="62"/>
      <c r="BW52" s="62"/>
      <c r="BX52" s="62"/>
      <c r="BY52" s="62"/>
      <c r="BZ52" s="62"/>
      <c r="CA52" s="62"/>
      <c r="CB52" s="64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Cavity1_1</vt:lpstr>
      <vt:lpstr>Cavity1_2</vt:lpstr>
      <vt:lpstr>Cavity1_3</vt:lpstr>
      <vt:lpstr>Cavity1_1!Print_Area</vt:lpstr>
      <vt:lpstr>Cavity1_2!Print_Area</vt:lpstr>
      <vt:lpstr>Cavity1_3!Print_Area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mhn15</cp:lastModifiedBy>
  <cp:lastPrinted>2015-06-22T04:18:10Z</cp:lastPrinted>
  <dcterms:created xsi:type="dcterms:W3CDTF">1999-10-19T10:28:42Z</dcterms:created>
  <dcterms:modified xsi:type="dcterms:W3CDTF">2024-03-31T01:01:15Z</dcterms:modified>
</cp:coreProperties>
</file>