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in25\rubyxl_20230728\db\documents\"/>
    </mc:Choice>
  </mc:AlternateContent>
  <bookViews>
    <workbookView xWindow="0" yWindow="0" windowWidth="25200" windowHeight="11760"/>
  </bookViews>
  <sheets>
    <sheet name="ﾃﾞｰﾀｼｰﾄ" sheetId="3" r:id="rId1"/>
    <sheet name="サンプル写真 (20230703)_ バスバ" sheetId="2" r:id="rId2"/>
  </sheets>
  <definedNames>
    <definedName name="_xlnm.Print_Area" localSheetId="0">ﾃﾞｰﾀｼｰﾄ!$A$1:$AD$135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9" i="3" l="1"/>
  <c r="A96" i="3" l="1"/>
  <c r="A86" i="3"/>
  <c r="A76" i="3"/>
  <c r="BT68" i="3" l="1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T8" i="3"/>
  <c r="BS8" i="3"/>
  <c r="BR8" i="3"/>
  <c r="BO8" i="3"/>
  <c r="BL8" i="3"/>
  <c r="BI8" i="3"/>
  <c r="BF8" i="3"/>
  <c r="BC8" i="3"/>
  <c r="AZ8" i="3"/>
  <c r="AW8" i="3"/>
  <c r="AT8" i="3"/>
  <c r="AQ8" i="3"/>
  <c r="AN8" i="3"/>
  <c r="AK8" i="3"/>
  <c r="AH8" i="3"/>
  <c r="O96" i="3" l="1"/>
  <c r="R88" i="3"/>
  <c r="U106" i="3"/>
  <c r="O78" i="3"/>
  <c r="O86" i="3"/>
  <c r="R96" i="3"/>
  <c r="R78" i="3"/>
  <c r="O76" i="3"/>
  <c r="R86" i="3"/>
  <c r="O98" i="3"/>
  <c r="O106" i="3"/>
  <c r="R76" i="3"/>
  <c r="O88" i="3"/>
  <c r="R98" i="3"/>
  <c r="R106" i="3"/>
  <c r="U78" i="3" l="1"/>
  <c r="U98" i="3"/>
  <c r="U88" i="3"/>
  <c r="R90" i="3"/>
  <c r="K129" i="3" s="1"/>
  <c r="M129" i="3" s="1"/>
  <c r="O100" i="3"/>
  <c r="O127" i="3" s="1"/>
  <c r="Q127" i="3" s="1"/>
  <c r="R80" i="3"/>
  <c r="G129" i="3" s="1"/>
  <c r="I129" i="3" s="1"/>
  <c r="R100" i="3"/>
  <c r="O129" i="3" s="1"/>
  <c r="Q129" i="3" s="1"/>
  <c r="O80" i="3"/>
  <c r="G127" i="3" s="1"/>
  <c r="I127" i="3" s="1"/>
  <c r="U76" i="3"/>
  <c r="O90" i="3"/>
  <c r="K127" i="3" s="1"/>
  <c r="M127" i="3" s="1"/>
  <c r="U86" i="3"/>
  <c r="U96" i="3"/>
  <c r="U100" i="3" l="1"/>
  <c r="O97" i="3" s="1"/>
  <c r="U90" i="3"/>
  <c r="R87" i="3" s="1"/>
  <c r="U80" i="3"/>
  <c r="R77" i="3" s="1"/>
  <c r="O99" i="3" l="1"/>
  <c r="O101" i="3" s="1"/>
  <c r="R99" i="3"/>
  <c r="R97" i="3"/>
  <c r="U97" i="3" s="1"/>
  <c r="R89" i="3"/>
  <c r="R91" i="3" s="1"/>
  <c r="O89" i="3"/>
  <c r="O87" i="3"/>
  <c r="U87" i="3" s="1"/>
  <c r="U108" i="3"/>
  <c r="O125" i="3" s="1"/>
  <c r="Q125" i="3" s="1"/>
  <c r="O131" i="3" s="1"/>
  <c r="AC133" i="3" s="1"/>
  <c r="AC101" i="3"/>
  <c r="O108" i="3"/>
  <c r="G125" i="3" s="1"/>
  <c r="I125" i="3" s="1"/>
  <c r="G131" i="3" s="1"/>
  <c r="AC131" i="3" s="1"/>
  <c r="Y101" i="3"/>
  <c r="O79" i="3"/>
  <c r="O77" i="3"/>
  <c r="R108" i="3"/>
  <c r="K125" i="3" s="1"/>
  <c r="M125" i="3" s="1"/>
  <c r="K131" i="3" s="1"/>
  <c r="AC132" i="3" s="1"/>
  <c r="AA101" i="3"/>
  <c r="R79" i="3"/>
  <c r="R81" i="3" s="1"/>
  <c r="U99" i="3" l="1"/>
  <c r="U101" i="3" s="1"/>
  <c r="AC103" i="3" s="1"/>
  <c r="AC105" i="3" s="1"/>
  <c r="AC108" i="3" s="1"/>
  <c r="R101" i="3"/>
  <c r="U89" i="3"/>
  <c r="U91" i="3" s="1"/>
  <c r="AA103" i="3" s="1"/>
  <c r="AA105" i="3" s="1"/>
  <c r="AA108" i="3" s="1"/>
  <c r="O91" i="3"/>
  <c r="U77" i="3"/>
  <c r="O81" i="3"/>
  <c r="U79" i="3"/>
  <c r="U81" i="3" l="1"/>
  <c r="Y103" i="3" s="1"/>
  <c r="Y105" i="3" s="1"/>
  <c r="Y108" i="3" s="1"/>
</calcChain>
</file>

<file path=xl/comments1.xml><?xml version="1.0" encoding="utf-8"?>
<comments xmlns="http://schemas.openxmlformats.org/spreadsheetml/2006/main">
  <authors>
    <author>mec21</author>
    <author>kinya</author>
  </authors>
  <commentList>
    <comment ref="AB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基準判定０
不良品</t>
        </r>
      </text>
    </comment>
    <comment ref="AB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基準判定１
良品</t>
        </r>
      </text>
    </comment>
    <comment ref="O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<sst xmlns="http://schemas.openxmlformats.org/spreadsheetml/2006/main" count="282" uniqueCount="143">
  <si>
    <r>
      <t xml:space="preserve">Sample1：変形不良
</t>
    </r>
    <r>
      <rPr>
        <sz val="9"/>
        <color theme="1"/>
        <rFont val="游ゴシック"/>
        <family val="2"/>
        <scheme val="minor"/>
      </rPr>
      <t>（赤いで囲んでいる所は少し凹んでいる）</t>
    </r>
  </si>
  <si>
    <t>Sample2：打痕不良</t>
  </si>
  <si>
    <t>Sample4：良品</t>
  </si>
  <si>
    <t>良品の為、写真無し</t>
  </si>
  <si>
    <t>Sample5：良品</t>
  </si>
  <si>
    <r>
      <t xml:space="preserve">Sample6：変形不良
</t>
    </r>
    <r>
      <rPr>
        <sz val="8"/>
        <color theme="1"/>
        <rFont val="游ゴシック"/>
        <family val="2"/>
        <scheme val="minor"/>
      </rPr>
      <t>（赤いで囲んでいる所は少し膨らんでいる）</t>
    </r>
  </si>
  <si>
    <t>Sample7：打痕不良</t>
  </si>
  <si>
    <t>Sample8：良品</t>
  </si>
  <si>
    <t>Sample9：良品</t>
  </si>
  <si>
    <t>Sample10：良品</t>
  </si>
  <si>
    <t>Sample11：打痕不良</t>
  </si>
  <si>
    <t>Sample12：傷不良</t>
  </si>
  <si>
    <t>Sample13：付着不良</t>
  </si>
  <si>
    <t>Sample14：良品</t>
  </si>
  <si>
    <t>Sample15：良品</t>
  </si>
  <si>
    <t>Sample16：付着不良</t>
  </si>
  <si>
    <t>Sample17：ふくらみ不良</t>
  </si>
  <si>
    <t>Sample18：良品</t>
  </si>
  <si>
    <t>Sample20：良品</t>
  </si>
  <si>
    <t>Sample21：良品</t>
  </si>
  <si>
    <t>Sample22：打痕不良</t>
  </si>
  <si>
    <t>Sample23：良品</t>
  </si>
  <si>
    <t>Sample24：付着不良</t>
  </si>
  <si>
    <t>Sample25：良品</t>
  </si>
  <si>
    <t>Sample26：傷不良</t>
  </si>
  <si>
    <t>Sample27：良品</t>
  </si>
  <si>
    <t>Sample28：良品</t>
  </si>
  <si>
    <t>Sample29：良品</t>
  </si>
  <si>
    <t>計数値MSAデータシート</t>
    <phoneticPr fontId="1"/>
  </si>
  <si>
    <t>納入先</t>
    <phoneticPr fontId="1"/>
  </si>
  <si>
    <t>日本メクトロン㈱</t>
    <rPh sb="0" eb="2">
      <t>ニホン</t>
    </rPh>
    <phoneticPr fontId="1"/>
  </si>
  <si>
    <t>調査特性</t>
    <rPh sb="0" eb="2">
      <t>チョウサ</t>
    </rPh>
    <rPh sb="2" eb="4">
      <t>トクセイ</t>
    </rPh>
    <phoneticPr fontId="1"/>
  </si>
  <si>
    <t>外観（傷、打痕、付着、シミ）</t>
    <rPh sb="0" eb="2">
      <t>ガイカン</t>
    </rPh>
    <rPh sb="3" eb="4">
      <t>キズ</t>
    </rPh>
    <rPh sb="5" eb="6">
      <t>ダ</t>
    </rPh>
    <rPh sb="6" eb="7">
      <t>アト</t>
    </rPh>
    <rPh sb="8" eb="10">
      <t>フチャク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</si>
  <si>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</si>
  <si>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</si>
  <si>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</si>
  <si>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</si>
  <si>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</si>
  <si>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</si>
  <si>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品質保証部</t>
    <rPh sb="0" eb="2">
      <t>ヒンシツ</t>
    </rPh>
    <rPh sb="2" eb="4">
      <t>ホショウ</t>
    </rPh>
    <rPh sb="4" eb="5">
      <t>ブ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</si>
  <si>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</si>
  <si>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</si>
  <si>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</si>
  <si>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</si>
  <si>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</si>
  <si>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</si>
  <si>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</si>
  <si>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</si>
  <si>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</si>
  <si>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</si>
  <si>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</si>
  <si>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補強板</t>
    <rPh sb="0" eb="2">
      <t>ホキョウ</t>
    </rPh>
    <rPh sb="2" eb="3">
      <t>イタ</t>
    </rPh>
    <phoneticPr fontId="1"/>
  </si>
  <si>
    <t>補強板</t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</si>
  <si>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</si>
  <si>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</si>
  <si>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</si>
  <si>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</si>
  <si>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</si>
  <si>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</si>
  <si>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</si>
  <si>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</si>
  <si>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</si>
  <si>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</si>
  <si>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</si>
  <si>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</si>
  <si>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</si>
  <si>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</si>
  <si>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</si>
  <si>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</si>
  <si>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</si>
  <si>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</si>
  <si>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</si>
  <si>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</si>
  <si>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</si>
  <si>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</si>
  <si>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</si>
  <si>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</si>
  <si>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</si>
  <si>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</si>
  <si>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</si>
  <si>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</si>
  <si>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</si>
  <si>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</si>
  <si>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</si>
  <si>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</si>
  <si>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</si>
  <si>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</si>
  <si>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</si>
  <si>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</si>
  <si>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</si>
  <si>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</si>
  <si>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</si>
  <si>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</si>
  <si>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</si>
  <si>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</si>
  <si>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</si>
  <si>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</si>
  <si>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</si>
  <si>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</si>
  <si>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</si>
  <si>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</si>
  <si>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</si>
  <si>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</si>
  <si>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</si>
  <si>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</si>
  <si>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</si>
  <si>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</si>
  <si>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</si>
  <si>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</si>
  <si>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</si>
  <si>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</si>
  <si>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</si>
  <si>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</si>
  <si>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</si>
  <si>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</si>
  <si>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</si>
  <si>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</si>
  <si>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</si>
  <si>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</si>
  <si>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</si>
  <si>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</si>
  <si>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</si>
  <si>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</si>
  <si>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</si>
  <si>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</si>
  <si>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</si>
  <si>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</si>
  <si>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Sample3：打痕不良</t>
  </si>
  <si>
    <t>Sample19：傷良品</t>
  </si>
  <si>
    <t>誤り警告率</t>
    <rPh sb="0" eb="1">
      <t>アヤマ</t>
    </rPh>
    <phoneticPr fontId="25"/>
  </si>
  <si>
    <t>車載個片(NT3621-P50)</t>
    <rPh sb="0" eb="2">
      <t>シャサイ</t>
    </rPh>
    <rPh sb="2" eb="3">
      <t>コ</t>
    </rPh>
    <rPh sb="3" eb="4">
      <t>ヘン</t>
    </rPh>
    <phoneticPr fontId="1"/>
  </si>
  <si>
    <t>Sample30：変形不良</t>
  </si>
  <si>
    <t>荒谷　優花さん</t>
    <phoneticPr fontId="1"/>
  </si>
  <si>
    <t>天童　恵美子さん</t>
    <rPh sb="0" eb="2">
      <t>テンドウ</t>
    </rPh>
    <rPh sb="3" eb="6">
      <t>エミコ</t>
    </rPh>
    <phoneticPr fontId="25"/>
  </si>
  <si>
    <t>中川原　美雪さん</t>
    <phoneticPr fontId="25"/>
  </si>
  <si>
    <t>石栗</t>
    <rPh sb="0" eb="2">
      <t>イシグリ</t>
    </rPh>
    <phoneticPr fontId="25"/>
  </si>
  <si>
    <t>今村</t>
    <rPh sb="0" eb="2">
      <t>イマムラ</t>
    </rPh>
    <phoneticPr fontId="25"/>
  </si>
  <si>
    <t>平野</t>
    <rPh sb="0" eb="2">
      <t>ヒラノ</t>
    </rPh>
    <phoneticPr fontId="25"/>
  </si>
  <si>
    <t>部門：品質保証部</t>
    <rPh sb="0" eb="2">
      <t>ブモン</t>
    </rPh>
    <rPh sb="3" eb="5">
      <t>ヒンシツ</t>
    </rPh>
    <rPh sb="5" eb="7">
      <t>ホショウ</t>
    </rPh>
    <rPh sb="7" eb="8">
      <t>ブ</t>
    </rPh>
    <phoneticPr fontId="1"/>
  </si>
  <si>
    <t>石栗</t>
    <rPh sb="0" eb="2">
      <t>イシグリ</t>
    </rPh>
    <phoneticPr fontId="25"/>
  </si>
  <si>
    <t>今村</t>
    <rPh sb="0" eb="2">
      <t>イマムラ</t>
    </rPh>
    <phoneticPr fontId="25"/>
  </si>
  <si>
    <t>全員合格、問題無し</t>
    <rPh sb="0" eb="2">
      <t>ゼンイン</t>
    </rPh>
    <rPh sb="2" eb="4">
      <t>ゴウカク</t>
    </rPh>
    <rPh sb="5" eb="7">
      <t>モンダイ</t>
    </rPh>
    <rPh sb="7" eb="8">
      <t>ナ</t>
    </rPh>
    <phoneticPr fontId="25"/>
  </si>
  <si>
    <t>品質保証部門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</si>
</sst>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u/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0000FF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48">
    <xf numFmtId="0" fontId="0" fillId="0" borderId="0" xfId="0"/>
    <xf numFmtId="0" fontId="1" fillId="2" borderId="1" xfId="1" applyFill="1" applyBorder="1" applyAlignment="1">
      <alignment vertical="center" wrapText="1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3" borderId="1" xfId="1" applyFill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8" xfId="2" applyFont="1" applyBorder="1" applyAlignment="1">
      <alignment vertical="center"/>
    </xf>
    <xf numFmtId="0" fontId="5" fillId="0" borderId="29" xfId="2" applyFont="1" applyBorder="1" applyAlignment="1">
      <alignment vertical="center"/>
    </xf>
    <xf numFmtId="0" fontId="5" fillId="0" borderId="30" xfId="2" applyFont="1" applyBorder="1" applyAlignment="1">
      <alignment vertical="center"/>
    </xf>
    <xf numFmtId="0" fontId="5" fillId="0" borderId="21" xfId="2" applyFont="1" applyBorder="1" applyAlignment="1">
      <alignment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11" fillId="0" borderId="0" xfId="2" applyFont="1" applyBorder="1">
      <alignment vertical="center"/>
    </xf>
    <xf numFmtId="0" fontId="16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0" fillId="2" borderId="1" xfId="1" applyFont="1" applyFill="1" applyBorder="1">
      <alignment vertical="center"/>
    </xf>
    <xf numFmtId="0" fontId="1" fillId="0" borderId="1" xfId="2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32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5" fillId="0" borderId="34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5" fillId="0" borderId="19" xfId="2" applyFont="1" applyBorder="1" applyAlignment="1">
      <alignment vertical="center"/>
    </xf>
    <xf numFmtId="0" fontId="5" fillId="0" borderId="24" xfId="2" applyFont="1" applyBorder="1" applyAlignment="1">
      <alignment vertical="center"/>
    </xf>
    <xf numFmtId="0" fontId="0" fillId="2" borderId="1" xfId="1" applyFont="1" applyFill="1" applyBorder="1" applyAlignment="1">
      <alignment vertical="center" wrapText="1"/>
    </xf>
    <xf numFmtId="0" fontId="1" fillId="0" borderId="1" xfId="2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1" xfId="2" applyBorder="1" applyAlignment="1">
      <alignment horizontal="center" vertical="center" shrinkToFit="1"/>
    </xf>
    <xf numFmtId="0" fontId="1" fillId="0" borderId="3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23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0" fillId="0" borderId="1" xfId="2" applyFont="1" applyBorder="1" applyAlignment="1">
      <alignment horizontal="center" vertical="center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49" fontId="5" fillId="0" borderId="1" xfId="2" applyNumberFormat="1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14" xfId="2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0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0" fontId="1" fillId="0" borderId="14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176" fontId="1" fillId="0" borderId="1" xfId="2" applyNumberFormat="1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0" fontId="9" fillId="0" borderId="14" xfId="2" applyFont="1" applyBorder="1" applyAlignment="1">
      <alignment vertical="center" wrapText="1"/>
    </xf>
    <xf numFmtId="0" fontId="9" fillId="0" borderId="15" xfId="2" applyFont="1" applyBorder="1" applyAlignment="1">
      <alignment vertical="center" wrapText="1"/>
    </xf>
    <xf numFmtId="0" fontId="9" fillId="0" borderId="16" xfId="2" applyFont="1" applyBorder="1" applyAlignment="1">
      <alignment vertical="center" wrapText="1"/>
    </xf>
    <xf numFmtId="0" fontId="9" fillId="0" borderId="38" xfId="2" applyFont="1" applyBorder="1" applyAlignment="1">
      <alignment vertical="center" wrapText="1"/>
    </xf>
    <xf numFmtId="0" fontId="9" fillId="0" borderId="0" xfId="2" applyFont="1" applyBorder="1" applyAlignment="1">
      <alignment vertical="center" wrapText="1"/>
    </xf>
    <xf numFmtId="0" fontId="9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1" fillId="0" borderId="1" xfId="2" applyBorder="1" applyAlignment="1">
      <alignment horizontal="left" vertical="center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21" fillId="0" borderId="14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21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176" fontId="1" fillId="0" borderId="1" xfId="2" applyNumberFormat="1" applyBorder="1" applyAlignment="1">
      <alignment horizontal="center" vertical="center" shrinkToFit="1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7" fillId="0" borderId="14" xfId="2" applyFont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7" fillId="0" borderId="16" xfId="2" applyFont="1" applyBorder="1" applyAlignment="1">
      <alignment vertical="center" wrapText="1"/>
    </xf>
    <xf numFmtId="0" fontId="1" fillId="0" borderId="41" xfId="2" applyBorder="1" applyAlignment="1">
      <alignment horizontal="center" vertical="center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49" fontId="8" fillId="0" borderId="14" xfId="2" applyNumberFormat="1" applyFont="1" applyBorder="1" applyAlignment="1">
      <alignment horizontal="center" vertical="center"/>
    </xf>
    <xf numFmtId="49" fontId="8" fillId="0" borderId="16" xfId="2" applyNumberFormat="1" applyFont="1" applyBorder="1" applyAlignment="1">
      <alignment horizontal="center" vertical="center"/>
    </xf>
    <xf numFmtId="49" fontId="15" fillId="0" borderId="13" xfId="2" applyNumberFormat="1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  <xf numFmtId="0" fontId="5" fillId="0" borderId="37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49" fontId="27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0" fillId="0" borderId="13" xfId="2" applyFont="1" applyBorder="1" applyAlignment="1">
      <alignment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5" fillId="0" borderId="1" xfId="2" applyFont="1" applyBorder="1" applyAlignment="1">
      <alignment horizontal="right" vertical="center"/>
    </xf>
    <xf numFmtId="0" fontId="5" fillId="0" borderId="29" xfId="2" applyFont="1" applyBorder="1" applyAlignment="1">
      <alignment horizontal="right" vertical="center"/>
    </xf>
    <xf numFmtId="0" fontId="5" fillId="0" borderId="13" xfId="2" applyFont="1" applyBorder="1" applyAlignment="1">
      <alignment horizontal="right" vertical="center"/>
    </xf>
    <xf numFmtId="0" fontId="5" fillId="0" borderId="21" xfId="2" applyFont="1" applyBorder="1" applyAlignment="1">
      <alignment horizontal="right" vertical="center"/>
    </xf>
    <xf numFmtId="0" fontId="5" fillId="0" borderId="3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7" xfId="2" applyFont="1" applyBorder="1" applyAlignment="1">
      <alignment horizontal="right" vertical="center"/>
    </xf>
    <xf numFmtId="0" fontId="5" fillId="0" borderId="30" xfId="2" applyFont="1" applyBorder="1" applyAlignment="1">
      <alignment horizontal="right" vertical="center"/>
    </xf>
    <xf numFmtId="0" fontId="5" fillId="0" borderId="36" xfId="2" applyFont="1" applyBorder="1" applyAlignment="1">
      <alignment horizontal="right" vertical="center"/>
    </xf>
    <xf numFmtId="0" fontId="5" fillId="0" borderId="28" xfId="2" applyFont="1" applyBorder="1" applyAlignment="1">
      <alignment horizontal="right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45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6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36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shrinkToFit="1"/>
    </xf>
    <xf numFmtId="0" fontId="8" fillId="0" borderId="28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8" fillId="0" borderId="31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32" xfId="2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0" fontId="5" fillId="0" borderId="3" xfId="2" applyFont="1" applyBorder="1" applyAlignment="1">
      <alignment horizontal="right" vertical="center"/>
    </xf>
    <xf numFmtId="0" fontId="5" fillId="0" borderId="32" xfId="2" applyFont="1" applyBorder="1" applyAlignment="1">
      <alignment horizontal="right" vertical="center"/>
    </xf>
    <xf numFmtId="0" fontId="5" fillId="0" borderId="3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35" xfId="2" applyFont="1" applyBorder="1" applyAlignment="1">
      <alignment horizontal="right" vertical="center"/>
    </xf>
    <xf numFmtId="0" fontId="5" fillId="0" borderId="31" xfId="2" applyFont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center" vertical="center"/>
    </xf>
    <xf numFmtId="0" fontId="5" fillId="0" borderId="42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shrinkToFit="1"/>
    </xf>
    <xf numFmtId="0" fontId="5" fillId="0" borderId="6" xfId="2" applyFont="1" applyFill="1" applyBorder="1" applyAlignment="1">
      <alignment horizontal="center" vertical="center" shrinkToFit="1"/>
    </xf>
    <xf numFmtId="0" fontId="5" fillId="0" borderId="7" xfId="2" applyFont="1" applyFill="1" applyBorder="1" applyAlignment="1">
      <alignment horizontal="center" vertical="center" shrinkToFit="1"/>
    </xf>
    <xf numFmtId="0" fontId="5" fillId="0" borderId="8" xfId="2" applyFont="1" applyBorder="1" applyAlignment="1">
      <alignment vertical="center" shrinkToFit="1"/>
    </xf>
    <xf numFmtId="0" fontId="5" fillId="0" borderId="6" xfId="2" applyFont="1" applyBorder="1" applyAlignment="1">
      <alignment vertical="center" shrinkToFit="1"/>
    </xf>
    <xf numFmtId="0" fontId="5" fillId="0" borderId="7" xfId="2" applyFont="1" applyBorder="1" applyAlignment="1">
      <alignment vertical="center" shrinkToFit="1"/>
    </xf>
    <xf numFmtId="14" fontId="5" fillId="0" borderId="8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5" fillId="0" borderId="21" xfId="2" applyFon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5" fillId="0" borderId="21" xfId="2" applyFont="1" applyBorder="1" applyAlignment="1">
      <alignment vertical="center" shrinkToFit="1"/>
    </xf>
    <xf numFmtId="0" fontId="5" fillId="0" borderId="21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5" fillId="0" borderId="13" xfId="2" applyFont="1" applyFill="1" applyBorder="1" applyAlignment="1">
      <alignment horizontal="left" vertical="center" shrinkToFit="1"/>
    </xf>
    <xf numFmtId="0" fontId="5" fillId="0" borderId="11" xfId="2" applyFont="1" applyFill="1" applyBorder="1" applyAlignment="1">
      <alignment horizontal="left" vertical="center" shrinkToFit="1"/>
    </xf>
    <xf numFmtId="0" fontId="5" fillId="0" borderId="12" xfId="2" applyFont="1" applyFill="1" applyBorder="1" applyAlignment="1">
      <alignment horizontal="left" vertical="center" shrinkToFit="1"/>
    </xf>
    <xf numFmtId="0" fontId="5" fillId="0" borderId="13" xfId="2" applyFont="1" applyBorder="1" applyAlignment="1">
      <alignment horizontal="center" vertical="center"/>
    </xf>
    <xf numFmtId="0" fontId="5" fillId="0" borderId="13" xfId="2" applyFont="1" applyBorder="1" applyAlignment="1">
      <alignment horizontal="left" vertical="center" shrinkToFit="1"/>
    </xf>
    <xf numFmtId="0" fontId="5" fillId="0" borderId="11" xfId="2" applyFont="1" applyBorder="1" applyAlignment="1">
      <alignment horizontal="left" vertical="center" shrinkToFit="1"/>
    </xf>
    <xf numFmtId="0" fontId="5" fillId="0" borderId="17" xfId="2" applyFont="1" applyBorder="1" applyAlignment="1">
      <alignment horizontal="left" vertical="center" shrinkToFi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" xfId="2" applyFont="1" applyBorder="1" applyAlignment="1">
      <alignment vertical="center"/>
    </xf>
    <xf numFmtId="0" fontId="0" fillId="0" borderId="32" xfId="2" applyFont="1" applyBorder="1" applyAlignment="1">
      <alignment horizontal="center" vertical="center" wrapText="1"/>
    </xf>
    <xf numFmtId="0" fontId="0" fillId="0" borderId="33" xfId="2" applyFont="1" applyBorder="1" applyAlignment="1">
      <alignment horizontal="center" vertical="center" wrapText="1"/>
    </xf>
    <xf numFmtId="0" fontId="0" fillId="0" borderId="39" xfId="2" applyFont="1" applyBorder="1" applyAlignment="1">
      <alignment horizontal="center" vertical="center" wrapText="1"/>
    </xf>
    <xf numFmtId="14" fontId="0" fillId="0" borderId="14" xfId="2" applyNumberFormat="1" applyFont="1" applyBorder="1" applyAlignment="1">
      <alignment horizontal="center" vertical="center" wrapText="1"/>
    </xf>
  </cellXfs>
  <cellStyles count="3">
    <cellStyle name="標準" xfId="0" builtinId="0"/>
    <cellStyle name="標準 2" xfId="1"/>
    <cellStyle name="標準 3" xfId="2"/>
  </cellStyles>
  <dxfs count="15"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FF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87513</xdr:colOff>
      <xdr:row>29</xdr:row>
      <xdr:rowOff>36635</xdr:rowOff>
    </xdr:from>
    <xdr:to>
      <xdr:col>2</xdr:col>
      <xdr:colOff>2131362</xdr:colOff>
      <xdr:row>29</xdr:row>
      <xdr:rowOff>1809750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5" y="30142962"/>
          <a:ext cx="2043849" cy="1773115"/>
        </a:xfrm>
        <a:prstGeom prst="rect">
          <a:avLst/>
        </a:prstGeom>
      </xdr:spPr>
    </xdr:pic>
    <xdr:clientData/>
  </xdr:twoCellAnchor>
  <xdr:twoCellAnchor editAs="oneCell">
    <xdr:from>
      <xdr:col>2</xdr:col>
      <xdr:colOff>87924</xdr:colOff>
      <xdr:row>25</xdr:row>
      <xdr:rowOff>43962</xdr:rowOff>
    </xdr:from>
    <xdr:to>
      <xdr:col>2</xdr:col>
      <xdr:colOff>2237228</xdr:colOff>
      <xdr:row>25</xdr:row>
      <xdr:rowOff>1883019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116" y="25790770"/>
          <a:ext cx="2149304" cy="1839057"/>
        </a:xfrm>
        <a:prstGeom prst="rect">
          <a:avLst/>
        </a:prstGeom>
      </xdr:spPr>
    </xdr:pic>
    <xdr:clientData/>
  </xdr:twoCellAnchor>
  <xdr:twoCellAnchor editAs="oneCell">
    <xdr:from>
      <xdr:col>2</xdr:col>
      <xdr:colOff>62776</xdr:colOff>
      <xdr:row>23</xdr:row>
      <xdr:rowOff>58616</xdr:rowOff>
    </xdr:from>
    <xdr:to>
      <xdr:col>2</xdr:col>
      <xdr:colOff>2117481</xdr:colOff>
      <xdr:row>23</xdr:row>
      <xdr:rowOff>1841593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9968" y="23709924"/>
          <a:ext cx="2054705" cy="1782977"/>
        </a:xfrm>
        <a:prstGeom prst="rect">
          <a:avLst/>
        </a:prstGeom>
      </xdr:spPr>
    </xdr:pic>
    <xdr:clientData/>
  </xdr:twoCellAnchor>
  <xdr:twoCellAnchor editAs="oneCell">
    <xdr:from>
      <xdr:col>2</xdr:col>
      <xdr:colOff>122422</xdr:colOff>
      <xdr:row>21</xdr:row>
      <xdr:rowOff>29306</xdr:rowOff>
    </xdr:from>
    <xdr:to>
      <xdr:col>2</xdr:col>
      <xdr:colOff>2176095</xdr:colOff>
      <xdr:row>21</xdr:row>
      <xdr:rowOff>1888769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9614" y="21585114"/>
          <a:ext cx="2053673" cy="1859463"/>
        </a:xfrm>
        <a:prstGeom prst="rect">
          <a:avLst/>
        </a:prstGeom>
      </xdr:spPr>
    </xdr:pic>
    <xdr:clientData/>
  </xdr:twoCellAnchor>
  <xdr:twoCellAnchor editAs="oneCell">
    <xdr:from>
      <xdr:col>0</xdr:col>
      <xdr:colOff>65943</xdr:colOff>
      <xdr:row>19</xdr:row>
      <xdr:rowOff>36634</xdr:rowOff>
    </xdr:from>
    <xdr:to>
      <xdr:col>0</xdr:col>
      <xdr:colOff>2176096</xdr:colOff>
      <xdr:row>19</xdr:row>
      <xdr:rowOff>1802741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43" y="19496942"/>
          <a:ext cx="2110153" cy="1766107"/>
        </a:xfrm>
        <a:prstGeom prst="rect">
          <a:avLst/>
        </a:prstGeom>
      </xdr:spPr>
    </xdr:pic>
    <xdr:clientData/>
  </xdr:twoCellAnchor>
  <xdr:twoCellAnchor editAs="oneCell">
    <xdr:from>
      <xdr:col>0</xdr:col>
      <xdr:colOff>232420</xdr:colOff>
      <xdr:row>3</xdr:row>
      <xdr:rowOff>38495</xdr:rowOff>
    </xdr:from>
    <xdr:to>
      <xdr:col>0</xdr:col>
      <xdr:colOff>2057400</xdr:colOff>
      <xdr:row>3</xdr:row>
      <xdr:rowOff>1876031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20" y="2562620"/>
          <a:ext cx="1824980" cy="1837536"/>
        </a:xfrm>
        <a:prstGeom prst="rect">
          <a:avLst/>
        </a:prstGeom>
      </xdr:spPr>
    </xdr:pic>
    <xdr:clientData/>
  </xdr:twoCellAnchor>
  <xdr:twoCellAnchor editAs="oneCell">
    <xdr:from>
      <xdr:col>2</xdr:col>
      <xdr:colOff>58616</xdr:colOff>
      <xdr:row>1</xdr:row>
      <xdr:rowOff>131885</xdr:rowOff>
    </xdr:from>
    <xdr:to>
      <xdr:col>2</xdr:col>
      <xdr:colOff>2239178</xdr:colOff>
      <xdr:row>1</xdr:row>
      <xdr:rowOff>1780442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6541" y="560510"/>
          <a:ext cx="2180562" cy="16485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7</xdr:row>
      <xdr:rowOff>197827</xdr:rowOff>
    </xdr:from>
    <xdr:to>
      <xdr:col>0</xdr:col>
      <xdr:colOff>2220937</xdr:colOff>
      <xdr:row>7</xdr:row>
      <xdr:rowOff>1717171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49" y="7084402"/>
          <a:ext cx="2125688" cy="1519344"/>
        </a:xfrm>
        <a:prstGeom prst="rect">
          <a:avLst/>
        </a:prstGeom>
      </xdr:spPr>
    </xdr:pic>
    <xdr:clientData/>
  </xdr:twoCellAnchor>
  <xdr:twoCellAnchor editAs="oneCell">
    <xdr:from>
      <xdr:col>0</xdr:col>
      <xdr:colOff>58616</xdr:colOff>
      <xdr:row>11</xdr:row>
      <xdr:rowOff>153865</xdr:rowOff>
    </xdr:from>
    <xdr:to>
      <xdr:col>0</xdr:col>
      <xdr:colOff>2273005</xdr:colOff>
      <xdr:row>11</xdr:row>
      <xdr:rowOff>1831432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616" y="11231440"/>
          <a:ext cx="2214389" cy="1677567"/>
        </a:xfrm>
        <a:prstGeom prst="rect">
          <a:avLst/>
        </a:prstGeom>
      </xdr:spPr>
    </xdr:pic>
    <xdr:clientData/>
  </xdr:twoCellAnchor>
  <xdr:twoCellAnchor editAs="oneCell">
    <xdr:from>
      <xdr:col>2</xdr:col>
      <xdr:colOff>58614</xdr:colOff>
      <xdr:row>11</xdr:row>
      <xdr:rowOff>227134</xdr:rowOff>
    </xdr:from>
    <xdr:to>
      <xdr:col>2</xdr:col>
      <xdr:colOff>2237194</xdr:colOff>
      <xdr:row>11</xdr:row>
      <xdr:rowOff>1809750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06539" y="11304709"/>
          <a:ext cx="2178580" cy="1582616"/>
        </a:xfrm>
        <a:prstGeom prst="rect">
          <a:avLst/>
        </a:prstGeom>
      </xdr:spPr>
    </xdr:pic>
    <xdr:clientData/>
  </xdr:twoCellAnchor>
  <xdr:twoCellAnchor editAs="oneCell">
    <xdr:from>
      <xdr:col>0</xdr:col>
      <xdr:colOff>73271</xdr:colOff>
      <xdr:row>13</xdr:row>
      <xdr:rowOff>95249</xdr:rowOff>
    </xdr:from>
    <xdr:to>
      <xdr:col>0</xdr:col>
      <xdr:colOff>2240475</xdr:colOff>
      <xdr:row>13</xdr:row>
      <xdr:rowOff>1736480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271" y="13268324"/>
          <a:ext cx="2167204" cy="1641231"/>
        </a:xfrm>
        <a:prstGeom prst="rect">
          <a:avLst/>
        </a:prstGeom>
      </xdr:spPr>
    </xdr:pic>
    <xdr:clientData/>
  </xdr:twoCellAnchor>
  <xdr:twoCellAnchor editAs="oneCell">
    <xdr:from>
      <xdr:col>2</xdr:col>
      <xdr:colOff>73268</xdr:colOff>
      <xdr:row>15</xdr:row>
      <xdr:rowOff>197827</xdr:rowOff>
    </xdr:from>
    <xdr:to>
      <xdr:col>2</xdr:col>
      <xdr:colOff>2222111</xdr:colOff>
      <xdr:row>15</xdr:row>
      <xdr:rowOff>1699846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1193" y="15466402"/>
          <a:ext cx="2148843" cy="15020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58615</xdr:colOff>
      <xdr:row>17</xdr:row>
      <xdr:rowOff>80594</xdr:rowOff>
    </xdr:from>
    <xdr:to>
      <xdr:col>0</xdr:col>
      <xdr:colOff>2252669</xdr:colOff>
      <xdr:row>17</xdr:row>
      <xdr:rowOff>1677865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15" y="17444669"/>
          <a:ext cx="2194054" cy="1597271"/>
        </a:xfrm>
        <a:prstGeom prst="rect">
          <a:avLst/>
        </a:prstGeom>
      </xdr:spPr>
    </xdr:pic>
    <xdr:clientData/>
  </xdr:twoCellAnchor>
  <xdr:twoCellAnchor>
    <xdr:from>
      <xdr:col>2</xdr:col>
      <xdr:colOff>1311942</xdr:colOff>
      <xdr:row>1</xdr:row>
      <xdr:rowOff>1074475</xdr:rowOff>
    </xdr:from>
    <xdr:to>
      <xdr:col>2</xdr:col>
      <xdr:colOff>1661655</xdr:colOff>
      <xdr:row>1</xdr:row>
      <xdr:rowOff>1351748</xdr:rowOff>
    </xdr:to>
    <xdr:sp macro="" textlink="">
      <xdr:nvSpPr>
        <xdr:cNvPr id="14" name="楕円 13"/>
        <xdr:cNvSpPr/>
      </xdr:nvSpPr>
      <xdr:spPr>
        <a:xfrm rot="21358948">
          <a:off x="3759867" y="1503100"/>
          <a:ext cx="349713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498309</xdr:colOff>
      <xdr:row>3</xdr:row>
      <xdr:rowOff>855033</xdr:rowOff>
    </xdr:from>
    <xdr:to>
      <xdr:col>0</xdr:col>
      <xdr:colOff>787801</xdr:colOff>
      <xdr:row>3</xdr:row>
      <xdr:rowOff>1132306</xdr:rowOff>
    </xdr:to>
    <xdr:sp macro="" textlink="">
      <xdr:nvSpPr>
        <xdr:cNvPr id="15" name="楕円 14"/>
        <xdr:cNvSpPr/>
      </xdr:nvSpPr>
      <xdr:spPr>
        <a:xfrm rot="20327496">
          <a:off x="498309" y="3382821"/>
          <a:ext cx="28949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1252904</xdr:colOff>
      <xdr:row>7</xdr:row>
      <xdr:rowOff>263769</xdr:rowOff>
    </xdr:from>
    <xdr:to>
      <xdr:col>0</xdr:col>
      <xdr:colOff>1538654</xdr:colOff>
      <xdr:row>7</xdr:row>
      <xdr:rowOff>541042</xdr:rowOff>
    </xdr:to>
    <xdr:sp macro="" textlink="">
      <xdr:nvSpPr>
        <xdr:cNvPr id="16" name="楕円 15"/>
        <xdr:cNvSpPr/>
      </xdr:nvSpPr>
      <xdr:spPr>
        <a:xfrm>
          <a:off x="1252904" y="7150344"/>
          <a:ext cx="285750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1008232</xdr:colOff>
      <xdr:row>11</xdr:row>
      <xdr:rowOff>271052</xdr:rowOff>
    </xdr:from>
    <xdr:to>
      <xdr:col>0</xdr:col>
      <xdr:colOff>1803798</xdr:colOff>
      <xdr:row>11</xdr:row>
      <xdr:rowOff>835225</xdr:rowOff>
    </xdr:to>
    <xdr:sp macro="" textlink="">
      <xdr:nvSpPr>
        <xdr:cNvPr id="17" name="楕円 16"/>
        <xdr:cNvSpPr/>
      </xdr:nvSpPr>
      <xdr:spPr>
        <a:xfrm rot="1267923">
          <a:off x="1008232" y="11348627"/>
          <a:ext cx="795566" cy="5641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1441545</xdr:colOff>
      <xdr:row>11</xdr:row>
      <xdr:rowOff>641253</xdr:rowOff>
    </xdr:from>
    <xdr:to>
      <xdr:col>2</xdr:col>
      <xdr:colOff>1731209</xdr:colOff>
      <xdr:row>11</xdr:row>
      <xdr:rowOff>867067</xdr:rowOff>
    </xdr:to>
    <xdr:sp macro="" textlink="">
      <xdr:nvSpPr>
        <xdr:cNvPr id="18" name="楕円 17"/>
        <xdr:cNvSpPr/>
      </xdr:nvSpPr>
      <xdr:spPr>
        <a:xfrm rot="20896304">
          <a:off x="3889470" y="11718828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1077058</xdr:colOff>
      <xdr:row>13</xdr:row>
      <xdr:rowOff>1216269</xdr:rowOff>
    </xdr:from>
    <xdr:to>
      <xdr:col>0</xdr:col>
      <xdr:colOff>1366722</xdr:colOff>
      <xdr:row>13</xdr:row>
      <xdr:rowOff>1442083</xdr:rowOff>
    </xdr:to>
    <xdr:sp macro="" textlink="">
      <xdr:nvSpPr>
        <xdr:cNvPr id="19" name="楕円 18"/>
        <xdr:cNvSpPr/>
      </xdr:nvSpPr>
      <xdr:spPr>
        <a:xfrm>
          <a:off x="1077058" y="14389344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827943</xdr:colOff>
      <xdr:row>15</xdr:row>
      <xdr:rowOff>893884</xdr:rowOff>
    </xdr:from>
    <xdr:to>
      <xdr:col>2</xdr:col>
      <xdr:colOff>1117607</xdr:colOff>
      <xdr:row>15</xdr:row>
      <xdr:rowOff>1119698</xdr:rowOff>
    </xdr:to>
    <xdr:sp macro="" textlink="">
      <xdr:nvSpPr>
        <xdr:cNvPr id="20" name="楕円 19"/>
        <xdr:cNvSpPr/>
      </xdr:nvSpPr>
      <xdr:spPr>
        <a:xfrm>
          <a:off x="3275868" y="16162459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1780441</xdr:colOff>
      <xdr:row>17</xdr:row>
      <xdr:rowOff>1003788</xdr:rowOff>
    </xdr:from>
    <xdr:to>
      <xdr:col>0</xdr:col>
      <xdr:colOff>2154114</xdr:colOff>
      <xdr:row>17</xdr:row>
      <xdr:rowOff>1304192</xdr:rowOff>
    </xdr:to>
    <xdr:sp macro="" textlink="">
      <xdr:nvSpPr>
        <xdr:cNvPr id="21" name="楕円 20"/>
        <xdr:cNvSpPr/>
      </xdr:nvSpPr>
      <xdr:spPr>
        <a:xfrm>
          <a:off x="1780441" y="18367863"/>
          <a:ext cx="373673" cy="30040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842597</xdr:colOff>
      <xdr:row>19</xdr:row>
      <xdr:rowOff>747346</xdr:rowOff>
    </xdr:from>
    <xdr:to>
      <xdr:col>0</xdr:col>
      <xdr:colOff>1392116</xdr:colOff>
      <xdr:row>19</xdr:row>
      <xdr:rowOff>1157654</xdr:rowOff>
    </xdr:to>
    <xdr:sp macro="" textlink="">
      <xdr:nvSpPr>
        <xdr:cNvPr id="22" name="楕円 21"/>
        <xdr:cNvSpPr/>
      </xdr:nvSpPr>
      <xdr:spPr>
        <a:xfrm rot="2378302">
          <a:off x="842597" y="20207654"/>
          <a:ext cx="549519" cy="4103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1011116</xdr:colOff>
      <xdr:row>21</xdr:row>
      <xdr:rowOff>461595</xdr:rowOff>
    </xdr:from>
    <xdr:to>
      <xdr:col>2</xdr:col>
      <xdr:colOff>1304193</xdr:colOff>
      <xdr:row>21</xdr:row>
      <xdr:rowOff>1018441</xdr:rowOff>
    </xdr:to>
    <xdr:sp macro="" textlink="">
      <xdr:nvSpPr>
        <xdr:cNvPr id="23" name="楕円 22"/>
        <xdr:cNvSpPr/>
      </xdr:nvSpPr>
      <xdr:spPr>
        <a:xfrm rot="630429">
          <a:off x="3458308" y="22017403"/>
          <a:ext cx="293077" cy="55684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981809</xdr:colOff>
      <xdr:row>23</xdr:row>
      <xdr:rowOff>205153</xdr:rowOff>
    </xdr:from>
    <xdr:to>
      <xdr:col>2</xdr:col>
      <xdr:colOff>1370135</xdr:colOff>
      <xdr:row>23</xdr:row>
      <xdr:rowOff>578826</xdr:rowOff>
    </xdr:to>
    <xdr:sp macro="" textlink="">
      <xdr:nvSpPr>
        <xdr:cNvPr id="24" name="楕円 23"/>
        <xdr:cNvSpPr/>
      </xdr:nvSpPr>
      <xdr:spPr>
        <a:xfrm>
          <a:off x="3429001" y="23856461"/>
          <a:ext cx="388326" cy="3736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205885</xdr:colOff>
      <xdr:row>25</xdr:row>
      <xdr:rowOff>891524</xdr:rowOff>
    </xdr:from>
    <xdr:to>
      <xdr:col>3</xdr:col>
      <xdr:colOff>30866</xdr:colOff>
      <xdr:row>25</xdr:row>
      <xdr:rowOff>1286154</xdr:rowOff>
    </xdr:to>
    <xdr:sp macro="" textlink="">
      <xdr:nvSpPr>
        <xdr:cNvPr id="25" name="楕円 24"/>
        <xdr:cNvSpPr/>
      </xdr:nvSpPr>
      <xdr:spPr>
        <a:xfrm rot="1854918">
          <a:off x="2653077" y="26638332"/>
          <a:ext cx="2103654" cy="3946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43962</xdr:colOff>
      <xdr:row>1</xdr:row>
      <xdr:rowOff>65942</xdr:rowOff>
    </xdr:from>
    <xdr:to>
      <xdr:col>0</xdr:col>
      <xdr:colOff>2234983</xdr:colOff>
      <xdr:row>1</xdr:row>
      <xdr:rowOff>1839057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962" y="494567"/>
          <a:ext cx="2191021" cy="1773115"/>
        </a:xfrm>
        <a:prstGeom prst="rect">
          <a:avLst/>
        </a:prstGeom>
      </xdr:spPr>
    </xdr:pic>
    <xdr:clientData/>
  </xdr:twoCellAnchor>
  <xdr:twoCellAnchor>
    <xdr:from>
      <xdr:col>0</xdr:col>
      <xdr:colOff>1105898</xdr:colOff>
      <xdr:row>1</xdr:row>
      <xdr:rowOff>865904</xdr:rowOff>
    </xdr:from>
    <xdr:to>
      <xdr:col>0</xdr:col>
      <xdr:colOff>1836030</xdr:colOff>
      <xdr:row>1</xdr:row>
      <xdr:rowOff>1143177</xdr:rowOff>
    </xdr:to>
    <xdr:sp macro="" textlink="">
      <xdr:nvSpPr>
        <xdr:cNvPr id="27" name="楕円 26"/>
        <xdr:cNvSpPr/>
      </xdr:nvSpPr>
      <xdr:spPr>
        <a:xfrm rot="19470856">
          <a:off x="1105898" y="1294529"/>
          <a:ext cx="73013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36635</xdr:colOff>
      <xdr:row>5</xdr:row>
      <xdr:rowOff>139212</xdr:rowOff>
    </xdr:from>
    <xdr:to>
      <xdr:col>2</xdr:col>
      <xdr:colOff>2175020</xdr:colOff>
      <xdr:row>5</xdr:row>
      <xdr:rowOff>1736481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84560" y="4930287"/>
          <a:ext cx="2138385" cy="1597269"/>
        </a:xfrm>
        <a:prstGeom prst="rect">
          <a:avLst/>
        </a:prstGeom>
      </xdr:spPr>
    </xdr:pic>
    <xdr:clientData/>
  </xdr:twoCellAnchor>
  <xdr:twoCellAnchor>
    <xdr:from>
      <xdr:col>2</xdr:col>
      <xdr:colOff>1164982</xdr:colOff>
      <xdr:row>5</xdr:row>
      <xdr:rowOff>315059</xdr:rowOff>
    </xdr:from>
    <xdr:to>
      <xdr:col>2</xdr:col>
      <xdr:colOff>1436078</xdr:colOff>
      <xdr:row>5</xdr:row>
      <xdr:rowOff>534867</xdr:rowOff>
    </xdr:to>
    <xdr:sp macro="" textlink="">
      <xdr:nvSpPr>
        <xdr:cNvPr id="29" name="楕円 28"/>
        <xdr:cNvSpPr/>
      </xdr:nvSpPr>
      <xdr:spPr>
        <a:xfrm>
          <a:off x="3612907" y="5106134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805361</xdr:colOff>
      <xdr:row>29</xdr:row>
      <xdr:rowOff>860398</xdr:rowOff>
    </xdr:from>
    <xdr:to>
      <xdr:col>2</xdr:col>
      <xdr:colOff>2226785</xdr:colOff>
      <xdr:row>29</xdr:row>
      <xdr:rowOff>1340511</xdr:rowOff>
    </xdr:to>
    <xdr:sp macro="" textlink="">
      <xdr:nvSpPr>
        <xdr:cNvPr id="31" name="楕円 30"/>
        <xdr:cNvSpPr/>
      </xdr:nvSpPr>
      <xdr:spPr>
        <a:xfrm rot="21147209">
          <a:off x="3252553" y="30966725"/>
          <a:ext cx="1421424" cy="48011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490904</xdr:colOff>
      <xdr:row>5</xdr:row>
      <xdr:rowOff>644769</xdr:rowOff>
    </xdr:from>
    <xdr:to>
      <xdr:col>2</xdr:col>
      <xdr:colOff>762000</xdr:colOff>
      <xdr:row>5</xdr:row>
      <xdr:rowOff>864577</xdr:rowOff>
    </xdr:to>
    <xdr:sp macro="" textlink="">
      <xdr:nvSpPr>
        <xdr:cNvPr id="32" name="楕円 31"/>
        <xdr:cNvSpPr/>
      </xdr:nvSpPr>
      <xdr:spPr>
        <a:xfrm>
          <a:off x="2938096" y="5436577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34"/>
  <sheetViews>
    <sheetView tabSelected="1" view="pageBreakPreview" topLeftCell="A100" zoomScale="77" zoomScaleNormal="100" zoomScaleSheetLayoutView="77" workbookViewId="0">
      <selection activeCell="AC120" sqref="AC120:AD122"/>
    </sheetView>
  </sheetViews>
  <sheetFormatPr defaultColWidth="9" defaultRowHeight="18"/>
  <cols>
    <col min="1" max="1" width="3.3984375" style="6" bestFit="1" customWidth="1"/>
    <col min="2" max="33" width="3.3984375" style="6" customWidth="1"/>
    <col min="34" max="69" width="5.59765625" style="6" customWidth="1"/>
    <col min="70" max="72" width="10.59765625" style="6" customWidth="1"/>
    <col min="73" max="121" width="5.59765625" style="6" customWidth="1"/>
    <col min="122" max="16384" width="9" style="6"/>
  </cols>
  <sheetData>
    <row r="1" spans="1:107" ht="7.5" customHeight="1"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107" ht="26.4">
      <c r="A2" s="8"/>
      <c r="B2" s="8"/>
      <c r="C2" s="8"/>
      <c r="D2" s="8"/>
      <c r="E2" s="8"/>
      <c r="F2" s="8"/>
      <c r="G2" s="8"/>
      <c r="H2" s="201" t="s">
        <v>28</v>
      </c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AB2" s="34"/>
      <c r="AC2" s="34"/>
      <c r="AD2" s="34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107" ht="27" thickBot="1">
      <c r="A3" s="8"/>
      <c r="B3" s="8"/>
      <c r="C3" s="8"/>
      <c r="D3" s="8"/>
      <c r="E3" s="8"/>
      <c r="F3" s="8"/>
      <c r="G3" s="8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10"/>
      <c r="Z3" s="10"/>
      <c r="AA3" s="10"/>
      <c r="AB3" s="10"/>
      <c r="AC3" s="10"/>
      <c r="AD3" s="10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107" ht="24.9" customHeight="1">
      <c r="C4" s="203" t="s">
        <v>29</v>
      </c>
      <c r="D4" s="204"/>
      <c r="E4" s="205"/>
      <c r="F4" s="200" t="s">
        <v>30</v>
      </c>
      <c r="G4" s="206"/>
      <c r="H4" s="206"/>
      <c r="I4" s="206"/>
      <c r="J4" s="206"/>
      <c r="K4" s="207"/>
      <c r="L4" s="200" t="s">
        <v>31</v>
      </c>
      <c r="M4" s="204"/>
      <c r="N4" s="205"/>
      <c r="O4" s="208" t="s">
        <v>32</v>
      </c>
      <c r="P4" s="209"/>
      <c r="Q4" s="209"/>
      <c r="R4" s="209"/>
      <c r="S4" s="209"/>
      <c r="T4" s="210"/>
      <c r="U4" s="211" t="s">
        <v>33</v>
      </c>
      <c r="V4" s="212"/>
      <c r="W4" s="213"/>
      <c r="X4" s="214">
        <v>44953</v>
      </c>
      <c r="Y4" s="206"/>
      <c r="Z4" s="206"/>
      <c r="AA4" s="206"/>
      <c r="AB4" s="206"/>
      <c r="AC4" s="215"/>
      <c r="AD4" s="35"/>
      <c r="AE4" s="11"/>
      <c r="AF4" s="11"/>
      <c r="AG4" s="11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7"/>
      <c r="AV4" s="7"/>
      <c r="AW4" s="7"/>
      <c r="AX4" s="7"/>
      <c r="AY4" s="7"/>
    </row>
    <row r="5" spans="1:107" ht="24.9" customHeight="1">
      <c r="C5" s="227" t="s">
        <v>34</v>
      </c>
      <c r="D5" s="51"/>
      <c r="E5" s="52"/>
      <c r="F5" s="228" t="s">
        <v>35</v>
      </c>
      <c r="G5" s="229"/>
      <c r="H5" s="229"/>
      <c r="I5" s="229"/>
      <c r="J5" s="229"/>
      <c r="K5" s="230"/>
      <c r="L5" s="179" t="s">
        <v>36</v>
      </c>
      <c r="M5" s="60"/>
      <c r="N5" s="83"/>
      <c r="O5" s="234" t="s">
        <v>37</v>
      </c>
      <c r="P5" s="235"/>
      <c r="Q5" s="235"/>
      <c r="R5" s="235"/>
      <c r="S5" s="235"/>
      <c r="T5" s="236"/>
      <c r="U5" s="237" t="s">
        <v>38</v>
      </c>
      <c r="V5" s="51"/>
      <c r="W5" s="52"/>
      <c r="X5" s="238" t="s">
        <v>39</v>
      </c>
      <c r="Y5" s="239"/>
      <c r="Z5" s="239"/>
      <c r="AA5" s="239"/>
      <c r="AB5" s="239"/>
      <c r="AC5" s="240"/>
      <c r="AD5" s="35"/>
      <c r="AE5" s="11"/>
      <c r="AF5" s="11"/>
      <c r="AG5" s="11"/>
      <c r="AH5" s="12" t="s">
        <v>40</v>
      </c>
      <c r="AI5" s="12" t="s">
        <v>41</v>
      </c>
      <c r="AJ5" s="11"/>
      <c r="AK5" s="11"/>
      <c r="AL5" s="216"/>
      <c r="AM5" s="216"/>
      <c r="AN5" s="216"/>
      <c r="AO5" s="216"/>
      <c r="AP5" s="7"/>
      <c r="AQ5" s="12" t="s">
        <v>40</v>
      </c>
      <c r="AR5" s="12" t="s">
        <v>41</v>
      </c>
      <c r="AS5" s="7"/>
      <c r="AT5" s="7"/>
      <c r="AU5" s="7"/>
      <c r="AV5" s="7"/>
      <c r="AW5" s="7"/>
      <c r="AX5" s="7"/>
      <c r="AY5" s="7"/>
      <c r="AZ5" s="12" t="s">
        <v>40</v>
      </c>
      <c r="BA5" s="12" t="s">
        <v>41</v>
      </c>
      <c r="BI5" s="12" t="s">
        <v>40</v>
      </c>
      <c r="BJ5" s="12" t="s">
        <v>41</v>
      </c>
    </row>
    <row r="6" spans="1:107" ht="24.9" customHeight="1" thickBot="1">
      <c r="C6" s="217" t="s">
        <v>42</v>
      </c>
      <c r="D6" s="218"/>
      <c r="E6" s="219"/>
      <c r="F6" s="220" t="s">
        <v>35</v>
      </c>
      <c r="G6" s="221"/>
      <c r="H6" s="221"/>
      <c r="I6" s="221"/>
      <c r="J6" s="221"/>
      <c r="K6" s="222"/>
      <c r="L6" s="231"/>
      <c r="M6" s="232"/>
      <c r="N6" s="233"/>
      <c r="O6" s="223" t="s">
        <v>43</v>
      </c>
      <c r="P6" s="218"/>
      <c r="Q6" s="218"/>
      <c r="R6" s="218"/>
      <c r="S6" s="218"/>
      <c r="T6" s="219"/>
      <c r="U6" s="220" t="s">
        <v>44</v>
      </c>
      <c r="V6" s="221"/>
      <c r="W6" s="222"/>
      <c r="X6" s="224"/>
      <c r="Y6" s="225"/>
      <c r="Z6" s="225"/>
      <c r="AA6" s="225"/>
      <c r="AB6" s="225"/>
      <c r="AC6" s="226"/>
      <c r="AD6" s="35"/>
      <c r="AE6" s="11"/>
      <c r="AF6" s="11"/>
      <c r="AG6" s="11"/>
      <c r="AH6" s="12">
        <v>0</v>
      </c>
      <c r="AI6" s="12">
        <v>0</v>
      </c>
      <c r="AJ6" s="11"/>
      <c r="AK6" s="11"/>
      <c r="AL6" s="216"/>
      <c r="AM6" s="216"/>
      <c r="AN6" s="216"/>
      <c r="AO6" s="216"/>
      <c r="AP6" s="7"/>
      <c r="AQ6" s="12">
        <v>0</v>
      </c>
      <c r="AR6" s="12">
        <v>1</v>
      </c>
      <c r="AS6" s="7"/>
      <c r="AT6" s="7"/>
      <c r="AU6" s="7"/>
      <c r="AV6" s="7"/>
      <c r="AW6" s="7"/>
      <c r="AX6" s="7"/>
      <c r="AY6" s="7"/>
      <c r="AZ6" s="12">
        <v>1</v>
      </c>
      <c r="BA6" s="12">
        <v>0</v>
      </c>
      <c r="BI6" s="12">
        <v>1</v>
      </c>
      <c r="BJ6" s="12">
        <v>1</v>
      </c>
    </row>
    <row r="7" spans="1:107" ht="6" customHeight="1" thickBot="1">
      <c r="AB7" s="35"/>
      <c r="AC7" s="35"/>
      <c r="AD7" s="35"/>
      <c r="AE7" s="11"/>
      <c r="AF7" s="11"/>
      <c r="AG7" s="11"/>
      <c r="AH7" s="11"/>
      <c r="AI7" s="11"/>
      <c r="AJ7" s="11"/>
      <c r="AK7" s="11"/>
      <c r="AL7" s="216"/>
      <c r="AM7" s="216"/>
      <c r="AN7" s="216"/>
      <c r="AO7" s="216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107">
      <c r="A8" s="216"/>
      <c r="B8" s="199" t="s">
        <v>45</v>
      </c>
      <c r="C8" s="197"/>
      <c r="D8" s="197"/>
      <c r="E8" s="197"/>
      <c r="F8" s="197" t="s">
        <v>46</v>
      </c>
      <c r="G8" s="197"/>
      <c r="H8" s="197"/>
      <c r="I8" s="197"/>
      <c r="J8" s="197" t="s">
        <v>132</v>
      </c>
      <c r="K8" s="197"/>
      <c r="L8" s="197"/>
      <c r="M8" s="197"/>
      <c r="N8" s="197"/>
      <c r="O8" s="197"/>
      <c r="P8" s="197" t="s">
        <v>133</v>
      </c>
      <c r="Q8" s="197"/>
      <c r="R8" s="197"/>
      <c r="S8" s="197"/>
      <c r="T8" s="197"/>
      <c r="U8" s="197"/>
      <c r="V8" s="197" t="s">
        <v>134</v>
      </c>
      <c r="W8" s="197"/>
      <c r="X8" s="197"/>
      <c r="Y8" s="197"/>
      <c r="Z8" s="197"/>
      <c r="AA8" s="197"/>
      <c r="AB8" s="197" t="s">
        <v>50</v>
      </c>
      <c r="AC8" s="197"/>
      <c r="AD8" s="198"/>
      <c r="AE8" s="216"/>
      <c r="AF8" s="216"/>
      <c r="AG8" s="216"/>
      <c r="AH8" s="199" t="str">
        <f>$J8</f>
        <v>荒谷　優花さん</v>
      </c>
      <c r="AI8" s="197"/>
      <c r="AJ8" s="197"/>
      <c r="AK8" s="197" t="str">
        <f>$P8</f>
        <v>天童　恵美子さん</v>
      </c>
      <c r="AL8" s="197"/>
      <c r="AM8" s="197"/>
      <c r="AN8" s="197" t="str">
        <f>$V8</f>
        <v>中川原　美雪さん</v>
      </c>
      <c r="AO8" s="197"/>
      <c r="AP8" s="198"/>
      <c r="AQ8" s="199" t="str">
        <f>$J8</f>
        <v>荒谷　優花さん</v>
      </c>
      <c r="AR8" s="197"/>
      <c r="AS8" s="197"/>
      <c r="AT8" s="197" t="str">
        <f>$P8</f>
        <v>天童　恵美子さん</v>
      </c>
      <c r="AU8" s="197"/>
      <c r="AV8" s="197"/>
      <c r="AW8" s="197" t="str">
        <f>$V8</f>
        <v>中川原　美雪さん</v>
      </c>
      <c r="AX8" s="197"/>
      <c r="AY8" s="198"/>
      <c r="AZ8" s="199" t="str">
        <f>$J8</f>
        <v>荒谷　優花さん</v>
      </c>
      <c r="BA8" s="197"/>
      <c r="BB8" s="197"/>
      <c r="BC8" s="197" t="str">
        <f>$P8</f>
        <v>天童　恵美子さん</v>
      </c>
      <c r="BD8" s="197"/>
      <c r="BE8" s="197"/>
      <c r="BF8" s="197" t="str">
        <f>$V8</f>
        <v>中川原　美雪さん</v>
      </c>
      <c r="BG8" s="197"/>
      <c r="BH8" s="198"/>
      <c r="BI8" s="199" t="str">
        <f>$J8</f>
        <v>荒谷　優花さん</v>
      </c>
      <c r="BJ8" s="197"/>
      <c r="BK8" s="197"/>
      <c r="BL8" s="197" t="str">
        <f>$P8</f>
        <v>天童　恵美子さん</v>
      </c>
      <c r="BM8" s="197"/>
      <c r="BN8" s="197"/>
      <c r="BO8" s="197" t="str">
        <f>$V8</f>
        <v>中川原　美雪さん</v>
      </c>
      <c r="BP8" s="197"/>
      <c r="BQ8" s="200"/>
      <c r="BR8" s="199" t="str">
        <f>J8</f>
        <v>荒谷　優花さん</v>
      </c>
      <c r="BS8" s="197" t="str">
        <f>P8</f>
        <v>天童　恵美子さん</v>
      </c>
      <c r="BT8" s="198" t="str">
        <f>V8</f>
        <v>中川原　美雪さん</v>
      </c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7"/>
      <c r="DC8" s="7"/>
    </row>
    <row r="9" spans="1:107" ht="18.600000000000001" thickBot="1">
      <c r="A9" s="216"/>
      <c r="B9" s="149"/>
      <c r="C9" s="151"/>
      <c r="D9" s="151"/>
      <c r="E9" s="151"/>
      <c r="F9" s="151"/>
      <c r="G9" s="151"/>
      <c r="H9" s="151"/>
      <c r="I9" s="151"/>
      <c r="J9" s="151">
        <v>1</v>
      </c>
      <c r="K9" s="151"/>
      <c r="L9" s="151">
        <v>2</v>
      </c>
      <c r="M9" s="151"/>
      <c r="N9" s="151">
        <v>3</v>
      </c>
      <c r="O9" s="151"/>
      <c r="P9" s="151">
        <v>1</v>
      </c>
      <c r="Q9" s="151"/>
      <c r="R9" s="151">
        <v>2</v>
      </c>
      <c r="S9" s="151"/>
      <c r="T9" s="151">
        <v>3</v>
      </c>
      <c r="U9" s="151"/>
      <c r="V9" s="151">
        <v>1</v>
      </c>
      <c r="W9" s="151"/>
      <c r="X9" s="151">
        <v>2</v>
      </c>
      <c r="Y9" s="151"/>
      <c r="Z9" s="151">
        <v>3</v>
      </c>
      <c r="AA9" s="151"/>
      <c r="AB9" s="151"/>
      <c r="AC9" s="151"/>
      <c r="AD9" s="137"/>
      <c r="AE9" s="216"/>
      <c r="AF9" s="216"/>
      <c r="AG9" s="216"/>
      <c r="AH9" s="13">
        <v>1</v>
      </c>
      <c r="AI9" s="14">
        <v>2</v>
      </c>
      <c r="AJ9" s="14">
        <v>3</v>
      </c>
      <c r="AK9" s="14">
        <v>1</v>
      </c>
      <c r="AL9" s="14">
        <v>2</v>
      </c>
      <c r="AM9" s="14">
        <v>3</v>
      </c>
      <c r="AN9" s="14">
        <v>1</v>
      </c>
      <c r="AO9" s="14">
        <v>2</v>
      </c>
      <c r="AP9" s="15">
        <v>3</v>
      </c>
      <c r="AQ9" s="13">
        <v>1</v>
      </c>
      <c r="AR9" s="14">
        <v>2</v>
      </c>
      <c r="AS9" s="14">
        <v>3</v>
      </c>
      <c r="AT9" s="14">
        <v>1</v>
      </c>
      <c r="AU9" s="14">
        <v>2</v>
      </c>
      <c r="AV9" s="14">
        <v>3</v>
      </c>
      <c r="AW9" s="14">
        <v>1</v>
      </c>
      <c r="AX9" s="14">
        <v>2</v>
      </c>
      <c r="AY9" s="15">
        <v>3</v>
      </c>
      <c r="AZ9" s="13">
        <v>1</v>
      </c>
      <c r="BA9" s="14">
        <v>2</v>
      </c>
      <c r="BB9" s="14">
        <v>3</v>
      </c>
      <c r="BC9" s="14">
        <v>1</v>
      </c>
      <c r="BD9" s="14">
        <v>2</v>
      </c>
      <c r="BE9" s="14">
        <v>3</v>
      </c>
      <c r="BF9" s="14">
        <v>1</v>
      </c>
      <c r="BG9" s="14">
        <v>2</v>
      </c>
      <c r="BH9" s="15">
        <v>3</v>
      </c>
      <c r="BI9" s="13">
        <v>1</v>
      </c>
      <c r="BJ9" s="14">
        <v>2</v>
      </c>
      <c r="BK9" s="14">
        <v>3</v>
      </c>
      <c r="BL9" s="14">
        <v>1</v>
      </c>
      <c r="BM9" s="14">
        <v>2</v>
      </c>
      <c r="BN9" s="14">
        <v>3</v>
      </c>
      <c r="BO9" s="14">
        <v>1</v>
      </c>
      <c r="BP9" s="14">
        <v>2</v>
      </c>
      <c r="BQ9" s="16">
        <v>3</v>
      </c>
      <c r="BR9" s="149"/>
      <c r="BS9" s="151"/>
      <c r="BT9" s="137"/>
    </row>
    <row r="10" spans="1:107" ht="12" customHeight="1">
      <c r="A10" s="164">
        <v>1</v>
      </c>
      <c r="B10" s="175" t="s">
        <v>130</v>
      </c>
      <c r="C10" s="176"/>
      <c r="D10" s="176"/>
      <c r="E10" s="177"/>
      <c r="F10" s="196" t="s">
        <v>51</v>
      </c>
      <c r="G10" s="196"/>
      <c r="H10" s="196"/>
      <c r="I10" s="196"/>
      <c r="J10" s="192">
        <v>0</v>
      </c>
      <c r="K10" s="192"/>
      <c r="L10" s="192">
        <v>0</v>
      </c>
      <c r="M10" s="192"/>
      <c r="N10" s="192">
        <v>0</v>
      </c>
      <c r="O10" s="192"/>
      <c r="P10" s="192">
        <v>0</v>
      </c>
      <c r="Q10" s="192"/>
      <c r="R10" s="192">
        <v>0</v>
      </c>
      <c r="S10" s="192"/>
      <c r="T10" s="192">
        <v>0</v>
      </c>
      <c r="U10" s="192"/>
      <c r="V10" s="192">
        <v>0</v>
      </c>
      <c r="W10" s="192"/>
      <c r="X10" s="192">
        <v>0</v>
      </c>
      <c r="Y10" s="192"/>
      <c r="Z10" s="192">
        <v>0</v>
      </c>
      <c r="AA10" s="192"/>
      <c r="AB10" s="193">
        <v>0</v>
      </c>
      <c r="AC10" s="194"/>
      <c r="AD10" s="195"/>
      <c r="AE10" s="11"/>
      <c r="AF10" s="11"/>
      <c r="AG10" s="11"/>
      <c r="AH10" s="191">
        <f>IF(AND($J10=AH$6,$AB10=AI$6),1,0)</f>
        <v>1</v>
      </c>
      <c r="AI10" s="186">
        <f>IF(AND($L10=AH$6,$AB10=AI$6),1,0)</f>
        <v>1</v>
      </c>
      <c r="AJ10" s="186">
        <f>IF(AND($N10=AH$6,$AB10=AI$6),1,0)</f>
        <v>1</v>
      </c>
      <c r="AK10" s="186">
        <f>IF(AND($P10=AH$6,$AB10=AI$6),1,0)</f>
        <v>1</v>
      </c>
      <c r="AL10" s="186">
        <f>IF(AND($R10=AH$6,$AB10=AI$6),1,0)</f>
        <v>1</v>
      </c>
      <c r="AM10" s="186">
        <f>IF(AND($T10=AH$6,$AB10=AI$6),1,0)</f>
        <v>1</v>
      </c>
      <c r="AN10" s="186">
        <f>IF(AND($V10=AH$6,$AB10=AI$6),1,0)</f>
        <v>1</v>
      </c>
      <c r="AO10" s="186">
        <f>IF(AND($X10=AH$6,$AB10=AI$6),1,0)</f>
        <v>1</v>
      </c>
      <c r="AP10" s="190">
        <f>IF(AND($Z10=AH$6,$AB10=AI$6),1,0)</f>
        <v>1</v>
      </c>
      <c r="AQ10" s="191">
        <f>IF(AND($J10=AQ$6,$AB10=AR$6),1,0)</f>
        <v>0</v>
      </c>
      <c r="AR10" s="186">
        <f>IF(AND($L10=AQ$6,$AB10=AR$6),1,0)</f>
        <v>0</v>
      </c>
      <c r="AS10" s="186">
        <f>IF(AND($N10=AQ$6,$AB10=AR$6),1,0)</f>
        <v>0</v>
      </c>
      <c r="AT10" s="186">
        <f>IF(AND($P10=AQ$6,$AB10=AR$6),1,0)</f>
        <v>0</v>
      </c>
      <c r="AU10" s="186">
        <f>IF(AND($R10=AQ$6,$AB10=AR$6),1,0)</f>
        <v>0</v>
      </c>
      <c r="AV10" s="186">
        <f>IF(AND($T10=AQ$6,$AB10=AR$6),1,0)</f>
        <v>0</v>
      </c>
      <c r="AW10" s="186">
        <f>IF(AND($V10=AQ$6,$AB10=AR$6),1,0)</f>
        <v>0</v>
      </c>
      <c r="AX10" s="186">
        <f>IF(AND($X10=AQ$6,$AB10=AR$6),1,0)</f>
        <v>0</v>
      </c>
      <c r="AY10" s="190">
        <f>IF(AND($Z10=AQ$6,$AB10=AR$6),1,0)</f>
        <v>0</v>
      </c>
      <c r="AZ10" s="191">
        <f>IF(AND($J10=AZ$6,$AB10=BA$6),1,0)</f>
        <v>0</v>
      </c>
      <c r="BA10" s="186">
        <f>IF(AND($L10=AZ$6,$AB10=BA$6),1,0)</f>
        <v>0</v>
      </c>
      <c r="BB10" s="186">
        <f>IF(AND($N10=AZ$6,$AB10=BA$6),1,0)</f>
        <v>0</v>
      </c>
      <c r="BC10" s="186">
        <f>IF(AND($P10=AZ$6,$AB10=BA$6),1,0)</f>
        <v>0</v>
      </c>
      <c r="BD10" s="186">
        <f>IF(AND($R10=AZ$6,$AB10=BA$6),1,0)</f>
        <v>0</v>
      </c>
      <c r="BE10" s="186">
        <f>IF(AND($T10=AZ$6,$AB10=BA$6),1,0)</f>
        <v>0</v>
      </c>
      <c r="BF10" s="186">
        <f>IF(AND($V10=AZ$6,$AB10=BA$6),1,0)</f>
        <v>0</v>
      </c>
      <c r="BG10" s="186">
        <f>IF(AND($X10=AZ$6,$AB10=BA$6),1,0)</f>
        <v>0</v>
      </c>
      <c r="BH10" s="190">
        <f>IF(AND($Z10=AZ$6,$AB10=BA$6),1,0)</f>
        <v>0</v>
      </c>
      <c r="BI10" s="191">
        <f>IF(AND($J10=BI$6,$AB10=BJ$6),1,0)</f>
        <v>0</v>
      </c>
      <c r="BJ10" s="186">
        <f>IF(AND($L10=BI$6,$AB10=BJ$6),1,0)</f>
        <v>0</v>
      </c>
      <c r="BK10" s="186">
        <f>IF(AND($N10=BI$6,$AB10=BJ$6),1,0)</f>
        <v>0</v>
      </c>
      <c r="BL10" s="186">
        <f>IF(AND($P10=BI$6,$AB10=BJ$6),1,0)</f>
        <v>0</v>
      </c>
      <c r="BM10" s="186">
        <f>IF(AND($R10=BI$6,$AB10=BJ$6),1,0)</f>
        <v>0</v>
      </c>
      <c r="BN10" s="186">
        <f>IF(AND($T10=BI$6,$AB10=BJ$6),1,0)</f>
        <v>0</v>
      </c>
      <c r="BO10" s="186">
        <f>IF(AND($V10=BI$6,$AB10=BJ$6),1,0)</f>
        <v>0</v>
      </c>
      <c r="BP10" s="186">
        <f>IF(AND($X10=BI$6,$AB10=BJ$6),1,0)</f>
        <v>0</v>
      </c>
      <c r="BQ10" s="187">
        <f>IF(AND($Z10=BI$6,$AB10=BJ$6),1,0)</f>
        <v>0</v>
      </c>
      <c r="BR10" s="188">
        <f>IF(AND(J10=$AB10,L10=$AB10,N10=$AB10),1,0)</f>
        <v>1</v>
      </c>
      <c r="BS10" s="189">
        <f>IF(AND(L10=$AB10,N10=$AB10,P10=$AB10),1,0)</f>
        <v>1</v>
      </c>
      <c r="BT10" s="185">
        <f>IF(AND(N10=$AB10,P10=$AB10,R10=$AB10),1,0)</f>
        <v>1</v>
      </c>
      <c r="BZ10" s="36">
        <v>0</v>
      </c>
      <c r="CA10" s="37"/>
      <c r="CB10" s="38"/>
    </row>
    <row r="11" spans="1:107" ht="12" customHeight="1">
      <c r="A11" s="164"/>
      <c r="B11" s="165"/>
      <c r="C11" s="166"/>
      <c r="D11" s="166"/>
      <c r="E11" s="178"/>
      <c r="F11" s="169"/>
      <c r="G11" s="169"/>
      <c r="H11" s="169"/>
      <c r="I11" s="169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2"/>
      <c r="AC11" s="173"/>
      <c r="AD11" s="174"/>
      <c r="AE11" s="10"/>
      <c r="AF11" s="10"/>
      <c r="AG11" s="10"/>
      <c r="AH11" s="154"/>
      <c r="AI11" s="144"/>
      <c r="AJ11" s="144"/>
      <c r="AK11" s="144"/>
      <c r="AL11" s="144"/>
      <c r="AM11" s="144"/>
      <c r="AN11" s="144"/>
      <c r="AO11" s="144"/>
      <c r="AP11" s="152"/>
      <c r="AQ11" s="154"/>
      <c r="AR11" s="144"/>
      <c r="AS11" s="144"/>
      <c r="AT11" s="144"/>
      <c r="AU11" s="144"/>
      <c r="AV11" s="144"/>
      <c r="AW11" s="144"/>
      <c r="AX11" s="144"/>
      <c r="AY11" s="152"/>
      <c r="AZ11" s="154"/>
      <c r="BA11" s="144"/>
      <c r="BB11" s="144"/>
      <c r="BC11" s="144"/>
      <c r="BD11" s="144"/>
      <c r="BE11" s="144"/>
      <c r="BF11" s="144"/>
      <c r="BG11" s="144"/>
      <c r="BH11" s="152"/>
      <c r="BI11" s="154"/>
      <c r="BJ11" s="144"/>
      <c r="BK11" s="144"/>
      <c r="BL11" s="144"/>
      <c r="BM11" s="144"/>
      <c r="BN11" s="144"/>
      <c r="BO11" s="144"/>
      <c r="BP11" s="144"/>
      <c r="BQ11" s="146"/>
      <c r="BR11" s="148"/>
      <c r="BS11" s="150"/>
      <c r="BT11" s="136"/>
      <c r="BZ11" s="39"/>
      <c r="CA11" s="40"/>
      <c r="CB11" s="41"/>
    </row>
    <row r="12" spans="1:107" ht="12" customHeight="1">
      <c r="A12" s="164">
        <v>2</v>
      </c>
      <c r="B12" s="175" t="s">
        <v>130</v>
      </c>
      <c r="C12" s="176"/>
      <c r="D12" s="176"/>
      <c r="E12" s="177"/>
      <c r="F12" s="169" t="s">
        <v>51</v>
      </c>
      <c r="G12" s="169"/>
      <c r="H12" s="169"/>
      <c r="I12" s="169"/>
      <c r="J12" s="171">
        <v>0</v>
      </c>
      <c r="K12" s="171"/>
      <c r="L12" s="171">
        <v>0</v>
      </c>
      <c r="M12" s="171"/>
      <c r="N12" s="171">
        <v>0</v>
      </c>
      <c r="O12" s="171"/>
      <c r="P12" s="171">
        <v>0</v>
      </c>
      <c r="Q12" s="171"/>
      <c r="R12" s="171">
        <v>0</v>
      </c>
      <c r="S12" s="171"/>
      <c r="T12" s="171">
        <v>0</v>
      </c>
      <c r="U12" s="171"/>
      <c r="V12" s="171">
        <v>0</v>
      </c>
      <c r="W12" s="171"/>
      <c r="X12" s="171">
        <v>0</v>
      </c>
      <c r="Y12" s="171"/>
      <c r="Z12" s="171">
        <v>0</v>
      </c>
      <c r="AA12" s="171"/>
      <c r="AB12" s="179">
        <v>0</v>
      </c>
      <c r="AC12" s="180"/>
      <c r="AD12" s="181"/>
      <c r="AE12" s="10"/>
      <c r="AF12" s="10"/>
      <c r="AG12" s="10"/>
      <c r="AH12" s="154">
        <f>IF(AND($J12=AH$6,$AB12=AI$6),1,0)</f>
        <v>1</v>
      </c>
      <c r="AI12" s="144">
        <f>IF(AND($L12=AH$6,$AB12=AI$6),1,0)</f>
        <v>1</v>
      </c>
      <c r="AJ12" s="144">
        <f>IF(AND($N12=AH$6,$AB12=AI$6),1,0)</f>
        <v>1</v>
      </c>
      <c r="AK12" s="144">
        <f>IF(AND($P12=AH$6,$AB12=AI$6),1,0)</f>
        <v>1</v>
      </c>
      <c r="AL12" s="144">
        <f>IF(AND($R12=AH$6,$AB12=AI$6),1,0)</f>
        <v>1</v>
      </c>
      <c r="AM12" s="144">
        <f>IF(AND($T12=AH$6,$AB12=AI$6),1,0)</f>
        <v>1</v>
      </c>
      <c r="AN12" s="144">
        <f>IF(AND($V12=AH$6,$AB12=AI$6),1,0)</f>
        <v>1</v>
      </c>
      <c r="AO12" s="144">
        <f>IF(AND($X12=AH$6,$AB12=AI$6),1,0)</f>
        <v>1</v>
      </c>
      <c r="AP12" s="152">
        <f>IF(AND($Z12=AH$6,$AB12=AI$6),1,0)</f>
        <v>1</v>
      </c>
      <c r="AQ12" s="154">
        <f>IF(AND($J12=AQ$6,$AB12=AR$6),1,0)</f>
        <v>0</v>
      </c>
      <c r="AR12" s="144">
        <f>IF(AND($L12=AQ$6,$AB12=AR$6),1,0)</f>
        <v>0</v>
      </c>
      <c r="AS12" s="144">
        <f>IF(AND($N12=AQ$6,$AB12=AR$6),1,0)</f>
        <v>0</v>
      </c>
      <c r="AT12" s="144">
        <f>IF(AND($P12=AQ$6,$AB12=AR$6),1,0)</f>
        <v>0</v>
      </c>
      <c r="AU12" s="144">
        <f>IF(AND($R12=AQ$6,$AB12=AR$6),1,0)</f>
        <v>0</v>
      </c>
      <c r="AV12" s="144">
        <f>IF(AND($T12=AQ$6,$AB12=AR$6),1,0)</f>
        <v>0</v>
      </c>
      <c r="AW12" s="144">
        <f>IF(AND($V12=AQ$6,$AB12=AR$6),1,0)</f>
        <v>0</v>
      </c>
      <c r="AX12" s="144">
        <f>IF(AND($X12=AQ$6,$AB12=AR$6),1,0)</f>
        <v>0</v>
      </c>
      <c r="AY12" s="152">
        <f>IF(AND($Z12=AQ$6,$AB12=AR$6),1,0)</f>
        <v>0</v>
      </c>
      <c r="AZ12" s="154">
        <f>IF(AND($J12=AZ$6,$AB12=BA$6),1,0)</f>
        <v>0</v>
      </c>
      <c r="BA12" s="144">
        <f>IF(AND($L12=AZ$6,$AB12=BA$6),1,0)</f>
        <v>0</v>
      </c>
      <c r="BB12" s="144">
        <f>IF(AND($N12=AZ$6,$AB12=BA$6),1,0)</f>
        <v>0</v>
      </c>
      <c r="BC12" s="144">
        <f>IF(AND($P12=AZ$6,$AB12=BA$6),1,0)</f>
        <v>0</v>
      </c>
      <c r="BD12" s="144">
        <f>IF(AND($R12=AZ$6,$AB12=BA$6),1,0)</f>
        <v>0</v>
      </c>
      <c r="BE12" s="144">
        <f>IF(AND($T12=AZ$6,$AB12=BA$6),1,0)</f>
        <v>0</v>
      </c>
      <c r="BF12" s="144">
        <f>IF(AND($V12=AZ$6,$AB12=BA$6),1,0)</f>
        <v>0</v>
      </c>
      <c r="BG12" s="144">
        <f>IF(AND($X12=AZ$6,$AB12=BA$6),1,0)</f>
        <v>0</v>
      </c>
      <c r="BH12" s="152">
        <f>IF(AND($Z12=AZ$6,$AB12=BA$6),1,0)</f>
        <v>0</v>
      </c>
      <c r="BI12" s="154">
        <f>IF(AND($J12=BI$6,$AB12=BJ$6),1,0)</f>
        <v>0</v>
      </c>
      <c r="BJ12" s="144">
        <f>IF(AND($L12=BI$6,$AB12=BJ$6),1,0)</f>
        <v>0</v>
      </c>
      <c r="BK12" s="144">
        <f>IF(AND($N12=BI$6,$AB12=BJ$6),1,0)</f>
        <v>0</v>
      </c>
      <c r="BL12" s="144">
        <f>IF(AND($P12=BI$6,$AB12=BJ$6),1,0)</f>
        <v>0</v>
      </c>
      <c r="BM12" s="144">
        <f>IF(AND($R12=BI$6,$AB12=BJ$6),1,0)</f>
        <v>0</v>
      </c>
      <c r="BN12" s="144">
        <f>IF(AND($T12=BI$6,$AB12=BJ$6),1,0)</f>
        <v>0</v>
      </c>
      <c r="BO12" s="144">
        <f>IF(AND($V12=BI$6,$AB12=BJ$6),1,0)</f>
        <v>0</v>
      </c>
      <c r="BP12" s="144">
        <f>IF(AND($X12=BI$6,$AB12=BJ$6),1,0)</f>
        <v>0</v>
      </c>
      <c r="BQ12" s="146">
        <f>IF(AND($Z12=BI$6,$AB12=BJ$6),1,0)</f>
        <v>0</v>
      </c>
      <c r="BR12" s="148">
        <f>IF(AND(J12=$AB12,L12=$AB12,N12=$AB12),1,0)</f>
        <v>1</v>
      </c>
      <c r="BS12" s="150">
        <f>IF(AND(L12=$AB12,N12=$AB12,P12=$AB12),1,0)</f>
        <v>1</v>
      </c>
      <c r="BT12" s="136">
        <f>IF(AND(N12=$AB12,P12=$AB12,R12=$AB12),1,0)</f>
        <v>1</v>
      </c>
      <c r="BZ12" s="39">
        <v>0</v>
      </c>
      <c r="CA12" s="40"/>
      <c r="CB12" s="41"/>
    </row>
    <row r="13" spans="1:107" ht="12" customHeight="1">
      <c r="A13" s="164"/>
      <c r="B13" s="165"/>
      <c r="C13" s="166"/>
      <c r="D13" s="166"/>
      <c r="E13" s="178"/>
      <c r="F13" s="169"/>
      <c r="G13" s="169"/>
      <c r="H13" s="169"/>
      <c r="I13" s="169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82"/>
      <c r="AC13" s="183"/>
      <c r="AD13" s="184"/>
      <c r="AE13" s="11"/>
      <c r="AF13" s="11"/>
      <c r="AG13" s="11"/>
      <c r="AH13" s="154"/>
      <c r="AI13" s="144"/>
      <c r="AJ13" s="144"/>
      <c r="AK13" s="144"/>
      <c r="AL13" s="144"/>
      <c r="AM13" s="144"/>
      <c r="AN13" s="144"/>
      <c r="AO13" s="144"/>
      <c r="AP13" s="152"/>
      <c r="AQ13" s="154"/>
      <c r="AR13" s="144"/>
      <c r="AS13" s="144"/>
      <c r="AT13" s="144"/>
      <c r="AU13" s="144"/>
      <c r="AV13" s="144"/>
      <c r="AW13" s="144"/>
      <c r="AX13" s="144"/>
      <c r="AY13" s="152"/>
      <c r="AZ13" s="154"/>
      <c r="BA13" s="144"/>
      <c r="BB13" s="144"/>
      <c r="BC13" s="144"/>
      <c r="BD13" s="144"/>
      <c r="BE13" s="144"/>
      <c r="BF13" s="144"/>
      <c r="BG13" s="144"/>
      <c r="BH13" s="152"/>
      <c r="BI13" s="154"/>
      <c r="BJ13" s="144"/>
      <c r="BK13" s="144"/>
      <c r="BL13" s="144"/>
      <c r="BM13" s="144"/>
      <c r="BN13" s="144"/>
      <c r="BO13" s="144"/>
      <c r="BP13" s="144"/>
      <c r="BQ13" s="146"/>
      <c r="BR13" s="148"/>
      <c r="BS13" s="150"/>
      <c r="BT13" s="136"/>
      <c r="BZ13" s="39"/>
      <c r="CA13" s="40"/>
      <c r="CB13" s="41"/>
    </row>
    <row r="14" spans="1:107" ht="12" customHeight="1">
      <c r="A14" s="164">
        <v>3</v>
      </c>
      <c r="B14" s="175" t="s">
        <v>130</v>
      </c>
      <c r="C14" s="176"/>
      <c r="D14" s="176"/>
      <c r="E14" s="177"/>
      <c r="F14" s="169" t="s">
        <v>51</v>
      </c>
      <c r="G14" s="169"/>
      <c r="H14" s="169"/>
      <c r="I14" s="169"/>
      <c r="J14" s="171">
        <v>0</v>
      </c>
      <c r="K14" s="171"/>
      <c r="L14" s="171">
        <v>0</v>
      </c>
      <c r="M14" s="171"/>
      <c r="N14" s="171">
        <v>0</v>
      </c>
      <c r="O14" s="171"/>
      <c r="P14" s="171">
        <v>0</v>
      </c>
      <c r="Q14" s="171"/>
      <c r="R14" s="171">
        <v>0</v>
      </c>
      <c r="S14" s="171"/>
      <c r="T14" s="171">
        <v>0</v>
      </c>
      <c r="U14" s="171"/>
      <c r="V14" s="171">
        <v>0</v>
      </c>
      <c r="W14" s="171"/>
      <c r="X14" s="171">
        <v>0</v>
      </c>
      <c r="Y14" s="171"/>
      <c r="Z14" s="171">
        <v>0</v>
      </c>
      <c r="AA14" s="171"/>
      <c r="AB14" s="179">
        <v>0</v>
      </c>
      <c r="AC14" s="180"/>
      <c r="AD14" s="181"/>
      <c r="AE14" s="17"/>
      <c r="AF14" s="11"/>
      <c r="AG14" s="11"/>
      <c r="AH14" s="154">
        <f>IF(AND($J14=AH$6,$AB14=AI$6),1,0)</f>
        <v>1</v>
      </c>
      <c r="AI14" s="144">
        <f>IF(AND($L14=AH$6,$AB14=AI$6),1,0)</f>
        <v>1</v>
      </c>
      <c r="AJ14" s="144">
        <f>IF(AND($N14=AH$6,$AB14=AI$6),1,0)</f>
        <v>1</v>
      </c>
      <c r="AK14" s="144">
        <f>IF(AND($P14=AH$6,$AB14=AI$6),1,0)</f>
        <v>1</v>
      </c>
      <c r="AL14" s="144">
        <f>IF(AND($R14=AH$6,$AB14=AI$6),1,0)</f>
        <v>1</v>
      </c>
      <c r="AM14" s="144">
        <f>IF(AND($T14=AH$6,$AB14=AI$6),1,0)</f>
        <v>1</v>
      </c>
      <c r="AN14" s="144">
        <f>IF(AND($V14=AH$6,$AB14=AI$6),1,0)</f>
        <v>1</v>
      </c>
      <c r="AO14" s="144">
        <f>IF(AND($X14=AH$6,$AB14=AI$6),1,0)</f>
        <v>1</v>
      </c>
      <c r="AP14" s="152">
        <f>IF(AND($Z14=AH$6,$AB14=AI$6),1,0)</f>
        <v>1</v>
      </c>
      <c r="AQ14" s="154">
        <f>IF(AND($J14=AQ$6,$AB14=AR$6),1,0)</f>
        <v>0</v>
      </c>
      <c r="AR14" s="144">
        <f>IF(AND($L14=AQ$6,$AB14=AR$6),1,0)</f>
        <v>0</v>
      </c>
      <c r="AS14" s="144">
        <f>IF(AND($N14=AQ$6,$AB14=AR$6),1,0)</f>
        <v>0</v>
      </c>
      <c r="AT14" s="144">
        <f>IF(AND($P14=AQ$6,$AB14=AR$6),1,0)</f>
        <v>0</v>
      </c>
      <c r="AU14" s="144">
        <f>IF(AND($R14=AQ$6,$AB14=AR$6),1,0)</f>
        <v>0</v>
      </c>
      <c r="AV14" s="144">
        <f>IF(AND($T14=AQ$6,$AB14=AR$6),1,0)</f>
        <v>0</v>
      </c>
      <c r="AW14" s="144">
        <f>IF(AND($V14=AQ$6,$AB14=AR$6),1,0)</f>
        <v>0</v>
      </c>
      <c r="AX14" s="144">
        <f>IF(AND($X14=AQ$6,$AB14=AR$6),1,0)</f>
        <v>0</v>
      </c>
      <c r="AY14" s="152">
        <f>IF(AND($Z14=AQ$6,$AB14=AR$6),1,0)</f>
        <v>0</v>
      </c>
      <c r="AZ14" s="154">
        <f>IF(AND($J14=AZ$6,$AB14=BA$6),1,0)</f>
        <v>0</v>
      </c>
      <c r="BA14" s="144">
        <f>IF(AND($L14=AZ$6,$AB14=BA$6),1,0)</f>
        <v>0</v>
      </c>
      <c r="BB14" s="144">
        <f>IF(AND($N14=AZ$6,$AB14=BA$6),1,0)</f>
        <v>0</v>
      </c>
      <c r="BC14" s="144">
        <f>IF(AND($P14=AZ$6,$AB14=BA$6),1,0)</f>
        <v>0</v>
      </c>
      <c r="BD14" s="144">
        <f>IF(AND($R14=AZ$6,$AB14=BA$6),1,0)</f>
        <v>0</v>
      </c>
      <c r="BE14" s="144">
        <f>IF(AND($T14=AZ$6,$AB14=BA$6),1,0)</f>
        <v>0</v>
      </c>
      <c r="BF14" s="144">
        <f>IF(AND($V14=AZ$6,$AB14=BA$6),1,0)</f>
        <v>0</v>
      </c>
      <c r="BG14" s="144">
        <f>IF(AND($X14=AZ$6,$AB14=BA$6),1,0)</f>
        <v>0</v>
      </c>
      <c r="BH14" s="152">
        <f>IF(AND($Z14=AZ$6,$AB14=BA$6),1,0)</f>
        <v>0</v>
      </c>
      <c r="BI14" s="154">
        <f>IF(AND($J14=BI$6,$AB14=BJ$6),1,0)</f>
        <v>0</v>
      </c>
      <c r="BJ14" s="144">
        <f>IF(AND($L14=BI$6,$AB14=BJ$6),1,0)</f>
        <v>0</v>
      </c>
      <c r="BK14" s="144">
        <f>IF(AND($N14=BI$6,$AB14=BJ$6),1,0)</f>
        <v>0</v>
      </c>
      <c r="BL14" s="144">
        <f>IF(AND($P14=BI$6,$AB14=BJ$6),1,0)</f>
        <v>0</v>
      </c>
      <c r="BM14" s="144">
        <f>IF(AND($R14=BI$6,$AB14=BJ$6),1,0)</f>
        <v>0</v>
      </c>
      <c r="BN14" s="144">
        <f>IF(AND($T14=BI$6,$AB14=BJ$6),1,0)</f>
        <v>0</v>
      </c>
      <c r="BO14" s="144">
        <f>IF(AND($V14=BI$6,$AB14=BJ$6),1,0)</f>
        <v>0</v>
      </c>
      <c r="BP14" s="144">
        <f>IF(AND($X14=BI$6,$AB14=BJ$6),1,0)</f>
        <v>0</v>
      </c>
      <c r="BQ14" s="146">
        <f>IF(AND($Z14=BI$6,$AB14=BJ$6),1,0)</f>
        <v>0</v>
      </c>
      <c r="BR14" s="148">
        <f>IF(AND(J14=$AB14,L14=$AB14,N14=$AB14),1,0)</f>
        <v>1</v>
      </c>
      <c r="BS14" s="150">
        <f>IF(AND(L14=$AB14,N14=$AB14,P14=$AB14),1,0)</f>
        <v>1</v>
      </c>
      <c r="BT14" s="136">
        <f>IF(AND(N14=$AB14,P14=$AB14,R14=$AB14),1,0)</f>
        <v>1</v>
      </c>
      <c r="BZ14" s="39">
        <v>0</v>
      </c>
      <c r="CA14" s="40"/>
      <c r="CB14" s="41"/>
    </row>
    <row r="15" spans="1:107" ht="12" customHeight="1">
      <c r="A15" s="164">
        <v>5.4285714285714297</v>
      </c>
      <c r="B15" s="165"/>
      <c r="C15" s="166"/>
      <c r="D15" s="166"/>
      <c r="E15" s="178"/>
      <c r="F15" s="169"/>
      <c r="G15" s="169"/>
      <c r="H15" s="169"/>
      <c r="I15" s="169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82"/>
      <c r="AC15" s="183"/>
      <c r="AD15" s="184"/>
      <c r="AE15" s="11"/>
      <c r="AF15" s="11"/>
      <c r="AG15" s="11"/>
      <c r="AH15" s="154"/>
      <c r="AI15" s="144"/>
      <c r="AJ15" s="144"/>
      <c r="AK15" s="144"/>
      <c r="AL15" s="144"/>
      <c r="AM15" s="144"/>
      <c r="AN15" s="144"/>
      <c r="AO15" s="144"/>
      <c r="AP15" s="152"/>
      <c r="AQ15" s="154"/>
      <c r="AR15" s="144"/>
      <c r="AS15" s="144"/>
      <c r="AT15" s="144"/>
      <c r="AU15" s="144"/>
      <c r="AV15" s="144"/>
      <c r="AW15" s="144"/>
      <c r="AX15" s="144"/>
      <c r="AY15" s="152"/>
      <c r="AZ15" s="154"/>
      <c r="BA15" s="144"/>
      <c r="BB15" s="144"/>
      <c r="BC15" s="144"/>
      <c r="BD15" s="144"/>
      <c r="BE15" s="144"/>
      <c r="BF15" s="144"/>
      <c r="BG15" s="144"/>
      <c r="BH15" s="152"/>
      <c r="BI15" s="154"/>
      <c r="BJ15" s="144"/>
      <c r="BK15" s="144"/>
      <c r="BL15" s="144"/>
      <c r="BM15" s="144"/>
      <c r="BN15" s="144"/>
      <c r="BO15" s="144"/>
      <c r="BP15" s="144"/>
      <c r="BQ15" s="146"/>
      <c r="BR15" s="148"/>
      <c r="BS15" s="150"/>
      <c r="BT15" s="136"/>
      <c r="BZ15" s="39"/>
      <c r="CA15" s="40"/>
      <c r="CB15" s="41"/>
    </row>
    <row r="16" spans="1:107" ht="12" customHeight="1">
      <c r="A16" s="164">
        <v>4</v>
      </c>
      <c r="B16" s="175" t="s">
        <v>130</v>
      </c>
      <c r="C16" s="176"/>
      <c r="D16" s="176"/>
      <c r="E16" s="177"/>
      <c r="F16" s="169" t="s">
        <v>51</v>
      </c>
      <c r="G16" s="169"/>
      <c r="H16" s="169"/>
      <c r="I16" s="169"/>
      <c r="J16" s="171">
        <v>1</v>
      </c>
      <c r="K16" s="171"/>
      <c r="L16" s="171">
        <v>1</v>
      </c>
      <c r="M16" s="171"/>
      <c r="N16" s="171">
        <v>1</v>
      </c>
      <c r="O16" s="171"/>
      <c r="P16" s="171">
        <v>1</v>
      </c>
      <c r="Q16" s="171"/>
      <c r="R16" s="171">
        <v>1</v>
      </c>
      <c r="S16" s="171"/>
      <c r="T16" s="171">
        <v>1</v>
      </c>
      <c r="U16" s="171"/>
      <c r="V16" s="171">
        <v>1</v>
      </c>
      <c r="W16" s="171"/>
      <c r="X16" s="171">
        <v>1</v>
      </c>
      <c r="Y16" s="171"/>
      <c r="Z16" s="171">
        <v>1</v>
      </c>
      <c r="AA16" s="171"/>
      <c r="AB16" s="179">
        <v>1</v>
      </c>
      <c r="AC16" s="180"/>
      <c r="AD16" s="181"/>
      <c r="AE16" s="11"/>
      <c r="AF16" s="11"/>
      <c r="AG16" s="11"/>
      <c r="AH16" s="154">
        <f>IF(AND($J16=AH$6,$AB16=AI$6),1,0)</f>
        <v>0</v>
      </c>
      <c r="AI16" s="144">
        <f>IF(AND($L16=AH$6,$AB16=AI$6),1,0)</f>
        <v>0</v>
      </c>
      <c r="AJ16" s="144">
        <f>IF(AND($N16=AH$6,$AB16=AI$6),1,0)</f>
        <v>0</v>
      </c>
      <c r="AK16" s="144">
        <f>IF(AND($P16=AH$6,$AB16=AI$6),1,0)</f>
        <v>0</v>
      </c>
      <c r="AL16" s="144">
        <f>IF(AND($R16=AH$6,$AB16=AI$6),1,0)</f>
        <v>0</v>
      </c>
      <c r="AM16" s="144">
        <f>IF(AND($T16=AH$6,$AB16=AI$6),1,0)</f>
        <v>0</v>
      </c>
      <c r="AN16" s="144">
        <f>IF(AND($V16=AH$6,$AB16=AI$6),1,0)</f>
        <v>0</v>
      </c>
      <c r="AO16" s="144">
        <f>IF(AND($X16=AH$6,$AB16=AI$6),1,0)</f>
        <v>0</v>
      </c>
      <c r="AP16" s="152">
        <f>IF(AND($Z16=AH$6,$AB16=AI$6),1,0)</f>
        <v>0</v>
      </c>
      <c r="AQ16" s="154">
        <f>IF(AND($J16=AQ$6,$AB16=AR$6),1,0)</f>
        <v>0</v>
      </c>
      <c r="AR16" s="144">
        <f>IF(AND($L16=AQ$6,$AB16=AR$6),1,0)</f>
        <v>0</v>
      </c>
      <c r="AS16" s="144">
        <f>IF(AND($N16=AQ$6,$AB16=AR$6),1,0)</f>
        <v>0</v>
      </c>
      <c r="AT16" s="144">
        <f>IF(AND($P16=AQ$6,$AB16=AR$6),1,0)</f>
        <v>0</v>
      </c>
      <c r="AU16" s="144">
        <f>IF(AND($R16=AQ$6,$AB16=AR$6),1,0)</f>
        <v>0</v>
      </c>
      <c r="AV16" s="144">
        <f>IF(AND($T16=AQ$6,$AB16=AR$6),1,0)</f>
        <v>0</v>
      </c>
      <c r="AW16" s="144">
        <f>IF(AND($V16=AQ$6,$AB16=AR$6),1,0)</f>
        <v>0</v>
      </c>
      <c r="AX16" s="144">
        <f>IF(AND($X16=AQ$6,$AB16=AR$6),1,0)</f>
        <v>0</v>
      </c>
      <c r="AY16" s="152">
        <f>IF(AND($Z16=AQ$6,$AB16=AR$6),1,0)</f>
        <v>0</v>
      </c>
      <c r="AZ16" s="154">
        <f>IF(AND($J16=AZ$6,$AB16=BA$6),1,0)</f>
        <v>0</v>
      </c>
      <c r="BA16" s="144">
        <f>IF(AND($L16=AZ$6,$AB16=BA$6),1,0)</f>
        <v>0</v>
      </c>
      <c r="BB16" s="144">
        <f>IF(AND($N16=AZ$6,$AB16=BA$6),1,0)</f>
        <v>0</v>
      </c>
      <c r="BC16" s="144">
        <f>IF(AND($P16=AZ$6,$AB16=BA$6),1,0)</f>
        <v>0</v>
      </c>
      <c r="BD16" s="144">
        <f>IF(AND($R16=AZ$6,$AB16=BA$6),1,0)</f>
        <v>0</v>
      </c>
      <c r="BE16" s="144">
        <f>IF(AND($T16=AZ$6,$AB16=BA$6),1,0)</f>
        <v>0</v>
      </c>
      <c r="BF16" s="144">
        <f>IF(AND($V16=AZ$6,$AB16=BA$6),1,0)</f>
        <v>0</v>
      </c>
      <c r="BG16" s="144">
        <f>IF(AND($X16=AZ$6,$AB16=BA$6),1,0)</f>
        <v>0</v>
      </c>
      <c r="BH16" s="152">
        <f>IF(AND($Z16=AZ$6,$AB16=BA$6),1,0)</f>
        <v>0</v>
      </c>
      <c r="BI16" s="154">
        <f>IF(AND($J16=BI$6,$AB16=BJ$6),1,0)</f>
        <v>1</v>
      </c>
      <c r="BJ16" s="144">
        <f>IF(AND($L16=BI$6,$AB16=BJ$6),1,0)</f>
        <v>1</v>
      </c>
      <c r="BK16" s="144">
        <f>IF(AND($N16=BI$6,$AB16=BJ$6),1,0)</f>
        <v>1</v>
      </c>
      <c r="BL16" s="144">
        <f>IF(AND($P16=BI$6,$AB16=BJ$6),1,0)</f>
        <v>1</v>
      </c>
      <c r="BM16" s="144">
        <f>IF(AND($R16=BI$6,$AB16=BJ$6),1,0)</f>
        <v>1</v>
      </c>
      <c r="BN16" s="144">
        <f>IF(AND($T16=BI$6,$AB16=BJ$6),1,0)</f>
        <v>1</v>
      </c>
      <c r="BO16" s="144">
        <f>IF(AND($V16=BI$6,$AB16=BJ$6),1,0)</f>
        <v>1</v>
      </c>
      <c r="BP16" s="144">
        <f>IF(AND($X16=BI$6,$AB16=BJ$6),1,0)</f>
        <v>1</v>
      </c>
      <c r="BQ16" s="146">
        <f>IF(AND($Z16=BI$6,$AB16=BJ$6),1,0)</f>
        <v>1</v>
      </c>
      <c r="BR16" s="148">
        <f>IF(AND(J16=$AB16,L16=$AB16,N16=$AB16),1,0)</f>
        <v>1</v>
      </c>
      <c r="BS16" s="150">
        <f>IF(AND(L16=$AB16,N16=$AB16,P16=$AB16),1,0)</f>
        <v>1</v>
      </c>
      <c r="BT16" s="136">
        <f>IF(AND(N16=$AB16,P16=$AB16,R16=$AB16),1,0)</f>
        <v>1</v>
      </c>
      <c r="BZ16" s="39">
        <v>1</v>
      </c>
      <c r="CA16" s="40"/>
      <c r="CB16" s="41"/>
    </row>
    <row r="17" spans="1:80" ht="12" customHeight="1">
      <c r="A17" s="164">
        <v>7.28571428571429</v>
      </c>
      <c r="B17" s="165"/>
      <c r="C17" s="166"/>
      <c r="D17" s="166"/>
      <c r="E17" s="178"/>
      <c r="F17" s="169"/>
      <c r="G17" s="169"/>
      <c r="H17" s="169"/>
      <c r="I17" s="169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82"/>
      <c r="AC17" s="183"/>
      <c r="AD17" s="184"/>
      <c r="AE17" s="11"/>
      <c r="AF17" s="11"/>
      <c r="AG17" s="11"/>
      <c r="AH17" s="154"/>
      <c r="AI17" s="144"/>
      <c r="AJ17" s="144"/>
      <c r="AK17" s="144"/>
      <c r="AL17" s="144"/>
      <c r="AM17" s="144"/>
      <c r="AN17" s="144"/>
      <c r="AO17" s="144"/>
      <c r="AP17" s="152"/>
      <c r="AQ17" s="154"/>
      <c r="AR17" s="144"/>
      <c r="AS17" s="144"/>
      <c r="AT17" s="144"/>
      <c r="AU17" s="144"/>
      <c r="AV17" s="144"/>
      <c r="AW17" s="144"/>
      <c r="AX17" s="144"/>
      <c r="AY17" s="152"/>
      <c r="AZ17" s="154"/>
      <c r="BA17" s="144"/>
      <c r="BB17" s="144"/>
      <c r="BC17" s="144"/>
      <c r="BD17" s="144"/>
      <c r="BE17" s="144"/>
      <c r="BF17" s="144"/>
      <c r="BG17" s="144"/>
      <c r="BH17" s="152"/>
      <c r="BI17" s="154"/>
      <c r="BJ17" s="144"/>
      <c r="BK17" s="144"/>
      <c r="BL17" s="144"/>
      <c r="BM17" s="144"/>
      <c r="BN17" s="144"/>
      <c r="BO17" s="144"/>
      <c r="BP17" s="144"/>
      <c r="BQ17" s="146"/>
      <c r="BR17" s="148"/>
      <c r="BS17" s="150"/>
      <c r="BT17" s="136"/>
      <c r="BZ17" s="39"/>
      <c r="CA17" s="40"/>
      <c r="CB17" s="41"/>
    </row>
    <row r="18" spans="1:80" ht="12" customHeight="1">
      <c r="A18" s="164">
        <v>5</v>
      </c>
      <c r="B18" s="175" t="s">
        <v>130</v>
      </c>
      <c r="C18" s="176"/>
      <c r="D18" s="176"/>
      <c r="E18" s="177"/>
      <c r="F18" s="169" t="s">
        <v>51</v>
      </c>
      <c r="G18" s="169"/>
      <c r="H18" s="169"/>
      <c r="I18" s="169"/>
      <c r="J18" s="171">
        <v>1</v>
      </c>
      <c r="K18" s="171"/>
      <c r="L18" s="171">
        <v>1</v>
      </c>
      <c r="M18" s="171"/>
      <c r="N18" s="171">
        <v>1</v>
      </c>
      <c r="O18" s="171"/>
      <c r="P18" s="171">
        <v>1</v>
      </c>
      <c r="Q18" s="171"/>
      <c r="R18" s="171">
        <v>1</v>
      </c>
      <c r="S18" s="171"/>
      <c r="T18" s="171">
        <v>1</v>
      </c>
      <c r="U18" s="171"/>
      <c r="V18" s="171">
        <v>1</v>
      </c>
      <c r="W18" s="171"/>
      <c r="X18" s="171">
        <v>1</v>
      </c>
      <c r="Y18" s="171"/>
      <c r="Z18" s="171">
        <v>1</v>
      </c>
      <c r="AA18" s="171"/>
      <c r="AB18" s="179">
        <v>1</v>
      </c>
      <c r="AC18" s="180"/>
      <c r="AD18" s="181"/>
      <c r="AE18" s="11"/>
      <c r="AF18" s="11"/>
      <c r="AG18" s="11"/>
      <c r="AH18" s="154">
        <f>IF(AND($J18=AH$6,$AB18=AI$6),1,0)</f>
        <v>0</v>
      </c>
      <c r="AI18" s="144">
        <f>IF(AND($L18=AH$6,$AB18=AI$6),1,0)</f>
        <v>0</v>
      </c>
      <c r="AJ18" s="144">
        <f>IF(AND($N18=AH$6,$AB18=AI$6),1,0)</f>
        <v>0</v>
      </c>
      <c r="AK18" s="144">
        <f>IF(AND($P18=AH$6,$AB18=AI$6),1,0)</f>
        <v>0</v>
      </c>
      <c r="AL18" s="144">
        <f>IF(AND($R18=AH$6,$AB18=AI$6),1,0)</f>
        <v>0</v>
      </c>
      <c r="AM18" s="144">
        <f>IF(AND($T18=AH$6,$AB18=AI$6),1,0)</f>
        <v>0</v>
      </c>
      <c r="AN18" s="144">
        <f>IF(AND($V18=AH$6,$AB18=AI$6),1,0)</f>
        <v>0</v>
      </c>
      <c r="AO18" s="144">
        <f>IF(AND($X18=AH$6,$AB18=AI$6),1,0)</f>
        <v>0</v>
      </c>
      <c r="AP18" s="152">
        <f>IF(AND($Z18=AH$6,$AB18=AI$6),1,0)</f>
        <v>0</v>
      </c>
      <c r="AQ18" s="154">
        <f>IF(AND($J18=AQ$6,$AB18=AR$6),1,0)</f>
        <v>0</v>
      </c>
      <c r="AR18" s="144">
        <f>IF(AND($L18=AQ$6,$AB18=AR$6),1,0)</f>
        <v>0</v>
      </c>
      <c r="AS18" s="144">
        <f>IF(AND($N18=AQ$6,$AB18=AR$6),1,0)</f>
        <v>0</v>
      </c>
      <c r="AT18" s="144">
        <f>IF(AND($P18=AQ$6,$AB18=AR$6),1,0)</f>
        <v>0</v>
      </c>
      <c r="AU18" s="144">
        <f>IF(AND($R18=AQ$6,$AB18=AR$6),1,0)</f>
        <v>0</v>
      </c>
      <c r="AV18" s="144">
        <f>IF(AND($T18=AQ$6,$AB18=AR$6),1,0)</f>
        <v>0</v>
      </c>
      <c r="AW18" s="144">
        <f>IF(AND($V18=AQ$6,$AB18=AR$6),1,0)</f>
        <v>0</v>
      </c>
      <c r="AX18" s="144">
        <f>IF(AND($X18=AQ$6,$AB18=AR$6),1,0)</f>
        <v>0</v>
      </c>
      <c r="AY18" s="152">
        <f>IF(AND($Z18=AQ$6,$AB18=AR$6),1,0)</f>
        <v>0</v>
      </c>
      <c r="AZ18" s="154">
        <f>IF(AND($J18=AZ$6,$AB18=BA$6),1,0)</f>
        <v>0</v>
      </c>
      <c r="BA18" s="144">
        <f>IF(AND($L18=AZ$6,$AB18=BA$6),1,0)</f>
        <v>0</v>
      </c>
      <c r="BB18" s="144">
        <f>IF(AND($N18=AZ$6,$AB18=BA$6),1,0)</f>
        <v>0</v>
      </c>
      <c r="BC18" s="144">
        <f>IF(AND($P18=AZ$6,$AB18=BA$6),1,0)</f>
        <v>0</v>
      </c>
      <c r="BD18" s="144">
        <f>IF(AND($R18=AZ$6,$AB18=BA$6),1,0)</f>
        <v>0</v>
      </c>
      <c r="BE18" s="144">
        <f>IF(AND($T18=AZ$6,$AB18=BA$6),1,0)</f>
        <v>0</v>
      </c>
      <c r="BF18" s="144">
        <f>IF(AND($V18=AZ$6,$AB18=BA$6),1,0)</f>
        <v>0</v>
      </c>
      <c r="BG18" s="144">
        <f>IF(AND($X18=AZ$6,$AB18=BA$6),1,0)</f>
        <v>0</v>
      </c>
      <c r="BH18" s="152">
        <f>IF(AND($Z18=AZ$6,$AB18=BA$6),1,0)</f>
        <v>0</v>
      </c>
      <c r="BI18" s="154">
        <f>IF(AND($J18=BI$6,$AB18=BJ$6),1,0)</f>
        <v>1</v>
      </c>
      <c r="BJ18" s="144">
        <f>IF(AND($L18=BI$6,$AB18=BJ$6),1,0)</f>
        <v>1</v>
      </c>
      <c r="BK18" s="144">
        <f>IF(AND($N18=BI$6,$AB18=BJ$6),1,0)</f>
        <v>1</v>
      </c>
      <c r="BL18" s="144">
        <f>IF(AND($P18=BI$6,$AB18=BJ$6),1,0)</f>
        <v>1</v>
      </c>
      <c r="BM18" s="144">
        <f>IF(AND($R18=BI$6,$AB18=BJ$6),1,0)</f>
        <v>1</v>
      </c>
      <c r="BN18" s="144">
        <f>IF(AND($T18=BI$6,$AB18=BJ$6),1,0)</f>
        <v>1</v>
      </c>
      <c r="BO18" s="144">
        <f>IF(AND($V18=BI$6,$AB18=BJ$6),1,0)</f>
        <v>1</v>
      </c>
      <c r="BP18" s="144">
        <f>IF(AND($X18=BI$6,$AB18=BJ$6),1,0)</f>
        <v>1</v>
      </c>
      <c r="BQ18" s="146">
        <f>IF(AND($Z18=BI$6,$AB18=BJ$6),1,0)</f>
        <v>1</v>
      </c>
      <c r="BR18" s="148">
        <f>IF(AND(J18=$AB18,L18=$AB18,N18=$AB18),1,0)</f>
        <v>1</v>
      </c>
      <c r="BS18" s="150">
        <f>IF(AND(L18=$AB18,N18=$AB18,P18=$AB18),1,0)</f>
        <v>1</v>
      </c>
      <c r="BT18" s="136">
        <f>IF(AND(N18=$AB18,P18=$AB18,R18=$AB18),1,0)</f>
        <v>1</v>
      </c>
      <c r="BZ18" s="39">
        <v>1</v>
      </c>
      <c r="CA18" s="40"/>
      <c r="CB18" s="41"/>
    </row>
    <row r="19" spans="1:80" ht="12" customHeight="1">
      <c r="A19" s="164">
        <v>9.1428571428571495</v>
      </c>
      <c r="B19" s="165"/>
      <c r="C19" s="166"/>
      <c r="D19" s="166"/>
      <c r="E19" s="178"/>
      <c r="F19" s="169"/>
      <c r="G19" s="169"/>
      <c r="H19" s="169"/>
      <c r="I19" s="169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82"/>
      <c r="AC19" s="183"/>
      <c r="AD19" s="184"/>
      <c r="AE19" s="11"/>
      <c r="AF19" s="11"/>
      <c r="AG19" s="11"/>
      <c r="AH19" s="154"/>
      <c r="AI19" s="144"/>
      <c r="AJ19" s="144"/>
      <c r="AK19" s="144"/>
      <c r="AL19" s="144"/>
      <c r="AM19" s="144"/>
      <c r="AN19" s="144"/>
      <c r="AO19" s="144"/>
      <c r="AP19" s="152"/>
      <c r="AQ19" s="154"/>
      <c r="AR19" s="144"/>
      <c r="AS19" s="144"/>
      <c r="AT19" s="144"/>
      <c r="AU19" s="144"/>
      <c r="AV19" s="144"/>
      <c r="AW19" s="144"/>
      <c r="AX19" s="144"/>
      <c r="AY19" s="152"/>
      <c r="AZ19" s="154"/>
      <c r="BA19" s="144"/>
      <c r="BB19" s="144"/>
      <c r="BC19" s="144"/>
      <c r="BD19" s="144"/>
      <c r="BE19" s="144"/>
      <c r="BF19" s="144"/>
      <c r="BG19" s="144"/>
      <c r="BH19" s="152"/>
      <c r="BI19" s="154"/>
      <c r="BJ19" s="144"/>
      <c r="BK19" s="144"/>
      <c r="BL19" s="144"/>
      <c r="BM19" s="144"/>
      <c r="BN19" s="144"/>
      <c r="BO19" s="144"/>
      <c r="BP19" s="144"/>
      <c r="BQ19" s="146"/>
      <c r="BR19" s="148"/>
      <c r="BS19" s="150"/>
      <c r="BT19" s="136"/>
      <c r="BZ19" s="39"/>
      <c r="CA19" s="40"/>
      <c r="CB19" s="41"/>
    </row>
    <row r="20" spans="1:80" ht="12" customHeight="1">
      <c r="A20" s="164">
        <v>6</v>
      </c>
      <c r="B20" s="175" t="s">
        <v>130</v>
      </c>
      <c r="C20" s="176"/>
      <c r="D20" s="176"/>
      <c r="E20" s="177"/>
      <c r="F20" s="169" t="s">
        <v>51</v>
      </c>
      <c r="G20" s="169"/>
      <c r="H20" s="169"/>
      <c r="I20" s="169"/>
      <c r="J20" s="171">
        <v>0</v>
      </c>
      <c r="K20" s="171"/>
      <c r="L20" s="171">
        <v>0</v>
      </c>
      <c r="M20" s="171"/>
      <c r="N20" s="171">
        <v>0</v>
      </c>
      <c r="O20" s="171"/>
      <c r="P20" s="171">
        <v>0</v>
      </c>
      <c r="Q20" s="171"/>
      <c r="R20" s="171">
        <v>0</v>
      </c>
      <c r="S20" s="171"/>
      <c r="T20" s="171">
        <v>0</v>
      </c>
      <c r="U20" s="171"/>
      <c r="V20" s="171">
        <v>0</v>
      </c>
      <c r="W20" s="171"/>
      <c r="X20" s="171">
        <v>0</v>
      </c>
      <c r="Y20" s="171"/>
      <c r="Z20" s="171">
        <v>0</v>
      </c>
      <c r="AA20" s="171"/>
      <c r="AB20" s="158">
        <v>0</v>
      </c>
      <c r="AC20" s="159"/>
      <c r="AD20" s="160"/>
      <c r="AE20" s="11"/>
      <c r="AF20" s="11"/>
      <c r="AG20" s="11"/>
      <c r="AH20" s="154">
        <f>IF(AND($J20=AH$6,$AB20=AI$6),1,0)</f>
        <v>1</v>
      </c>
      <c r="AI20" s="144">
        <f>IF(AND($L20=AH$6,$AB20=AI$6),1,0)</f>
        <v>1</v>
      </c>
      <c r="AJ20" s="144">
        <f>IF(AND($N20=AH$6,$AB20=AI$6),1,0)</f>
        <v>1</v>
      </c>
      <c r="AK20" s="144">
        <f>IF(AND($P20=AH$6,$AB20=AI$6),1,0)</f>
        <v>1</v>
      </c>
      <c r="AL20" s="144">
        <f>IF(AND($R20=AH$6,$AB20=AI$6),1,0)</f>
        <v>1</v>
      </c>
      <c r="AM20" s="144">
        <f>IF(AND($T20=AH$6,$AB20=AI$6),1,0)</f>
        <v>1</v>
      </c>
      <c r="AN20" s="144">
        <f>IF(AND($V20=AH$6,$AB20=AI$6),1,0)</f>
        <v>1</v>
      </c>
      <c r="AO20" s="144">
        <f>IF(AND($X20=AH$6,$AB20=AI$6),1,0)</f>
        <v>1</v>
      </c>
      <c r="AP20" s="152">
        <f>IF(AND($Z20=AH$6,$AB20=AI$6),1,0)</f>
        <v>1</v>
      </c>
      <c r="AQ20" s="154">
        <f>IF(AND($J20=AQ$6,$AB20=AR$6),1,0)</f>
        <v>0</v>
      </c>
      <c r="AR20" s="144">
        <f>IF(AND($L20=AQ$6,$AB20=AR$6),1,0)</f>
        <v>0</v>
      </c>
      <c r="AS20" s="144">
        <f>IF(AND($N20=AQ$6,$AB20=AR$6),1,0)</f>
        <v>0</v>
      </c>
      <c r="AT20" s="144">
        <f>IF(AND($P20=AQ$6,$AB20=AR$6),1,0)</f>
        <v>0</v>
      </c>
      <c r="AU20" s="144">
        <f>IF(AND($R20=AQ$6,$AB20=AR$6),1,0)</f>
        <v>0</v>
      </c>
      <c r="AV20" s="144">
        <f>IF(AND($T20=AQ$6,$AB20=AR$6),1,0)</f>
        <v>0</v>
      </c>
      <c r="AW20" s="144">
        <f>IF(AND($V20=AQ$6,$AB20=AR$6),1,0)</f>
        <v>0</v>
      </c>
      <c r="AX20" s="144">
        <f>IF(AND($X20=AQ$6,$AB20=AR$6),1,0)</f>
        <v>0</v>
      </c>
      <c r="AY20" s="152">
        <f>IF(AND($Z20=AQ$6,$AB20=AR$6),1,0)</f>
        <v>0</v>
      </c>
      <c r="AZ20" s="154">
        <f>IF(AND($J20=AZ$6,$AB20=BA$6),1,0)</f>
        <v>0</v>
      </c>
      <c r="BA20" s="144">
        <f>IF(AND($L20=AZ$6,$AB20=BA$6),1,0)</f>
        <v>0</v>
      </c>
      <c r="BB20" s="144">
        <f>IF(AND($N20=AZ$6,$AB20=BA$6),1,0)</f>
        <v>0</v>
      </c>
      <c r="BC20" s="144">
        <f>IF(AND($P20=AZ$6,$AB20=BA$6),1,0)</f>
        <v>0</v>
      </c>
      <c r="BD20" s="144">
        <f>IF(AND($R20=AZ$6,$AB20=BA$6),1,0)</f>
        <v>0</v>
      </c>
      <c r="BE20" s="144">
        <f>IF(AND($T20=AZ$6,$AB20=BA$6),1,0)</f>
        <v>0</v>
      </c>
      <c r="BF20" s="144">
        <f>IF(AND($V20=AZ$6,$AB20=BA$6),1,0)</f>
        <v>0</v>
      </c>
      <c r="BG20" s="144">
        <f>IF(AND($X20=AZ$6,$AB20=BA$6),1,0)</f>
        <v>0</v>
      </c>
      <c r="BH20" s="152">
        <f>IF(AND($Z20=AZ$6,$AB20=BA$6),1,0)</f>
        <v>0</v>
      </c>
      <c r="BI20" s="154">
        <f>IF(AND($J20=BI$6,$AB20=BJ$6),1,0)</f>
        <v>0</v>
      </c>
      <c r="BJ20" s="144">
        <f>IF(AND($L20=BI$6,$AB20=BJ$6),1,0)</f>
        <v>0</v>
      </c>
      <c r="BK20" s="144">
        <f>IF(AND($N20=BI$6,$AB20=BJ$6),1,0)</f>
        <v>0</v>
      </c>
      <c r="BL20" s="144">
        <f>IF(AND($P20=BI$6,$AB20=BJ$6),1,0)</f>
        <v>0</v>
      </c>
      <c r="BM20" s="144">
        <f>IF(AND($R20=BI$6,$AB20=BJ$6),1,0)</f>
        <v>0</v>
      </c>
      <c r="BN20" s="144">
        <f>IF(AND($T20=BI$6,$AB20=BJ$6),1,0)</f>
        <v>0</v>
      </c>
      <c r="BO20" s="144">
        <f>IF(AND($V20=BI$6,$AB20=BJ$6),1,0)</f>
        <v>0</v>
      </c>
      <c r="BP20" s="144">
        <f>IF(AND($X20=BI$6,$AB20=BJ$6),1,0)</f>
        <v>0</v>
      </c>
      <c r="BQ20" s="146">
        <f>IF(AND($Z20=BI$6,$AB20=BJ$6),1,0)</f>
        <v>0</v>
      </c>
      <c r="BR20" s="148">
        <f>IF(AND(J20=$AB20,L20=$AB20,N20=$AB20),1,0)</f>
        <v>1</v>
      </c>
      <c r="BS20" s="150">
        <f>IF(AND(L20=$AB20,N20=$AB20,P20=$AB20),1,0)</f>
        <v>1</v>
      </c>
      <c r="BT20" s="136">
        <f>IF(AND(N20=$AB20,P20=$AB20,R20=$AB20),1,0)</f>
        <v>1</v>
      </c>
      <c r="BZ20" s="39">
        <v>0</v>
      </c>
      <c r="CA20" s="40"/>
      <c r="CB20" s="41"/>
    </row>
    <row r="21" spans="1:80" ht="12" customHeight="1">
      <c r="A21" s="164">
        <v>11</v>
      </c>
      <c r="B21" s="165"/>
      <c r="C21" s="166"/>
      <c r="D21" s="166"/>
      <c r="E21" s="178"/>
      <c r="F21" s="169"/>
      <c r="G21" s="169"/>
      <c r="H21" s="169"/>
      <c r="I21" s="169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2"/>
      <c r="AC21" s="173"/>
      <c r="AD21" s="174"/>
      <c r="AE21" s="10"/>
      <c r="AF21" s="10"/>
      <c r="AG21" s="10"/>
      <c r="AH21" s="154"/>
      <c r="AI21" s="144"/>
      <c r="AJ21" s="144"/>
      <c r="AK21" s="144"/>
      <c r="AL21" s="144"/>
      <c r="AM21" s="144"/>
      <c r="AN21" s="144"/>
      <c r="AO21" s="144"/>
      <c r="AP21" s="152"/>
      <c r="AQ21" s="154"/>
      <c r="AR21" s="144"/>
      <c r="AS21" s="144"/>
      <c r="AT21" s="144"/>
      <c r="AU21" s="144"/>
      <c r="AV21" s="144"/>
      <c r="AW21" s="144"/>
      <c r="AX21" s="144"/>
      <c r="AY21" s="152"/>
      <c r="AZ21" s="154"/>
      <c r="BA21" s="144"/>
      <c r="BB21" s="144"/>
      <c r="BC21" s="144"/>
      <c r="BD21" s="144"/>
      <c r="BE21" s="144"/>
      <c r="BF21" s="144"/>
      <c r="BG21" s="144"/>
      <c r="BH21" s="152"/>
      <c r="BI21" s="154"/>
      <c r="BJ21" s="144"/>
      <c r="BK21" s="144"/>
      <c r="BL21" s="144"/>
      <c r="BM21" s="144"/>
      <c r="BN21" s="144"/>
      <c r="BO21" s="144"/>
      <c r="BP21" s="144"/>
      <c r="BQ21" s="146"/>
      <c r="BR21" s="148"/>
      <c r="BS21" s="150"/>
      <c r="BT21" s="136"/>
      <c r="BZ21" s="39"/>
      <c r="CA21" s="40"/>
      <c r="CB21" s="41"/>
    </row>
    <row r="22" spans="1:80" ht="12" customHeight="1">
      <c r="A22" s="164">
        <v>7</v>
      </c>
      <c r="B22" s="175" t="s">
        <v>130</v>
      </c>
      <c r="C22" s="176"/>
      <c r="D22" s="176"/>
      <c r="E22" s="177"/>
      <c r="F22" s="169" t="s">
        <v>51</v>
      </c>
      <c r="G22" s="169"/>
      <c r="H22" s="169"/>
      <c r="I22" s="169"/>
      <c r="J22" s="171">
        <v>0</v>
      </c>
      <c r="K22" s="171"/>
      <c r="L22" s="171">
        <v>0</v>
      </c>
      <c r="M22" s="171"/>
      <c r="N22" s="171">
        <v>0</v>
      </c>
      <c r="O22" s="171"/>
      <c r="P22" s="171">
        <v>0</v>
      </c>
      <c r="Q22" s="171"/>
      <c r="R22" s="171">
        <v>0</v>
      </c>
      <c r="S22" s="171"/>
      <c r="T22" s="171">
        <v>0</v>
      </c>
      <c r="U22" s="171"/>
      <c r="V22" s="171">
        <v>0</v>
      </c>
      <c r="W22" s="171"/>
      <c r="X22" s="171">
        <v>0</v>
      </c>
      <c r="Y22" s="171"/>
      <c r="Z22" s="171">
        <v>0</v>
      </c>
      <c r="AA22" s="171"/>
      <c r="AB22" s="179">
        <v>0</v>
      </c>
      <c r="AC22" s="180"/>
      <c r="AD22" s="181"/>
      <c r="AE22" s="10"/>
      <c r="AF22" s="10"/>
      <c r="AG22" s="10"/>
      <c r="AH22" s="154">
        <f>IF(AND($J22=AH$6,$AB22=AI$6),1,0)</f>
        <v>1</v>
      </c>
      <c r="AI22" s="144">
        <f>IF(AND($L22=AH$6,$AB22=AI$6),1,0)</f>
        <v>1</v>
      </c>
      <c r="AJ22" s="144">
        <f>IF(AND($N22=AH$6,$AB22=AI$6),1,0)</f>
        <v>1</v>
      </c>
      <c r="AK22" s="144">
        <f>IF(AND($P22=AH$6,$AB22=AI$6),1,0)</f>
        <v>1</v>
      </c>
      <c r="AL22" s="144">
        <f>IF(AND($R22=AH$6,$AB22=AI$6),1,0)</f>
        <v>1</v>
      </c>
      <c r="AM22" s="144">
        <f>IF(AND($T22=AH$6,$AB22=AI$6),1,0)</f>
        <v>1</v>
      </c>
      <c r="AN22" s="144">
        <f>IF(AND($V22=AH$6,$AB22=AI$6),1,0)</f>
        <v>1</v>
      </c>
      <c r="AO22" s="144">
        <f>IF(AND($X22=AH$6,$AB22=AI$6),1,0)</f>
        <v>1</v>
      </c>
      <c r="AP22" s="152">
        <f>IF(AND($Z22=AH$6,$AB22=AI$6),1,0)</f>
        <v>1</v>
      </c>
      <c r="AQ22" s="154">
        <f>IF(AND($J22=AQ$6,$AB22=AR$6),1,0)</f>
        <v>0</v>
      </c>
      <c r="AR22" s="144">
        <f>IF(AND($L22=AQ$6,$AB22=AR$6),1,0)</f>
        <v>0</v>
      </c>
      <c r="AS22" s="144">
        <f>IF(AND($N22=AQ$6,$AB22=AR$6),1,0)</f>
        <v>0</v>
      </c>
      <c r="AT22" s="144">
        <f>IF(AND($P22=AQ$6,$AB22=AR$6),1,0)</f>
        <v>0</v>
      </c>
      <c r="AU22" s="144">
        <f>IF(AND($R22=AQ$6,$AB22=AR$6),1,0)</f>
        <v>0</v>
      </c>
      <c r="AV22" s="144">
        <f>IF(AND($T22=AQ$6,$AB22=AR$6),1,0)</f>
        <v>0</v>
      </c>
      <c r="AW22" s="144">
        <f>IF(AND($V22=AQ$6,$AB22=AR$6),1,0)</f>
        <v>0</v>
      </c>
      <c r="AX22" s="144">
        <f>IF(AND($X22=AQ$6,$AB22=AR$6),1,0)</f>
        <v>0</v>
      </c>
      <c r="AY22" s="152">
        <f>IF(AND($Z22=AQ$6,$AB22=AR$6),1,0)</f>
        <v>0</v>
      </c>
      <c r="AZ22" s="154">
        <f>IF(AND($J22=AZ$6,$AB22=BA$6),1,0)</f>
        <v>0</v>
      </c>
      <c r="BA22" s="144">
        <f>IF(AND($L22=AZ$6,$AB22=BA$6),1,0)</f>
        <v>0</v>
      </c>
      <c r="BB22" s="144">
        <f>IF(AND($N22=AZ$6,$AB22=BA$6),1,0)</f>
        <v>0</v>
      </c>
      <c r="BC22" s="144">
        <f>IF(AND($P22=AZ$6,$AB22=BA$6),1,0)</f>
        <v>0</v>
      </c>
      <c r="BD22" s="144">
        <f>IF(AND($R22=AZ$6,$AB22=BA$6),1,0)</f>
        <v>0</v>
      </c>
      <c r="BE22" s="144">
        <f>IF(AND($T22=AZ$6,$AB22=BA$6),1,0)</f>
        <v>0</v>
      </c>
      <c r="BF22" s="144">
        <f>IF(AND($V22=AZ$6,$AB22=BA$6),1,0)</f>
        <v>0</v>
      </c>
      <c r="BG22" s="144">
        <f>IF(AND($X22=AZ$6,$AB22=BA$6),1,0)</f>
        <v>0</v>
      </c>
      <c r="BH22" s="152">
        <f>IF(AND($Z22=AZ$6,$AB22=BA$6),1,0)</f>
        <v>0</v>
      </c>
      <c r="BI22" s="154">
        <f>IF(AND($J22=BI$6,$AB22=BJ$6),1,0)</f>
        <v>0</v>
      </c>
      <c r="BJ22" s="144">
        <f>IF(AND($L22=BI$6,$AB22=BJ$6),1,0)</f>
        <v>0</v>
      </c>
      <c r="BK22" s="144">
        <f>IF(AND($N22=BI$6,$AB22=BJ$6),1,0)</f>
        <v>0</v>
      </c>
      <c r="BL22" s="144">
        <f>IF(AND($P22=BI$6,$AB22=BJ$6),1,0)</f>
        <v>0</v>
      </c>
      <c r="BM22" s="144">
        <f>IF(AND($R22=BI$6,$AB22=BJ$6),1,0)</f>
        <v>0</v>
      </c>
      <c r="BN22" s="144">
        <f>IF(AND($T22=BI$6,$AB22=BJ$6),1,0)</f>
        <v>0</v>
      </c>
      <c r="BO22" s="144">
        <f>IF(AND($V22=BI$6,$AB22=BJ$6),1,0)</f>
        <v>0</v>
      </c>
      <c r="BP22" s="144">
        <f>IF(AND($X22=BI$6,$AB22=BJ$6),1,0)</f>
        <v>0</v>
      </c>
      <c r="BQ22" s="146">
        <f>IF(AND($Z22=BI$6,$AB22=BJ$6),1,0)</f>
        <v>0</v>
      </c>
      <c r="BR22" s="148">
        <f>IF(AND(J22=$AB22,L22=$AB22,N22=$AB22),1,0)</f>
        <v>1</v>
      </c>
      <c r="BS22" s="150">
        <f>IF(AND(L22=$AB22,N22=$AB22,P22=$AB22),1,0)</f>
        <v>1</v>
      </c>
      <c r="BT22" s="136">
        <f>IF(AND(N22=$AB22,P22=$AB22,R22=$AB22),1,0)</f>
        <v>1</v>
      </c>
      <c r="BZ22" s="39">
        <v>0</v>
      </c>
      <c r="CA22" s="40"/>
      <c r="CB22" s="41"/>
    </row>
    <row r="23" spans="1:80" ht="12" customHeight="1">
      <c r="A23" s="164">
        <v>12.8571428571429</v>
      </c>
      <c r="B23" s="165"/>
      <c r="C23" s="166"/>
      <c r="D23" s="166"/>
      <c r="E23" s="178"/>
      <c r="F23" s="169"/>
      <c r="G23" s="169"/>
      <c r="H23" s="169"/>
      <c r="I23" s="169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82"/>
      <c r="AC23" s="183"/>
      <c r="AD23" s="184"/>
      <c r="AE23" s="11"/>
      <c r="AF23" s="11"/>
      <c r="AG23" s="11"/>
      <c r="AH23" s="154"/>
      <c r="AI23" s="144"/>
      <c r="AJ23" s="144"/>
      <c r="AK23" s="144"/>
      <c r="AL23" s="144"/>
      <c r="AM23" s="144"/>
      <c r="AN23" s="144"/>
      <c r="AO23" s="144"/>
      <c r="AP23" s="152"/>
      <c r="AQ23" s="154"/>
      <c r="AR23" s="144"/>
      <c r="AS23" s="144"/>
      <c r="AT23" s="144"/>
      <c r="AU23" s="144"/>
      <c r="AV23" s="144"/>
      <c r="AW23" s="144"/>
      <c r="AX23" s="144"/>
      <c r="AY23" s="152"/>
      <c r="AZ23" s="154"/>
      <c r="BA23" s="144"/>
      <c r="BB23" s="144"/>
      <c r="BC23" s="144"/>
      <c r="BD23" s="144"/>
      <c r="BE23" s="144"/>
      <c r="BF23" s="144"/>
      <c r="BG23" s="144"/>
      <c r="BH23" s="152"/>
      <c r="BI23" s="154"/>
      <c r="BJ23" s="144"/>
      <c r="BK23" s="144"/>
      <c r="BL23" s="144"/>
      <c r="BM23" s="144"/>
      <c r="BN23" s="144"/>
      <c r="BO23" s="144"/>
      <c r="BP23" s="144"/>
      <c r="BQ23" s="146"/>
      <c r="BR23" s="148"/>
      <c r="BS23" s="150"/>
      <c r="BT23" s="136"/>
      <c r="BZ23" s="39"/>
      <c r="CA23" s="40"/>
      <c r="CB23" s="41"/>
    </row>
    <row r="24" spans="1:80" ht="12" customHeight="1">
      <c r="A24" s="164">
        <v>8</v>
      </c>
      <c r="B24" s="175" t="s">
        <v>130</v>
      </c>
      <c r="C24" s="176"/>
      <c r="D24" s="176"/>
      <c r="E24" s="177"/>
      <c r="F24" s="169" t="s">
        <v>51</v>
      </c>
      <c r="G24" s="169"/>
      <c r="H24" s="169"/>
      <c r="I24" s="169"/>
      <c r="J24" s="171">
        <v>1</v>
      </c>
      <c r="K24" s="171"/>
      <c r="L24" s="171">
        <v>1</v>
      </c>
      <c r="M24" s="171"/>
      <c r="N24" s="171">
        <v>1</v>
      </c>
      <c r="O24" s="171"/>
      <c r="P24" s="171">
        <v>1</v>
      </c>
      <c r="Q24" s="171"/>
      <c r="R24" s="171">
        <v>1</v>
      </c>
      <c r="S24" s="171"/>
      <c r="T24" s="171">
        <v>1</v>
      </c>
      <c r="U24" s="171"/>
      <c r="V24" s="171">
        <v>1</v>
      </c>
      <c r="W24" s="171"/>
      <c r="X24" s="171">
        <v>1</v>
      </c>
      <c r="Y24" s="171"/>
      <c r="Z24" s="171">
        <v>1</v>
      </c>
      <c r="AA24" s="171"/>
      <c r="AB24" s="179">
        <v>1</v>
      </c>
      <c r="AC24" s="180"/>
      <c r="AD24" s="181"/>
      <c r="AE24" s="17"/>
      <c r="AF24" s="11"/>
      <c r="AG24" s="11"/>
      <c r="AH24" s="154">
        <f>IF(AND($J24=AH$6,$AB24=AI$6),1,0)</f>
        <v>0</v>
      </c>
      <c r="AI24" s="144">
        <f>IF(AND($L24=AH$6,$AB24=AI$6),1,0)</f>
        <v>0</v>
      </c>
      <c r="AJ24" s="144">
        <f>IF(AND($N24=AH$6,$AB24=AI$6),1,0)</f>
        <v>0</v>
      </c>
      <c r="AK24" s="144">
        <f>IF(AND($P24=AH$6,$AB24=AI$6),1,0)</f>
        <v>0</v>
      </c>
      <c r="AL24" s="144">
        <f>IF(AND($R24=AH$6,$AB24=AI$6),1,0)</f>
        <v>0</v>
      </c>
      <c r="AM24" s="144">
        <f>IF(AND($T24=AH$6,$AB24=AI$6),1,0)</f>
        <v>0</v>
      </c>
      <c r="AN24" s="144">
        <f>IF(AND($V24=AH$6,$AB24=AI$6),1,0)</f>
        <v>0</v>
      </c>
      <c r="AO24" s="144">
        <f>IF(AND($X24=AH$6,$AB24=AI$6),1,0)</f>
        <v>0</v>
      </c>
      <c r="AP24" s="152">
        <f>IF(AND($Z24=AH$6,$AB24=AI$6),1,0)</f>
        <v>0</v>
      </c>
      <c r="AQ24" s="154">
        <f>IF(AND($J24=AQ$6,$AB24=AR$6),1,0)</f>
        <v>0</v>
      </c>
      <c r="AR24" s="144">
        <f>IF(AND($L24=AQ$6,$AB24=AR$6),1,0)</f>
        <v>0</v>
      </c>
      <c r="AS24" s="144">
        <f>IF(AND($N24=AQ$6,$AB24=AR$6),1,0)</f>
        <v>0</v>
      </c>
      <c r="AT24" s="144">
        <f>IF(AND($P24=AQ$6,$AB24=AR$6),1,0)</f>
        <v>0</v>
      </c>
      <c r="AU24" s="144">
        <f>IF(AND($R24=AQ$6,$AB24=AR$6),1,0)</f>
        <v>0</v>
      </c>
      <c r="AV24" s="144">
        <f>IF(AND($T24=AQ$6,$AB24=AR$6),1,0)</f>
        <v>0</v>
      </c>
      <c r="AW24" s="144">
        <f>IF(AND($V24=AQ$6,$AB24=AR$6),1,0)</f>
        <v>0</v>
      </c>
      <c r="AX24" s="144">
        <f>IF(AND($X24=AQ$6,$AB24=AR$6),1,0)</f>
        <v>0</v>
      </c>
      <c r="AY24" s="152">
        <f>IF(AND($Z24=AQ$6,$AB24=AR$6),1,0)</f>
        <v>0</v>
      </c>
      <c r="AZ24" s="154">
        <f>IF(AND($J24=AZ$6,$AB24=BA$6),1,0)</f>
        <v>0</v>
      </c>
      <c r="BA24" s="144">
        <f>IF(AND($L24=AZ$6,$AB24=BA$6),1,0)</f>
        <v>0</v>
      </c>
      <c r="BB24" s="144">
        <f>IF(AND($N24=AZ$6,$AB24=BA$6),1,0)</f>
        <v>0</v>
      </c>
      <c r="BC24" s="144">
        <f>IF(AND($P24=AZ$6,$AB24=BA$6),1,0)</f>
        <v>0</v>
      </c>
      <c r="BD24" s="144">
        <f>IF(AND($R24=AZ$6,$AB24=BA$6),1,0)</f>
        <v>0</v>
      </c>
      <c r="BE24" s="144">
        <f>IF(AND($T24=AZ$6,$AB24=BA$6),1,0)</f>
        <v>0</v>
      </c>
      <c r="BF24" s="144">
        <f>IF(AND($V24=AZ$6,$AB24=BA$6),1,0)</f>
        <v>0</v>
      </c>
      <c r="BG24" s="144">
        <f>IF(AND($X24=AZ$6,$AB24=BA$6),1,0)</f>
        <v>0</v>
      </c>
      <c r="BH24" s="152">
        <f>IF(AND($Z24=AZ$6,$AB24=BA$6),1,0)</f>
        <v>0</v>
      </c>
      <c r="BI24" s="154">
        <f>IF(AND($J24=BI$6,$AB24=BJ$6),1,0)</f>
        <v>1</v>
      </c>
      <c r="BJ24" s="144">
        <f>IF(AND($L24=BI$6,$AB24=BJ$6),1,0)</f>
        <v>1</v>
      </c>
      <c r="BK24" s="144">
        <f>IF(AND($N24=BI$6,$AB24=BJ$6),1,0)</f>
        <v>1</v>
      </c>
      <c r="BL24" s="144">
        <f>IF(AND($P24=BI$6,$AB24=BJ$6),1,0)</f>
        <v>1</v>
      </c>
      <c r="BM24" s="144">
        <f>IF(AND($R24=BI$6,$AB24=BJ$6),1,0)</f>
        <v>1</v>
      </c>
      <c r="BN24" s="144">
        <f>IF(AND($T24=BI$6,$AB24=BJ$6),1,0)</f>
        <v>1</v>
      </c>
      <c r="BO24" s="144">
        <f>IF(AND($V24=BI$6,$AB24=BJ$6),1,0)</f>
        <v>1</v>
      </c>
      <c r="BP24" s="144">
        <f>IF(AND($X24=BI$6,$AB24=BJ$6),1,0)</f>
        <v>1</v>
      </c>
      <c r="BQ24" s="146">
        <f>IF(AND($Z24=BI$6,$AB24=BJ$6),1,0)</f>
        <v>1</v>
      </c>
      <c r="BR24" s="148">
        <f>IF(AND(J24=$AB24,L24=$AB24,N24=$AB24),1,0)</f>
        <v>1</v>
      </c>
      <c r="BS24" s="150">
        <f>IF(AND(L24=$AB24,N24=$AB24,P24=$AB24),1,0)</f>
        <v>1</v>
      </c>
      <c r="BT24" s="136">
        <f>IF(AND(N24=$AB24,P24=$AB24,R24=$AB24),1,0)</f>
        <v>1</v>
      </c>
      <c r="BZ24" s="39">
        <v>1</v>
      </c>
      <c r="CA24" s="40"/>
      <c r="CB24" s="41"/>
    </row>
    <row r="25" spans="1:80" ht="12" customHeight="1">
      <c r="A25" s="164">
        <v>14.714285714285699</v>
      </c>
      <c r="B25" s="165"/>
      <c r="C25" s="166"/>
      <c r="D25" s="166"/>
      <c r="E25" s="178"/>
      <c r="F25" s="169"/>
      <c r="G25" s="169"/>
      <c r="H25" s="169"/>
      <c r="I25" s="169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82"/>
      <c r="AC25" s="183"/>
      <c r="AD25" s="184"/>
      <c r="AE25" s="11"/>
      <c r="AF25" s="11"/>
      <c r="AG25" s="11"/>
      <c r="AH25" s="154"/>
      <c r="AI25" s="144"/>
      <c r="AJ25" s="144"/>
      <c r="AK25" s="144"/>
      <c r="AL25" s="144"/>
      <c r="AM25" s="144"/>
      <c r="AN25" s="144"/>
      <c r="AO25" s="144"/>
      <c r="AP25" s="152"/>
      <c r="AQ25" s="154"/>
      <c r="AR25" s="144"/>
      <c r="AS25" s="144"/>
      <c r="AT25" s="144"/>
      <c r="AU25" s="144"/>
      <c r="AV25" s="144"/>
      <c r="AW25" s="144"/>
      <c r="AX25" s="144"/>
      <c r="AY25" s="152"/>
      <c r="AZ25" s="154"/>
      <c r="BA25" s="144"/>
      <c r="BB25" s="144"/>
      <c r="BC25" s="144"/>
      <c r="BD25" s="144"/>
      <c r="BE25" s="144"/>
      <c r="BF25" s="144"/>
      <c r="BG25" s="144"/>
      <c r="BH25" s="152"/>
      <c r="BI25" s="154"/>
      <c r="BJ25" s="144"/>
      <c r="BK25" s="144"/>
      <c r="BL25" s="144"/>
      <c r="BM25" s="144"/>
      <c r="BN25" s="144"/>
      <c r="BO25" s="144"/>
      <c r="BP25" s="144"/>
      <c r="BQ25" s="146"/>
      <c r="BR25" s="148"/>
      <c r="BS25" s="150"/>
      <c r="BT25" s="136"/>
      <c r="BZ25" s="39"/>
      <c r="CA25" s="40"/>
      <c r="CB25" s="41"/>
    </row>
    <row r="26" spans="1:80" ht="12" customHeight="1">
      <c r="A26" s="164">
        <v>9</v>
      </c>
      <c r="B26" s="175" t="s">
        <v>130</v>
      </c>
      <c r="C26" s="176"/>
      <c r="D26" s="176"/>
      <c r="E26" s="177"/>
      <c r="F26" s="169" t="s">
        <v>51</v>
      </c>
      <c r="G26" s="169"/>
      <c r="H26" s="169"/>
      <c r="I26" s="169"/>
      <c r="J26" s="171">
        <v>1</v>
      </c>
      <c r="K26" s="171"/>
      <c r="L26" s="171">
        <v>1</v>
      </c>
      <c r="M26" s="171"/>
      <c r="N26" s="171">
        <v>1</v>
      </c>
      <c r="O26" s="171"/>
      <c r="P26" s="171">
        <v>1</v>
      </c>
      <c r="Q26" s="171"/>
      <c r="R26" s="171">
        <v>1</v>
      </c>
      <c r="S26" s="171"/>
      <c r="T26" s="171">
        <v>1</v>
      </c>
      <c r="U26" s="171"/>
      <c r="V26" s="171">
        <v>1</v>
      </c>
      <c r="W26" s="171"/>
      <c r="X26" s="171">
        <v>1</v>
      </c>
      <c r="Y26" s="171"/>
      <c r="Z26" s="171">
        <v>1</v>
      </c>
      <c r="AA26" s="171"/>
      <c r="AB26" s="179">
        <v>1</v>
      </c>
      <c r="AC26" s="180"/>
      <c r="AD26" s="181"/>
      <c r="AE26" s="11"/>
      <c r="AF26" s="11"/>
      <c r="AG26" s="11"/>
      <c r="AH26" s="154">
        <f>IF(AND($J26=AH$6,$AB26=AI$6),1,0)</f>
        <v>0</v>
      </c>
      <c r="AI26" s="144">
        <f>IF(AND($L26=AH$6,$AB26=AI$6),1,0)</f>
        <v>0</v>
      </c>
      <c r="AJ26" s="144">
        <f>IF(AND($N26=AH$6,$AB26=AI$6),1,0)</f>
        <v>0</v>
      </c>
      <c r="AK26" s="144">
        <f>IF(AND($P26=AH$6,$AB26=AI$6),1,0)</f>
        <v>0</v>
      </c>
      <c r="AL26" s="144">
        <f>IF(AND($R26=AH$6,$AB26=AI$6),1,0)</f>
        <v>0</v>
      </c>
      <c r="AM26" s="144">
        <f>IF(AND($T26=AH$6,$AB26=AI$6),1,0)</f>
        <v>0</v>
      </c>
      <c r="AN26" s="144">
        <f>IF(AND($V26=AH$6,$AB26=AI$6),1,0)</f>
        <v>0</v>
      </c>
      <c r="AO26" s="144">
        <f>IF(AND($X26=AH$6,$AB26=AI$6),1,0)</f>
        <v>0</v>
      </c>
      <c r="AP26" s="152">
        <f>IF(AND($Z26=AH$6,$AB26=AI$6),1,0)</f>
        <v>0</v>
      </c>
      <c r="AQ26" s="154">
        <f>IF(AND($J26=AQ$6,$AB26=AR$6),1,0)</f>
        <v>0</v>
      </c>
      <c r="AR26" s="144">
        <f>IF(AND($L26=AQ$6,$AB26=AR$6),1,0)</f>
        <v>0</v>
      </c>
      <c r="AS26" s="144">
        <f>IF(AND($N26=AQ$6,$AB26=AR$6),1,0)</f>
        <v>0</v>
      </c>
      <c r="AT26" s="144">
        <f>IF(AND($P26=AQ$6,$AB26=AR$6),1,0)</f>
        <v>0</v>
      </c>
      <c r="AU26" s="144">
        <f>IF(AND($R26=AQ$6,$AB26=AR$6),1,0)</f>
        <v>0</v>
      </c>
      <c r="AV26" s="144">
        <f>IF(AND($T26=AQ$6,$AB26=AR$6),1,0)</f>
        <v>0</v>
      </c>
      <c r="AW26" s="144">
        <f>IF(AND($V26=AQ$6,$AB26=AR$6),1,0)</f>
        <v>0</v>
      </c>
      <c r="AX26" s="144">
        <f>IF(AND($X26=AQ$6,$AB26=AR$6),1,0)</f>
        <v>0</v>
      </c>
      <c r="AY26" s="152">
        <f>IF(AND($Z26=AQ$6,$AB26=AR$6),1,0)</f>
        <v>0</v>
      </c>
      <c r="AZ26" s="154">
        <f>IF(AND($J26=AZ$6,$AB26=BA$6),1,0)</f>
        <v>0</v>
      </c>
      <c r="BA26" s="144">
        <f>IF(AND($L26=AZ$6,$AB26=BA$6),1,0)</f>
        <v>0</v>
      </c>
      <c r="BB26" s="144">
        <f>IF(AND($N26=AZ$6,$AB26=BA$6),1,0)</f>
        <v>0</v>
      </c>
      <c r="BC26" s="144">
        <f>IF(AND($P26=AZ$6,$AB26=BA$6),1,0)</f>
        <v>0</v>
      </c>
      <c r="BD26" s="144">
        <f>IF(AND($R26=AZ$6,$AB26=BA$6),1,0)</f>
        <v>0</v>
      </c>
      <c r="BE26" s="144">
        <f>IF(AND($T26=AZ$6,$AB26=BA$6),1,0)</f>
        <v>0</v>
      </c>
      <c r="BF26" s="144">
        <f>IF(AND($V26=AZ$6,$AB26=BA$6),1,0)</f>
        <v>0</v>
      </c>
      <c r="BG26" s="144">
        <f>IF(AND($X26=AZ$6,$AB26=BA$6),1,0)</f>
        <v>0</v>
      </c>
      <c r="BH26" s="152">
        <f>IF(AND($Z26=AZ$6,$AB26=BA$6),1,0)</f>
        <v>0</v>
      </c>
      <c r="BI26" s="154">
        <f>IF(AND($J26=BI$6,$AB26=BJ$6),1,0)</f>
        <v>1</v>
      </c>
      <c r="BJ26" s="144">
        <f>IF(AND($L26=BI$6,$AB26=BJ$6),1,0)</f>
        <v>1</v>
      </c>
      <c r="BK26" s="144">
        <f>IF(AND($N26=BI$6,$AB26=BJ$6),1,0)</f>
        <v>1</v>
      </c>
      <c r="BL26" s="144">
        <f>IF(AND($P26=BI$6,$AB26=BJ$6),1,0)</f>
        <v>1</v>
      </c>
      <c r="BM26" s="144">
        <f>IF(AND($R26=BI$6,$AB26=BJ$6),1,0)</f>
        <v>1</v>
      </c>
      <c r="BN26" s="144">
        <f>IF(AND($T26=BI$6,$AB26=BJ$6),1,0)</f>
        <v>1</v>
      </c>
      <c r="BO26" s="144">
        <f>IF(AND($V26=BI$6,$AB26=BJ$6),1,0)</f>
        <v>1</v>
      </c>
      <c r="BP26" s="144">
        <f>IF(AND($X26=BI$6,$AB26=BJ$6),1,0)</f>
        <v>1</v>
      </c>
      <c r="BQ26" s="146">
        <f>IF(AND($Z26=BI$6,$AB26=BJ$6),1,0)</f>
        <v>1</v>
      </c>
      <c r="BR26" s="148">
        <f>IF(AND(J26=$AB26,L26=$AB26,N26=$AB26),1,0)</f>
        <v>1</v>
      </c>
      <c r="BS26" s="150">
        <f>IF(AND(L26=$AB26,N26=$AB26,P26=$AB26),1,0)</f>
        <v>1</v>
      </c>
      <c r="BT26" s="136">
        <f>IF(AND(N26=$AB26,P26=$AB26,R26=$AB26),1,0)</f>
        <v>1</v>
      </c>
      <c r="BZ26" s="39">
        <v>1</v>
      </c>
      <c r="CA26" s="40"/>
      <c r="CB26" s="41"/>
    </row>
    <row r="27" spans="1:80" ht="12" customHeight="1">
      <c r="A27" s="164">
        <v>16.571428571428601</v>
      </c>
      <c r="B27" s="165"/>
      <c r="C27" s="166"/>
      <c r="D27" s="166"/>
      <c r="E27" s="178"/>
      <c r="F27" s="169"/>
      <c r="G27" s="169"/>
      <c r="H27" s="169"/>
      <c r="I27" s="169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82"/>
      <c r="AC27" s="183"/>
      <c r="AD27" s="184"/>
      <c r="AE27" s="11"/>
      <c r="AF27" s="11"/>
      <c r="AG27" s="11"/>
      <c r="AH27" s="154"/>
      <c r="AI27" s="144"/>
      <c r="AJ27" s="144"/>
      <c r="AK27" s="144"/>
      <c r="AL27" s="144"/>
      <c r="AM27" s="144"/>
      <c r="AN27" s="144"/>
      <c r="AO27" s="144"/>
      <c r="AP27" s="152"/>
      <c r="AQ27" s="154"/>
      <c r="AR27" s="144"/>
      <c r="AS27" s="144"/>
      <c r="AT27" s="144"/>
      <c r="AU27" s="144"/>
      <c r="AV27" s="144"/>
      <c r="AW27" s="144"/>
      <c r="AX27" s="144"/>
      <c r="AY27" s="152"/>
      <c r="AZ27" s="154"/>
      <c r="BA27" s="144"/>
      <c r="BB27" s="144"/>
      <c r="BC27" s="144"/>
      <c r="BD27" s="144"/>
      <c r="BE27" s="144"/>
      <c r="BF27" s="144"/>
      <c r="BG27" s="144"/>
      <c r="BH27" s="152"/>
      <c r="BI27" s="154"/>
      <c r="BJ27" s="144"/>
      <c r="BK27" s="144"/>
      <c r="BL27" s="144"/>
      <c r="BM27" s="144"/>
      <c r="BN27" s="144"/>
      <c r="BO27" s="144"/>
      <c r="BP27" s="144"/>
      <c r="BQ27" s="146"/>
      <c r="BR27" s="148"/>
      <c r="BS27" s="150"/>
      <c r="BT27" s="136"/>
      <c r="BZ27" s="39"/>
      <c r="CA27" s="40"/>
      <c r="CB27" s="41"/>
    </row>
    <row r="28" spans="1:80" ht="12" customHeight="1">
      <c r="A28" s="164">
        <v>10</v>
      </c>
      <c r="B28" s="175" t="s">
        <v>130</v>
      </c>
      <c r="C28" s="176"/>
      <c r="D28" s="176"/>
      <c r="E28" s="177"/>
      <c r="F28" s="169" t="s">
        <v>51</v>
      </c>
      <c r="G28" s="169"/>
      <c r="H28" s="169"/>
      <c r="I28" s="169"/>
      <c r="J28" s="171">
        <v>1</v>
      </c>
      <c r="K28" s="171"/>
      <c r="L28" s="171">
        <v>1</v>
      </c>
      <c r="M28" s="171"/>
      <c r="N28" s="171">
        <v>1</v>
      </c>
      <c r="O28" s="171"/>
      <c r="P28" s="171">
        <v>1</v>
      </c>
      <c r="Q28" s="171"/>
      <c r="R28" s="171">
        <v>1</v>
      </c>
      <c r="S28" s="171"/>
      <c r="T28" s="171">
        <v>1</v>
      </c>
      <c r="U28" s="171"/>
      <c r="V28" s="171">
        <v>1</v>
      </c>
      <c r="W28" s="171"/>
      <c r="X28" s="171">
        <v>1</v>
      </c>
      <c r="Y28" s="171"/>
      <c r="Z28" s="171">
        <v>1</v>
      </c>
      <c r="AA28" s="171"/>
      <c r="AB28" s="179">
        <v>1</v>
      </c>
      <c r="AC28" s="180"/>
      <c r="AD28" s="181"/>
      <c r="AE28" s="11"/>
      <c r="AF28" s="11"/>
      <c r="AG28" s="11"/>
      <c r="AH28" s="154">
        <f>IF(AND($J28=AH$6,$AB28=AI$6),1,0)</f>
        <v>0</v>
      </c>
      <c r="AI28" s="144">
        <f>IF(AND($L28=AH$6,$AB28=AI$6),1,0)</f>
        <v>0</v>
      </c>
      <c r="AJ28" s="144">
        <f>IF(AND($N28=AH$6,$AB28=AI$6),1,0)</f>
        <v>0</v>
      </c>
      <c r="AK28" s="144">
        <f>IF(AND($P28=AH$6,$AB28=AI$6),1,0)</f>
        <v>0</v>
      </c>
      <c r="AL28" s="144">
        <f>IF(AND($R28=AH$6,$AB28=AI$6),1,0)</f>
        <v>0</v>
      </c>
      <c r="AM28" s="144">
        <f>IF(AND($T28=AH$6,$AB28=AI$6),1,0)</f>
        <v>0</v>
      </c>
      <c r="AN28" s="144">
        <f>IF(AND($V28=AH$6,$AB28=AI$6),1,0)</f>
        <v>0</v>
      </c>
      <c r="AO28" s="144">
        <f>IF(AND($X28=AH$6,$AB28=AI$6),1,0)</f>
        <v>0</v>
      </c>
      <c r="AP28" s="152">
        <f>IF(AND($Z28=AH$6,$AB28=AI$6),1,0)</f>
        <v>0</v>
      </c>
      <c r="AQ28" s="154">
        <f>IF(AND($J28=AQ$6,$AB28=AR$6),1,0)</f>
        <v>0</v>
      </c>
      <c r="AR28" s="144">
        <f>IF(AND($L28=AQ$6,$AB28=AR$6),1,0)</f>
        <v>0</v>
      </c>
      <c r="AS28" s="144">
        <f>IF(AND($N28=AQ$6,$AB28=AR$6),1,0)</f>
        <v>0</v>
      </c>
      <c r="AT28" s="144">
        <f>IF(AND($P28=AQ$6,$AB28=AR$6),1,0)</f>
        <v>0</v>
      </c>
      <c r="AU28" s="144">
        <f>IF(AND($R28=AQ$6,$AB28=AR$6),1,0)</f>
        <v>0</v>
      </c>
      <c r="AV28" s="144">
        <f>IF(AND($T28=AQ$6,$AB28=AR$6),1,0)</f>
        <v>0</v>
      </c>
      <c r="AW28" s="144">
        <f>IF(AND($V28=AQ$6,$AB28=AR$6),1,0)</f>
        <v>0</v>
      </c>
      <c r="AX28" s="144">
        <f>IF(AND($X28=AQ$6,$AB28=AR$6),1,0)</f>
        <v>0</v>
      </c>
      <c r="AY28" s="152">
        <f>IF(AND($Z28=AQ$6,$AB28=AR$6),1,0)</f>
        <v>0</v>
      </c>
      <c r="AZ28" s="154">
        <f>IF(AND($J28=AZ$6,$AB28=BA$6),1,0)</f>
        <v>0</v>
      </c>
      <c r="BA28" s="144">
        <f>IF(AND($L28=AZ$6,$AB28=BA$6),1,0)</f>
        <v>0</v>
      </c>
      <c r="BB28" s="144">
        <f>IF(AND($N28=AZ$6,$AB28=BA$6),1,0)</f>
        <v>0</v>
      </c>
      <c r="BC28" s="144">
        <f>IF(AND($P28=AZ$6,$AB28=BA$6),1,0)</f>
        <v>0</v>
      </c>
      <c r="BD28" s="144">
        <f>IF(AND($R28=AZ$6,$AB28=BA$6),1,0)</f>
        <v>0</v>
      </c>
      <c r="BE28" s="144">
        <f>IF(AND($T28=AZ$6,$AB28=BA$6),1,0)</f>
        <v>0</v>
      </c>
      <c r="BF28" s="144">
        <f>IF(AND($V28=AZ$6,$AB28=BA$6),1,0)</f>
        <v>0</v>
      </c>
      <c r="BG28" s="144">
        <f>IF(AND($X28=AZ$6,$AB28=BA$6),1,0)</f>
        <v>0</v>
      </c>
      <c r="BH28" s="152">
        <f>IF(AND($Z28=AZ$6,$AB28=BA$6),1,0)</f>
        <v>0</v>
      </c>
      <c r="BI28" s="154">
        <f>IF(AND($J28=BI$6,$AB28=BJ$6),1,0)</f>
        <v>1</v>
      </c>
      <c r="BJ28" s="144">
        <f>IF(AND($L28=BI$6,$AB28=BJ$6),1,0)</f>
        <v>1</v>
      </c>
      <c r="BK28" s="144">
        <f>IF(AND($N28=BI$6,$AB28=BJ$6),1,0)</f>
        <v>1</v>
      </c>
      <c r="BL28" s="144">
        <f>IF(AND($P28=BI$6,$AB28=BJ$6),1,0)</f>
        <v>1</v>
      </c>
      <c r="BM28" s="144">
        <f>IF(AND($R28=BI$6,$AB28=BJ$6),1,0)</f>
        <v>1</v>
      </c>
      <c r="BN28" s="144">
        <f>IF(AND($T28=BI$6,$AB28=BJ$6),1,0)</f>
        <v>1</v>
      </c>
      <c r="BO28" s="144">
        <f>IF(AND($V28=BI$6,$AB28=BJ$6),1,0)</f>
        <v>1</v>
      </c>
      <c r="BP28" s="144">
        <f>IF(AND($X28=BI$6,$AB28=BJ$6),1,0)</f>
        <v>1</v>
      </c>
      <c r="BQ28" s="146">
        <f>IF(AND($Z28=BI$6,$AB28=BJ$6),1,0)</f>
        <v>1</v>
      </c>
      <c r="BR28" s="148">
        <f>IF(AND(J28=$AB28,L28=$AB28,N28=$AB28),1,0)</f>
        <v>1</v>
      </c>
      <c r="BS28" s="150">
        <f>IF(AND(L28=$AB28,N28=$AB28,P28=$AB28),1,0)</f>
        <v>1</v>
      </c>
      <c r="BT28" s="136">
        <f>IF(AND(N28=$AB28,P28=$AB28,R28=$AB28),1,0)</f>
        <v>1</v>
      </c>
      <c r="BZ28" s="39">
        <v>1</v>
      </c>
      <c r="CA28" s="40"/>
      <c r="CB28" s="41"/>
    </row>
    <row r="29" spans="1:80" ht="12" customHeight="1">
      <c r="A29" s="164">
        <v>18.428571428571399</v>
      </c>
      <c r="B29" s="165"/>
      <c r="C29" s="166"/>
      <c r="D29" s="166"/>
      <c r="E29" s="178"/>
      <c r="F29" s="169"/>
      <c r="G29" s="169"/>
      <c r="H29" s="169"/>
      <c r="I29" s="169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82"/>
      <c r="AC29" s="183"/>
      <c r="AD29" s="184"/>
      <c r="AE29" s="11"/>
      <c r="AF29" s="11"/>
      <c r="AG29" s="11"/>
      <c r="AH29" s="154"/>
      <c r="AI29" s="144"/>
      <c r="AJ29" s="144"/>
      <c r="AK29" s="144"/>
      <c r="AL29" s="144"/>
      <c r="AM29" s="144"/>
      <c r="AN29" s="144"/>
      <c r="AO29" s="144"/>
      <c r="AP29" s="152"/>
      <c r="AQ29" s="154"/>
      <c r="AR29" s="144"/>
      <c r="AS29" s="144"/>
      <c r="AT29" s="144"/>
      <c r="AU29" s="144"/>
      <c r="AV29" s="144"/>
      <c r="AW29" s="144"/>
      <c r="AX29" s="144"/>
      <c r="AY29" s="152"/>
      <c r="AZ29" s="154"/>
      <c r="BA29" s="144"/>
      <c r="BB29" s="144"/>
      <c r="BC29" s="144"/>
      <c r="BD29" s="144"/>
      <c r="BE29" s="144"/>
      <c r="BF29" s="144"/>
      <c r="BG29" s="144"/>
      <c r="BH29" s="152"/>
      <c r="BI29" s="154"/>
      <c r="BJ29" s="144"/>
      <c r="BK29" s="144"/>
      <c r="BL29" s="144"/>
      <c r="BM29" s="144"/>
      <c r="BN29" s="144"/>
      <c r="BO29" s="144"/>
      <c r="BP29" s="144"/>
      <c r="BQ29" s="146"/>
      <c r="BR29" s="148"/>
      <c r="BS29" s="150"/>
      <c r="BT29" s="136"/>
      <c r="BZ29" s="39"/>
      <c r="CA29" s="40"/>
      <c r="CB29" s="41"/>
    </row>
    <row r="30" spans="1:80" ht="12" customHeight="1">
      <c r="A30" s="164">
        <v>11</v>
      </c>
      <c r="B30" s="175" t="s">
        <v>130</v>
      </c>
      <c r="C30" s="176"/>
      <c r="D30" s="176"/>
      <c r="E30" s="177"/>
      <c r="F30" s="169" t="s">
        <v>51</v>
      </c>
      <c r="G30" s="169"/>
      <c r="H30" s="169"/>
      <c r="I30" s="169"/>
      <c r="J30" s="171">
        <v>0</v>
      </c>
      <c r="K30" s="171"/>
      <c r="L30" s="171">
        <v>0</v>
      </c>
      <c r="M30" s="171"/>
      <c r="N30" s="171">
        <v>0</v>
      </c>
      <c r="O30" s="171"/>
      <c r="P30" s="171">
        <v>0</v>
      </c>
      <c r="Q30" s="171"/>
      <c r="R30" s="171">
        <v>0</v>
      </c>
      <c r="S30" s="171"/>
      <c r="T30" s="171">
        <v>0</v>
      </c>
      <c r="U30" s="171"/>
      <c r="V30" s="171">
        <v>0</v>
      </c>
      <c r="W30" s="171"/>
      <c r="X30" s="171">
        <v>0</v>
      </c>
      <c r="Y30" s="171"/>
      <c r="Z30" s="171">
        <v>0</v>
      </c>
      <c r="AA30" s="171"/>
      <c r="AB30" s="179">
        <v>0</v>
      </c>
      <c r="AC30" s="180"/>
      <c r="AD30" s="181"/>
      <c r="AE30" s="11"/>
      <c r="AF30" s="11"/>
      <c r="AG30" s="11"/>
      <c r="AH30" s="154">
        <f>IF(AND($J30=AH$6,$AB30=AI$6),1,0)</f>
        <v>1</v>
      </c>
      <c r="AI30" s="144">
        <f>IF(AND($L30=AH$6,$AB30=AI$6),1,0)</f>
        <v>1</v>
      </c>
      <c r="AJ30" s="144">
        <f>IF(AND($N30=AH$6,$AB30=AI$6),1,0)</f>
        <v>1</v>
      </c>
      <c r="AK30" s="144">
        <f>IF(AND($P30=AH$6,$AB30=AI$6),1,0)</f>
        <v>1</v>
      </c>
      <c r="AL30" s="144">
        <f>IF(AND($R30=AH$6,$AB30=AI$6),1,0)</f>
        <v>1</v>
      </c>
      <c r="AM30" s="144">
        <f>IF(AND($T30=AH$6,$AB30=AI$6),1,0)</f>
        <v>1</v>
      </c>
      <c r="AN30" s="144">
        <f>IF(AND($V30=AH$6,$AB30=AI$6),1,0)</f>
        <v>1</v>
      </c>
      <c r="AO30" s="144">
        <f>IF(AND($X30=AH$6,$AB30=AI$6),1,0)</f>
        <v>1</v>
      </c>
      <c r="AP30" s="152">
        <f>IF(AND($Z30=AH$6,$AB30=AI$6),1,0)</f>
        <v>1</v>
      </c>
      <c r="AQ30" s="154">
        <f>IF(AND($J30=AQ$6,$AB30=AR$6),1,0)</f>
        <v>0</v>
      </c>
      <c r="AR30" s="144">
        <f>IF(AND($L30=AQ$6,$AB30=AR$6),1,0)</f>
        <v>0</v>
      </c>
      <c r="AS30" s="144">
        <f>IF(AND($N30=AQ$6,$AB30=AR$6),1,0)</f>
        <v>0</v>
      </c>
      <c r="AT30" s="144">
        <f>IF(AND($P30=AQ$6,$AB30=AR$6),1,0)</f>
        <v>0</v>
      </c>
      <c r="AU30" s="144">
        <f>IF(AND($R30=AQ$6,$AB30=AR$6),1,0)</f>
        <v>0</v>
      </c>
      <c r="AV30" s="144">
        <f>IF(AND($T30=AQ$6,$AB30=AR$6),1,0)</f>
        <v>0</v>
      </c>
      <c r="AW30" s="144">
        <f>IF(AND($V30=AQ$6,$AB30=AR$6),1,0)</f>
        <v>0</v>
      </c>
      <c r="AX30" s="144">
        <f>IF(AND($X30=AQ$6,$AB30=AR$6),1,0)</f>
        <v>0</v>
      </c>
      <c r="AY30" s="152">
        <f>IF(AND($Z30=AQ$6,$AB30=AR$6),1,0)</f>
        <v>0</v>
      </c>
      <c r="AZ30" s="154">
        <f>IF(AND($J30=AZ$6,$AB30=BA$6),1,0)</f>
        <v>0</v>
      </c>
      <c r="BA30" s="144">
        <f>IF(AND($L30=AZ$6,$AB30=BA$6),1,0)</f>
        <v>0</v>
      </c>
      <c r="BB30" s="144">
        <f>IF(AND($N30=AZ$6,$AB30=BA$6),1,0)</f>
        <v>0</v>
      </c>
      <c r="BC30" s="144">
        <f>IF(AND($P30=AZ$6,$AB30=BA$6),1,0)</f>
        <v>0</v>
      </c>
      <c r="BD30" s="144">
        <f>IF(AND($R30=AZ$6,$AB30=BA$6),1,0)</f>
        <v>0</v>
      </c>
      <c r="BE30" s="144">
        <f>IF(AND($T30=AZ$6,$AB30=BA$6),1,0)</f>
        <v>0</v>
      </c>
      <c r="BF30" s="144">
        <f>IF(AND($V30=AZ$6,$AB30=BA$6),1,0)</f>
        <v>0</v>
      </c>
      <c r="BG30" s="144">
        <f>IF(AND($X30=AZ$6,$AB30=BA$6),1,0)</f>
        <v>0</v>
      </c>
      <c r="BH30" s="152">
        <f>IF(AND($Z30=AZ$6,$AB30=BA$6),1,0)</f>
        <v>0</v>
      </c>
      <c r="BI30" s="154">
        <f>IF(AND($J30=BI$6,$AB30=BJ$6),1,0)</f>
        <v>0</v>
      </c>
      <c r="BJ30" s="144">
        <f>IF(AND($L30=BI$6,$AB30=BJ$6),1,0)</f>
        <v>0</v>
      </c>
      <c r="BK30" s="144">
        <f>IF(AND($N30=BI$6,$AB30=BJ$6),1,0)</f>
        <v>0</v>
      </c>
      <c r="BL30" s="144">
        <f>IF(AND($P30=BI$6,$AB30=BJ$6),1,0)</f>
        <v>0</v>
      </c>
      <c r="BM30" s="144">
        <f>IF(AND($R30=BI$6,$AB30=BJ$6),1,0)</f>
        <v>0</v>
      </c>
      <c r="BN30" s="144">
        <f>IF(AND($T30=BI$6,$AB30=BJ$6),1,0)</f>
        <v>0</v>
      </c>
      <c r="BO30" s="144">
        <f>IF(AND($V30=BI$6,$AB30=BJ$6),1,0)</f>
        <v>0</v>
      </c>
      <c r="BP30" s="144">
        <f>IF(AND($X30=BI$6,$AB30=BJ$6),1,0)</f>
        <v>0</v>
      </c>
      <c r="BQ30" s="146">
        <f>IF(AND($Z30=BI$6,$AB30=BJ$6),1,0)</f>
        <v>0</v>
      </c>
      <c r="BR30" s="148">
        <f>IF(AND(J30=$AB30,L30=$AB30,N30=$AB30),1,0)</f>
        <v>1</v>
      </c>
      <c r="BS30" s="150">
        <f>IF(AND(L30=$AB30,N30=$AB30,P30=$AB30),1,0)</f>
        <v>1</v>
      </c>
      <c r="BT30" s="136">
        <f>IF(AND(N30=$AB30,P30=$AB30,R30=$AB30),1,0)</f>
        <v>1</v>
      </c>
      <c r="BZ30" s="39">
        <v>0</v>
      </c>
      <c r="CA30" s="40"/>
      <c r="CB30" s="41"/>
    </row>
    <row r="31" spans="1:80" ht="12" customHeight="1">
      <c r="A31" s="164">
        <v>20.285714285714299</v>
      </c>
      <c r="B31" s="165"/>
      <c r="C31" s="166"/>
      <c r="D31" s="166"/>
      <c r="E31" s="178"/>
      <c r="F31" s="169"/>
      <c r="G31" s="169"/>
      <c r="H31" s="169"/>
      <c r="I31" s="169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82"/>
      <c r="AC31" s="183"/>
      <c r="AD31" s="184"/>
      <c r="AE31" s="10"/>
      <c r="AF31" s="10"/>
      <c r="AG31" s="10"/>
      <c r="AH31" s="154"/>
      <c r="AI31" s="144"/>
      <c r="AJ31" s="144"/>
      <c r="AK31" s="144"/>
      <c r="AL31" s="144"/>
      <c r="AM31" s="144"/>
      <c r="AN31" s="144"/>
      <c r="AO31" s="144"/>
      <c r="AP31" s="152"/>
      <c r="AQ31" s="154"/>
      <c r="AR31" s="144"/>
      <c r="AS31" s="144"/>
      <c r="AT31" s="144"/>
      <c r="AU31" s="144"/>
      <c r="AV31" s="144"/>
      <c r="AW31" s="144"/>
      <c r="AX31" s="144"/>
      <c r="AY31" s="152"/>
      <c r="AZ31" s="154"/>
      <c r="BA31" s="144"/>
      <c r="BB31" s="144"/>
      <c r="BC31" s="144"/>
      <c r="BD31" s="144"/>
      <c r="BE31" s="144"/>
      <c r="BF31" s="144"/>
      <c r="BG31" s="144"/>
      <c r="BH31" s="152"/>
      <c r="BI31" s="154"/>
      <c r="BJ31" s="144"/>
      <c r="BK31" s="144"/>
      <c r="BL31" s="144"/>
      <c r="BM31" s="144"/>
      <c r="BN31" s="144"/>
      <c r="BO31" s="144"/>
      <c r="BP31" s="144"/>
      <c r="BQ31" s="146"/>
      <c r="BR31" s="148"/>
      <c r="BS31" s="150"/>
      <c r="BT31" s="136"/>
      <c r="BZ31" s="39"/>
      <c r="CA31" s="40"/>
      <c r="CB31" s="41"/>
    </row>
    <row r="32" spans="1:80" ht="12" customHeight="1">
      <c r="A32" s="164">
        <v>12</v>
      </c>
      <c r="B32" s="175" t="s">
        <v>130</v>
      </c>
      <c r="C32" s="176"/>
      <c r="D32" s="176"/>
      <c r="E32" s="177"/>
      <c r="F32" s="169" t="s">
        <v>51</v>
      </c>
      <c r="G32" s="169"/>
      <c r="H32" s="169"/>
      <c r="I32" s="169"/>
      <c r="J32" s="171">
        <v>0</v>
      </c>
      <c r="K32" s="171"/>
      <c r="L32" s="171">
        <v>0</v>
      </c>
      <c r="M32" s="171"/>
      <c r="N32" s="171">
        <v>0</v>
      </c>
      <c r="O32" s="171"/>
      <c r="P32" s="171">
        <v>0</v>
      </c>
      <c r="Q32" s="171"/>
      <c r="R32" s="171">
        <v>0</v>
      </c>
      <c r="S32" s="171"/>
      <c r="T32" s="171">
        <v>0</v>
      </c>
      <c r="U32" s="171"/>
      <c r="V32" s="171">
        <v>0</v>
      </c>
      <c r="W32" s="171"/>
      <c r="X32" s="171">
        <v>0</v>
      </c>
      <c r="Y32" s="171"/>
      <c r="Z32" s="171">
        <v>0</v>
      </c>
      <c r="AA32" s="171"/>
      <c r="AB32" s="179">
        <v>0</v>
      </c>
      <c r="AC32" s="180"/>
      <c r="AD32" s="181"/>
      <c r="AE32" s="10"/>
      <c r="AF32" s="10"/>
      <c r="AG32" s="10"/>
      <c r="AH32" s="154">
        <f>IF(AND($J32=AH$6,$AB32=AI$6),1,0)</f>
        <v>1</v>
      </c>
      <c r="AI32" s="144">
        <f>IF(AND($L32=AH$6,$AB32=AI$6),1,0)</f>
        <v>1</v>
      </c>
      <c r="AJ32" s="144">
        <f>IF(AND($N32=AH$6,$AB32=AI$6),1,0)</f>
        <v>1</v>
      </c>
      <c r="AK32" s="144">
        <f>IF(AND($P32=AH$6,$AB32=AI$6),1,0)</f>
        <v>1</v>
      </c>
      <c r="AL32" s="144">
        <f>IF(AND($R32=AH$6,$AB32=AI$6),1,0)</f>
        <v>1</v>
      </c>
      <c r="AM32" s="144">
        <f>IF(AND($T32=AH$6,$AB32=AI$6),1,0)</f>
        <v>1</v>
      </c>
      <c r="AN32" s="144">
        <f>IF(AND($V32=AH$6,$AB32=AI$6),1,0)</f>
        <v>1</v>
      </c>
      <c r="AO32" s="144">
        <f>IF(AND($X32=AH$6,$AB32=AI$6),1,0)</f>
        <v>1</v>
      </c>
      <c r="AP32" s="152">
        <f>IF(AND($Z32=AH$6,$AB32=AI$6),1,0)</f>
        <v>1</v>
      </c>
      <c r="AQ32" s="154">
        <f>IF(AND($J32=AQ$6,$AB32=AR$6),1,0)</f>
        <v>0</v>
      </c>
      <c r="AR32" s="144">
        <f>IF(AND($L32=AQ$6,$AB32=AR$6),1,0)</f>
        <v>0</v>
      </c>
      <c r="AS32" s="144">
        <f>IF(AND($N32=AQ$6,$AB32=AR$6),1,0)</f>
        <v>0</v>
      </c>
      <c r="AT32" s="144">
        <f>IF(AND($P32=AQ$6,$AB32=AR$6),1,0)</f>
        <v>0</v>
      </c>
      <c r="AU32" s="144">
        <f>IF(AND($R32=AQ$6,$AB32=AR$6),1,0)</f>
        <v>0</v>
      </c>
      <c r="AV32" s="144">
        <f>IF(AND($T32=AQ$6,$AB32=AR$6),1,0)</f>
        <v>0</v>
      </c>
      <c r="AW32" s="144">
        <f>IF(AND($V32=AQ$6,$AB32=AR$6),1,0)</f>
        <v>0</v>
      </c>
      <c r="AX32" s="144">
        <f>IF(AND($X32=AQ$6,$AB32=AR$6),1,0)</f>
        <v>0</v>
      </c>
      <c r="AY32" s="152">
        <f>IF(AND($Z32=AQ$6,$AB32=AR$6),1,0)</f>
        <v>0</v>
      </c>
      <c r="AZ32" s="154">
        <f>IF(AND($J32=AZ$6,$AB32=BA$6),1,0)</f>
        <v>0</v>
      </c>
      <c r="BA32" s="144">
        <f>IF(AND($L32=AZ$6,$AB32=BA$6),1,0)</f>
        <v>0</v>
      </c>
      <c r="BB32" s="144">
        <f>IF(AND($N32=AZ$6,$AB32=BA$6),1,0)</f>
        <v>0</v>
      </c>
      <c r="BC32" s="144">
        <f>IF(AND($P32=AZ$6,$AB32=BA$6),1,0)</f>
        <v>0</v>
      </c>
      <c r="BD32" s="144">
        <f>IF(AND($R32=AZ$6,$AB32=BA$6),1,0)</f>
        <v>0</v>
      </c>
      <c r="BE32" s="144">
        <f>IF(AND($T32=AZ$6,$AB32=BA$6),1,0)</f>
        <v>0</v>
      </c>
      <c r="BF32" s="144">
        <f>IF(AND($V32=AZ$6,$AB32=BA$6),1,0)</f>
        <v>0</v>
      </c>
      <c r="BG32" s="144">
        <f>IF(AND($X32=AZ$6,$AB32=BA$6),1,0)</f>
        <v>0</v>
      </c>
      <c r="BH32" s="152">
        <f>IF(AND($Z32=AZ$6,$AB32=BA$6),1,0)</f>
        <v>0</v>
      </c>
      <c r="BI32" s="154">
        <f>IF(AND($J32=BI$6,$AB32=BJ$6),1,0)</f>
        <v>0</v>
      </c>
      <c r="BJ32" s="144">
        <f>IF(AND($L32=BI$6,$AB32=BJ$6),1,0)</f>
        <v>0</v>
      </c>
      <c r="BK32" s="144">
        <f>IF(AND($N32=BI$6,$AB32=BJ$6),1,0)</f>
        <v>0</v>
      </c>
      <c r="BL32" s="144">
        <f>IF(AND($P32=BI$6,$AB32=BJ$6),1,0)</f>
        <v>0</v>
      </c>
      <c r="BM32" s="144">
        <f>IF(AND($R32=BI$6,$AB32=BJ$6),1,0)</f>
        <v>0</v>
      </c>
      <c r="BN32" s="144">
        <f>IF(AND($T32=BI$6,$AB32=BJ$6),1,0)</f>
        <v>0</v>
      </c>
      <c r="BO32" s="144">
        <f>IF(AND($V32=BI$6,$AB32=BJ$6),1,0)</f>
        <v>0</v>
      </c>
      <c r="BP32" s="144">
        <f>IF(AND($X32=BI$6,$AB32=BJ$6),1,0)</f>
        <v>0</v>
      </c>
      <c r="BQ32" s="146">
        <f>IF(AND($Z32=BI$6,$AB32=BJ$6),1,0)</f>
        <v>0</v>
      </c>
      <c r="BR32" s="148">
        <f>IF(AND(J32=$AB32,L32=$AB32,N32=$AB32),1,0)</f>
        <v>1</v>
      </c>
      <c r="BS32" s="150">
        <f>IF(AND(L32=$AB32,N32=$AB32,P32=$AB32),1,0)</f>
        <v>1</v>
      </c>
      <c r="BT32" s="136">
        <f>IF(AND(N32=$AB32,P32=$AB32,R32=$AB32),1,0)</f>
        <v>1</v>
      </c>
      <c r="BZ32" s="39">
        <v>0</v>
      </c>
      <c r="CA32" s="40"/>
      <c r="CB32" s="41"/>
    </row>
    <row r="33" spans="1:80" ht="12" customHeight="1">
      <c r="A33" s="164">
        <v>22.142857142857199</v>
      </c>
      <c r="B33" s="165"/>
      <c r="C33" s="166"/>
      <c r="D33" s="166"/>
      <c r="E33" s="178"/>
      <c r="F33" s="169"/>
      <c r="G33" s="169"/>
      <c r="H33" s="169"/>
      <c r="I33" s="169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82"/>
      <c r="AC33" s="183"/>
      <c r="AD33" s="184"/>
      <c r="AE33" s="11"/>
      <c r="AF33" s="11"/>
      <c r="AG33" s="11"/>
      <c r="AH33" s="154"/>
      <c r="AI33" s="144"/>
      <c r="AJ33" s="144"/>
      <c r="AK33" s="144"/>
      <c r="AL33" s="144"/>
      <c r="AM33" s="144"/>
      <c r="AN33" s="144"/>
      <c r="AO33" s="144"/>
      <c r="AP33" s="152"/>
      <c r="AQ33" s="154"/>
      <c r="AR33" s="144"/>
      <c r="AS33" s="144"/>
      <c r="AT33" s="144"/>
      <c r="AU33" s="144"/>
      <c r="AV33" s="144"/>
      <c r="AW33" s="144"/>
      <c r="AX33" s="144"/>
      <c r="AY33" s="152"/>
      <c r="AZ33" s="154"/>
      <c r="BA33" s="144"/>
      <c r="BB33" s="144"/>
      <c r="BC33" s="144"/>
      <c r="BD33" s="144"/>
      <c r="BE33" s="144"/>
      <c r="BF33" s="144"/>
      <c r="BG33" s="144"/>
      <c r="BH33" s="152"/>
      <c r="BI33" s="154"/>
      <c r="BJ33" s="144"/>
      <c r="BK33" s="144"/>
      <c r="BL33" s="144"/>
      <c r="BM33" s="144"/>
      <c r="BN33" s="144"/>
      <c r="BO33" s="144"/>
      <c r="BP33" s="144"/>
      <c r="BQ33" s="146"/>
      <c r="BR33" s="148"/>
      <c r="BS33" s="150"/>
      <c r="BT33" s="136"/>
      <c r="BZ33" s="39"/>
      <c r="CA33" s="40"/>
      <c r="CB33" s="41"/>
    </row>
    <row r="34" spans="1:80" ht="12" customHeight="1">
      <c r="A34" s="164">
        <v>13</v>
      </c>
      <c r="B34" s="175" t="s">
        <v>130</v>
      </c>
      <c r="C34" s="176"/>
      <c r="D34" s="176"/>
      <c r="E34" s="177"/>
      <c r="F34" s="169" t="s">
        <v>51</v>
      </c>
      <c r="G34" s="169"/>
      <c r="H34" s="169"/>
      <c r="I34" s="169"/>
      <c r="J34" s="171">
        <v>0</v>
      </c>
      <c r="K34" s="171"/>
      <c r="L34" s="171">
        <v>0</v>
      </c>
      <c r="M34" s="171"/>
      <c r="N34" s="171">
        <v>0</v>
      </c>
      <c r="O34" s="171"/>
      <c r="P34" s="171">
        <v>0</v>
      </c>
      <c r="Q34" s="171"/>
      <c r="R34" s="171">
        <v>0</v>
      </c>
      <c r="S34" s="171"/>
      <c r="T34" s="171">
        <v>0</v>
      </c>
      <c r="U34" s="171"/>
      <c r="V34" s="171">
        <v>0</v>
      </c>
      <c r="W34" s="171"/>
      <c r="X34" s="171">
        <v>0</v>
      </c>
      <c r="Y34" s="171"/>
      <c r="Z34" s="171">
        <v>0</v>
      </c>
      <c r="AA34" s="171"/>
      <c r="AB34" s="158">
        <v>0</v>
      </c>
      <c r="AC34" s="159"/>
      <c r="AD34" s="160"/>
      <c r="AE34" s="11"/>
      <c r="AF34" s="11"/>
      <c r="AG34" s="11"/>
      <c r="AH34" s="154">
        <f>IF(AND($J34=AH$6,$AB34=AI$6),1,0)</f>
        <v>1</v>
      </c>
      <c r="AI34" s="144">
        <f>IF(AND($L34=AH$6,$AB34=AI$6),1,0)</f>
        <v>1</v>
      </c>
      <c r="AJ34" s="144">
        <f>IF(AND($N34=AH$6,$AB34=AI$6),1,0)</f>
        <v>1</v>
      </c>
      <c r="AK34" s="144">
        <f>IF(AND($P34=AH$6,$AB34=AI$6),1,0)</f>
        <v>1</v>
      </c>
      <c r="AL34" s="144">
        <f>IF(AND($R34=AH$6,$AB34=AI$6),1,0)</f>
        <v>1</v>
      </c>
      <c r="AM34" s="144">
        <f>IF(AND($T34=AH$6,$AB34=AI$6),1,0)</f>
        <v>1</v>
      </c>
      <c r="AN34" s="144">
        <f>IF(AND($V34=AH$6,$AB34=AI$6),1,0)</f>
        <v>1</v>
      </c>
      <c r="AO34" s="144">
        <f>IF(AND($X34=AH$6,$AB34=AI$6),1,0)</f>
        <v>1</v>
      </c>
      <c r="AP34" s="152">
        <f>IF(AND($Z34=AH$6,$AB34=AI$6),1,0)</f>
        <v>1</v>
      </c>
      <c r="AQ34" s="154">
        <f>IF(AND($J34=AQ$6,$AB34=AR$6),1,0)</f>
        <v>0</v>
      </c>
      <c r="AR34" s="144">
        <f>IF(AND($L34=AQ$6,$AB34=AR$6),1,0)</f>
        <v>0</v>
      </c>
      <c r="AS34" s="144">
        <f>IF(AND($N34=AQ$6,$AB34=AR$6),1,0)</f>
        <v>0</v>
      </c>
      <c r="AT34" s="144">
        <f>IF(AND($P34=AQ$6,$AB34=AR$6),1,0)</f>
        <v>0</v>
      </c>
      <c r="AU34" s="144">
        <f>IF(AND($R34=AQ$6,$AB34=AR$6),1,0)</f>
        <v>0</v>
      </c>
      <c r="AV34" s="144">
        <f>IF(AND($T34=AQ$6,$AB34=AR$6),1,0)</f>
        <v>0</v>
      </c>
      <c r="AW34" s="144">
        <f>IF(AND($V34=AQ$6,$AB34=AR$6),1,0)</f>
        <v>0</v>
      </c>
      <c r="AX34" s="144">
        <f>IF(AND($X34=AQ$6,$AB34=AR$6),1,0)</f>
        <v>0</v>
      </c>
      <c r="AY34" s="152">
        <f>IF(AND($Z34=AQ$6,$AB34=AR$6),1,0)</f>
        <v>0</v>
      </c>
      <c r="AZ34" s="154">
        <f>IF(AND($J34=AZ$6,$AB34=BA$6),1,0)</f>
        <v>0</v>
      </c>
      <c r="BA34" s="144">
        <f>IF(AND($L34=AZ$6,$AB34=BA$6),1,0)</f>
        <v>0</v>
      </c>
      <c r="BB34" s="144">
        <f>IF(AND($N34=AZ$6,$AB34=BA$6),1,0)</f>
        <v>0</v>
      </c>
      <c r="BC34" s="144">
        <f>IF(AND($P34=AZ$6,$AB34=BA$6),1,0)</f>
        <v>0</v>
      </c>
      <c r="BD34" s="144">
        <f>IF(AND($R34=AZ$6,$AB34=BA$6),1,0)</f>
        <v>0</v>
      </c>
      <c r="BE34" s="144">
        <f>IF(AND($T34=AZ$6,$AB34=BA$6),1,0)</f>
        <v>0</v>
      </c>
      <c r="BF34" s="144">
        <f>IF(AND($V34=AZ$6,$AB34=BA$6),1,0)</f>
        <v>0</v>
      </c>
      <c r="BG34" s="144">
        <f>IF(AND($X34=AZ$6,$AB34=BA$6),1,0)</f>
        <v>0</v>
      </c>
      <c r="BH34" s="152">
        <f>IF(AND($Z34=AZ$6,$AB34=BA$6),1,0)</f>
        <v>0</v>
      </c>
      <c r="BI34" s="154">
        <f>IF(AND($J34=BI$6,$AB34=BJ$6),1,0)</f>
        <v>0</v>
      </c>
      <c r="BJ34" s="144">
        <f>IF(AND($L34=BI$6,$AB34=BJ$6),1,0)</f>
        <v>0</v>
      </c>
      <c r="BK34" s="144">
        <f>IF(AND($N34=BI$6,$AB34=BJ$6),1,0)</f>
        <v>0</v>
      </c>
      <c r="BL34" s="144">
        <f>IF(AND($P34=BI$6,$AB34=BJ$6),1,0)</f>
        <v>0</v>
      </c>
      <c r="BM34" s="144">
        <f>IF(AND($R34=BI$6,$AB34=BJ$6),1,0)</f>
        <v>0</v>
      </c>
      <c r="BN34" s="144">
        <f>IF(AND($T34=BI$6,$AB34=BJ$6),1,0)</f>
        <v>0</v>
      </c>
      <c r="BO34" s="144">
        <f>IF(AND($V34=BI$6,$AB34=BJ$6),1,0)</f>
        <v>0</v>
      </c>
      <c r="BP34" s="144">
        <f>IF(AND($X34=BI$6,$AB34=BJ$6),1,0)</f>
        <v>0</v>
      </c>
      <c r="BQ34" s="146">
        <f>IF(AND($Z34=BI$6,$AB34=BJ$6),1,0)</f>
        <v>0</v>
      </c>
      <c r="BR34" s="148">
        <f>IF(AND(J34=$AB34,L34=$AB34,N34=$AB34),1,0)</f>
        <v>1</v>
      </c>
      <c r="BS34" s="150">
        <f>IF(AND(L34=$AB34,N34=$AB34,P34=$AB34),1,0)</f>
        <v>1</v>
      </c>
      <c r="BT34" s="136">
        <f>IF(AND(N34=$AB34,P34=$AB34,R34=$AB34),1,0)</f>
        <v>1</v>
      </c>
      <c r="BZ34" s="39">
        <v>0</v>
      </c>
      <c r="CA34" s="40"/>
      <c r="CB34" s="41"/>
    </row>
    <row r="35" spans="1:80" ht="12" customHeight="1">
      <c r="A35" s="164">
        <v>24</v>
      </c>
      <c r="B35" s="165"/>
      <c r="C35" s="166"/>
      <c r="D35" s="166"/>
      <c r="E35" s="178"/>
      <c r="F35" s="169"/>
      <c r="G35" s="169"/>
      <c r="H35" s="169"/>
      <c r="I35" s="169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2"/>
      <c r="AC35" s="173"/>
      <c r="AD35" s="174"/>
      <c r="AE35" s="10"/>
      <c r="AF35" s="10"/>
      <c r="AG35" s="10"/>
      <c r="AH35" s="154"/>
      <c r="AI35" s="144"/>
      <c r="AJ35" s="144"/>
      <c r="AK35" s="144"/>
      <c r="AL35" s="144"/>
      <c r="AM35" s="144"/>
      <c r="AN35" s="144"/>
      <c r="AO35" s="144"/>
      <c r="AP35" s="152"/>
      <c r="AQ35" s="154"/>
      <c r="AR35" s="144"/>
      <c r="AS35" s="144"/>
      <c r="AT35" s="144"/>
      <c r="AU35" s="144"/>
      <c r="AV35" s="144"/>
      <c r="AW35" s="144"/>
      <c r="AX35" s="144"/>
      <c r="AY35" s="152"/>
      <c r="AZ35" s="154"/>
      <c r="BA35" s="144"/>
      <c r="BB35" s="144"/>
      <c r="BC35" s="144"/>
      <c r="BD35" s="144"/>
      <c r="BE35" s="144"/>
      <c r="BF35" s="144"/>
      <c r="BG35" s="144"/>
      <c r="BH35" s="152"/>
      <c r="BI35" s="154"/>
      <c r="BJ35" s="144"/>
      <c r="BK35" s="144"/>
      <c r="BL35" s="144"/>
      <c r="BM35" s="144"/>
      <c r="BN35" s="144"/>
      <c r="BO35" s="144"/>
      <c r="BP35" s="144"/>
      <c r="BQ35" s="146"/>
      <c r="BR35" s="148"/>
      <c r="BS35" s="150"/>
      <c r="BT35" s="136"/>
      <c r="BZ35" s="39"/>
      <c r="CA35" s="40"/>
      <c r="CB35" s="41"/>
    </row>
    <row r="36" spans="1:80" ht="12" customHeight="1">
      <c r="A36" s="164">
        <v>14</v>
      </c>
      <c r="B36" s="175" t="s">
        <v>130</v>
      </c>
      <c r="C36" s="176"/>
      <c r="D36" s="176"/>
      <c r="E36" s="177"/>
      <c r="F36" s="169" t="s">
        <v>51</v>
      </c>
      <c r="G36" s="169"/>
      <c r="H36" s="169"/>
      <c r="I36" s="169"/>
      <c r="J36" s="171">
        <v>1</v>
      </c>
      <c r="K36" s="171"/>
      <c r="L36" s="171">
        <v>1</v>
      </c>
      <c r="M36" s="171"/>
      <c r="N36" s="171">
        <v>1</v>
      </c>
      <c r="O36" s="171"/>
      <c r="P36" s="171">
        <v>1</v>
      </c>
      <c r="Q36" s="171"/>
      <c r="R36" s="171">
        <v>1</v>
      </c>
      <c r="S36" s="171"/>
      <c r="T36" s="171">
        <v>1</v>
      </c>
      <c r="U36" s="171"/>
      <c r="V36" s="171">
        <v>1</v>
      </c>
      <c r="W36" s="171"/>
      <c r="X36" s="171">
        <v>1</v>
      </c>
      <c r="Y36" s="171"/>
      <c r="Z36" s="171">
        <v>1</v>
      </c>
      <c r="AA36" s="171"/>
      <c r="AB36" s="179">
        <v>1</v>
      </c>
      <c r="AC36" s="180"/>
      <c r="AD36" s="181"/>
      <c r="AE36" s="10"/>
      <c r="AF36" s="10"/>
      <c r="AG36" s="10"/>
      <c r="AH36" s="154">
        <f>IF(AND($J36=AH$6,$AB36=AI$6),1,0)</f>
        <v>0</v>
      </c>
      <c r="AI36" s="144">
        <f>IF(AND($L36=AH$6,$AB36=AI$6),1,0)</f>
        <v>0</v>
      </c>
      <c r="AJ36" s="144">
        <f>IF(AND($N36=AH$6,$AB36=AI$6),1,0)</f>
        <v>0</v>
      </c>
      <c r="AK36" s="144">
        <f>IF(AND($P36=AH$6,$AB36=AI$6),1,0)</f>
        <v>0</v>
      </c>
      <c r="AL36" s="144">
        <f>IF(AND($R36=AH$6,$AB36=AI$6),1,0)</f>
        <v>0</v>
      </c>
      <c r="AM36" s="144">
        <f>IF(AND($T36=AH$6,$AB36=AI$6),1,0)</f>
        <v>0</v>
      </c>
      <c r="AN36" s="144">
        <f>IF(AND($V36=AH$6,$AB36=AI$6),1,0)</f>
        <v>0</v>
      </c>
      <c r="AO36" s="144">
        <f>IF(AND($X36=AH$6,$AB36=AI$6),1,0)</f>
        <v>0</v>
      </c>
      <c r="AP36" s="152">
        <f>IF(AND($Z36=AH$6,$AB36=AI$6),1,0)</f>
        <v>0</v>
      </c>
      <c r="AQ36" s="154">
        <f>IF(AND($J36=AQ$6,$AB36=AR$6),1,0)</f>
        <v>0</v>
      </c>
      <c r="AR36" s="144">
        <f>IF(AND($L36=AQ$6,$AB36=AR$6),1,0)</f>
        <v>0</v>
      </c>
      <c r="AS36" s="144">
        <f>IF(AND($N36=AQ$6,$AB36=AR$6),1,0)</f>
        <v>0</v>
      </c>
      <c r="AT36" s="144">
        <f>IF(AND($P36=AQ$6,$AB36=AR$6),1,0)</f>
        <v>0</v>
      </c>
      <c r="AU36" s="144">
        <f>IF(AND($R36=AQ$6,$AB36=AR$6),1,0)</f>
        <v>0</v>
      </c>
      <c r="AV36" s="144">
        <f>IF(AND($T36=AQ$6,$AB36=AR$6),1,0)</f>
        <v>0</v>
      </c>
      <c r="AW36" s="144">
        <f>IF(AND($V36=AQ$6,$AB36=AR$6),1,0)</f>
        <v>0</v>
      </c>
      <c r="AX36" s="144">
        <f>IF(AND($X36=AQ$6,$AB36=AR$6),1,0)</f>
        <v>0</v>
      </c>
      <c r="AY36" s="152">
        <f>IF(AND($Z36=AQ$6,$AB36=AR$6),1,0)</f>
        <v>0</v>
      </c>
      <c r="AZ36" s="154">
        <f>IF(AND($J36=AZ$6,$AB36=BA$6),1,0)</f>
        <v>0</v>
      </c>
      <c r="BA36" s="144">
        <f>IF(AND($L36=AZ$6,$AB36=BA$6),1,0)</f>
        <v>0</v>
      </c>
      <c r="BB36" s="144">
        <f>IF(AND($N36=AZ$6,$AB36=BA$6),1,0)</f>
        <v>0</v>
      </c>
      <c r="BC36" s="144">
        <f>IF(AND($P36=AZ$6,$AB36=BA$6),1,0)</f>
        <v>0</v>
      </c>
      <c r="BD36" s="144">
        <f>IF(AND($R36=AZ$6,$AB36=BA$6),1,0)</f>
        <v>0</v>
      </c>
      <c r="BE36" s="144">
        <f>IF(AND($T36=AZ$6,$AB36=BA$6),1,0)</f>
        <v>0</v>
      </c>
      <c r="BF36" s="144">
        <f>IF(AND($V36=AZ$6,$AB36=BA$6),1,0)</f>
        <v>0</v>
      </c>
      <c r="BG36" s="144">
        <f>IF(AND($X36=AZ$6,$AB36=BA$6),1,0)</f>
        <v>0</v>
      </c>
      <c r="BH36" s="152">
        <f>IF(AND($Z36=AZ$6,$AB36=BA$6),1,0)</f>
        <v>0</v>
      </c>
      <c r="BI36" s="154">
        <f>IF(AND($J36=BI$6,$AB36=BJ$6),1,0)</f>
        <v>1</v>
      </c>
      <c r="BJ36" s="144">
        <f>IF(AND($L36=BI$6,$AB36=BJ$6),1,0)</f>
        <v>1</v>
      </c>
      <c r="BK36" s="144">
        <f>IF(AND($N36=BI$6,$AB36=BJ$6),1,0)</f>
        <v>1</v>
      </c>
      <c r="BL36" s="144">
        <f>IF(AND($P36=BI$6,$AB36=BJ$6),1,0)</f>
        <v>1</v>
      </c>
      <c r="BM36" s="144">
        <f>IF(AND($R36=BI$6,$AB36=BJ$6),1,0)</f>
        <v>1</v>
      </c>
      <c r="BN36" s="144">
        <f>IF(AND($T36=BI$6,$AB36=BJ$6),1,0)</f>
        <v>1</v>
      </c>
      <c r="BO36" s="144">
        <f>IF(AND($V36=BI$6,$AB36=BJ$6),1,0)</f>
        <v>1</v>
      </c>
      <c r="BP36" s="144">
        <f>IF(AND($X36=BI$6,$AB36=BJ$6),1,0)</f>
        <v>1</v>
      </c>
      <c r="BQ36" s="146">
        <f>IF(AND($Z36=BI$6,$AB36=BJ$6),1,0)</f>
        <v>1</v>
      </c>
      <c r="BR36" s="148">
        <f>IF(AND(J36=$AB36,L36=$AB36,N36=$AB36),1,0)</f>
        <v>1</v>
      </c>
      <c r="BS36" s="150">
        <f>IF(AND(L36=$AB36,N36=$AB36,P36=$AB36),1,0)</f>
        <v>1</v>
      </c>
      <c r="BT36" s="136">
        <f>IF(AND(N36=$AB36,P36=$AB36,R36=$AB36),1,0)</f>
        <v>1</v>
      </c>
      <c r="BZ36" s="39">
        <v>1</v>
      </c>
      <c r="CA36" s="40"/>
      <c r="CB36" s="41"/>
    </row>
    <row r="37" spans="1:80" ht="12" customHeight="1">
      <c r="A37" s="164">
        <v>25.8571428571429</v>
      </c>
      <c r="B37" s="165"/>
      <c r="C37" s="166"/>
      <c r="D37" s="166"/>
      <c r="E37" s="178"/>
      <c r="F37" s="169"/>
      <c r="G37" s="169"/>
      <c r="H37" s="169"/>
      <c r="I37" s="169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82"/>
      <c r="AC37" s="183"/>
      <c r="AD37" s="184"/>
      <c r="AE37" s="10"/>
      <c r="AF37" s="10"/>
      <c r="AG37" s="10"/>
      <c r="AH37" s="154"/>
      <c r="AI37" s="144"/>
      <c r="AJ37" s="144"/>
      <c r="AK37" s="144"/>
      <c r="AL37" s="144"/>
      <c r="AM37" s="144"/>
      <c r="AN37" s="144"/>
      <c r="AO37" s="144"/>
      <c r="AP37" s="152"/>
      <c r="AQ37" s="154"/>
      <c r="AR37" s="144"/>
      <c r="AS37" s="144"/>
      <c r="AT37" s="144"/>
      <c r="AU37" s="144"/>
      <c r="AV37" s="144"/>
      <c r="AW37" s="144"/>
      <c r="AX37" s="144"/>
      <c r="AY37" s="152"/>
      <c r="AZ37" s="154"/>
      <c r="BA37" s="144"/>
      <c r="BB37" s="144"/>
      <c r="BC37" s="144"/>
      <c r="BD37" s="144"/>
      <c r="BE37" s="144"/>
      <c r="BF37" s="144"/>
      <c r="BG37" s="144"/>
      <c r="BH37" s="152"/>
      <c r="BI37" s="154"/>
      <c r="BJ37" s="144"/>
      <c r="BK37" s="144"/>
      <c r="BL37" s="144"/>
      <c r="BM37" s="144"/>
      <c r="BN37" s="144"/>
      <c r="BO37" s="144"/>
      <c r="BP37" s="144"/>
      <c r="BQ37" s="146"/>
      <c r="BR37" s="148"/>
      <c r="BS37" s="150"/>
      <c r="BT37" s="136"/>
      <c r="BZ37" s="39"/>
      <c r="CA37" s="40"/>
      <c r="CB37" s="41"/>
    </row>
    <row r="38" spans="1:80" ht="12" customHeight="1">
      <c r="A38" s="164">
        <v>15</v>
      </c>
      <c r="B38" s="175" t="s">
        <v>130</v>
      </c>
      <c r="C38" s="176"/>
      <c r="D38" s="176"/>
      <c r="E38" s="177"/>
      <c r="F38" s="169" t="s">
        <v>51</v>
      </c>
      <c r="G38" s="169"/>
      <c r="H38" s="169"/>
      <c r="I38" s="169"/>
      <c r="J38" s="171">
        <v>1</v>
      </c>
      <c r="K38" s="171"/>
      <c r="L38" s="171">
        <v>1</v>
      </c>
      <c r="M38" s="171"/>
      <c r="N38" s="171">
        <v>1</v>
      </c>
      <c r="O38" s="171"/>
      <c r="P38" s="171">
        <v>1</v>
      </c>
      <c r="Q38" s="171"/>
      <c r="R38" s="171">
        <v>1</v>
      </c>
      <c r="S38" s="171"/>
      <c r="T38" s="171">
        <v>1</v>
      </c>
      <c r="U38" s="171"/>
      <c r="V38" s="171">
        <v>1</v>
      </c>
      <c r="W38" s="171"/>
      <c r="X38" s="171">
        <v>1</v>
      </c>
      <c r="Y38" s="171"/>
      <c r="Z38" s="171">
        <v>1</v>
      </c>
      <c r="AA38" s="171"/>
      <c r="AB38" s="179">
        <v>1</v>
      </c>
      <c r="AC38" s="180"/>
      <c r="AD38" s="181"/>
      <c r="AE38" s="10"/>
      <c r="AF38" s="10"/>
      <c r="AG38" s="10"/>
      <c r="AH38" s="154">
        <f>IF(AND($J38=AH$6,$AB38=AI$6),1,0)</f>
        <v>0</v>
      </c>
      <c r="AI38" s="144">
        <f>IF(AND($L38=AH$6,$AB38=AI$6),1,0)</f>
        <v>0</v>
      </c>
      <c r="AJ38" s="144">
        <f>IF(AND($N38=AH$6,$AB38=AI$6),1,0)</f>
        <v>0</v>
      </c>
      <c r="AK38" s="144">
        <f>IF(AND($P38=AH$6,$AB38=AI$6),1,0)</f>
        <v>0</v>
      </c>
      <c r="AL38" s="144">
        <f>IF(AND($R38=AH$6,$AB38=AI$6),1,0)</f>
        <v>0</v>
      </c>
      <c r="AM38" s="144">
        <f>IF(AND($T38=AH$6,$AB38=AI$6),1,0)</f>
        <v>0</v>
      </c>
      <c r="AN38" s="144">
        <f>IF(AND($V38=AH$6,$AB38=AI$6),1,0)</f>
        <v>0</v>
      </c>
      <c r="AO38" s="144">
        <f>IF(AND($X38=AH$6,$AB38=AI$6),1,0)</f>
        <v>0</v>
      </c>
      <c r="AP38" s="152">
        <f>IF(AND($Z38=AH$6,$AB38=AI$6),1,0)</f>
        <v>0</v>
      </c>
      <c r="AQ38" s="154">
        <f>IF(AND($J38=AQ$6,$AB38=AR$6),1,0)</f>
        <v>0</v>
      </c>
      <c r="AR38" s="144">
        <f>IF(AND($L38=AQ$6,$AB38=AR$6),1,0)</f>
        <v>0</v>
      </c>
      <c r="AS38" s="144">
        <f>IF(AND($N38=AQ$6,$AB38=AR$6),1,0)</f>
        <v>0</v>
      </c>
      <c r="AT38" s="144">
        <f>IF(AND($P38=AQ$6,$AB38=AR$6),1,0)</f>
        <v>0</v>
      </c>
      <c r="AU38" s="144">
        <f>IF(AND($R38=AQ$6,$AB38=AR$6),1,0)</f>
        <v>0</v>
      </c>
      <c r="AV38" s="144">
        <f>IF(AND($T38=AQ$6,$AB38=AR$6),1,0)</f>
        <v>0</v>
      </c>
      <c r="AW38" s="144">
        <f>IF(AND($V38=AQ$6,$AB38=AR$6),1,0)</f>
        <v>0</v>
      </c>
      <c r="AX38" s="144">
        <f>IF(AND($X38=AQ$6,$AB38=AR$6),1,0)</f>
        <v>0</v>
      </c>
      <c r="AY38" s="152">
        <f>IF(AND($Z38=AQ$6,$AB38=AR$6),1,0)</f>
        <v>0</v>
      </c>
      <c r="AZ38" s="154">
        <f>IF(AND($J38=AZ$6,$AB38=BA$6),1,0)</f>
        <v>0</v>
      </c>
      <c r="BA38" s="144">
        <f>IF(AND($L38=AZ$6,$AB38=BA$6),1,0)</f>
        <v>0</v>
      </c>
      <c r="BB38" s="144">
        <f>IF(AND($N38=AZ$6,$AB38=BA$6),1,0)</f>
        <v>0</v>
      </c>
      <c r="BC38" s="144">
        <f>IF(AND($P38=AZ$6,$AB38=BA$6),1,0)</f>
        <v>0</v>
      </c>
      <c r="BD38" s="144">
        <f>IF(AND($R38=AZ$6,$AB38=BA$6),1,0)</f>
        <v>0</v>
      </c>
      <c r="BE38" s="144">
        <f>IF(AND($T38=AZ$6,$AB38=BA$6),1,0)</f>
        <v>0</v>
      </c>
      <c r="BF38" s="144">
        <f>IF(AND($V38=AZ$6,$AB38=BA$6),1,0)</f>
        <v>0</v>
      </c>
      <c r="BG38" s="144">
        <f>IF(AND($X38=AZ$6,$AB38=BA$6),1,0)</f>
        <v>0</v>
      </c>
      <c r="BH38" s="152">
        <f>IF(AND($Z38=AZ$6,$AB38=BA$6),1,0)</f>
        <v>0</v>
      </c>
      <c r="BI38" s="154">
        <f>IF(AND($J38=BI$6,$AB38=BJ$6),1,0)</f>
        <v>1</v>
      </c>
      <c r="BJ38" s="144">
        <f>IF(AND($L38=BI$6,$AB38=BJ$6),1,0)</f>
        <v>1</v>
      </c>
      <c r="BK38" s="144">
        <f>IF(AND($N38=BI$6,$AB38=BJ$6),1,0)</f>
        <v>1</v>
      </c>
      <c r="BL38" s="144">
        <f>IF(AND($P38=BI$6,$AB38=BJ$6),1,0)</f>
        <v>1</v>
      </c>
      <c r="BM38" s="144">
        <f>IF(AND($R38=BI$6,$AB38=BJ$6),1,0)</f>
        <v>1</v>
      </c>
      <c r="BN38" s="144">
        <f>IF(AND($T38=BI$6,$AB38=BJ$6),1,0)</f>
        <v>1</v>
      </c>
      <c r="BO38" s="144">
        <f>IF(AND($V38=BI$6,$AB38=BJ$6),1,0)</f>
        <v>1</v>
      </c>
      <c r="BP38" s="144">
        <f>IF(AND($X38=BI$6,$AB38=BJ$6),1,0)</f>
        <v>1</v>
      </c>
      <c r="BQ38" s="146">
        <f>IF(AND($Z38=BI$6,$AB38=BJ$6),1,0)</f>
        <v>1</v>
      </c>
      <c r="BR38" s="148">
        <f>IF(AND(J38=$AB38,L38=$AB38,N38=$AB38),1,0)</f>
        <v>1</v>
      </c>
      <c r="BS38" s="150">
        <f>IF(AND(L38=$AB38,N38=$AB38,P38=$AB38),1,0)</f>
        <v>1</v>
      </c>
      <c r="BT38" s="136">
        <f>IF(AND(N38=$AB38,P38=$AB38,R38=$AB38),1,0)</f>
        <v>1</v>
      </c>
      <c r="BZ38" s="39">
        <v>1</v>
      </c>
      <c r="CA38" s="40"/>
      <c r="CB38" s="41"/>
    </row>
    <row r="39" spans="1:80" ht="12" customHeight="1">
      <c r="A39" s="164">
        <v>27.714285714285701</v>
      </c>
      <c r="B39" s="165"/>
      <c r="C39" s="166"/>
      <c r="D39" s="166"/>
      <c r="E39" s="178"/>
      <c r="F39" s="169"/>
      <c r="G39" s="169"/>
      <c r="H39" s="169"/>
      <c r="I39" s="169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82"/>
      <c r="AC39" s="183"/>
      <c r="AD39" s="184"/>
      <c r="AE39" s="11"/>
      <c r="AF39" s="11"/>
      <c r="AG39" s="11"/>
      <c r="AH39" s="154"/>
      <c r="AI39" s="144"/>
      <c r="AJ39" s="144"/>
      <c r="AK39" s="144"/>
      <c r="AL39" s="144"/>
      <c r="AM39" s="144"/>
      <c r="AN39" s="144"/>
      <c r="AO39" s="144"/>
      <c r="AP39" s="152"/>
      <c r="AQ39" s="154"/>
      <c r="AR39" s="144"/>
      <c r="AS39" s="144"/>
      <c r="AT39" s="144"/>
      <c r="AU39" s="144"/>
      <c r="AV39" s="144"/>
      <c r="AW39" s="144"/>
      <c r="AX39" s="144"/>
      <c r="AY39" s="152"/>
      <c r="AZ39" s="154"/>
      <c r="BA39" s="144"/>
      <c r="BB39" s="144"/>
      <c r="BC39" s="144"/>
      <c r="BD39" s="144"/>
      <c r="BE39" s="144"/>
      <c r="BF39" s="144"/>
      <c r="BG39" s="144"/>
      <c r="BH39" s="152"/>
      <c r="BI39" s="154"/>
      <c r="BJ39" s="144"/>
      <c r="BK39" s="144"/>
      <c r="BL39" s="144"/>
      <c r="BM39" s="144"/>
      <c r="BN39" s="144"/>
      <c r="BO39" s="144"/>
      <c r="BP39" s="144"/>
      <c r="BQ39" s="146"/>
      <c r="BR39" s="148"/>
      <c r="BS39" s="150"/>
      <c r="BT39" s="136"/>
      <c r="BZ39" s="39"/>
      <c r="CA39" s="40"/>
      <c r="CB39" s="41"/>
    </row>
    <row r="40" spans="1:80" ht="12" customHeight="1">
      <c r="A40" s="164">
        <v>16</v>
      </c>
      <c r="B40" s="175" t="s">
        <v>130</v>
      </c>
      <c r="C40" s="176"/>
      <c r="D40" s="176"/>
      <c r="E40" s="177"/>
      <c r="F40" s="169" t="s">
        <v>51</v>
      </c>
      <c r="G40" s="169"/>
      <c r="H40" s="169"/>
      <c r="I40" s="169"/>
      <c r="J40" s="171">
        <v>0</v>
      </c>
      <c r="K40" s="171"/>
      <c r="L40" s="171">
        <v>0</v>
      </c>
      <c r="M40" s="171"/>
      <c r="N40" s="171">
        <v>0</v>
      </c>
      <c r="O40" s="171"/>
      <c r="P40" s="171">
        <v>0</v>
      </c>
      <c r="Q40" s="171"/>
      <c r="R40" s="171">
        <v>0</v>
      </c>
      <c r="S40" s="171"/>
      <c r="T40" s="171">
        <v>0</v>
      </c>
      <c r="U40" s="171"/>
      <c r="V40" s="171">
        <v>0</v>
      </c>
      <c r="W40" s="171"/>
      <c r="X40" s="171">
        <v>0</v>
      </c>
      <c r="Y40" s="171"/>
      <c r="Z40" s="171">
        <v>0</v>
      </c>
      <c r="AA40" s="171"/>
      <c r="AB40" s="179">
        <v>0</v>
      </c>
      <c r="AC40" s="180"/>
      <c r="AD40" s="181"/>
      <c r="AE40" s="11"/>
      <c r="AF40" s="11"/>
      <c r="AG40" s="11"/>
      <c r="AH40" s="154">
        <f>IF(AND($J40=AH$6,$AB40=AI$6),1,0)</f>
        <v>1</v>
      </c>
      <c r="AI40" s="144">
        <f>IF(AND($L40=AH$6,$AB40=AI$6),1,0)</f>
        <v>1</v>
      </c>
      <c r="AJ40" s="144">
        <f>IF(AND($N40=AH$6,$AB40=AI$6),1,0)</f>
        <v>1</v>
      </c>
      <c r="AK40" s="144">
        <f>IF(AND($P40=AH$6,$AB40=AI$6),1,0)</f>
        <v>1</v>
      </c>
      <c r="AL40" s="144">
        <f>IF(AND($R40=AH$6,$AB40=AI$6),1,0)</f>
        <v>1</v>
      </c>
      <c r="AM40" s="144">
        <f>IF(AND($T40=AH$6,$AB40=AI$6),1,0)</f>
        <v>1</v>
      </c>
      <c r="AN40" s="144">
        <f>IF(AND($V40=AH$6,$AB40=AI$6),1,0)</f>
        <v>1</v>
      </c>
      <c r="AO40" s="144">
        <f>IF(AND($X40=AH$6,$AB40=AI$6),1,0)</f>
        <v>1</v>
      </c>
      <c r="AP40" s="152">
        <f>IF(AND($Z40=AH$6,$AB40=AI$6),1,0)</f>
        <v>1</v>
      </c>
      <c r="AQ40" s="154">
        <f>IF(AND($J40=AQ$6,$AB40=AR$6),1,0)</f>
        <v>0</v>
      </c>
      <c r="AR40" s="144">
        <f>IF(AND($L40=AQ$6,$AB40=AR$6),1,0)</f>
        <v>0</v>
      </c>
      <c r="AS40" s="144">
        <f>IF(AND($N40=AQ$6,$AB40=AR$6),1,0)</f>
        <v>0</v>
      </c>
      <c r="AT40" s="144">
        <f>IF(AND($P40=AQ$6,$AB40=AR$6),1,0)</f>
        <v>0</v>
      </c>
      <c r="AU40" s="144">
        <f>IF(AND($R40=AQ$6,$AB40=AR$6),1,0)</f>
        <v>0</v>
      </c>
      <c r="AV40" s="144">
        <f>IF(AND($T40=AQ$6,$AB40=AR$6),1,0)</f>
        <v>0</v>
      </c>
      <c r="AW40" s="144">
        <f>IF(AND($V40=AQ$6,$AB40=AR$6),1,0)</f>
        <v>0</v>
      </c>
      <c r="AX40" s="144">
        <f>IF(AND($X40=AQ$6,$AB40=AR$6),1,0)</f>
        <v>0</v>
      </c>
      <c r="AY40" s="152">
        <f>IF(AND($Z40=AQ$6,$AB40=AR$6),1,0)</f>
        <v>0</v>
      </c>
      <c r="AZ40" s="154">
        <f>IF(AND($J40=AZ$6,$AB40=BA$6),1,0)</f>
        <v>0</v>
      </c>
      <c r="BA40" s="144">
        <f>IF(AND($L40=AZ$6,$AB40=BA$6),1,0)</f>
        <v>0</v>
      </c>
      <c r="BB40" s="144">
        <f>IF(AND($N40=AZ$6,$AB40=BA$6),1,0)</f>
        <v>0</v>
      </c>
      <c r="BC40" s="144">
        <f>IF(AND($P40=AZ$6,$AB40=BA$6),1,0)</f>
        <v>0</v>
      </c>
      <c r="BD40" s="144">
        <f>IF(AND($R40=AZ$6,$AB40=BA$6),1,0)</f>
        <v>0</v>
      </c>
      <c r="BE40" s="144">
        <f>IF(AND($T40=AZ$6,$AB40=BA$6),1,0)</f>
        <v>0</v>
      </c>
      <c r="BF40" s="144">
        <f>IF(AND($V40=AZ$6,$AB40=BA$6),1,0)</f>
        <v>0</v>
      </c>
      <c r="BG40" s="144">
        <f>IF(AND($X40=AZ$6,$AB40=BA$6),1,0)</f>
        <v>0</v>
      </c>
      <c r="BH40" s="152">
        <f>IF(AND($Z40=AZ$6,$AB40=BA$6),1,0)</f>
        <v>0</v>
      </c>
      <c r="BI40" s="154">
        <f>IF(AND($J40=BI$6,$AB40=BJ$6),1,0)</f>
        <v>0</v>
      </c>
      <c r="BJ40" s="144">
        <f>IF(AND($L40=BI$6,$AB40=BJ$6),1,0)</f>
        <v>0</v>
      </c>
      <c r="BK40" s="144">
        <f>IF(AND($N40=BI$6,$AB40=BJ$6),1,0)</f>
        <v>0</v>
      </c>
      <c r="BL40" s="144">
        <f>IF(AND($P40=BI$6,$AB40=BJ$6),1,0)</f>
        <v>0</v>
      </c>
      <c r="BM40" s="144">
        <f>IF(AND($R40=BI$6,$AB40=BJ$6),1,0)</f>
        <v>0</v>
      </c>
      <c r="BN40" s="144">
        <f>IF(AND($T40=BI$6,$AB40=BJ$6),1,0)</f>
        <v>0</v>
      </c>
      <c r="BO40" s="144">
        <f>IF(AND($V40=BI$6,$AB40=BJ$6),1,0)</f>
        <v>0</v>
      </c>
      <c r="BP40" s="144">
        <f>IF(AND($X40=BI$6,$AB40=BJ$6),1,0)</f>
        <v>0</v>
      </c>
      <c r="BQ40" s="146">
        <f>IF(AND($Z40=BI$6,$AB40=BJ$6),1,0)</f>
        <v>0</v>
      </c>
      <c r="BR40" s="148">
        <f>IF(AND(J40=$AB40,L40=$AB40,N40=$AB40),1,0)</f>
        <v>1</v>
      </c>
      <c r="BS40" s="150">
        <f>IF(AND(L40=$AB40,N40=$AB40,P40=$AB40),1,0)</f>
        <v>1</v>
      </c>
      <c r="BT40" s="136">
        <f>IF(AND(N40=$AB40,P40=$AB40,R40=$AB40),1,0)</f>
        <v>1</v>
      </c>
      <c r="BZ40" s="39">
        <v>0</v>
      </c>
      <c r="CA40" s="40"/>
      <c r="CB40" s="41"/>
    </row>
    <row r="41" spans="1:80" ht="12" customHeight="1">
      <c r="A41" s="164">
        <v>29.571428571428601</v>
      </c>
      <c r="B41" s="165"/>
      <c r="C41" s="166"/>
      <c r="D41" s="166"/>
      <c r="E41" s="178"/>
      <c r="F41" s="169"/>
      <c r="G41" s="169"/>
      <c r="H41" s="169"/>
      <c r="I41" s="169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82"/>
      <c r="AC41" s="183"/>
      <c r="AD41" s="184"/>
      <c r="AE41" s="18"/>
      <c r="AF41" s="18"/>
      <c r="AG41" s="18"/>
      <c r="AH41" s="154"/>
      <c r="AI41" s="144"/>
      <c r="AJ41" s="144"/>
      <c r="AK41" s="144"/>
      <c r="AL41" s="144"/>
      <c r="AM41" s="144"/>
      <c r="AN41" s="144"/>
      <c r="AO41" s="144"/>
      <c r="AP41" s="152"/>
      <c r="AQ41" s="154"/>
      <c r="AR41" s="144"/>
      <c r="AS41" s="144"/>
      <c r="AT41" s="144"/>
      <c r="AU41" s="144"/>
      <c r="AV41" s="144"/>
      <c r="AW41" s="144"/>
      <c r="AX41" s="144"/>
      <c r="AY41" s="152"/>
      <c r="AZ41" s="154"/>
      <c r="BA41" s="144"/>
      <c r="BB41" s="144"/>
      <c r="BC41" s="144"/>
      <c r="BD41" s="144"/>
      <c r="BE41" s="144"/>
      <c r="BF41" s="144"/>
      <c r="BG41" s="144"/>
      <c r="BH41" s="152"/>
      <c r="BI41" s="154"/>
      <c r="BJ41" s="144"/>
      <c r="BK41" s="144"/>
      <c r="BL41" s="144"/>
      <c r="BM41" s="144"/>
      <c r="BN41" s="144"/>
      <c r="BO41" s="144"/>
      <c r="BP41" s="144"/>
      <c r="BQ41" s="146"/>
      <c r="BR41" s="148"/>
      <c r="BS41" s="150"/>
      <c r="BT41" s="136"/>
      <c r="BZ41" s="39"/>
      <c r="CA41" s="40"/>
      <c r="CB41" s="41"/>
    </row>
    <row r="42" spans="1:80" ht="12" customHeight="1">
      <c r="A42" s="164">
        <v>17</v>
      </c>
      <c r="B42" s="175" t="s">
        <v>130</v>
      </c>
      <c r="C42" s="176"/>
      <c r="D42" s="176"/>
      <c r="E42" s="177"/>
      <c r="F42" s="169" t="s">
        <v>51</v>
      </c>
      <c r="G42" s="169"/>
      <c r="H42" s="169"/>
      <c r="I42" s="169"/>
      <c r="J42" s="171">
        <v>0</v>
      </c>
      <c r="K42" s="171"/>
      <c r="L42" s="171">
        <v>0</v>
      </c>
      <c r="M42" s="171"/>
      <c r="N42" s="171">
        <v>0</v>
      </c>
      <c r="O42" s="171"/>
      <c r="P42" s="171">
        <v>0</v>
      </c>
      <c r="Q42" s="171"/>
      <c r="R42" s="171">
        <v>0</v>
      </c>
      <c r="S42" s="171"/>
      <c r="T42" s="171">
        <v>0</v>
      </c>
      <c r="U42" s="171"/>
      <c r="V42" s="171">
        <v>0</v>
      </c>
      <c r="W42" s="171"/>
      <c r="X42" s="171">
        <v>0</v>
      </c>
      <c r="Y42" s="171"/>
      <c r="Z42" s="171">
        <v>0</v>
      </c>
      <c r="AA42" s="171"/>
      <c r="AB42" s="179">
        <v>0</v>
      </c>
      <c r="AC42" s="180"/>
      <c r="AD42" s="181"/>
      <c r="AE42" s="18"/>
      <c r="AF42" s="18"/>
      <c r="AG42" s="18"/>
      <c r="AH42" s="154">
        <f>IF(AND($J42=AH$6,$AB42=AI$6),1,0)</f>
        <v>1</v>
      </c>
      <c r="AI42" s="144">
        <f>IF(AND($L42=AH$6,$AB42=AI$6),1,0)</f>
        <v>1</v>
      </c>
      <c r="AJ42" s="144">
        <f>IF(AND($N42=AH$6,$AB42=AI$6),1,0)</f>
        <v>1</v>
      </c>
      <c r="AK42" s="144">
        <f>IF(AND($P42=AH$6,$AB42=AI$6),1,0)</f>
        <v>1</v>
      </c>
      <c r="AL42" s="144">
        <f>IF(AND($R42=AH$6,$AB42=AI$6),1,0)</f>
        <v>1</v>
      </c>
      <c r="AM42" s="144">
        <f>IF(AND($T42=AH$6,$AB42=AI$6),1,0)</f>
        <v>1</v>
      </c>
      <c r="AN42" s="144">
        <f>IF(AND($V42=AH$6,$AB42=AI$6),1,0)</f>
        <v>1</v>
      </c>
      <c r="AO42" s="144">
        <f>IF(AND($X42=AH$6,$AB42=AI$6),1,0)</f>
        <v>1</v>
      </c>
      <c r="AP42" s="152">
        <f>IF(AND($Z42=AH$6,$AB42=AI$6),1,0)</f>
        <v>1</v>
      </c>
      <c r="AQ42" s="154">
        <f>IF(AND($J42=AQ$6,$AB42=AR$6),1,0)</f>
        <v>0</v>
      </c>
      <c r="AR42" s="144">
        <f>IF(AND($L42=AQ$6,$AB42=AR$6),1,0)</f>
        <v>0</v>
      </c>
      <c r="AS42" s="144">
        <f>IF(AND($N42=AQ$6,$AB42=AR$6),1,0)</f>
        <v>0</v>
      </c>
      <c r="AT42" s="144">
        <f>IF(AND($P42=AQ$6,$AB42=AR$6),1,0)</f>
        <v>0</v>
      </c>
      <c r="AU42" s="144">
        <f>IF(AND($R42=AQ$6,$AB42=AR$6),1,0)</f>
        <v>0</v>
      </c>
      <c r="AV42" s="144">
        <f>IF(AND($T42=AQ$6,$AB42=AR$6),1,0)</f>
        <v>0</v>
      </c>
      <c r="AW42" s="144">
        <f>IF(AND($V42=AQ$6,$AB42=AR$6),1,0)</f>
        <v>0</v>
      </c>
      <c r="AX42" s="144">
        <f>IF(AND($X42=AQ$6,$AB42=AR$6),1,0)</f>
        <v>0</v>
      </c>
      <c r="AY42" s="152">
        <f>IF(AND($Z42=AQ$6,$AB42=AR$6),1,0)</f>
        <v>0</v>
      </c>
      <c r="AZ42" s="154">
        <f>IF(AND($J42=AZ$6,$AB42=BA$6),1,0)</f>
        <v>0</v>
      </c>
      <c r="BA42" s="144">
        <f>IF(AND($L42=AZ$6,$AB42=BA$6),1,0)</f>
        <v>0</v>
      </c>
      <c r="BB42" s="144">
        <f>IF(AND($N42=AZ$6,$AB42=BA$6),1,0)</f>
        <v>0</v>
      </c>
      <c r="BC42" s="144">
        <f>IF(AND($P42=AZ$6,$AB42=BA$6),1,0)</f>
        <v>0</v>
      </c>
      <c r="BD42" s="144">
        <f>IF(AND($R42=AZ$6,$AB42=BA$6),1,0)</f>
        <v>0</v>
      </c>
      <c r="BE42" s="144">
        <f>IF(AND($T42=AZ$6,$AB42=BA$6),1,0)</f>
        <v>0</v>
      </c>
      <c r="BF42" s="144">
        <f>IF(AND($V42=AZ$6,$AB42=BA$6),1,0)</f>
        <v>0</v>
      </c>
      <c r="BG42" s="144">
        <f>IF(AND($X42=AZ$6,$AB42=BA$6),1,0)</f>
        <v>0</v>
      </c>
      <c r="BH42" s="152">
        <f>IF(AND($Z42=AZ$6,$AB42=BA$6),1,0)</f>
        <v>0</v>
      </c>
      <c r="BI42" s="154">
        <f>IF(AND($J42=BI$6,$AB42=BJ$6),1,0)</f>
        <v>0</v>
      </c>
      <c r="BJ42" s="144">
        <f>IF(AND($L42=BI$6,$AB42=BJ$6),1,0)</f>
        <v>0</v>
      </c>
      <c r="BK42" s="144">
        <f>IF(AND($N42=BI$6,$AB42=BJ$6),1,0)</f>
        <v>0</v>
      </c>
      <c r="BL42" s="144">
        <f>IF(AND($P42=BI$6,$AB42=BJ$6),1,0)</f>
        <v>0</v>
      </c>
      <c r="BM42" s="144">
        <f>IF(AND($R42=BI$6,$AB42=BJ$6),1,0)</f>
        <v>0</v>
      </c>
      <c r="BN42" s="144">
        <f>IF(AND($T42=BI$6,$AB42=BJ$6),1,0)</f>
        <v>0</v>
      </c>
      <c r="BO42" s="144">
        <f>IF(AND($V42=BI$6,$AB42=BJ$6),1,0)</f>
        <v>0</v>
      </c>
      <c r="BP42" s="144">
        <f>IF(AND($X42=BI$6,$AB42=BJ$6),1,0)</f>
        <v>0</v>
      </c>
      <c r="BQ42" s="146">
        <f>IF(AND($Z42=BI$6,$AB42=BJ$6),1,0)</f>
        <v>0</v>
      </c>
      <c r="BR42" s="148">
        <f>IF(AND(J42=$AB42,L42=$AB42,N42=$AB42),1,0)</f>
        <v>1</v>
      </c>
      <c r="BS42" s="150">
        <f>IF(AND(L42=$AB42,N42=$AB42,P42=$AB42),1,0)</f>
        <v>1</v>
      </c>
      <c r="BT42" s="136">
        <f>IF(AND(N42=$AB42,P42=$AB42,R42=$AB42),1,0)</f>
        <v>1</v>
      </c>
      <c r="BZ42" s="39">
        <v>0</v>
      </c>
      <c r="CA42" s="40"/>
      <c r="CB42" s="41"/>
    </row>
    <row r="43" spans="1:80" ht="12" customHeight="1">
      <c r="A43" s="164"/>
      <c r="B43" s="165"/>
      <c r="C43" s="166"/>
      <c r="D43" s="166"/>
      <c r="E43" s="178"/>
      <c r="F43" s="169"/>
      <c r="G43" s="169"/>
      <c r="H43" s="169"/>
      <c r="I43" s="169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82"/>
      <c r="AC43" s="183"/>
      <c r="AD43" s="184"/>
      <c r="AE43" s="18"/>
      <c r="AF43" s="18"/>
      <c r="AG43" s="18"/>
      <c r="AH43" s="154"/>
      <c r="AI43" s="144"/>
      <c r="AJ43" s="144"/>
      <c r="AK43" s="144"/>
      <c r="AL43" s="144"/>
      <c r="AM43" s="144"/>
      <c r="AN43" s="144"/>
      <c r="AO43" s="144"/>
      <c r="AP43" s="152"/>
      <c r="AQ43" s="154"/>
      <c r="AR43" s="144"/>
      <c r="AS43" s="144"/>
      <c r="AT43" s="144"/>
      <c r="AU43" s="144"/>
      <c r="AV43" s="144"/>
      <c r="AW43" s="144"/>
      <c r="AX43" s="144"/>
      <c r="AY43" s="152"/>
      <c r="AZ43" s="154"/>
      <c r="BA43" s="144"/>
      <c r="BB43" s="144"/>
      <c r="BC43" s="144"/>
      <c r="BD43" s="144"/>
      <c r="BE43" s="144"/>
      <c r="BF43" s="144"/>
      <c r="BG43" s="144"/>
      <c r="BH43" s="152"/>
      <c r="BI43" s="154"/>
      <c r="BJ43" s="144"/>
      <c r="BK43" s="144"/>
      <c r="BL43" s="144"/>
      <c r="BM43" s="144"/>
      <c r="BN43" s="144"/>
      <c r="BO43" s="144"/>
      <c r="BP43" s="144"/>
      <c r="BQ43" s="146"/>
      <c r="BR43" s="148"/>
      <c r="BS43" s="150"/>
      <c r="BT43" s="136"/>
      <c r="BZ43" s="39"/>
      <c r="CA43" s="40"/>
      <c r="CB43" s="41"/>
    </row>
    <row r="44" spans="1:80" ht="12" customHeight="1">
      <c r="A44" s="164">
        <v>18</v>
      </c>
      <c r="B44" s="175" t="s">
        <v>130</v>
      </c>
      <c r="C44" s="176"/>
      <c r="D44" s="176"/>
      <c r="E44" s="177"/>
      <c r="F44" s="169" t="s">
        <v>51</v>
      </c>
      <c r="G44" s="169"/>
      <c r="H44" s="169"/>
      <c r="I44" s="169"/>
      <c r="J44" s="171">
        <v>1</v>
      </c>
      <c r="K44" s="171"/>
      <c r="L44" s="171">
        <v>1</v>
      </c>
      <c r="M44" s="171"/>
      <c r="N44" s="171">
        <v>1</v>
      </c>
      <c r="O44" s="171"/>
      <c r="P44" s="171">
        <v>1</v>
      </c>
      <c r="Q44" s="171"/>
      <c r="R44" s="171">
        <v>1</v>
      </c>
      <c r="S44" s="171"/>
      <c r="T44" s="171">
        <v>1</v>
      </c>
      <c r="U44" s="171"/>
      <c r="V44" s="171">
        <v>1</v>
      </c>
      <c r="W44" s="171"/>
      <c r="X44" s="171">
        <v>1</v>
      </c>
      <c r="Y44" s="171"/>
      <c r="Z44" s="171">
        <v>1</v>
      </c>
      <c r="AA44" s="171"/>
      <c r="AB44" s="179">
        <v>1</v>
      </c>
      <c r="AC44" s="180"/>
      <c r="AD44" s="181"/>
      <c r="AE44" s="18"/>
      <c r="AF44" s="18"/>
      <c r="AG44" s="18"/>
      <c r="AH44" s="154">
        <f>IF(AND($J44=AH$6,$AB44=AI$6),1,0)</f>
        <v>0</v>
      </c>
      <c r="AI44" s="144">
        <f>IF(AND($L44=AH$6,$AB44=AI$6),1,0)</f>
        <v>0</v>
      </c>
      <c r="AJ44" s="144">
        <f>IF(AND($N44=AH$6,$AB44=AI$6),1,0)</f>
        <v>0</v>
      </c>
      <c r="AK44" s="144">
        <f>IF(AND($P44=AH$6,$AB44=AI$6),1,0)</f>
        <v>0</v>
      </c>
      <c r="AL44" s="144">
        <f>IF(AND($R44=AH$6,$AB44=AI$6),1,0)</f>
        <v>0</v>
      </c>
      <c r="AM44" s="144">
        <f>IF(AND($T44=AH$6,$AB44=AI$6),1,0)</f>
        <v>0</v>
      </c>
      <c r="AN44" s="144">
        <f>IF(AND($V44=AH$6,$AB44=AI$6),1,0)</f>
        <v>0</v>
      </c>
      <c r="AO44" s="144">
        <f>IF(AND($X44=AH$6,$AB44=AI$6),1,0)</f>
        <v>0</v>
      </c>
      <c r="AP44" s="152">
        <f>IF(AND($Z44=AH$6,$AB44=AI$6),1,0)</f>
        <v>0</v>
      </c>
      <c r="AQ44" s="154">
        <f>IF(AND($J44=AQ$6,$AB44=AR$6),1,0)</f>
        <v>0</v>
      </c>
      <c r="AR44" s="144">
        <f>IF(AND($L44=AQ$6,$AB44=AR$6),1,0)</f>
        <v>0</v>
      </c>
      <c r="AS44" s="144">
        <f>IF(AND($N44=AQ$6,$AB44=AR$6),1,0)</f>
        <v>0</v>
      </c>
      <c r="AT44" s="144">
        <f>IF(AND($P44=AQ$6,$AB44=AR$6),1,0)</f>
        <v>0</v>
      </c>
      <c r="AU44" s="144">
        <f>IF(AND($R44=AQ$6,$AB44=AR$6),1,0)</f>
        <v>0</v>
      </c>
      <c r="AV44" s="144">
        <f>IF(AND($T44=AQ$6,$AB44=AR$6),1,0)</f>
        <v>0</v>
      </c>
      <c r="AW44" s="144">
        <f>IF(AND($V44=AQ$6,$AB44=AR$6),1,0)</f>
        <v>0</v>
      </c>
      <c r="AX44" s="144">
        <f>IF(AND($X44=AQ$6,$AB44=AR$6),1,0)</f>
        <v>0</v>
      </c>
      <c r="AY44" s="152">
        <f>IF(AND($Z44=AQ$6,$AB44=AR$6),1,0)</f>
        <v>0</v>
      </c>
      <c r="AZ44" s="154">
        <f>IF(AND($J44=AZ$6,$AB44=BA$6),1,0)</f>
        <v>0</v>
      </c>
      <c r="BA44" s="144">
        <f>IF(AND($L44=AZ$6,$AB44=BA$6),1,0)</f>
        <v>0</v>
      </c>
      <c r="BB44" s="144">
        <f>IF(AND($N44=AZ$6,$AB44=BA$6),1,0)</f>
        <v>0</v>
      </c>
      <c r="BC44" s="144">
        <f>IF(AND($P44=AZ$6,$AB44=BA$6),1,0)</f>
        <v>0</v>
      </c>
      <c r="BD44" s="144">
        <f>IF(AND($R44=AZ$6,$AB44=BA$6),1,0)</f>
        <v>0</v>
      </c>
      <c r="BE44" s="144">
        <f>IF(AND($T44=AZ$6,$AB44=BA$6),1,0)</f>
        <v>0</v>
      </c>
      <c r="BF44" s="144">
        <f>IF(AND($V44=AZ$6,$AB44=BA$6),1,0)</f>
        <v>0</v>
      </c>
      <c r="BG44" s="144">
        <f>IF(AND($X44=AZ$6,$AB44=BA$6),1,0)</f>
        <v>0</v>
      </c>
      <c r="BH44" s="152">
        <f>IF(AND($Z44=AZ$6,$AB44=BA$6),1,0)</f>
        <v>0</v>
      </c>
      <c r="BI44" s="154">
        <f>IF(AND($J44=BI$6,$AB44=BJ$6),1,0)</f>
        <v>1</v>
      </c>
      <c r="BJ44" s="144">
        <f>IF(AND($L44=BI$6,$AB44=BJ$6),1,0)</f>
        <v>1</v>
      </c>
      <c r="BK44" s="144">
        <f>IF(AND($N44=BI$6,$AB44=BJ$6),1,0)</f>
        <v>1</v>
      </c>
      <c r="BL44" s="144">
        <f>IF(AND($P44=BI$6,$AB44=BJ$6),1,0)</f>
        <v>1</v>
      </c>
      <c r="BM44" s="144">
        <f>IF(AND($R44=BI$6,$AB44=BJ$6),1,0)</f>
        <v>1</v>
      </c>
      <c r="BN44" s="144">
        <f>IF(AND($T44=BI$6,$AB44=BJ$6),1,0)</f>
        <v>1</v>
      </c>
      <c r="BO44" s="144">
        <f>IF(AND($V44=BI$6,$AB44=BJ$6),1,0)</f>
        <v>1</v>
      </c>
      <c r="BP44" s="144">
        <f>IF(AND($X44=BI$6,$AB44=BJ$6),1,0)</f>
        <v>1</v>
      </c>
      <c r="BQ44" s="146">
        <f>IF(AND($Z44=BI$6,$AB44=BJ$6),1,0)</f>
        <v>1</v>
      </c>
      <c r="BR44" s="148">
        <f>IF(AND(J44=$AB44,L44=$AB44,N44=$AB44),1,0)</f>
        <v>1</v>
      </c>
      <c r="BS44" s="150">
        <f>IF(AND(L44=$AB44,N44=$AB44,P44=$AB44),1,0)</f>
        <v>1</v>
      </c>
      <c r="BT44" s="136">
        <f>IF(AND(N44=$AB44,P44=$AB44,R44=$AB44),1,0)</f>
        <v>1</v>
      </c>
      <c r="BZ44" s="39">
        <v>1</v>
      </c>
      <c r="CA44" s="40"/>
      <c r="CB44" s="41"/>
    </row>
    <row r="45" spans="1:80" ht="12" customHeight="1">
      <c r="A45" s="164">
        <v>29.571428571428601</v>
      </c>
      <c r="B45" s="165"/>
      <c r="C45" s="166"/>
      <c r="D45" s="166"/>
      <c r="E45" s="178"/>
      <c r="F45" s="169"/>
      <c r="G45" s="169"/>
      <c r="H45" s="169"/>
      <c r="I45" s="169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82"/>
      <c r="AC45" s="183"/>
      <c r="AD45" s="184"/>
      <c r="AE45" s="18"/>
      <c r="AF45" s="18"/>
      <c r="AG45" s="18"/>
      <c r="AH45" s="154"/>
      <c r="AI45" s="144"/>
      <c r="AJ45" s="144"/>
      <c r="AK45" s="144"/>
      <c r="AL45" s="144"/>
      <c r="AM45" s="144"/>
      <c r="AN45" s="144"/>
      <c r="AO45" s="144"/>
      <c r="AP45" s="152"/>
      <c r="AQ45" s="154"/>
      <c r="AR45" s="144"/>
      <c r="AS45" s="144"/>
      <c r="AT45" s="144"/>
      <c r="AU45" s="144"/>
      <c r="AV45" s="144"/>
      <c r="AW45" s="144"/>
      <c r="AX45" s="144"/>
      <c r="AY45" s="152"/>
      <c r="AZ45" s="154"/>
      <c r="BA45" s="144"/>
      <c r="BB45" s="144"/>
      <c r="BC45" s="144"/>
      <c r="BD45" s="144"/>
      <c r="BE45" s="144"/>
      <c r="BF45" s="144"/>
      <c r="BG45" s="144"/>
      <c r="BH45" s="152"/>
      <c r="BI45" s="154"/>
      <c r="BJ45" s="144"/>
      <c r="BK45" s="144"/>
      <c r="BL45" s="144"/>
      <c r="BM45" s="144"/>
      <c r="BN45" s="144"/>
      <c r="BO45" s="144"/>
      <c r="BP45" s="144"/>
      <c r="BQ45" s="146"/>
      <c r="BR45" s="148"/>
      <c r="BS45" s="150"/>
      <c r="BT45" s="136"/>
      <c r="BZ45" s="39"/>
      <c r="CA45" s="40"/>
      <c r="CB45" s="41"/>
    </row>
    <row r="46" spans="1:80" ht="12" customHeight="1">
      <c r="A46" s="164">
        <v>19</v>
      </c>
      <c r="B46" s="175" t="s">
        <v>130</v>
      </c>
      <c r="C46" s="176"/>
      <c r="D46" s="176"/>
      <c r="E46" s="177"/>
      <c r="F46" s="169" t="s">
        <v>51</v>
      </c>
      <c r="G46" s="169"/>
      <c r="H46" s="169"/>
      <c r="I46" s="169"/>
      <c r="J46" s="171">
        <v>1</v>
      </c>
      <c r="K46" s="171"/>
      <c r="L46" s="171">
        <v>0</v>
      </c>
      <c r="M46" s="171"/>
      <c r="N46" s="171">
        <v>0</v>
      </c>
      <c r="O46" s="171"/>
      <c r="P46" s="171">
        <v>1</v>
      </c>
      <c r="Q46" s="171"/>
      <c r="R46" s="171">
        <v>1</v>
      </c>
      <c r="S46" s="171"/>
      <c r="T46" s="171">
        <v>0</v>
      </c>
      <c r="U46" s="171"/>
      <c r="V46" s="171">
        <v>1</v>
      </c>
      <c r="W46" s="171"/>
      <c r="X46" s="171">
        <v>1</v>
      </c>
      <c r="Y46" s="171"/>
      <c r="Z46" s="171">
        <v>1</v>
      </c>
      <c r="AA46" s="171"/>
      <c r="AB46" s="158">
        <v>1</v>
      </c>
      <c r="AC46" s="159"/>
      <c r="AD46" s="160"/>
      <c r="AE46" s="18"/>
      <c r="AF46" s="18"/>
      <c r="AG46" s="18"/>
      <c r="AH46" s="154">
        <f>IF(AND($J46=AH$6,$AB46=AI$6),1,0)</f>
        <v>0</v>
      </c>
      <c r="AI46" s="144">
        <f>IF(AND($L46=AH$6,$AB46=AI$6),1,0)</f>
        <v>0</v>
      </c>
      <c r="AJ46" s="144">
        <f>IF(AND($N46=AH$6,$AB46=AI$6),1,0)</f>
        <v>0</v>
      </c>
      <c r="AK46" s="144">
        <f>IF(AND($P46=AH$6,$AB46=AI$6),1,0)</f>
        <v>0</v>
      </c>
      <c r="AL46" s="144">
        <f>IF(AND($R46=AH$6,$AB46=AI$6),1,0)</f>
        <v>0</v>
      </c>
      <c r="AM46" s="144">
        <f>IF(AND($T46=AH$6,$AB46=AI$6),1,0)</f>
        <v>0</v>
      </c>
      <c r="AN46" s="144">
        <f>IF(AND($V46=AH$6,$AB46=AI$6),1,0)</f>
        <v>0</v>
      </c>
      <c r="AO46" s="144">
        <f>IF(AND($X46=AH$6,$AB46=AI$6),1,0)</f>
        <v>0</v>
      </c>
      <c r="AP46" s="152">
        <f>IF(AND($Z46=AH$6,$AB46=AI$6),1,0)</f>
        <v>0</v>
      </c>
      <c r="AQ46" s="154">
        <f>IF(AND($J46=AQ$6,$AB46=AR$6),1,0)</f>
        <v>0</v>
      </c>
      <c r="AR46" s="144">
        <f>IF(AND($L46=AQ$6,$AB46=AR$6),1,0)</f>
        <v>1</v>
      </c>
      <c r="AS46" s="144">
        <f>IF(AND($N46=AQ$6,$AB46=AR$6),1,0)</f>
        <v>1</v>
      </c>
      <c r="AT46" s="144">
        <f>IF(AND($P46=AQ$6,$AB46=AR$6),1,0)</f>
        <v>0</v>
      </c>
      <c r="AU46" s="144">
        <f>IF(AND($R46=AQ$6,$AB46=AR$6),1,0)</f>
        <v>0</v>
      </c>
      <c r="AV46" s="144">
        <f>IF(AND($T46=AQ$6,$AB46=AR$6),1,0)</f>
        <v>1</v>
      </c>
      <c r="AW46" s="144">
        <f>IF(AND($V46=AQ$6,$AB46=AR$6),1,0)</f>
        <v>0</v>
      </c>
      <c r="AX46" s="144">
        <f>IF(AND($X46=AQ$6,$AB46=AR$6),1,0)</f>
        <v>0</v>
      </c>
      <c r="AY46" s="152">
        <f>IF(AND($Z46=AQ$6,$AB46=AR$6),1,0)</f>
        <v>0</v>
      </c>
      <c r="AZ46" s="154">
        <f>IF(AND($J46=AZ$6,$AB46=BA$6),1,0)</f>
        <v>0</v>
      </c>
      <c r="BA46" s="144">
        <f>IF(AND($L46=AZ$6,$AB46=BA$6),1,0)</f>
        <v>0</v>
      </c>
      <c r="BB46" s="144">
        <f>IF(AND($N46=AZ$6,$AB46=BA$6),1,0)</f>
        <v>0</v>
      </c>
      <c r="BC46" s="144">
        <f>IF(AND($P46=AZ$6,$AB46=BA$6),1,0)</f>
        <v>0</v>
      </c>
      <c r="BD46" s="144">
        <f>IF(AND($R46=AZ$6,$AB46=BA$6),1,0)</f>
        <v>0</v>
      </c>
      <c r="BE46" s="144">
        <f>IF(AND($T46=AZ$6,$AB46=BA$6),1,0)</f>
        <v>0</v>
      </c>
      <c r="BF46" s="144">
        <f>IF(AND($V46=AZ$6,$AB46=BA$6),1,0)</f>
        <v>0</v>
      </c>
      <c r="BG46" s="144">
        <f>IF(AND($X46=AZ$6,$AB46=BA$6),1,0)</f>
        <v>0</v>
      </c>
      <c r="BH46" s="152">
        <f>IF(AND($Z46=AZ$6,$AB46=BA$6),1,0)</f>
        <v>0</v>
      </c>
      <c r="BI46" s="154">
        <f>IF(AND($J46=BI$6,$AB46=BJ$6),1,0)</f>
        <v>1</v>
      </c>
      <c r="BJ46" s="144">
        <f>IF(AND($L46=BI$6,$AB46=BJ$6),1,0)</f>
        <v>0</v>
      </c>
      <c r="BK46" s="144">
        <f>IF(AND($N46=BI$6,$AB46=BJ$6),1,0)</f>
        <v>0</v>
      </c>
      <c r="BL46" s="144">
        <f>IF(AND($P46=BI$6,$AB46=BJ$6),1,0)</f>
        <v>1</v>
      </c>
      <c r="BM46" s="144">
        <f>IF(AND($R46=BI$6,$AB46=BJ$6),1,0)</f>
        <v>1</v>
      </c>
      <c r="BN46" s="144">
        <f>IF(AND($T46=BI$6,$AB46=BJ$6),1,0)</f>
        <v>0</v>
      </c>
      <c r="BO46" s="144">
        <f>IF(AND($V46=BI$6,$AB46=BJ$6),1,0)</f>
        <v>1</v>
      </c>
      <c r="BP46" s="144">
        <f>IF(AND($X46=BI$6,$AB46=BJ$6),1,0)</f>
        <v>1</v>
      </c>
      <c r="BQ46" s="146">
        <f>IF(AND($Z46=BI$6,$AB46=BJ$6),1,0)</f>
        <v>1</v>
      </c>
      <c r="BR46" s="148">
        <f>IF(AND(J46=$AB46,L46=$AB46,N46=$AB46),1,0)</f>
        <v>0</v>
      </c>
      <c r="BS46" s="150">
        <f>IF(AND(L46=$AB46,N46=$AB46,P46=$AB46),1,0)</f>
        <v>0</v>
      </c>
      <c r="BT46" s="136">
        <f>IF(AND(N46=$AB46,P46=$AB46,R46=$AB46),1,0)</f>
        <v>0</v>
      </c>
      <c r="BZ46" s="39">
        <v>0</v>
      </c>
      <c r="CA46" s="40"/>
      <c r="CB46" s="41"/>
    </row>
    <row r="47" spans="1:80" ht="12" customHeight="1">
      <c r="A47" s="164">
        <v>29.571428571428601</v>
      </c>
      <c r="B47" s="165"/>
      <c r="C47" s="166"/>
      <c r="D47" s="166"/>
      <c r="E47" s="178"/>
      <c r="F47" s="169"/>
      <c r="G47" s="169"/>
      <c r="H47" s="169"/>
      <c r="I47" s="169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2"/>
      <c r="AC47" s="173"/>
      <c r="AD47" s="174"/>
      <c r="AE47" s="18"/>
      <c r="AF47" s="18"/>
      <c r="AG47" s="18"/>
      <c r="AH47" s="154"/>
      <c r="AI47" s="144"/>
      <c r="AJ47" s="144"/>
      <c r="AK47" s="144"/>
      <c r="AL47" s="144"/>
      <c r="AM47" s="144"/>
      <c r="AN47" s="144"/>
      <c r="AO47" s="144"/>
      <c r="AP47" s="152"/>
      <c r="AQ47" s="154"/>
      <c r="AR47" s="144"/>
      <c r="AS47" s="144"/>
      <c r="AT47" s="144"/>
      <c r="AU47" s="144"/>
      <c r="AV47" s="144"/>
      <c r="AW47" s="144"/>
      <c r="AX47" s="144"/>
      <c r="AY47" s="152"/>
      <c r="AZ47" s="154"/>
      <c r="BA47" s="144"/>
      <c r="BB47" s="144"/>
      <c r="BC47" s="144"/>
      <c r="BD47" s="144"/>
      <c r="BE47" s="144"/>
      <c r="BF47" s="144"/>
      <c r="BG47" s="144"/>
      <c r="BH47" s="152"/>
      <c r="BI47" s="154"/>
      <c r="BJ47" s="144"/>
      <c r="BK47" s="144"/>
      <c r="BL47" s="144"/>
      <c r="BM47" s="144"/>
      <c r="BN47" s="144"/>
      <c r="BO47" s="144"/>
      <c r="BP47" s="144"/>
      <c r="BQ47" s="146"/>
      <c r="BR47" s="148"/>
      <c r="BS47" s="150"/>
      <c r="BT47" s="136"/>
      <c r="BZ47" s="39"/>
      <c r="CA47" s="40"/>
      <c r="CB47" s="41"/>
    </row>
    <row r="48" spans="1:80" ht="12" customHeight="1">
      <c r="A48" s="164">
        <v>20</v>
      </c>
      <c r="B48" s="175" t="s">
        <v>130</v>
      </c>
      <c r="C48" s="176"/>
      <c r="D48" s="176"/>
      <c r="E48" s="177"/>
      <c r="F48" s="169" t="s">
        <v>51</v>
      </c>
      <c r="G48" s="169"/>
      <c r="H48" s="169"/>
      <c r="I48" s="169"/>
      <c r="J48" s="171">
        <v>1</v>
      </c>
      <c r="K48" s="171"/>
      <c r="L48" s="171">
        <v>1</v>
      </c>
      <c r="M48" s="171"/>
      <c r="N48" s="171">
        <v>1</v>
      </c>
      <c r="O48" s="171"/>
      <c r="P48" s="171">
        <v>1</v>
      </c>
      <c r="Q48" s="171"/>
      <c r="R48" s="171">
        <v>1</v>
      </c>
      <c r="S48" s="171"/>
      <c r="T48" s="171">
        <v>1</v>
      </c>
      <c r="U48" s="171"/>
      <c r="V48" s="171">
        <v>1</v>
      </c>
      <c r="W48" s="171"/>
      <c r="X48" s="171">
        <v>1</v>
      </c>
      <c r="Y48" s="171"/>
      <c r="Z48" s="171">
        <v>1</v>
      </c>
      <c r="AA48" s="171"/>
      <c r="AB48" s="158">
        <v>1</v>
      </c>
      <c r="AC48" s="159"/>
      <c r="AD48" s="160"/>
      <c r="AE48" s="18"/>
      <c r="AF48" s="18"/>
      <c r="AG48" s="18"/>
      <c r="AH48" s="154">
        <f>IF(AND($J48=AH$6,$AB48=AI$6),1,0)</f>
        <v>0</v>
      </c>
      <c r="AI48" s="144">
        <f>IF(AND($L48=AH$6,$AB48=AI$6),1,0)</f>
        <v>0</v>
      </c>
      <c r="AJ48" s="144">
        <f>IF(AND($N48=AH$6,$AB48=AI$6),1,0)</f>
        <v>0</v>
      </c>
      <c r="AK48" s="144">
        <f>IF(AND($P48=AH$6,$AB48=AI$6),1,0)</f>
        <v>0</v>
      </c>
      <c r="AL48" s="144">
        <f>IF(AND($R48=AH$6,$AB48=AI$6),1,0)</f>
        <v>0</v>
      </c>
      <c r="AM48" s="144">
        <f>IF(AND($T48=AH$6,$AB48=AI$6),1,0)</f>
        <v>0</v>
      </c>
      <c r="AN48" s="144">
        <f>IF(AND($V48=AH$6,$AB48=AI$6),1,0)</f>
        <v>0</v>
      </c>
      <c r="AO48" s="144">
        <f>IF(AND($X48=AH$6,$AB48=AI$6),1,0)</f>
        <v>0</v>
      </c>
      <c r="AP48" s="152">
        <f>IF(AND($Z48=AH$6,$AB48=AI$6),1,0)</f>
        <v>0</v>
      </c>
      <c r="AQ48" s="154">
        <f>IF(AND($J48=AQ$6,$AB48=AR$6),1,0)</f>
        <v>0</v>
      </c>
      <c r="AR48" s="144">
        <f>IF(AND($L48=AQ$6,$AB48=AR$6),1,0)</f>
        <v>0</v>
      </c>
      <c r="AS48" s="144">
        <f>IF(AND($N48=AQ$6,$AB48=AR$6),1,0)</f>
        <v>0</v>
      </c>
      <c r="AT48" s="144">
        <f>IF(AND($P48=AQ$6,$AB48=AR$6),1,0)</f>
        <v>0</v>
      </c>
      <c r="AU48" s="144">
        <f>IF(AND($R48=AQ$6,$AB48=AR$6),1,0)</f>
        <v>0</v>
      </c>
      <c r="AV48" s="144">
        <f>IF(AND($T48=AQ$6,$AB48=AR$6),1,0)</f>
        <v>0</v>
      </c>
      <c r="AW48" s="144">
        <f>IF(AND($V48=AQ$6,$AB48=AR$6),1,0)</f>
        <v>0</v>
      </c>
      <c r="AX48" s="144">
        <f>IF(AND($X48=AQ$6,$AB48=AR$6),1,0)</f>
        <v>0</v>
      </c>
      <c r="AY48" s="152">
        <f>IF(AND($Z48=AQ$6,$AB48=AR$6),1,0)</f>
        <v>0</v>
      </c>
      <c r="AZ48" s="154">
        <f>IF(AND($J48=AZ$6,$AB48=BA$6),1,0)</f>
        <v>0</v>
      </c>
      <c r="BA48" s="144">
        <f>IF(AND($L48=AZ$6,$AB48=BA$6),1,0)</f>
        <v>0</v>
      </c>
      <c r="BB48" s="144">
        <f>IF(AND($N48=AZ$6,$AB48=BA$6),1,0)</f>
        <v>0</v>
      </c>
      <c r="BC48" s="144">
        <f>IF(AND($P48=AZ$6,$AB48=BA$6),1,0)</f>
        <v>0</v>
      </c>
      <c r="BD48" s="144">
        <f>IF(AND($R48=AZ$6,$AB48=BA$6),1,0)</f>
        <v>0</v>
      </c>
      <c r="BE48" s="144">
        <f>IF(AND($T48=AZ$6,$AB48=BA$6),1,0)</f>
        <v>0</v>
      </c>
      <c r="BF48" s="144">
        <f>IF(AND($V48=AZ$6,$AB48=BA$6),1,0)</f>
        <v>0</v>
      </c>
      <c r="BG48" s="144">
        <f>IF(AND($X48=AZ$6,$AB48=BA$6),1,0)</f>
        <v>0</v>
      </c>
      <c r="BH48" s="152">
        <f>IF(AND($Z48=AZ$6,$AB48=BA$6),1,0)</f>
        <v>0</v>
      </c>
      <c r="BI48" s="154">
        <f>IF(AND($J48=BI$6,$AB48=BJ$6),1,0)</f>
        <v>1</v>
      </c>
      <c r="BJ48" s="144">
        <f>IF(AND($L48=BI$6,$AB48=BJ$6),1,0)</f>
        <v>1</v>
      </c>
      <c r="BK48" s="144">
        <f>IF(AND($N48=BI$6,$AB48=BJ$6),1,0)</f>
        <v>1</v>
      </c>
      <c r="BL48" s="144">
        <f>IF(AND($P48=BI$6,$AB48=BJ$6),1,0)</f>
        <v>1</v>
      </c>
      <c r="BM48" s="144">
        <f>IF(AND($R48=BI$6,$AB48=BJ$6),1,0)</f>
        <v>1</v>
      </c>
      <c r="BN48" s="144">
        <f>IF(AND($T48=BI$6,$AB48=BJ$6),1,0)</f>
        <v>1</v>
      </c>
      <c r="BO48" s="144">
        <f>IF(AND($V48=BI$6,$AB48=BJ$6),1,0)</f>
        <v>1</v>
      </c>
      <c r="BP48" s="144">
        <f>IF(AND($X48=BI$6,$AB48=BJ$6),1,0)</f>
        <v>1</v>
      </c>
      <c r="BQ48" s="146">
        <f>IF(AND($Z48=BI$6,$AB48=BJ$6),1,0)</f>
        <v>1</v>
      </c>
      <c r="BR48" s="148">
        <f>IF(AND(J48=$AB48,L48=$AB48,N48=$AB48),1,0)</f>
        <v>1</v>
      </c>
      <c r="BS48" s="150">
        <f>IF(AND(L48=$AB48,N48=$AB48,P48=$AB48),1,0)</f>
        <v>1</v>
      </c>
      <c r="BT48" s="136">
        <f>IF(AND(N48=$AB48,P48=$AB48,R48=$AB48),1,0)</f>
        <v>1</v>
      </c>
      <c r="BZ48" s="39">
        <v>1</v>
      </c>
      <c r="CA48" s="40"/>
      <c r="CB48" s="41"/>
    </row>
    <row r="49" spans="1:80" ht="12" customHeight="1">
      <c r="A49" s="164">
        <v>29.571428571428601</v>
      </c>
      <c r="B49" s="165"/>
      <c r="C49" s="166"/>
      <c r="D49" s="166"/>
      <c r="E49" s="178"/>
      <c r="F49" s="169"/>
      <c r="G49" s="169"/>
      <c r="H49" s="169"/>
      <c r="I49" s="169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2"/>
      <c r="AC49" s="173"/>
      <c r="AD49" s="174"/>
      <c r="AE49" s="18"/>
      <c r="AF49" s="18"/>
      <c r="AG49" s="18"/>
      <c r="AH49" s="154"/>
      <c r="AI49" s="144"/>
      <c r="AJ49" s="144"/>
      <c r="AK49" s="144"/>
      <c r="AL49" s="144"/>
      <c r="AM49" s="144"/>
      <c r="AN49" s="144"/>
      <c r="AO49" s="144"/>
      <c r="AP49" s="152"/>
      <c r="AQ49" s="154"/>
      <c r="AR49" s="144"/>
      <c r="AS49" s="144"/>
      <c r="AT49" s="144"/>
      <c r="AU49" s="144"/>
      <c r="AV49" s="144"/>
      <c r="AW49" s="144"/>
      <c r="AX49" s="144"/>
      <c r="AY49" s="152"/>
      <c r="AZ49" s="154"/>
      <c r="BA49" s="144"/>
      <c r="BB49" s="144"/>
      <c r="BC49" s="144"/>
      <c r="BD49" s="144"/>
      <c r="BE49" s="144"/>
      <c r="BF49" s="144"/>
      <c r="BG49" s="144"/>
      <c r="BH49" s="152"/>
      <c r="BI49" s="154"/>
      <c r="BJ49" s="144"/>
      <c r="BK49" s="144"/>
      <c r="BL49" s="144"/>
      <c r="BM49" s="144"/>
      <c r="BN49" s="144"/>
      <c r="BO49" s="144"/>
      <c r="BP49" s="144"/>
      <c r="BQ49" s="146"/>
      <c r="BR49" s="148"/>
      <c r="BS49" s="150"/>
      <c r="BT49" s="136"/>
      <c r="BZ49" s="39"/>
      <c r="CA49" s="40"/>
      <c r="CB49" s="41"/>
    </row>
    <row r="50" spans="1:80" ht="12" customHeight="1">
      <c r="A50" s="164">
        <v>21</v>
      </c>
      <c r="B50" s="175" t="s">
        <v>130</v>
      </c>
      <c r="C50" s="176"/>
      <c r="D50" s="176"/>
      <c r="E50" s="177"/>
      <c r="F50" s="169" t="s">
        <v>51</v>
      </c>
      <c r="G50" s="169"/>
      <c r="H50" s="169"/>
      <c r="I50" s="169"/>
      <c r="J50" s="171">
        <v>1</v>
      </c>
      <c r="K50" s="171"/>
      <c r="L50" s="171">
        <v>1</v>
      </c>
      <c r="M50" s="171"/>
      <c r="N50" s="171">
        <v>1</v>
      </c>
      <c r="O50" s="171"/>
      <c r="P50" s="171">
        <v>1</v>
      </c>
      <c r="Q50" s="171"/>
      <c r="R50" s="171">
        <v>1</v>
      </c>
      <c r="S50" s="171"/>
      <c r="T50" s="171">
        <v>1</v>
      </c>
      <c r="U50" s="171"/>
      <c r="V50" s="171">
        <v>1</v>
      </c>
      <c r="W50" s="171"/>
      <c r="X50" s="171">
        <v>1</v>
      </c>
      <c r="Y50" s="171"/>
      <c r="Z50" s="171">
        <v>1</v>
      </c>
      <c r="AA50" s="171"/>
      <c r="AB50" s="158">
        <v>1</v>
      </c>
      <c r="AC50" s="159"/>
      <c r="AD50" s="160"/>
      <c r="AE50" s="18"/>
      <c r="AF50" s="18"/>
      <c r="AG50" s="18"/>
      <c r="AH50" s="154">
        <f>IF(AND($J50=AH$6,$AB50=AI$6),1,0)</f>
        <v>0</v>
      </c>
      <c r="AI50" s="144">
        <f>IF(AND($L50=AH$6,$AB50=AI$6),1,0)</f>
        <v>0</v>
      </c>
      <c r="AJ50" s="144">
        <f>IF(AND($N50=AH$6,$AB50=AI$6),1,0)</f>
        <v>0</v>
      </c>
      <c r="AK50" s="144">
        <f>IF(AND($P50=AH$6,$AB50=AI$6),1,0)</f>
        <v>0</v>
      </c>
      <c r="AL50" s="144">
        <f>IF(AND($R50=AH$6,$AB50=AI$6),1,0)</f>
        <v>0</v>
      </c>
      <c r="AM50" s="144">
        <f>IF(AND($T50=AH$6,$AB50=AI$6),1,0)</f>
        <v>0</v>
      </c>
      <c r="AN50" s="144">
        <f>IF(AND($V50=AH$6,$AB50=AI$6),1,0)</f>
        <v>0</v>
      </c>
      <c r="AO50" s="144">
        <f>IF(AND($X50=AH$6,$AB50=AI$6),1,0)</f>
        <v>0</v>
      </c>
      <c r="AP50" s="152">
        <f>IF(AND($Z50=AH$6,$AB50=AI$6),1,0)</f>
        <v>0</v>
      </c>
      <c r="AQ50" s="154">
        <f>IF(AND($J50=AQ$6,$AB50=AR$6),1,0)</f>
        <v>0</v>
      </c>
      <c r="AR50" s="144">
        <f>IF(AND($L50=AQ$6,$AB50=AR$6),1,0)</f>
        <v>0</v>
      </c>
      <c r="AS50" s="144">
        <f>IF(AND($N50=AQ$6,$AB50=AR$6),1,0)</f>
        <v>0</v>
      </c>
      <c r="AT50" s="144">
        <f>IF(AND($P50=AQ$6,$AB50=AR$6),1,0)</f>
        <v>0</v>
      </c>
      <c r="AU50" s="144">
        <f>IF(AND($R50=AQ$6,$AB50=AR$6),1,0)</f>
        <v>0</v>
      </c>
      <c r="AV50" s="144">
        <f>IF(AND($T50=AQ$6,$AB50=AR$6),1,0)</f>
        <v>0</v>
      </c>
      <c r="AW50" s="144">
        <f>IF(AND($V50=AQ$6,$AB50=AR$6),1,0)</f>
        <v>0</v>
      </c>
      <c r="AX50" s="144">
        <f>IF(AND($X50=AQ$6,$AB50=AR$6),1,0)</f>
        <v>0</v>
      </c>
      <c r="AY50" s="152">
        <f>IF(AND($Z50=AQ$6,$AB50=AR$6),1,0)</f>
        <v>0</v>
      </c>
      <c r="AZ50" s="154">
        <f>IF(AND($J50=AZ$6,$AB50=BA$6),1,0)</f>
        <v>0</v>
      </c>
      <c r="BA50" s="144">
        <f>IF(AND($L50=AZ$6,$AB50=BA$6),1,0)</f>
        <v>0</v>
      </c>
      <c r="BB50" s="144">
        <f>IF(AND($N50=AZ$6,$AB50=BA$6),1,0)</f>
        <v>0</v>
      </c>
      <c r="BC50" s="144">
        <f>IF(AND($P50=AZ$6,$AB50=BA$6),1,0)</f>
        <v>0</v>
      </c>
      <c r="BD50" s="144">
        <f>IF(AND($R50=AZ$6,$AB50=BA$6),1,0)</f>
        <v>0</v>
      </c>
      <c r="BE50" s="144">
        <f>IF(AND($T50=AZ$6,$AB50=BA$6),1,0)</f>
        <v>0</v>
      </c>
      <c r="BF50" s="144">
        <f>IF(AND($V50=AZ$6,$AB50=BA$6),1,0)</f>
        <v>0</v>
      </c>
      <c r="BG50" s="144">
        <f>IF(AND($X50=AZ$6,$AB50=BA$6),1,0)</f>
        <v>0</v>
      </c>
      <c r="BH50" s="152">
        <f>IF(AND($Z50=AZ$6,$AB50=BA$6),1,0)</f>
        <v>0</v>
      </c>
      <c r="BI50" s="154">
        <f>IF(AND($J50=BI$6,$AB50=BJ$6),1,0)</f>
        <v>1</v>
      </c>
      <c r="BJ50" s="144">
        <f>IF(AND($L50=BI$6,$AB50=BJ$6),1,0)</f>
        <v>1</v>
      </c>
      <c r="BK50" s="144">
        <f>IF(AND($N50=BI$6,$AB50=BJ$6),1,0)</f>
        <v>1</v>
      </c>
      <c r="BL50" s="144">
        <f>IF(AND($P50=BI$6,$AB50=BJ$6),1,0)</f>
        <v>1</v>
      </c>
      <c r="BM50" s="144">
        <f>IF(AND($R50=BI$6,$AB50=BJ$6),1,0)</f>
        <v>1</v>
      </c>
      <c r="BN50" s="144">
        <f>IF(AND($T50=BI$6,$AB50=BJ$6),1,0)</f>
        <v>1</v>
      </c>
      <c r="BO50" s="144">
        <f>IF(AND($V50=BI$6,$AB50=BJ$6),1,0)</f>
        <v>1</v>
      </c>
      <c r="BP50" s="144">
        <f>IF(AND($X50=BI$6,$AB50=BJ$6),1,0)</f>
        <v>1</v>
      </c>
      <c r="BQ50" s="146">
        <f>IF(AND($Z50=BI$6,$AB50=BJ$6),1,0)</f>
        <v>1</v>
      </c>
      <c r="BR50" s="148">
        <f>IF(AND(J50=$AB50,L50=$AB50,N50=$AB50),1,0)</f>
        <v>1</v>
      </c>
      <c r="BS50" s="150">
        <f>IF(AND(L50=$AB50,N50=$AB50,P50=$AB50),1,0)</f>
        <v>1</v>
      </c>
      <c r="BT50" s="136">
        <f>IF(AND(N50=$AB50,P50=$AB50,R50=$AB50),1,0)</f>
        <v>1</v>
      </c>
      <c r="BZ50" s="39">
        <v>1</v>
      </c>
      <c r="CA50" s="40"/>
      <c r="CB50" s="41"/>
    </row>
    <row r="51" spans="1:80" ht="12" customHeight="1">
      <c r="A51" s="164">
        <v>29.571428571428601</v>
      </c>
      <c r="B51" s="165"/>
      <c r="C51" s="166"/>
      <c r="D51" s="166"/>
      <c r="E51" s="178"/>
      <c r="F51" s="169"/>
      <c r="G51" s="169"/>
      <c r="H51" s="169"/>
      <c r="I51" s="169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2"/>
      <c r="AC51" s="173"/>
      <c r="AD51" s="174"/>
      <c r="AE51" s="18"/>
      <c r="AF51" s="18"/>
      <c r="AG51" s="18"/>
      <c r="AH51" s="154"/>
      <c r="AI51" s="144"/>
      <c r="AJ51" s="144"/>
      <c r="AK51" s="144"/>
      <c r="AL51" s="144"/>
      <c r="AM51" s="144"/>
      <c r="AN51" s="144"/>
      <c r="AO51" s="144"/>
      <c r="AP51" s="152"/>
      <c r="AQ51" s="154"/>
      <c r="AR51" s="144"/>
      <c r="AS51" s="144"/>
      <c r="AT51" s="144"/>
      <c r="AU51" s="144"/>
      <c r="AV51" s="144"/>
      <c r="AW51" s="144"/>
      <c r="AX51" s="144"/>
      <c r="AY51" s="152"/>
      <c r="AZ51" s="154"/>
      <c r="BA51" s="144"/>
      <c r="BB51" s="144"/>
      <c r="BC51" s="144"/>
      <c r="BD51" s="144"/>
      <c r="BE51" s="144"/>
      <c r="BF51" s="144"/>
      <c r="BG51" s="144"/>
      <c r="BH51" s="152"/>
      <c r="BI51" s="154"/>
      <c r="BJ51" s="144"/>
      <c r="BK51" s="144"/>
      <c r="BL51" s="144"/>
      <c r="BM51" s="144"/>
      <c r="BN51" s="144"/>
      <c r="BO51" s="144"/>
      <c r="BP51" s="144"/>
      <c r="BQ51" s="146"/>
      <c r="BR51" s="148"/>
      <c r="BS51" s="150"/>
      <c r="BT51" s="136"/>
      <c r="BZ51" s="39"/>
      <c r="CA51" s="40"/>
      <c r="CB51" s="41"/>
    </row>
    <row r="52" spans="1:80" ht="12" customHeight="1">
      <c r="A52" s="164">
        <v>22</v>
      </c>
      <c r="B52" s="175" t="s">
        <v>130</v>
      </c>
      <c r="C52" s="176"/>
      <c r="D52" s="176"/>
      <c r="E52" s="177"/>
      <c r="F52" s="169" t="s">
        <v>51</v>
      </c>
      <c r="G52" s="169"/>
      <c r="H52" s="169"/>
      <c r="I52" s="169"/>
      <c r="J52" s="171">
        <v>0</v>
      </c>
      <c r="K52" s="171"/>
      <c r="L52" s="171">
        <v>0</v>
      </c>
      <c r="M52" s="171"/>
      <c r="N52" s="171">
        <v>0</v>
      </c>
      <c r="O52" s="171"/>
      <c r="P52" s="171">
        <v>0</v>
      </c>
      <c r="Q52" s="171"/>
      <c r="R52" s="171">
        <v>0</v>
      </c>
      <c r="S52" s="171"/>
      <c r="T52" s="171">
        <v>0</v>
      </c>
      <c r="U52" s="171"/>
      <c r="V52" s="171">
        <v>0</v>
      </c>
      <c r="W52" s="171"/>
      <c r="X52" s="171">
        <v>0</v>
      </c>
      <c r="Y52" s="171"/>
      <c r="Z52" s="171">
        <v>0</v>
      </c>
      <c r="AA52" s="171"/>
      <c r="AB52" s="158">
        <v>0</v>
      </c>
      <c r="AC52" s="159"/>
      <c r="AD52" s="160"/>
      <c r="AE52" s="18"/>
      <c r="AF52" s="18"/>
      <c r="AG52" s="18"/>
      <c r="AH52" s="154">
        <f>IF(AND($J52=AH$6,$AB52=AI$6),1,0)</f>
        <v>1</v>
      </c>
      <c r="AI52" s="144">
        <f>IF(AND($L52=AH$6,$AB52=AI$6),1,0)</f>
        <v>1</v>
      </c>
      <c r="AJ52" s="144">
        <f>IF(AND($N52=AH$6,$AB52=AI$6),1,0)</f>
        <v>1</v>
      </c>
      <c r="AK52" s="144">
        <f>IF(AND($P52=AH$6,$AB52=AI$6),1,0)</f>
        <v>1</v>
      </c>
      <c r="AL52" s="144">
        <f>IF(AND($R52=AH$6,$AB52=AI$6),1,0)</f>
        <v>1</v>
      </c>
      <c r="AM52" s="144">
        <f>IF(AND($T52=AH$6,$AB52=AI$6),1,0)</f>
        <v>1</v>
      </c>
      <c r="AN52" s="144">
        <f>IF(AND($V52=AH$6,$AB52=AI$6),1,0)</f>
        <v>1</v>
      </c>
      <c r="AO52" s="144">
        <f>IF(AND($X52=AH$6,$AB52=AI$6),1,0)</f>
        <v>1</v>
      </c>
      <c r="AP52" s="152">
        <f>IF(AND($Z52=AH$6,$AB52=AI$6),1,0)</f>
        <v>1</v>
      </c>
      <c r="AQ52" s="154">
        <f>IF(AND($J52=AQ$6,$AB52=AR$6),1,0)</f>
        <v>0</v>
      </c>
      <c r="AR52" s="144">
        <f>IF(AND($L52=AQ$6,$AB52=AR$6),1,0)</f>
        <v>0</v>
      </c>
      <c r="AS52" s="144">
        <f>IF(AND($N52=AQ$6,$AB52=AR$6),1,0)</f>
        <v>0</v>
      </c>
      <c r="AT52" s="144">
        <f>IF(AND($P52=AQ$6,$AB52=AR$6),1,0)</f>
        <v>0</v>
      </c>
      <c r="AU52" s="144">
        <f>IF(AND($R52=AQ$6,$AB52=AR$6),1,0)</f>
        <v>0</v>
      </c>
      <c r="AV52" s="144">
        <f>IF(AND($T52=AQ$6,$AB52=AR$6),1,0)</f>
        <v>0</v>
      </c>
      <c r="AW52" s="144">
        <f>IF(AND($V52=AQ$6,$AB52=AR$6),1,0)</f>
        <v>0</v>
      </c>
      <c r="AX52" s="144">
        <f>IF(AND($X52=AQ$6,$AB52=AR$6),1,0)</f>
        <v>0</v>
      </c>
      <c r="AY52" s="152">
        <f>IF(AND($Z52=AQ$6,$AB52=AR$6),1,0)</f>
        <v>0</v>
      </c>
      <c r="AZ52" s="154">
        <f>IF(AND($J52=AZ$6,$AB52=BA$6),1,0)</f>
        <v>0</v>
      </c>
      <c r="BA52" s="144">
        <f>IF(AND($L52=AZ$6,$AB52=BA$6),1,0)</f>
        <v>0</v>
      </c>
      <c r="BB52" s="144">
        <f>IF(AND($N52=AZ$6,$AB52=BA$6),1,0)</f>
        <v>0</v>
      </c>
      <c r="BC52" s="144">
        <f>IF(AND($P52=AZ$6,$AB52=BA$6),1,0)</f>
        <v>0</v>
      </c>
      <c r="BD52" s="144">
        <f>IF(AND($R52=AZ$6,$AB52=BA$6),1,0)</f>
        <v>0</v>
      </c>
      <c r="BE52" s="144">
        <f>IF(AND($T52=AZ$6,$AB52=BA$6),1,0)</f>
        <v>0</v>
      </c>
      <c r="BF52" s="144">
        <f>IF(AND($V52=AZ$6,$AB52=BA$6),1,0)</f>
        <v>0</v>
      </c>
      <c r="BG52" s="144">
        <f>IF(AND($X52=AZ$6,$AB52=BA$6),1,0)</f>
        <v>0</v>
      </c>
      <c r="BH52" s="152">
        <f>IF(AND($Z52=AZ$6,$AB52=BA$6),1,0)</f>
        <v>0</v>
      </c>
      <c r="BI52" s="154">
        <f>IF(AND($J52=BI$6,$AB52=BJ$6),1,0)</f>
        <v>0</v>
      </c>
      <c r="BJ52" s="144">
        <f>IF(AND($L52=BI$6,$AB52=BJ$6),1,0)</f>
        <v>0</v>
      </c>
      <c r="BK52" s="144">
        <f>IF(AND($N52=BI$6,$AB52=BJ$6),1,0)</f>
        <v>0</v>
      </c>
      <c r="BL52" s="144">
        <f>IF(AND($P52=BI$6,$AB52=BJ$6),1,0)</f>
        <v>0</v>
      </c>
      <c r="BM52" s="144">
        <f>IF(AND($R52=BI$6,$AB52=BJ$6),1,0)</f>
        <v>0</v>
      </c>
      <c r="BN52" s="144">
        <f>IF(AND($T52=BI$6,$AB52=BJ$6),1,0)</f>
        <v>0</v>
      </c>
      <c r="BO52" s="144">
        <f>IF(AND($V52=BI$6,$AB52=BJ$6),1,0)</f>
        <v>0</v>
      </c>
      <c r="BP52" s="144">
        <f>IF(AND($X52=BI$6,$AB52=BJ$6),1,0)</f>
        <v>0</v>
      </c>
      <c r="BQ52" s="146">
        <f>IF(AND($Z52=BI$6,$AB52=BJ$6),1,0)</f>
        <v>0</v>
      </c>
      <c r="BR52" s="148">
        <f>IF(AND(J52=$AB52,L52=$AB52,N52=$AB52),1,0)</f>
        <v>1</v>
      </c>
      <c r="BS52" s="150">
        <f>IF(AND(L52=$AB52,N52=$AB52,P52=$AB52),1,0)</f>
        <v>1</v>
      </c>
      <c r="BT52" s="136">
        <f>IF(AND(N52=$AB52,P52=$AB52,R52=$AB52),1,0)</f>
        <v>1</v>
      </c>
      <c r="BZ52" s="39">
        <v>0</v>
      </c>
      <c r="CA52" s="40"/>
      <c r="CB52" s="41"/>
    </row>
    <row r="53" spans="1:80" ht="12" customHeight="1">
      <c r="A53" s="164">
        <v>29.571428571428601</v>
      </c>
      <c r="B53" s="165"/>
      <c r="C53" s="166"/>
      <c r="D53" s="166"/>
      <c r="E53" s="178"/>
      <c r="F53" s="169"/>
      <c r="G53" s="169"/>
      <c r="H53" s="169"/>
      <c r="I53" s="169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2"/>
      <c r="AC53" s="173"/>
      <c r="AD53" s="174"/>
      <c r="AE53" s="18"/>
      <c r="AF53" s="18"/>
      <c r="AG53" s="18"/>
      <c r="AH53" s="154"/>
      <c r="AI53" s="144"/>
      <c r="AJ53" s="144"/>
      <c r="AK53" s="144"/>
      <c r="AL53" s="144"/>
      <c r="AM53" s="144"/>
      <c r="AN53" s="144"/>
      <c r="AO53" s="144"/>
      <c r="AP53" s="152"/>
      <c r="AQ53" s="154"/>
      <c r="AR53" s="144"/>
      <c r="AS53" s="144"/>
      <c r="AT53" s="144"/>
      <c r="AU53" s="144"/>
      <c r="AV53" s="144"/>
      <c r="AW53" s="144"/>
      <c r="AX53" s="144"/>
      <c r="AY53" s="152"/>
      <c r="AZ53" s="154"/>
      <c r="BA53" s="144"/>
      <c r="BB53" s="144"/>
      <c r="BC53" s="144"/>
      <c r="BD53" s="144"/>
      <c r="BE53" s="144"/>
      <c r="BF53" s="144"/>
      <c r="BG53" s="144"/>
      <c r="BH53" s="152"/>
      <c r="BI53" s="154"/>
      <c r="BJ53" s="144"/>
      <c r="BK53" s="144"/>
      <c r="BL53" s="144"/>
      <c r="BM53" s="144"/>
      <c r="BN53" s="144"/>
      <c r="BO53" s="144"/>
      <c r="BP53" s="144"/>
      <c r="BQ53" s="146"/>
      <c r="BR53" s="148"/>
      <c r="BS53" s="150"/>
      <c r="BT53" s="136"/>
      <c r="BZ53" s="39"/>
      <c r="CA53" s="40"/>
      <c r="CB53" s="41"/>
    </row>
    <row r="54" spans="1:80" ht="12" customHeight="1">
      <c r="A54" s="164">
        <v>23</v>
      </c>
      <c r="B54" s="175" t="s">
        <v>130</v>
      </c>
      <c r="C54" s="176"/>
      <c r="D54" s="176"/>
      <c r="E54" s="177"/>
      <c r="F54" s="169" t="s">
        <v>51</v>
      </c>
      <c r="G54" s="169"/>
      <c r="H54" s="169"/>
      <c r="I54" s="169"/>
      <c r="J54" s="171">
        <v>1</v>
      </c>
      <c r="K54" s="171"/>
      <c r="L54" s="171">
        <v>1</v>
      </c>
      <c r="M54" s="171"/>
      <c r="N54" s="171">
        <v>1</v>
      </c>
      <c r="O54" s="171"/>
      <c r="P54" s="171">
        <v>1</v>
      </c>
      <c r="Q54" s="171"/>
      <c r="R54" s="171">
        <v>1</v>
      </c>
      <c r="S54" s="171"/>
      <c r="T54" s="171">
        <v>1</v>
      </c>
      <c r="U54" s="171"/>
      <c r="V54" s="171">
        <v>1</v>
      </c>
      <c r="W54" s="171"/>
      <c r="X54" s="171">
        <v>1</v>
      </c>
      <c r="Y54" s="171"/>
      <c r="Z54" s="171">
        <v>1</v>
      </c>
      <c r="AA54" s="171"/>
      <c r="AB54" s="158">
        <v>1</v>
      </c>
      <c r="AC54" s="159"/>
      <c r="AD54" s="160"/>
      <c r="AE54" s="18"/>
      <c r="AF54" s="18"/>
      <c r="AG54" s="18"/>
      <c r="AH54" s="154">
        <f>IF(AND($J54=AH$6,$AB54=AI$6),1,0)</f>
        <v>0</v>
      </c>
      <c r="AI54" s="144">
        <f>IF(AND($L54=AH$6,$AB54=AI$6),1,0)</f>
        <v>0</v>
      </c>
      <c r="AJ54" s="144">
        <f>IF(AND($N54=AH$6,$AB54=AI$6),1,0)</f>
        <v>0</v>
      </c>
      <c r="AK54" s="144">
        <f>IF(AND($P54=AH$6,$AB54=AI$6),1,0)</f>
        <v>0</v>
      </c>
      <c r="AL54" s="144">
        <f>IF(AND($R54=AH$6,$AB54=AI$6),1,0)</f>
        <v>0</v>
      </c>
      <c r="AM54" s="144">
        <f>IF(AND($T54=AH$6,$AB54=AI$6),1,0)</f>
        <v>0</v>
      </c>
      <c r="AN54" s="144">
        <f>IF(AND($V54=AH$6,$AB54=AI$6),1,0)</f>
        <v>0</v>
      </c>
      <c r="AO54" s="144">
        <f>IF(AND($X54=AH$6,$AB54=AI$6),1,0)</f>
        <v>0</v>
      </c>
      <c r="AP54" s="152">
        <f>IF(AND($Z54=AH$6,$AB54=AI$6),1,0)</f>
        <v>0</v>
      </c>
      <c r="AQ54" s="154">
        <f>IF(AND($J54=AQ$6,$AB54=AR$6),1,0)</f>
        <v>0</v>
      </c>
      <c r="AR54" s="144">
        <f>IF(AND($L54=AQ$6,$AB54=AR$6),1,0)</f>
        <v>0</v>
      </c>
      <c r="AS54" s="144">
        <f>IF(AND($N54=AQ$6,$AB54=AR$6),1,0)</f>
        <v>0</v>
      </c>
      <c r="AT54" s="144">
        <f>IF(AND($P54=AQ$6,$AB54=AR$6),1,0)</f>
        <v>0</v>
      </c>
      <c r="AU54" s="144">
        <f>IF(AND($R54=AQ$6,$AB54=AR$6),1,0)</f>
        <v>0</v>
      </c>
      <c r="AV54" s="144">
        <f>IF(AND($T54=AQ$6,$AB54=AR$6),1,0)</f>
        <v>0</v>
      </c>
      <c r="AW54" s="144">
        <f>IF(AND($V54=AQ$6,$AB54=AR$6),1,0)</f>
        <v>0</v>
      </c>
      <c r="AX54" s="144">
        <f>IF(AND($X54=AQ$6,$AB54=AR$6),1,0)</f>
        <v>0</v>
      </c>
      <c r="AY54" s="152">
        <f>IF(AND($Z54=AQ$6,$AB54=AR$6),1,0)</f>
        <v>0</v>
      </c>
      <c r="AZ54" s="154">
        <f>IF(AND($J54=AZ$6,$AB54=BA$6),1,0)</f>
        <v>0</v>
      </c>
      <c r="BA54" s="144">
        <f>IF(AND($L54=AZ$6,$AB54=BA$6),1,0)</f>
        <v>0</v>
      </c>
      <c r="BB54" s="144">
        <f>IF(AND($N54=AZ$6,$AB54=BA$6),1,0)</f>
        <v>0</v>
      </c>
      <c r="BC54" s="144">
        <f>IF(AND($P54=AZ$6,$AB54=BA$6),1,0)</f>
        <v>0</v>
      </c>
      <c r="BD54" s="144">
        <f>IF(AND($R54=AZ$6,$AB54=BA$6),1,0)</f>
        <v>0</v>
      </c>
      <c r="BE54" s="144">
        <f>IF(AND($T54=AZ$6,$AB54=BA$6),1,0)</f>
        <v>0</v>
      </c>
      <c r="BF54" s="144">
        <f>IF(AND($V54=AZ$6,$AB54=BA$6),1,0)</f>
        <v>0</v>
      </c>
      <c r="BG54" s="144">
        <f>IF(AND($X54=AZ$6,$AB54=BA$6),1,0)</f>
        <v>0</v>
      </c>
      <c r="BH54" s="152">
        <f>IF(AND($Z54=AZ$6,$AB54=BA$6),1,0)</f>
        <v>0</v>
      </c>
      <c r="BI54" s="154">
        <f>IF(AND($J54=BI$6,$AB54=BJ$6),1,0)</f>
        <v>1</v>
      </c>
      <c r="BJ54" s="144">
        <f>IF(AND($L54=BI$6,$AB54=BJ$6),1,0)</f>
        <v>1</v>
      </c>
      <c r="BK54" s="144">
        <f>IF(AND($N54=BI$6,$AB54=BJ$6),1,0)</f>
        <v>1</v>
      </c>
      <c r="BL54" s="144">
        <f>IF(AND($P54=BI$6,$AB54=BJ$6),1,0)</f>
        <v>1</v>
      </c>
      <c r="BM54" s="144">
        <f>IF(AND($R54=BI$6,$AB54=BJ$6),1,0)</f>
        <v>1</v>
      </c>
      <c r="BN54" s="144">
        <f>IF(AND($T54=BI$6,$AB54=BJ$6),1,0)</f>
        <v>1</v>
      </c>
      <c r="BO54" s="144">
        <f>IF(AND($V54=BI$6,$AB54=BJ$6),1,0)</f>
        <v>1</v>
      </c>
      <c r="BP54" s="144">
        <f>IF(AND($X54=BI$6,$AB54=BJ$6),1,0)</f>
        <v>1</v>
      </c>
      <c r="BQ54" s="146">
        <f>IF(AND($Z54=BI$6,$AB54=BJ$6),1,0)</f>
        <v>1</v>
      </c>
      <c r="BR54" s="148">
        <f>IF(AND(J54=$AB54,L54=$AB54,N54=$AB54),1,0)</f>
        <v>1</v>
      </c>
      <c r="BS54" s="150">
        <f>IF(AND(L54=$AB54,N54=$AB54,P54=$AB54),1,0)</f>
        <v>1</v>
      </c>
      <c r="BT54" s="136">
        <f>IF(AND(N54=$AB54,P54=$AB54,R54=$AB54),1,0)</f>
        <v>1</v>
      </c>
      <c r="BZ54" s="39">
        <v>1</v>
      </c>
      <c r="CA54" s="40"/>
      <c r="CB54" s="41"/>
    </row>
    <row r="55" spans="1:80" ht="12" customHeight="1">
      <c r="A55" s="164">
        <v>29.571428571428601</v>
      </c>
      <c r="B55" s="165"/>
      <c r="C55" s="166"/>
      <c r="D55" s="166"/>
      <c r="E55" s="178"/>
      <c r="F55" s="169"/>
      <c r="G55" s="169"/>
      <c r="H55" s="169"/>
      <c r="I55" s="169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2"/>
      <c r="AC55" s="173"/>
      <c r="AD55" s="174"/>
      <c r="AE55" s="18"/>
      <c r="AF55" s="18"/>
      <c r="AG55" s="18"/>
      <c r="AH55" s="154"/>
      <c r="AI55" s="144"/>
      <c r="AJ55" s="144"/>
      <c r="AK55" s="144"/>
      <c r="AL55" s="144"/>
      <c r="AM55" s="144"/>
      <c r="AN55" s="144"/>
      <c r="AO55" s="144"/>
      <c r="AP55" s="152"/>
      <c r="AQ55" s="154"/>
      <c r="AR55" s="144"/>
      <c r="AS55" s="144"/>
      <c r="AT55" s="144"/>
      <c r="AU55" s="144"/>
      <c r="AV55" s="144"/>
      <c r="AW55" s="144"/>
      <c r="AX55" s="144"/>
      <c r="AY55" s="152"/>
      <c r="AZ55" s="154"/>
      <c r="BA55" s="144"/>
      <c r="BB55" s="144"/>
      <c r="BC55" s="144"/>
      <c r="BD55" s="144"/>
      <c r="BE55" s="144"/>
      <c r="BF55" s="144"/>
      <c r="BG55" s="144"/>
      <c r="BH55" s="152"/>
      <c r="BI55" s="154"/>
      <c r="BJ55" s="144"/>
      <c r="BK55" s="144"/>
      <c r="BL55" s="144"/>
      <c r="BM55" s="144"/>
      <c r="BN55" s="144"/>
      <c r="BO55" s="144"/>
      <c r="BP55" s="144"/>
      <c r="BQ55" s="146"/>
      <c r="BR55" s="148"/>
      <c r="BS55" s="150"/>
      <c r="BT55" s="136"/>
      <c r="BZ55" s="39"/>
      <c r="CA55" s="40"/>
      <c r="CB55" s="41"/>
    </row>
    <row r="56" spans="1:80" ht="12" customHeight="1">
      <c r="A56" s="164">
        <v>24</v>
      </c>
      <c r="B56" s="175" t="s">
        <v>130</v>
      </c>
      <c r="C56" s="176"/>
      <c r="D56" s="176"/>
      <c r="E56" s="177"/>
      <c r="F56" s="169" t="s">
        <v>51</v>
      </c>
      <c r="G56" s="169"/>
      <c r="H56" s="169"/>
      <c r="I56" s="169"/>
      <c r="J56" s="171">
        <v>0</v>
      </c>
      <c r="K56" s="171"/>
      <c r="L56" s="171">
        <v>0</v>
      </c>
      <c r="M56" s="171"/>
      <c r="N56" s="171">
        <v>0</v>
      </c>
      <c r="O56" s="171"/>
      <c r="P56" s="171">
        <v>0</v>
      </c>
      <c r="Q56" s="171"/>
      <c r="R56" s="171">
        <v>0</v>
      </c>
      <c r="S56" s="171"/>
      <c r="T56" s="171">
        <v>0</v>
      </c>
      <c r="U56" s="171"/>
      <c r="V56" s="171">
        <v>0</v>
      </c>
      <c r="W56" s="171"/>
      <c r="X56" s="171">
        <v>0</v>
      </c>
      <c r="Y56" s="171"/>
      <c r="Z56" s="171">
        <v>0</v>
      </c>
      <c r="AA56" s="171"/>
      <c r="AB56" s="158">
        <v>0</v>
      </c>
      <c r="AC56" s="159"/>
      <c r="AD56" s="160"/>
      <c r="AE56" s="18"/>
      <c r="AF56" s="18"/>
      <c r="AG56" s="18"/>
      <c r="AH56" s="154">
        <f>IF(AND($J56=AH$6,$AB56=AI$6),1,0)</f>
        <v>1</v>
      </c>
      <c r="AI56" s="144">
        <f>IF(AND($L56=AH$6,$AB56=AI$6),1,0)</f>
        <v>1</v>
      </c>
      <c r="AJ56" s="144">
        <f>IF(AND($N56=AH$6,$AB56=AI$6),1,0)</f>
        <v>1</v>
      </c>
      <c r="AK56" s="144">
        <f>IF(AND($P56=AH$6,$AB56=AI$6),1,0)</f>
        <v>1</v>
      </c>
      <c r="AL56" s="144">
        <f>IF(AND($R56=AH$6,$AB56=AI$6),1,0)</f>
        <v>1</v>
      </c>
      <c r="AM56" s="144">
        <f>IF(AND($T56=AH$6,$AB56=AI$6),1,0)</f>
        <v>1</v>
      </c>
      <c r="AN56" s="144">
        <f>IF(AND($V56=AH$6,$AB56=AI$6),1,0)</f>
        <v>1</v>
      </c>
      <c r="AO56" s="144">
        <f>IF(AND($X56=AH$6,$AB56=AI$6),1,0)</f>
        <v>1</v>
      </c>
      <c r="AP56" s="152">
        <f>IF(AND($Z56=AH$6,$AB56=AI$6),1,0)</f>
        <v>1</v>
      </c>
      <c r="AQ56" s="154">
        <f>IF(AND($J56=AQ$6,$AB56=AR$6),1,0)</f>
        <v>0</v>
      </c>
      <c r="AR56" s="144">
        <f>IF(AND($L56=AQ$6,$AB56=AR$6),1,0)</f>
        <v>0</v>
      </c>
      <c r="AS56" s="144">
        <f>IF(AND($N56=AQ$6,$AB56=AR$6),1,0)</f>
        <v>0</v>
      </c>
      <c r="AT56" s="144">
        <f>IF(AND($P56=AQ$6,$AB56=AR$6),1,0)</f>
        <v>0</v>
      </c>
      <c r="AU56" s="144">
        <f>IF(AND($R56=AQ$6,$AB56=AR$6),1,0)</f>
        <v>0</v>
      </c>
      <c r="AV56" s="144">
        <f>IF(AND($T56=AQ$6,$AB56=AR$6),1,0)</f>
        <v>0</v>
      </c>
      <c r="AW56" s="144">
        <f>IF(AND($V56=AQ$6,$AB56=AR$6),1,0)</f>
        <v>0</v>
      </c>
      <c r="AX56" s="144">
        <f>IF(AND($X56=AQ$6,$AB56=AR$6),1,0)</f>
        <v>0</v>
      </c>
      <c r="AY56" s="152">
        <f>IF(AND($Z56=AQ$6,$AB56=AR$6),1,0)</f>
        <v>0</v>
      </c>
      <c r="AZ56" s="154">
        <f>IF(AND($J56=AZ$6,$AB56=BA$6),1,0)</f>
        <v>0</v>
      </c>
      <c r="BA56" s="144">
        <f>IF(AND($L56=AZ$6,$AB56=BA$6),1,0)</f>
        <v>0</v>
      </c>
      <c r="BB56" s="144">
        <f>IF(AND($N56=AZ$6,$AB56=BA$6),1,0)</f>
        <v>0</v>
      </c>
      <c r="BC56" s="144">
        <f>IF(AND($P56=AZ$6,$AB56=BA$6),1,0)</f>
        <v>0</v>
      </c>
      <c r="BD56" s="144">
        <f>IF(AND($R56=AZ$6,$AB56=BA$6),1,0)</f>
        <v>0</v>
      </c>
      <c r="BE56" s="144">
        <f>IF(AND($T56=AZ$6,$AB56=BA$6),1,0)</f>
        <v>0</v>
      </c>
      <c r="BF56" s="144">
        <f>IF(AND($V56=AZ$6,$AB56=BA$6),1,0)</f>
        <v>0</v>
      </c>
      <c r="BG56" s="144">
        <f>IF(AND($X56=AZ$6,$AB56=BA$6),1,0)</f>
        <v>0</v>
      </c>
      <c r="BH56" s="152">
        <f>IF(AND($Z56=AZ$6,$AB56=BA$6),1,0)</f>
        <v>0</v>
      </c>
      <c r="BI56" s="154">
        <f>IF(AND($J56=BI$6,$AB56=BJ$6),1,0)</f>
        <v>0</v>
      </c>
      <c r="BJ56" s="144">
        <f>IF(AND($L56=BI$6,$AB56=BJ$6),1,0)</f>
        <v>0</v>
      </c>
      <c r="BK56" s="144">
        <f>IF(AND($N56=BI$6,$AB56=BJ$6),1,0)</f>
        <v>0</v>
      </c>
      <c r="BL56" s="144">
        <f>IF(AND($P56=BI$6,$AB56=BJ$6),1,0)</f>
        <v>0</v>
      </c>
      <c r="BM56" s="144">
        <f>IF(AND($R56=BI$6,$AB56=BJ$6),1,0)</f>
        <v>0</v>
      </c>
      <c r="BN56" s="144">
        <f>IF(AND($T56=BI$6,$AB56=BJ$6),1,0)</f>
        <v>0</v>
      </c>
      <c r="BO56" s="144">
        <f>IF(AND($V56=BI$6,$AB56=BJ$6),1,0)</f>
        <v>0</v>
      </c>
      <c r="BP56" s="144">
        <f>IF(AND($X56=BI$6,$AB56=BJ$6),1,0)</f>
        <v>0</v>
      </c>
      <c r="BQ56" s="146">
        <f>IF(AND($Z56=BI$6,$AB56=BJ$6),1,0)</f>
        <v>0</v>
      </c>
      <c r="BR56" s="148">
        <f>IF(AND(J56=$AB56,L56=$AB56,N56=$AB56),1,0)</f>
        <v>1</v>
      </c>
      <c r="BS56" s="150">
        <f>IF(AND(L56=$AB56,N56=$AB56,P56=$AB56),1,0)</f>
        <v>1</v>
      </c>
      <c r="BT56" s="136">
        <f>IF(AND(N56=$AB56,P56=$AB56,R56=$AB56),1,0)</f>
        <v>1</v>
      </c>
      <c r="BZ56" s="39">
        <v>0</v>
      </c>
      <c r="CA56" s="40"/>
      <c r="CB56" s="41"/>
    </row>
    <row r="57" spans="1:80" ht="12" customHeight="1">
      <c r="A57" s="164">
        <v>29.571428571428601</v>
      </c>
      <c r="B57" s="165"/>
      <c r="C57" s="166"/>
      <c r="D57" s="166"/>
      <c r="E57" s="178"/>
      <c r="F57" s="169"/>
      <c r="G57" s="169"/>
      <c r="H57" s="169"/>
      <c r="I57" s="169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2"/>
      <c r="AC57" s="173"/>
      <c r="AD57" s="174"/>
      <c r="AE57" s="10"/>
      <c r="AF57" s="10"/>
      <c r="AG57" s="10"/>
      <c r="AH57" s="154"/>
      <c r="AI57" s="144"/>
      <c r="AJ57" s="144"/>
      <c r="AK57" s="144"/>
      <c r="AL57" s="144"/>
      <c r="AM57" s="144"/>
      <c r="AN57" s="144"/>
      <c r="AO57" s="144"/>
      <c r="AP57" s="152"/>
      <c r="AQ57" s="154"/>
      <c r="AR57" s="144"/>
      <c r="AS57" s="144"/>
      <c r="AT57" s="144"/>
      <c r="AU57" s="144"/>
      <c r="AV57" s="144"/>
      <c r="AW57" s="144"/>
      <c r="AX57" s="144"/>
      <c r="AY57" s="152"/>
      <c r="AZ57" s="154"/>
      <c r="BA57" s="144"/>
      <c r="BB57" s="144"/>
      <c r="BC57" s="144"/>
      <c r="BD57" s="144"/>
      <c r="BE57" s="144"/>
      <c r="BF57" s="144"/>
      <c r="BG57" s="144"/>
      <c r="BH57" s="152"/>
      <c r="BI57" s="154"/>
      <c r="BJ57" s="144"/>
      <c r="BK57" s="144"/>
      <c r="BL57" s="144"/>
      <c r="BM57" s="144"/>
      <c r="BN57" s="144"/>
      <c r="BO57" s="144"/>
      <c r="BP57" s="144"/>
      <c r="BQ57" s="146"/>
      <c r="BR57" s="148"/>
      <c r="BS57" s="150"/>
      <c r="BT57" s="136"/>
      <c r="BZ57" s="39"/>
      <c r="CA57" s="40"/>
      <c r="CB57" s="41"/>
    </row>
    <row r="58" spans="1:80" ht="12" customHeight="1">
      <c r="A58" s="164">
        <v>25</v>
      </c>
      <c r="B58" s="175" t="s">
        <v>130</v>
      </c>
      <c r="C58" s="176"/>
      <c r="D58" s="176"/>
      <c r="E58" s="177"/>
      <c r="F58" s="169" t="s">
        <v>51</v>
      </c>
      <c r="G58" s="169"/>
      <c r="H58" s="169"/>
      <c r="I58" s="169"/>
      <c r="J58" s="171">
        <v>1</v>
      </c>
      <c r="K58" s="171"/>
      <c r="L58" s="171">
        <v>1</v>
      </c>
      <c r="M58" s="171"/>
      <c r="N58" s="171">
        <v>1</v>
      </c>
      <c r="O58" s="171"/>
      <c r="P58" s="171">
        <v>1</v>
      </c>
      <c r="Q58" s="171"/>
      <c r="R58" s="171">
        <v>1</v>
      </c>
      <c r="S58" s="171"/>
      <c r="T58" s="171">
        <v>1</v>
      </c>
      <c r="U58" s="171"/>
      <c r="V58" s="171">
        <v>1</v>
      </c>
      <c r="W58" s="171"/>
      <c r="X58" s="171">
        <v>1</v>
      </c>
      <c r="Y58" s="171"/>
      <c r="Z58" s="171">
        <v>1</v>
      </c>
      <c r="AA58" s="171"/>
      <c r="AB58" s="158">
        <v>1</v>
      </c>
      <c r="AC58" s="159"/>
      <c r="AD58" s="160"/>
      <c r="AE58" s="10"/>
      <c r="AF58" s="11"/>
      <c r="AG58" s="11"/>
      <c r="AH58" s="154">
        <f>IF(AND($J58=AH$6,$AB58=AI$6),1,0)</f>
        <v>0</v>
      </c>
      <c r="AI58" s="144">
        <f>IF(AND($L58=AH$6,$AB58=AI$6),1,0)</f>
        <v>0</v>
      </c>
      <c r="AJ58" s="144">
        <f>IF(AND($N58=AH$6,$AB58=AI$6),1,0)</f>
        <v>0</v>
      </c>
      <c r="AK58" s="144">
        <f>IF(AND($P58=AH$6,$AB58=AI$6),1,0)</f>
        <v>0</v>
      </c>
      <c r="AL58" s="144">
        <f>IF(AND($R58=AH$6,$AB58=AI$6),1,0)</f>
        <v>0</v>
      </c>
      <c r="AM58" s="144">
        <f>IF(AND($T58=AH$6,$AB58=AI$6),1,0)</f>
        <v>0</v>
      </c>
      <c r="AN58" s="144">
        <f>IF(AND($V58=AH$6,$AB58=AI$6),1,0)</f>
        <v>0</v>
      </c>
      <c r="AO58" s="144">
        <f>IF(AND($X58=AH$6,$AB58=AI$6),1,0)</f>
        <v>0</v>
      </c>
      <c r="AP58" s="152">
        <f>IF(AND($Z58=AH$6,$AB58=AI$6),1,0)</f>
        <v>0</v>
      </c>
      <c r="AQ58" s="154">
        <f>IF(AND($J58=AQ$6,$AB58=AR$6),1,0)</f>
        <v>0</v>
      </c>
      <c r="AR58" s="144">
        <f>IF(AND($L58=AQ$6,$AB58=AR$6),1,0)</f>
        <v>0</v>
      </c>
      <c r="AS58" s="144">
        <f>IF(AND($N58=AQ$6,$AB58=AR$6),1,0)</f>
        <v>0</v>
      </c>
      <c r="AT58" s="144">
        <f>IF(AND($P58=AQ$6,$AB58=AR$6),1,0)</f>
        <v>0</v>
      </c>
      <c r="AU58" s="144">
        <f>IF(AND($R58=AQ$6,$AB58=AR$6),1,0)</f>
        <v>0</v>
      </c>
      <c r="AV58" s="144">
        <f>IF(AND($T58=AQ$6,$AB58=AR$6),1,0)</f>
        <v>0</v>
      </c>
      <c r="AW58" s="144">
        <f>IF(AND($V58=AQ$6,$AB58=AR$6),1,0)</f>
        <v>0</v>
      </c>
      <c r="AX58" s="144">
        <f>IF(AND($X58=AQ$6,$AB58=AR$6),1,0)</f>
        <v>0</v>
      </c>
      <c r="AY58" s="152">
        <f>IF(AND($Z58=AQ$6,$AB58=AR$6),1,0)</f>
        <v>0</v>
      </c>
      <c r="AZ58" s="154">
        <f>IF(AND($J58=AZ$6,$AB58=BA$6),1,0)</f>
        <v>0</v>
      </c>
      <c r="BA58" s="144">
        <f>IF(AND($L58=AZ$6,$AB58=BA$6),1,0)</f>
        <v>0</v>
      </c>
      <c r="BB58" s="144">
        <f>IF(AND($N58=AZ$6,$AB58=BA$6),1,0)</f>
        <v>0</v>
      </c>
      <c r="BC58" s="144">
        <f>IF(AND($P58=AZ$6,$AB58=BA$6),1,0)</f>
        <v>0</v>
      </c>
      <c r="BD58" s="144">
        <f>IF(AND($R58=AZ$6,$AB58=BA$6),1,0)</f>
        <v>0</v>
      </c>
      <c r="BE58" s="144">
        <f>IF(AND($T58=AZ$6,$AB58=BA$6),1,0)</f>
        <v>0</v>
      </c>
      <c r="BF58" s="144">
        <f>IF(AND($V58=AZ$6,$AB58=BA$6),1,0)</f>
        <v>0</v>
      </c>
      <c r="BG58" s="144">
        <f>IF(AND($X58=AZ$6,$AB58=BA$6),1,0)</f>
        <v>0</v>
      </c>
      <c r="BH58" s="152">
        <f>IF(AND($Z58=AZ$6,$AB58=BA$6),1,0)</f>
        <v>0</v>
      </c>
      <c r="BI58" s="154">
        <f>IF(AND($J58=BI$6,$AB58=BJ$6),1,0)</f>
        <v>1</v>
      </c>
      <c r="BJ58" s="144">
        <f>IF(AND($L58=BI$6,$AB58=BJ$6),1,0)</f>
        <v>1</v>
      </c>
      <c r="BK58" s="144">
        <f>IF(AND($N58=BI$6,$AB58=BJ$6),1,0)</f>
        <v>1</v>
      </c>
      <c r="BL58" s="144">
        <f>IF(AND($P58=BI$6,$AB58=BJ$6),1,0)</f>
        <v>1</v>
      </c>
      <c r="BM58" s="144">
        <f>IF(AND($R58=BI$6,$AB58=BJ$6),1,0)</f>
        <v>1</v>
      </c>
      <c r="BN58" s="144">
        <f>IF(AND($T58=BI$6,$AB58=BJ$6),1,0)</f>
        <v>1</v>
      </c>
      <c r="BO58" s="144">
        <f>IF(AND($V58=BI$6,$AB58=BJ$6),1,0)</f>
        <v>1</v>
      </c>
      <c r="BP58" s="144">
        <f>IF(AND($X58=BI$6,$AB58=BJ$6),1,0)</f>
        <v>1</v>
      </c>
      <c r="BQ58" s="146">
        <f>IF(AND($Z58=BI$6,$AB58=BJ$6),1,0)</f>
        <v>1</v>
      </c>
      <c r="BR58" s="148">
        <f>IF(AND(J58=$AB58,L58=$AB58,N58=$AB58),1,0)</f>
        <v>1</v>
      </c>
      <c r="BS58" s="150">
        <f>IF(AND(L58=$AB58,N58=$AB58,P58=$AB58),1,0)</f>
        <v>1</v>
      </c>
      <c r="BT58" s="136">
        <f>IF(AND(N58=$AB58,P58=$AB58,R58=$AB58),1,0)</f>
        <v>1</v>
      </c>
      <c r="BZ58" s="39">
        <v>1</v>
      </c>
      <c r="CA58" s="40"/>
      <c r="CB58" s="41"/>
    </row>
    <row r="59" spans="1:80" ht="12" customHeight="1">
      <c r="A59" s="164">
        <v>29.571428571428601</v>
      </c>
      <c r="B59" s="165"/>
      <c r="C59" s="166"/>
      <c r="D59" s="166"/>
      <c r="E59" s="178"/>
      <c r="F59" s="169"/>
      <c r="G59" s="169"/>
      <c r="H59" s="169"/>
      <c r="I59" s="169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2"/>
      <c r="AC59" s="173"/>
      <c r="AD59" s="174"/>
      <c r="AE59" s="10"/>
      <c r="AF59" s="11"/>
      <c r="AG59" s="11"/>
      <c r="AH59" s="154"/>
      <c r="AI59" s="144"/>
      <c r="AJ59" s="144"/>
      <c r="AK59" s="144"/>
      <c r="AL59" s="144"/>
      <c r="AM59" s="144"/>
      <c r="AN59" s="144"/>
      <c r="AO59" s="144"/>
      <c r="AP59" s="152"/>
      <c r="AQ59" s="154"/>
      <c r="AR59" s="144"/>
      <c r="AS59" s="144"/>
      <c r="AT59" s="144"/>
      <c r="AU59" s="144"/>
      <c r="AV59" s="144"/>
      <c r="AW59" s="144"/>
      <c r="AX59" s="144"/>
      <c r="AY59" s="152"/>
      <c r="AZ59" s="154"/>
      <c r="BA59" s="144"/>
      <c r="BB59" s="144"/>
      <c r="BC59" s="144"/>
      <c r="BD59" s="144"/>
      <c r="BE59" s="144"/>
      <c r="BF59" s="144"/>
      <c r="BG59" s="144"/>
      <c r="BH59" s="152"/>
      <c r="BI59" s="154"/>
      <c r="BJ59" s="144"/>
      <c r="BK59" s="144"/>
      <c r="BL59" s="144"/>
      <c r="BM59" s="144"/>
      <c r="BN59" s="144"/>
      <c r="BO59" s="144"/>
      <c r="BP59" s="144"/>
      <c r="BQ59" s="146"/>
      <c r="BR59" s="148"/>
      <c r="BS59" s="150"/>
      <c r="BT59" s="136"/>
      <c r="BZ59" s="39"/>
      <c r="CA59" s="40"/>
      <c r="CB59" s="41"/>
    </row>
    <row r="60" spans="1:80" ht="12" customHeight="1">
      <c r="A60" s="164">
        <v>26</v>
      </c>
      <c r="B60" s="175" t="s">
        <v>130</v>
      </c>
      <c r="C60" s="176"/>
      <c r="D60" s="176"/>
      <c r="E60" s="177"/>
      <c r="F60" s="169" t="s">
        <v>51</v>
      </c>
      <c r="G60" s="169"/>
      <c r="H60" s="169"/>
      <c r="I60" s="169"/>
      <c r="J60" s="171">
        <v>0</v>
      </c>
      <c r="K60" s="171"/>
      <c r="L60" s="171">
        <v>0</v>
      </c>
      <c r="M60" s="171"/>
      <c r="N60" s="171">
        <v>0</v>
      </c>
      <c r="O60" s="171"/>
      <c r="P60" s="171">
        <v>0</v>
      </c>
      <c r="Q60" s="171"/>
      <c r="R60" s="171">
        <v>0</v>
      </c>
      <c r="S60" s="171"/>
      <c r="T60" s="171">
        <v>0</v>
      </c>
      <c r="U60" s="171"/>
      <c r="V60" s="171">
        <v>0</v>
      </c>
      <c r="W60" s="171"/>
      <c r="X60" s="171">
        <v>0</v>
      </c>
      <c r="Y60" s="171"/>
      <c r="Z60" s="171">
        <v>0</v>
      </c>
      <c r="AA60" s="171"/>
      <c r="AB60" s="158">
        <v>0</v>
      </c>
      <c r="AC60" s="159"/>
      <c r="AD60" s="160"/>
      <c r="AE60" s="10"/>
      <c r="AF60" s="11"/>
      <c r="AG60" s="11"/>
      <c r="AH60" s="154">
        <f>IF(AND($J60=AH$6,$AB60=AI$6),1,0)</f>
        <v>1</v>
      </c>
      <c r="AI60" s="144">
        <f>IF(AND($L60=AH$6,$AB60=AI$6),1,0)</f>
        <v>1</v>
      </c>
      <c r="AJ60" s="144">
        <f>IF(AND($N60=AH$6,$AB60=AI$6),1,0)</f>
        <v>1</v>
      </c>
      <c r="AK60" s="144">
        <f>IF(AND($P60=AH$6,$AB60=AI$6),1,0)</f>
        <v>1</v>
      </c>
      <c r="AL60" s="144">
        <f>IF(AND($R60=AH$6,$AB60=AI$6),1,0)</f>
        <v>1</v>
      </c>
      <c r="AM60" s="144">
        <f>IF(AND($T60=AH$6,$AB60=AI$6),1,0)</f>
        <v>1</v>
      </c>
      <c r="AN60" s="144">
        <f>IF(AND($V60=AH$6,$AB60=AI$6),1,0)</f>
        <v>1</v>
      </c>
      <c r="AO60" s="144">
        <f>IF(AND($X60=AH$6,$AB60=AI$6),1,0)</f>
        <v>1</v>
      </c>
      <c r="AP60" s="152">
        <f>IF(AND($Z60=AH$6,$AB60=AI$6),1,0)</f>
        <v>1</v>
      </c>
      <c r="AQ60" s="154">
        <f>IF(AND($J60=AQ$6,$AB60=AR$6),1,0)</f>
        <v>0</v>
      </c>
      <c r="AR60" s="144">
        <f>IF(AND($L60=AQ$6,$AB60=AR$6),1,0)</f>
        <v>0</v>
      </c>
      <c r="AS60" s="144">
        <f>IF(AND($N60=AQ$6,$AB60=AR$6),1,0)</f>
        <v>0</v>
      </c>
      <c r="AT60" s="144">
        <f>IF(AND($P60=AQ$6,$AB60=AR$6),1,0)</f>
        <v>0</v>
      </c>
      <c r="AU60" s="144">
        <f>IF(AND($R60=AQ$6,$AB60=AR$6),1,0)</f>
        <v>0</v>
      </c>
      <c r="AV60" s="144">
        <f>IF(AND($T60=AQ$6,$AB60=AR$6),1,0)</f>
        <v>0</v>
      </c>
      <c r="AW60" s="144">
        <f>IF(AND($V60=AQ$6,$AB60=AR$6),1,0)</f>
        <v>0</v>
      </c>
      <c r="AX60" s="144">
        <f>IF(AND($X60=AQ$6,$AB60=AR$6),1,0)</f>
        <v>0</v>
      </c>
      <c r="AY60" s="152">
        <f>IF(AND($Z60=AQ$6,$AB60=AR$6),1,0)</f>
        <v>0</v>
      </c>
      <c r="AZ60" s="154">
        <f>IF(AND($J60=AZ$6,$AB60=BA$6),1,0)</f>
        <v>0</v>
      </c>
      <c r="BA60" s="144">
        <f>IF(AND($L60=AZ$6,$AB60=BA$6),1,0)</f>
        <v>0</v>
      </c>
      <c r="BB60" s="144">
        <f>IF(AND($N60=AZ$6,$AB60=BA$6),1,0)</f>
        <v>0</v>
      </c>
      <c r="BC60" s="144">
        <f>IF(AND($P60=AZ$6,$AB60=BA$6),1,0)</f>
        <v>0</v>
      </c>
      <c r="BD60" s="144">
        <f>IF(AND($R60=AZ$6,$AB60=BA$6),1,0)</f>
        <v>0</v>
      </c>
      <c r="BE60" s="144">
        <f>IF(AND($T60=AZ$6,$AB60=BA$6),1,0)</f>
        <v>0</v>
      </c>
      <c r="BF60" s="144">
        <f>IF(AND($V60=AZ$6,$AB60=BA$6),1,0)</f>
        <v>0</v>
      </c>
      <c r="BG60" s="144">
        <f>IF(AND($X60=AZ$6,$AB60=BA$6),1,0)</f>
        <v>0</v>
      </c>
      <c r="BH60" s="152">
        <f>IF(AND($Z60=AZ$6,$AB60=BA$6),1,0)</f>
        <v>0</v>
      </c>
      <c r="BI60" s="154">
        <f>IF(AND($J60=BI$6,$AB60=BJ$6),1,0)</f>
        <v>0</v>
      </c>
      <c r="BJ60" s="144">
        <f>IF(AND($L60=BI$6,$AB60=BJ$6),1,0)</f>
        <v>0</v>
      </c>
      <c r="BK60" s="144">
        <f>IF(AND($N60=BI$6,$AB60=BJ$6),1,0)</f>
        <v>0</v>
      </c>
      <c r="BL60" s="144">
        <f>IF(AND($P60=BI$6,$AB60=BJ$6),1,0)</f>
        <v>0</v>
      </c>
      <c r="BM60" s="144">
        <f>IF(AND($R60=BI$6,$AB60=BJ$6),1,0)</f>
        <v>0</v>
      </c>
      <c r="BN60" s="144">
        <f>IF(AND($T60=BI$6,$AB60=BJ$6),1,0)</f>
        <v>0</v>
      </c>
      <c r="BO60" s="144">
        <f>IF(AND($V60=BI$6,$AB60=BJ$6),1,0)</f>
        <v>0</v>
      </c>
      <c r="BP60" s="144">
        <f>IF(AND($X60=BI$6,$AB60=BJ$6),1,0)</f>
        <v>0</v>
      </c>
      <c r="BQ60" s="146">
        <f>IF(AND($Z60=BI$6,$AB60=BJ$6),1,0)</f>
        <v>0</v>
      </c>
      <c r="BR60" s="148">
        <f>IF(AND(J60=$AB60,L60=$AB60,N60=$AB60),1,0)</f>
        <v>1</v>
      </c>
      <c r="BS60" s="150">
        <f>IF(AND(L60=$AB60,N60=$AB60,P60=$AB60),1,0)</f>
        <v>1</v>
      </c>
      <c r="BT60" s="136">
        <f>IF(AND(N60=$AB60,P60=$AB60,R60=$AB60),1,0)</f>
        <v>1</v>
      </c>
      <c r="BZ60" s="39">
        <v>0</v>
      </c>
      <c r="CA60" s="40"/>
      <c r="CB60" s="41"/>
    </row>
    <row r="61" spans="1:80" ht="12" customHeight="1">
      <c r="A61" s="164">
        <v>38.857142857142897</v>
      </c>
      <c r="B61" s="165"/>
      <c r="C61" s="166"/>
      <c r="D61" s="166"/>
      <c r="E61" s="178"/>
      <c r="F61" s="169"/>
      <c r="G61" s="169"/>
      <c r="H61" s="169"/>
      <c r="I61" s="169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2"/>
      <c r="AC61" s="173"/>
      <c r="AD61" s="174"/>
      <c r="AE61" s="10"/>
      <c r="AF61" s="11"/>
      <c r="AG61" s="11"/>
      <c r="AH61" s="154"/>
      <c r="AI61" s="144"/>
      <c r="AJ61" s="144"/>
      <c r="AK61" s="144"/>
      <c r="AL61" s="144"/>
      <c r="AM61" s="144"/>
      <c r="AN61" s="144"/>
      <c r="AO61" s="144"/>
      <c r="AP61" s="152"/>
      <c r="AQ61" s="154"/>
      <c r="AR61" s="144"/>
      <c r="AS61" s="144"/>
      <c r="AT61" s="144"/>
      <c r="AU61" s="144"/>
      <c r="AV61" s="144"/>
      <c r="AW61" s="144"/>
      <c r="AX61" s="144"/>
      <c r="AY61" s="152"/>
      <c r="AZ61" s="154"/>
      <c r="BA61" s="144"/>
      <c r="BB61" s="144"/>
      <c r="BC61" s="144"/>
      <c r="BD61" s="144"/>
      <c r="BE61" s="144"/>
      <c r="BF61" s="144"/>
      <c r="BG61" s="144"/>
      <c r="BH61" s="152"/>
      <c r="BI61" s="154"/>
      <c r="BJ61" s="144"/>
      <c r="BK61" s="144"/>
      <c r="BL61" s="144"/>
      <c r="BM61" s="144"/>
      <c r="BN61" s="144"/>
      <c r="BO61" s="144"/>
      <c r="BP61" s="144"/>
      <c r="BQ61" s="146"/>
      <c r="BR61" s="148"/>
      <c r="BS61" s="150"/>
      <c r="BT61" s="136"/>
      <c r="BZ61" s="39"/>
      <c r="CA61" s="40"/>
      <c r="CB61" s="41"/>
    </row>
    <row r="62" spans="1:80" ht="12" customHeight="1">
      <c r="A62" s="164">
        <v>27</v>
      </c>
      <c r="B62" s="175" t="s">
        <v>130</v>
      </c>
      <c r="C62" s="176"/>
      <c r="D62" s="176"/>
      <c r="E62" s="177"/>
      <c r="F62" s="169" t="s">
        <v>51</v>
      </c>
      <c r="G62" s="169"/>
      <c r="H62" s="169"/>
      <c r="I62" s="169"/>
      <c r="J62" s="171">
        <v>1</v>
      </c>
      <c r="K62" s="171"/>
      <c r="L62" s="171">
        <v>1</v>
      </c>
      <c r="M62" s="171"/>
      <c r="N62" s="171">
        <v>1</v>
      </c>
      <c r="O62" s="171"/>
      <c r="P62" s="171">
        <v>1</v>
      </c>
      <c r="Q62" s="171"/>
      <c r="R62" s="171">
        <v>1</v>
      </c>
      <c r="S62" s="171"/>
      <c r="T62" s="171">
        <v>1</v>
      </c>
      <c r="U62" s="171"/>
      <c r="V62" s="171">
        <v>1</v>
      </c>
      <c r="W62" s="171"/>
      <c r="X62" s="171">
        <v>1</v>
      </c>
      <c r="Y62" s="171"/>
      <c r="Z62" s="171">
        <v>1</v>
      </c>
      <c r="AA62" s="171"/>
      <c r="AB62" s="158">
        <v>1</v>
      </c>
      <c r="AC62" s="159"/>
      <c r="AD62" s="160"/>
      <c r="AE62" s="10"/>
      <c r="AF62" s="10"/>
      <c r="AG62" s="10"/>
      <c r="AH62" s="154">
        <f>IF(AND($J62=AH$6,$AB62=AI$6),1,0)</f>
        <v>0</v>
      </c>
      <c r="AI62" s="144">
        <f>IF(AND($L62=AH$6,$AB62=AI$6),1,0)</f>
        <v>0</v>
      </c>
      <c r="AJ62" s="144">
        <f>IF(AND($N62=AH$6,$AB62=AI$6),1,0)</f>
        <v>0</v>
      </c>
      <c r="AK62" s="144">
        <f>IF(AND($P62=AH$6,$AB62=AI$6),1,0)</f>
        <v>0</v>
      </c>
      <c r="AL62" s="144">
        <f>IF(AND($R62=AH$6,$AB62=AI$6),1,0)</f>
        <v>0</v>
      </c>
      <c r="AM62" s="144">
        <f>IF(AND($T62=AH$6,$AB62=AI$6),1,0)</f>
        <v>0</v>
      </c>
      <c r="AN62" s="144">
        <f>IF(AND($V62=AH$6,$AB62=AI$6),1,0)</f>
        <v>0</v>
      </c>
      <c r="AO62" s="144">
        <f>IF(AND($X62=AH$6,$AB62=AI$6),1,0)</f>
        <v>0</v>
      </c>
      <c r="AP62" s="152">
        <f>IF(AND($Z62=AH$6,$AB62=AI$6),1,0)</f>
        <v>0</v>
      </c>
      <c r="AQ62" s="154">
        <f>IF(AND($J62=AQ$6,$AB62=AR$6),1,0)</f>
        <v>0</v>
      </c>
      <c r="AR62" s="144">
        <f>IF(AND($L62=AQ$6,$AB62=AR$6),1,0)</f>
        <v>0</v>
      </c>
      <c r="AS62" s="144">
        <f>IF(AND($N62=AQ$6,$AB62=AR$6),1,0)</f>
        <v>0</v>
      </c>
      <c r="AT62" s="144">
        <f>IF(AND($P62=AQ$6,$AB62=AR$6),1,0)</f>
        <v>0</v>
      </c>
      <c r="AU62" s="144">
        <f>IF(AND($R62=AQ$6,$AB62=AR$6),1,0)</f>
        <v>0</v>
      </c>
      <c r="AV62" s="144">
        <f>IF(AND($T62=AQ$6,$AB62=AR$6),1,0)</f>
        <v>0</v>
      </c>
      <c r="AW62" s="144">
        <f>IF(AND($V62=AQ$6,$AB62=AR$6),1,0)</f>
        <v>0</v>
      </c>
      <c r="AX62" s="144">
        <f>IF(AND($X62=AQ$6,$AB62=AR$6),1,0)</f>
        <v>0</v>
      </c>
      <c r="AY62" s="152">
        <f>IF(AND($Z62=AQ$6,$AB62=AR$6),1,0)</f>
        <v>0</v>
      </c>
      <c r="AZ62" s="154">
        <f>IF(AND($J62=AZ$6,$AB62=BA$6),1,0)</f>
        <v>0</v>
      </c>
      <c r="BA62" s="144">
        <f>IF(AND($L62=AZ$6,$AB62=BA$6),1,0)</f>
        <v>0</v>
      </c>
      <c r="BB62" s="144">
        <f>IF(AND($N62=AZ$6,$AB62=BA$6),1,0)</f>
        <v>0</v>
      </c>
      <c r="BC62" s="144">
        <f>IF(AND($P62=AZ$6,$AB62=BA$6),1,0)</f>
        <v>0</v>
      </c>
      <c r="BD62" s="144">
        <f>IF(AND($R62=AZ$6,$AB62=BA$6),1,0)</f>
        <v>0</v>
      </c>
      <c r="BE62" s="144">
        <f>IF(AND($T62=AZ$6,$AB62=BA$6),1,0)</f>
        <v>0</v>
      </c>
      <c r="BF62" s="144">
        <f>IF(AND($V62=AZ$6,$AB62=BA$6),1,0)</f>
        <v>0</v>
      </c>
      <c r="BG62" s="144">
        <f>IF(AND($X62=AZ$6,$AB62=BA$6),1,0)</f>
        <v>0</v>
      </c>
      <c r="BH62" s="152">
        <f>IF(AND($Z62=AZ$6,$AB62=BA$6),1,0)</f>
        <v>0</v>
      </c>
      <c r="BI62" s="154">
        <f>IF(AND($J62=BI$6,$AB62=BJ$6),1,0)</f>
        <v>1</v>
      </c>
      <c r="BJ62" s="144">
        <f>IF(AND($L62=BI$6,$AB62=BJ$6),1,0)</f>
        <v>1</v>
      </c>
      <c r="BK62" s="144">
        <f>IF(AND($N62=BI$6,$AB62=BJ$6),1,0)</f>
        <v>1</v>
      </c>
      <c r="BL62" s="144">
        <f>IF(AND($P62=BI$6,$AB62=BJ$6),1,0)</f>
        <v>1</v>
      </c>
      <c r="BM62" s="144">
        <f>IF(AND($R62=BI$6,$AB62=BJ$6),1,0)</f>
        <v>1</v>
      </c>
      <c r="BN62" s="144">
        <f>IF(AND($T62=BI$6,$AB62=BJ$6),1,0)</f>
        <v>1</v>
      </c>
      <c r="BO62" s="144">
        <f>IF(AND($V62=BI$6,$AB62=BJ$6),1,0)</f>
        <v>1</v>
      </c>
      <c r="BP62" s="144">
        <f>IF(AND($X62=BI$6,$AB62=BJ$6),1,0)</f>
        <v>1</v>
      </c>
      <c r="BQ62" s="146">
        <f>IF(AND($Z62=BI$6,$AB62=BJ$6),1,0)</f>
        <v>1</v>
      </c>
      <c r="BR62" s="148">
        <f>IF(AND(J62=$AB62,L62=$AB62,N62=$AB62),1,0)</f>
        <v>1</v>
      </c>
      <c r="BS62" s="150">
        <f>IF(AND(L62=$AB62,N62=$AB62,P62=$AB62),1,0)</f>
        <v>1</v>
      </c>
      <c r="BT62" s="136">
        <f>IF(AND(N62=$AB62,P62=$AB62,R62=$AB62),1,0)</f>
        <v>1</v>
      </c>
      <c r="BZ62" s="39">
        <v>1</v>
      </c>
      <c r="CA62" s="40"/>
      <c r="CB62" s="41"/>
    </row>
    <row r="63" spans="1:80" ht="12" customHeight="1">
      <c r="A63" s="164">
        <v>40.714285714285701</v>
      </c>
      <c r="B63" s="165"/>
      <c r="C63" s="166"/>
      <c r="D63" s="166"/>
      <c r="E63" s="178"/>
      <c r="F63" s="169"/>
      <c r="G63" s="169"/>
      <c r="H63" s="169"/>
      <c r="I63" s="169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2"/>
      <c r="AC63" s="173"/>
      <c r="AD63" s="174"/>
      <c r="AE63" s="10"/>
      <c r="AF63" s="10"/>
      <c r="AG63" s="10"/>
      <c r="AH63" s="154"/>
      <c r="AI63" s="144"/>
      <c r="AJ63" s="144"/>
      <c r="AK63" s="144"/>
      <c r="AL63" s="144"/>
      <c r="AM63" s="144"/>
      <c r="AN63" s="144"/>
      <c r="AO63" s="144"/>
      <c r="AP63" s="152"/>
      <c r="AQ63" s="154"/>
      <c r="AR63" s="144"/>
      <c r="AS63" s="144"/>
      <c r="AT63" s="144"/>
      <c r="AU63" s="144"/>
      <c r="AV63" s="144"/>
      <c r="AW63" s="144"/>
      <c r="AX63" s="144"/>
      <c r="AY63" s="152"/>
      <c r="AZ63" s="154"/>
      <c r="BA63" s="144"/>
      <c r="BB63" s="144"/>
      <c r="BC63" s="144"/>
      <c r="BD63" s="144"/>
      <c r="BE63" s="144"/>
      <c r="BF63" s="144"/>
      <c r="BG63" s="144"/>
      <c r="BH63" s="152"/>
      <c r="BI63" s="154"/>
      <c r="BJ63" s="144"/>
      <c r="BK63" s="144"/>
      <c r="BL63" s="144"/>
      <c r="BM63" s="144"/>
      <c r="BN63" s="144"/>
      <c r="BO63" s="144"/>
      <c r="BP63" s="144"/>
      <c r="BQ63" s="146"/>
      <c r="BR63" s="148"/>
      <c r="BS63" s="150"/>
      <c r="BT63" s="136"/>
      <c r="BZ63" s="39"/>
      <c r="CA63" s="40"/>
      <c r="CB63" s="41"/>
    </row>
    <row r="64" spans="1:80" ht="12" customHeight="1">
      <c r="A64" s="164">
        <v>28</v>
      </c>
      <c r="B64" s="175" t="s">
        <v>130</v>
      </c>
      <c r="C64" s="176"/>
      <c r="D64" s="176"/>
      <c r="E64" s="177"/>
      <c r="F64" s="169" t="s">
        <v>51</v>
      </c>
      <c r="G64" s="169"/>
      <c r="H64" s="169"/>
      <c r="I64" s="169"/>
      <c r="J64" s="171">
        <v>1</v>
      </c>
      <c r="K64" s="171"/>
      <c r="L64" s="171">
        <v>1</v>
      </c>
      <c r="M64" s="171"/>
      <c r="N64" s="171">
        <v>1</v>
      </c>
      <c r="O64" s="171"/>
      <c r="P64" s="171">
        <v>1</v>
      </c>
      <c r="Q64" s="171"/>
      <c r="R64" s="171">
        <v>1</v>
      </c>
      <c r="S64" s="171"/>
      <c r="T64" s="171">
        <v>1</v>
      </c>
      <c r="U64" s="171"/>
      <c r="V64" s="171">
        <v>1</v>
      </c>
      <c r="W64" s="171"/>
      <c r="X64" s="171">
        <v>1</v>
      </c>
      <c r="Y64" s="171"/>
      <c r="Z64" s="171">
        <v>1</v>
      </c>
      <c r="AA64" s="171"/>
      <c r="AB64" s="158">
        <v>1</v>
      </c>
      <c r="AC64" s="159"/>
      <c r="AD64" s="160"/>
      <c r="AE64" s="10"/>
      <c r="AF64" s="10"/>
      <c r="AG64" s="10"/>
      <c r="AH64" s="154">
        <f>IF(AND($J64=AH$6,$AB64=AI$6),1,0)</f>
        <v>0</v>
      </c>
      <c r="AI64" s="144">
        <f>IF(AND($L64=AH$6,$AB64=AI$6),1,0)</f>
        <v>0</v>
      </c>
      <c r="AJ64" s="144">
        <f>IF(AND($N64=AH$6,$AB64=AI$6),1,0)</f>
        <v>0</v>
      </c>
      <c r="AK64" s="144">
        <f>IF(AND($P64=AH$6,$AB64=AI$6),1,0)</f>
        <v>0</v>
      </c>
      <c r="AL64" s="144">
        <f>IF(AND($R64=AH$6,$AB64=AI$6),1,0)</f>
        <v>0</v>
      </c>
      <c r="AM64" s="144">
        <f>IF(AND($T64=AH$6,$AB64=AI$6),1,0)</f>
        <v>0</v>
      </c>
      <c r="AN64" s="144">
        <f>IF(AND($V64=AH$6,$AB64=AI$6),1,0)</f>
        <v>0</v>
      </c>
      <c r="AO64" s="144">
        <f>IF(AND($X64=AH$6,$AB64=AI$6),1,0)</f>
        <v>0</v>
      </c>
      <c r="AP64" s="152">
        <f>IF(AND($Z64=AH$6,$AB64=AI$6),1,0)</f>
        <v>0</v>
      </c>
      <c r="AQ64" s="154">
        <f>IF(AND($J64=AQ$6,$AB64=AR$6),1,0)</f>
        <v>0</v>
      </c>
      <c r="AR64" s="144">
        <f>IF(AND($L64=AQ$6,$AB64=AR$6),1,0)</f>
        <v>0</v>
      </c>
      <c r="AS64" s="144">
        <f>IF(AND($N64=AQ$6,$AB64=AR$6),1,0)</f>
        <v>0</v>
      </c>
      <c r="AT64" s="144">
        <f>IF(AND($P64=AQ$6,$AB64=AR$6),1,0)</f>
        <v>0</v>
      </c>
      <c r="AU64" s="144">
        <f>IF(AND($R64=AQ$6,$AB64=AR$6),1,0)</f>
        <v>0</v>
      </c>
      <c r="AV64" s="144">
        <f>IF(AND($T64=AQ$6,$AB64=AR$6),1,0)</f>
        <v>0</v>
      </c>
      <c r="AW64" s="144">
        <f>IF(AND($V64=AQ$6,$AB64=AR$6),1,0)</f>
        <v>0</v>
      </c>
      <c r="AX64" s="144">
        <f>IF(AND($X64=AQ$6,$AB64=AR$6),1,0)</f>
        <v>0</v>
      </c>
      <c r="AY64" s="152">
        <f>IF(AND($Z64=AQ$6,$AB64=AR$6),1,0)</f>
        <v>0</v>
      </c>
      <c r="AZ64" s="154">
        <f>IF(AND($J64=AZ$6,$AB64=BA$6),1,0)</f>
        <v>0</v>
      </c>
      <c r="BA64" s="144">
        <f>IF(AND($L64=AZ$6,$AB64=BA$6),1,0)</f>
        <v>0</v>
      </c>
      <c r="BB64" s="144">
        <f>IF(AND($N64=AZ$6,$AB64=BA$6),1,0)</f>
        <v>0</v>
      </c>
      <c r="BC64" s="144">
        <f>IF(AND($P64=AZ$6,$AB64=BA$6),1,0)</f>
        <v>0</v>
      </c>
      <c r="BD64" s="144">
        <f>IF(AND($R64=AZ$6,$AB64=BA$6),1,0)</f>
        <v>0</v>
      </c>
      <c r="BE64" s="144">
        <f>IF(AND($T64=AZ$6,$AB64=BA$6),1,0)</f>
        <v>0</v>
      </c>
      <c r="BF64" s="144">
        <f>IF(AND($V64=AZ$6,$AB64=BA$6),1,0)</f>
        <v>0</v>
      </c>
      <c r="BG64" s="144">
        <f>IF(AND($X64=AZ$6,$AB64=BA$6),1,0)</f>
        <v>0</v>
      </c>
      <c r="BH64" s="152">
        <f>IF(AND($Z64=AZ$6,$AB64=BA$6),1,0)</f>
        <v>0</v>
      </c>
      <c r="BI64" s="154">
        <f>IF(AND($J64=BI$6,$AB64=BJ$6),1,0)</f>
        <v>1</v>
      </c>
      <c r="BJ64" s="144">
        <f>IF(AND($L64=BI$6,$AB64=BJ$6),1,0)</f>
        <v>1</v>
      </c>
      <c r="BK64" s="144">
        <f>IF(AND($N64=BI$6,$AB64=BJ$6),1,0)</f>
        <v>1</v>
      </c>
      <c r="BL64" s="144">
        <f>IF(AND($P64=BI$6,$AB64=BJ$6),1,0)</f>
        <v>1</v>
      </c>
      <c r="BM64" s="144">
        <f>IF(AND($R64=BI$6,$AB64=BJ$6),1,0)</f>
        <v>1</v>
      </c>
      <c r="BN64" s="144">
        <f>IF(AND($T64=BI$6,$AB64=BJ$6),1,0)</f>
        <v>1</v>
      </c>
      <c r="BO64" s="144">
        <f>IF(AND($V64=BI$6,$AB64=BJ$6),1,0)</f>
        <v>1</v>
      </c>
      <c r="BP64" s="144">
        <f>IF(AND($X64=BI$6,$AB64=BJ$6),1,0)</f>
        <v>1</v>
      </c>
      <c r="BQ64" s="146">
        <f>IF(AND($Z64=BI$6,$AB64=BJ$6),1,0)</f>
        <v>1</v>
      </c>
      <c r="BR64" s="148">
        <f>IF(AND(J64=$AB64,L64=$AB64,N64=$AB64),1,0)</f>
        <v>1</v>
      </c>
      <c r="BS64" s="150">
        <f>IF(AND(L64=$AB64,N64=$AB64,P64=$AB64),1,0)</f>
        <v>1</v>
      </c>
      <c r="BT64" s="136">
        <f>IF(AND(N64=$AB64,P64=$AB64,R64=$AB64),1,0)</f>
        <v>1</v>
      </c>
      <c r="BZ64" s="39">
        <v>1</v>
      </c>
      <c r="CA64" s="40"/>
      <c r="CB64" s="41"/>
    </row>
    <row r="65" spans="1:80" ht="12" customHeight="1">
      <c r="A65" s="164">
        <v>42.571428571428598</v>
      </c>
      <c r="B65" s="165"/>
      <c r="C65" s="166"/>
      <c r="D65" s="166"/>
      <c r="E65" s="178"/>
      <c r="F65" s="169"/>
      <c r="G65" s="169"/>
      <c r="H65" s="169"/>
      <c r="I65" s="169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2"/>
      <c r="AC65" s="173"/>
      <c r="AD65" s="174"/>
      <c r="AE65" s="10"/>
      <c r="AF65" s="10"/>
      <c r="AG65" s="10"/>
      <c r="AH65" s="154"/>
      <c r="AI65" s="144"/>
      <c r="AJ65" s="144"/>
      <c r="AK65" s="144"/>
      <c r="AL65" s="144"/>
      <c r="AM65" s="144"/>
      <c r="AN65" s="144"/>
      <c r="AO65" s="144"/>
      <c r="AP65" s="152"/>
      <c r="AQ65" s="154"/>
      <c r="AR65" s="144"/>
      <c r="AS65" s="144"/>
      <c r="AT65" s="144"/>
      <c r="AU65" s="144"/>
      <c r="AV65" s="144"/>
      <c r="AW65" s="144"/>
      <c r="AX65" s="144"/>
      <c r="AY65" s="152"/>
      <c r="AZ65" s="154"/>
      <c r="BA65" s="144"/>
      <c r="BB65" s="144"/>
      <c r="BC65" s="144"/>
      <c r="BD65" s="144"/>
      <c r="BE65" s="144"/>
      <c r="BF65" s="144"/>
      <c r="BG65" s="144"/>
      <c r="BH65" s="152"/>
      <c r="BI65" s="154"/>
      <c r="BJ65" s="144"/>
      <c r="BK65" s="144"/>
      <c r="BL65" s="144"/>
      <c r="BM65" s="144"/>
      <c r="BN65" s="144"/>
      <c r="BO65" s="144"/>
      <c r="BP65" s="144"/>
      <c r="BQ65" s="146"/>
      <c r="BR65" s="148"/>
      <c r="BS65" s="150"/>
      <c r="BT65" s="136"/>
      <c r="BZ65" s="39"/>
      <c r="CA65" s="40"/>
      <c r="CB65" s="41"/>
    </row>
    <row r="66" spans="1:80" ht="12" customHeight="1">
      <c r="A66" s="164">
        <v>29</v>
      </c>
      <c r="B66" s="175" t="s">
        <v>130</v>
      </c>
      <c r="C66" s="176"/>
      <c r="D66" s="176"/>
      <c r="E66" s="177"/>
      <c r="F66" s="169" t="s">
        <v>51</v>
      </c>
      <c r="G66" s="169"/>
      <c r="H66" s="169"/>
      <c r="I66" s="169"/>
      <c r="J66" s="171">
        <v>1</v>
      </c>
      <c r="K66" s="171"/>
      <c r="L66" s="171">
        <v>1</v>
      </c>
      <c r="M66" s="171"/>
      <c r="N66" s="171">
        <v>1</v>
      </c>
      <c r="O66" s="171"/>
      <c r="P66" s="171">
        <v>1</v>
      </c>
      <c r="Q66" s="171"/>
      <c r="R66" s="171">
        <v>1</v>
      </c>
      <c r="S66" s="171"/>
      <c r="T66" s="171">
        <v>1</v>
      </c>
      <c r="U66" s="171"/>
      <c r="V66" s="171">
        <v>1</v>
      </c>
      <c r="W66" s="171"/>
      <c r="X66" s="171">
        <v>1</v>
      </c>
      <c r="Y66" s="171"/>
      <c r="Z66" s="171">
        <v>1</v>
      </c>
      <c r="AA66" s="171"/>
      <c r="AB66" s="158">
        <v>1</v>
      </c>
      <c r="AC66" s="159"/>
      <c r="AD66" s="160"/>
      <c r="AE66" s="10"/>
      <c r="AF66" s="10"/>
      <c r="AG66" s="10"/>
      <c r="AH66" s="154">
        <f>IF(AND($J66=AH$6,$AB66=AI$6),1,0)</f>
        <v>0</v>
      </c>
      <c r="AI66" s="144">
        <f>IF(AND($L66=AH$6,$AB66=AI$6),1,0)</f>
        <v>0</v>
      </c>
      <c r="AJ66" s="144">
        <f>IF(AND($N66=AH$6,$AB66=AI$6),1,0)</f>
        <v>0</v>
      </c>
      <c r="AK66" s="144">
        <f>IF(AND($P66=AH$6,$AB66=AI$6),1,0)</f>
        <v>0</v>
      </c>
      <c r="AL66" s="144">
        <f>IF(AND($R66=AH$6,$AB66=AI$6),1,0)</f>
        <v>0</v>
      </c>
      <c r="AM66" s="144">
        <f>IF(AND($T66=AH$6,$AB66=AI$6),1,0)</f>
        <v>0</v>
      </c>
      <c r="AN66" s="144">
        <f>IF(AND($V66=AH$6,$AB66=AI$6),1,0)</f>
        <v>0</v>
      </c>
      <c r="AO66" s="144">
        <f>IF(AND($X66=AH$6,$AB66=AI$6),1,0)</f>
        <v>0</v>
      </c>
      <c r="AP66" s="152">
        <f>IF(AND($Z66=AH$6,$AB66=AI$6),1,0)</f>
        <v>0</v>
      </c>
      <c r="AQ66" s="154">
        <f>IF(AND($J66=AQ$6,$AB66=AR$6),1,0)</f>
        <v>0</v>
      </c>
      <c r="AR66" s="144">
        <f>IF(AND($L66=AQ$6,$AB66=AR$6),1,0)</f>
        <v>0</v>
      </c>
      <c r="AS66" s="144">
        <f>IF(AND($N66=AQ$6,$AB66=AR$6),1,0)</f>
        <v>0</v>
      </c>
      <c r="AT66" s="144">
        <f>IF(AND($P66=AQ$6,$AB66=AR$6),1,0)</f>
        <v>0</v>
      </c>
      <c r="AU66" s="144">
        <f>IF(AND($R66=AQ$6,$AB66=AR$6),1,0)</f>
        <v>0</v>
      </c>
      <c r="AV66" s="144">
        <f>IF(AND($T66=AQ$6,$AB66=AR$6),1,0)</f>
        <v>0</v>
      </c>
      <c r="AW66" s="144">
        <f>IF(AND($V66=AQ$6,$AB66=AR$6),1,0)</f>
        <v>0</v>
      </c>
      <c r="AX66" s="144">
        <f>IF(AND($X66=AQ$6,$AB66=AR$6),1,0)</f>
        <v>0</v>
      </c>
      <c r="AY66" s="152">
        <f>IF(AND($Z66=AQ$6,$AB66=AR$6),1,0)</f>
        <v>0</v>
      </c>
      <c r="AZ66" s="154">
        <f>IF(AND($J66=AZ$6,$AB66=BA$6),1,0)</f>
        <v>0</v>
      </c>
      <c r="BA66" s="144">
        <f>IF(AND($L66=AZ$6,$AB66=BA$6),1,0)</f>
        <v>0</v>
      </c>
      <c r="BB66" s="144">
        <f>IF(AND($N66=AZ$6,$AB66=BA$6),1,0)</f>
        <v>0</v>
      </c>
      <c r="BC66" s="144">
        <f>IF(AND($P66=AZ$6,$AB66=BA$6),1,0)</f>
        <v>0</v>
      </c>
      <c r="BD66" s="144">
        <f>IF(AND($R66=AZ$6,$AB66=BA$6),1,0)</f>
        <v>0</v>
      </c>
      <c r="BE66" s="144">
        <f>IF(AND($T66=AZ$6,$AB66=BA$6),1,0)</f>
        <v>0</v>
      </c>
      <c r="BF66" s="144">
        <f>IF(AND($V66=AZ$6,$AB66=BA$6),1,0)</f>
        <v>0</v>
      </c>
      <c r="BG66" s="144">
        <f>IF(AND($X66=AZ$6,$AB66=BA$6),1,0)</f>
        <v>0</v>
      </c>
      <c r="BH66" s="152">
        <f>IF(AND($Z66=AZ$6,$AB66=BA$6),1,0)</f>
        <v>0</v>
      </c>
      <c r="BI66" s="154">
        <f>IF(AND($J66=BI$6,$AB66=BJ$6),1,0)</f>
        <v>1</v>
      </c>
      <c r="BJ66" s="144">
        <f>IF(AND($L66=BI$6,$AB66=BJ$6),1,0)</f>
        <v>1</v>
      </c>
      <c r="BK66" s="144">
        <f>IF(AND($N66=BI$6,$AB66=BJ$6),1,0)</f>
        <v>1</v>
      </c>
      <c r="BL66" s="144">
        <f>IF(AND($P66=BI$6,$AB66=BJ$6),1,0)</f>
        <v>1</v>
      </c>
      <c r="BM66" s="144">
        <f>IF(AND($R66=BI$6,$AB66=BJ$6),1,0)</f>
        <v>1</v>
      </c>
      <c r="BN66" s="144">
        <f>IF(AND($T66=BI$6,$AB66=BJ$6),1,0)</f>
        <v>1</v>
      </c>
      <c r="BO66" s="144">
        <f>IF(AND($V66=BI$6,$AB66=BJ$6),1,0)</f>
        <v>1</v>
      </c>
      <c r="BP66" s="144">
        <f>IF(AND($X66=BI$6,$AB66=BJ$6),1,0)</f>
        <v>1</v>
      </c>
      <c r="BQ66" s="146">
        <f>IF(AND($Z66=BI$6,$AB66=BJ$6),1,0)</f>
        <v>1</v>
      </c>
      <c r="BR66" s="148">
        <f>IF(AND(J66=$AB66,L66=$AB66,N66=$AB66),1,0)</f>
        <v>1</v>
      </c>
      <c r="BS66" s="150">
        <f>IF(AND(L66=$AB66,N66=$AB66,P66=$AB66),1,0)</f>
        <v>1</v>
      </c>
      <c r="BT66" s="136">
        <f>IF(AND(N66=$AB66,P66=$AB66,R66=$AB66),1,0)</f>
        <v>1</v>
      </c>
      <c r="BZ66" s="39">
        <v>1</v>
      </c>
      <c r="CA66" s="40"/>
      <c r="CB66" s="41"/>
    </row>
    <row r="67" spans="1:80" ht="12" customHeight="1">
      <c r="A67" s="164">
        <v>44.428571428571402</v>
      </c>
      <c r="B67" s="165"/>
      <c r="C67" s="166"/>
      <c r="D67" s="166"/>
      <c r="E67" s="178"/>
      <c r="F67" s="169"/>
      <c r="G67" s="169"/>
      <c r="H67" s="169"/>
      <c r="I67" s="169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2"/>
      <c r="AC67" s="173"/>
      <c r="AD67" s="174"/>
      <c r="AE67" s="10"/>
      <c r="AF67" s="10"/>
      <c r="AG67" s="10"/>
      <c r="AH67" s="154"/>
      <c r="AI67" s="144"/>
      <c r="AJ67" s="144"/>
      <c r="AK67" s="144"/>
      <c r="AL67" s="144"/>
      <c r="AM67" s="144"/>
      <c r="AN67" s="144"/>
      <c r="AO67" s="144"/>
      <c r="AP67" s="152"/>
      <c r="AQ67" s="154"/>
      <c r="AR67" s="144"/>
      <c r="AS67" s="144"/>
      <c r="AT67" s="144"/>
      <c r="AU67" s="144"/>
      <c r="AV67" s="144"/>
      <c r="AW67" s="144"/>
      <c r="AX67" s="144"/>
      <c r="AY67" s="152"/>
      <c r="AZ67" s="154"/>
      <c r="BA67" s="144"/>
      <c r="BB67" s="144"/>
      <c r="BC67" s="144"/>
      <c r="BD67" s="144"/>
      <c r="BE67" s="144"/>
      <c r="BF67" s="144"/>
      <c r="BG67" s="144"/>
      <c r="BH67" s="152"/>
      <c r="BI67" s="154"/>
      <c r="BJ67" s="144"/>
      <c r="BK67" s="144"/>
      <c r="BL67" s="144"/>
      <c r="BM67" s="144"/>
      <c r="BN67" s="144"/>
      <c r="BO67" s="144"/>
      <c r="BP67" s="144"/>
      <c r="BQ67" s="146"/>
      <c r="BR67" s="148"/>
      <c r="BS67" s="150"/>
      <c r="BT67" s="136"/>
      <c r="BZ67" s="39"/>
      <c r="CA67" s="40"/>
      <c r="CB67" s="41"/>
    </row>
    <row r="68" spans="1:80" ht="12" customHeight="1">
      <c r="A68" s="164">
        <v>30</v>
      </c>
      <c r="B68" s="165" t="s">
        <v>130</v>
      </c>
      <c r="C68" s="166"/>
      <c r="D68" s="166"/>
      <c r="E68" s="166"/>
      <c r="F68" s="169" t="s">
        <v>52</v>
      </c>
      <c r="G68" s="169"/>
      <c r="H68" s="169"/>
      <c r="I68" s="169"/>
      <c r="J68" s="156">
        <v>0</v>
      </c>
      <c r="K68" s="156"/>
      <c r="L68" s="156">
        <v>0</v>
      </c>
      <c r="M68" s="156"/>
      <c r="N68" s="156">
        <v>0</v>
      </c>
      <c r="O68" s="156"/>
      <c r="P68" s="156">
        <v>0</v>
      </c>
      <c r="Q68" s="156"/>
      <c r="R68" s="156">
        <v>0</v>
      </c>
      <c r="S68" s="156"/>
      <c r="T68" s="156">
        <v>0</v>
      </c>
      <c r="U68" s="156"/>
      <c r="V68" s="156">
        <v>0</v>
      </c>
      <c r="W68" s="156"/>
      <c r="X68" s="156">
        <v>0</v>
      </c>
      <c r="Y68" s="156"/>
      <c r="Z68" s="156">
        <v>0</v>
      </c>
      <c r="AA68" s="156"/>
      <c r="AB68" s="158">
        <v>0</v>
      </c>
      <c r="AC68" s="159"/>
      <c r="AD68" s="160"/>
      <c r="AE68" s="10"/>
      <c r="AF68" s="10"/>
      <c r="AG68" s="10"/>
      <c r="AH68" s="154">
        <f>IF(AND($J68=AH$6,$AB68=AI$6),1,0)</f>
        <v>1</v>
      </c>
      <c r="AI68" s="144">
        <f>IF(AND($L68=AH$6,$AB68=AI$6),1,0)</f>
        <v>1</v>
      </c>
      <c r="AJ68" s="144">
        <f>IF(AND($N68=AH$6,$AB68=AI$6),1,0)</f>
        <v>1</v>
      </c>
      <c r="AK68" s="144">
        <f>IF(AND($P68=AH$6,$AB68=AI$6),1,0)</f>
        <v>1</v>
      </c>
      <c r="AL68" s="144">
        <f>IF(AND($R68=AH$6,$AB68=AI$6),1,0)</f>
        <v>1</v>
      </c>
      <c r="AM68" s="144">
        <f>IF(AND($T68=AH$6,$AB68=AI$6),1,0)</f>
        <v>1</v>
      </c>
      <c r="AN68" s="144">
        <f>IF(AND($V68=AH$6,$AB68=AI$6),1,0)</f>
        <v>1</v>
      </c>
      <c r="AO68" s="144">
        <f>IF(AND($X68=AH$6,$AB68=AI$6),1,0)</f>
        <v>1</v>
      </c>
      <c r="AP68" s="152">
        <f>IF(AND($Z68=AH$6,$AB68=AI$6),1,0)</f>
        <v>1</v>
      </c>
      <c r="AQ68" s="154">
        <f>IF(AND($J68=AQ$6,$AB68=AR$6),1,0)</f>
        <v>0</v>
      </c>
      <c r="AR68" s="144">
        <f>IF(AND($L68=AQ$6,$AB68=AR$6),1,0)</f>
        <v>0</v>
      </c>
      <c r="AS68" s="144">
        <f>IF(AND($N68=AQ$6,$AB68=AR$6),1,0)</f>
        <v>0</v>
      </c>
      <c r="AT68" s="144">
        <f>IF(AND($P68=AQ$6,$AB68=AR$6),1,0)</f>
        <v>0</v>
      </c>
      <c r="AU68" s="144">
        <f>IF(AND($R68=AQ$6,$AB68=AR$6),1,0)</f>
        <v>0</v>
      </c>
      <c r="AV68" s="144">
        <f>IF(AND($T68=AQ$6,$AB68=AR$6),1,0)</f>
        <v>0</v>
      </c>
      <c r="AW68" s="144">
        <f>IF(AND($V68=AQ$6,$AB68=AR$6),1,0)</f>
        <v>0</v>
      </c>
      <c r="AX68" s="144">
        <f>IF(AND($X68=AQ$6,$AB68=AR$6),1,0)</f>
        <v>0</v>
      </c>
      <c r="AY68" s="152">
        <f>IF(AND($Z68=AQ$6,$AB68=AR$6),1,0)</f>
        <v>0</v>
      </c>
      <c r="AZ68" s="154">
        <f>IF(AND($J68=AZ$6,$AB68=BA$6),1,0)</f>
        <v>0</v>
      </c>
      <c r="BA68" s="144">
        <f>IF(AND($L68=AZ$6,$AB68=BA$6),1,0)</f>
        <v>0</v>
      </c>
      <c r="BB68" s="144">
        <f>IF(AND($N68=AZ$6,$AB68=BA$6),1,0)</f>
        <v>0</v>
      </c>
      <c r="BC68" s="144">
        <f>IF(AND($P68=AZ$6,$AB68=BA$6),1,0)</f>
        <v>0</v>
      </c>
      <c r="BD68" s="144">
        <f>IF(AND($R68=AZ$6,$AB68=BA$6),1,0)</f>
        <v>0</v>
      </c>
      <c r="BE68" s="144">
        <f>IF(AND($T68=AZ$6,$AB68=BA$6),1,0)</f>
        <v>0</v>
      </c>
      <c r="BF68" s="144">
        <f>IF(AND($V68=AZ$6,$AB68=BA$6),1,0)</f>
        <v>0</v>
      </c>
      <c r="BG68" s="144">
        <f>IF(AND($X68=AZ$6,$AB68=BA$6),1,0)</f>
        <v>0</v>
      </c>
      <c r="BH68" s="152">
        <f>IF(AND($Z68=AZ$6,$AB68=BA$6),1,0)</f>
        <v>0</v>
      </c>
      <c r="BI68" s="154">
        <f>IF(AND($J68=BI$6,$AB68=BJ$6),1,0)</f>
        <v>0</v>
      </c>
      <c r="BJ68" s="144">
        <f>IF(AND($L68=BI$6,$AB68=BJ$6),1,0)</f>
        <v>0</v>
      </c>
      <c r="BK68" s="144">
        <f>IF(AND($N68=BI$6,$AB68=BJ$6),1,0)</f>
        <v>0</v>
      </c>
      <c r="BL68" s="144">
        <f>IF(AND($P68=BI$6,$AB68=BJ$6),1,0)</f>
        <v>0</v>
      </c>
      <c r="BM68" s="144">
        <f>IF(AND($R68=BI$6,$AB68=BJ$6),1,0)</f>
        <v>0</v>
      </c>
      <c r="BN68" s="144">
        <f>IF(AND($T68=BI$6,$AB68=BJ$6),1,0)</f>
        <v>0</v>
      </c>
      <c r="BO68" s="144">
        <f>IF(AND($V68=BI$6,$AB68=BJ$6),1,0)</f>
        <v>0</v>
      </c>
      <c r="BP68" s="144">
        <f>IF(AND($X68=BI$6,$AB68=BJ$6),1,0)</f>
        <v>0</v>
      </c>
      <c r="BQ68" s="146">
        <f>IF(AND($Z68=BI$6,$AB68=BJ$6),1,0)</f>
        <v>0</v>
      </c>
      <c r="BR68" s="148">
        <f>IF(AND(J68=$AB68,L68=$AB68,N68=$AB68),1,0)</f>
        <v>1</v>
      </c>
      <c r="BS68" s="150">
        <f>IF(AND(L68=$AB68,N68=$AB68,P68=$AB68),1,0)</f>
        <v>1</v>
      </c>
      <c r="BT68" s="136">
        <f>IF(AND(N68=$AB68,P68=$AB68,R68=$AB68),1,0)</f>
        <v>1</v>
      </c>
      <c r="BZ68" s="39">
        <v>0</v>
      </c>
      <c r="CA68" s="40"/>
      <c r="CB68" s="41"/>
    </row>
    <row r="69" spans="1:80" ht="12" customHeight="1" thickBot="1">
      <c r="A69" s="164">
        <v>46.285714285714299</v>
      </c>
      <c r="B69" s="167"/>
      <c r="C69" s="168"/>
      <c r="D69" s="168"/>
      <c r="E69" s="168"/>
      <c r="F69" s="170"/>
      <c r="G69" s="170"/>
      <c r="H69" s="170"/>
      <c r="I69" s="170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61"/>
      <c r="AC69" s="162"/>
      <c r="AD69" s="163"/>
      <c r="AE69" s="10"/>
      <c r="AF69" s="10"/>
      <c r="AG69" s="10"/>
      <c r="AH69" s="155"/>
      <c r="AI69" s="145"/>
      <c r="AJ69" s="145"/>
      <c r="AK69" s="145"/>
      <c r="AL69" s="145"/>
      <c r="AM69" s="145"/>
      <c r="AN69" s="145"/>
      <c r="AO69" s="145"/>
      <c r="AP69" s="153"/>
      <c r="AQ69" s="155"/>
      <c r="AR69" s="145"/>
      <c r="AS69" s="145"/>
      <c r="AT69" s="145"/>
      <c r="AU69" s="145"/>
      <c r="AV69" s="145"/>
      <c r="AW69" s="145"/>
      <c r="AX69" s="145"/>
      <c r="AY69" s="153"/>
      <c r="AZ69" s="155"/>
      <c r="BA69" s="145"/>
      <c r="BB69" s="145"/>
      <c r="BC69" s="145"/>
      <c r="BD69" s="145"/>
      <c r="BE69" s="145"/>
      <c r="BF69" s="145"/>
      <c r="BG69" s="145"/>
      <c r="BH69" s="153"/>
      <c r="BI69" s="155"/>
      <c r="BJ69" s="145"/>
      <c r="BK69" s="145"/>
      <c r="BL69" s="145"/>
      <c r="BM69" s="145"/>
      <c r="BN69" s="145"/>
      <c r="BO69" s="145"/>
      <c r="BP69" s="145"/>
      <c r="BQ69" s="147"/>
      <c r="BR69" s="149"/>
      <c r="BS69" s="151"/>
      <c r="BT69" s="137"/>
      <c r="BZ69" s="16"/>
      <c r="CA69" s="42"/>
      <c r="CB69" s="43"/>
    </row>
    <row r="70" spans="1:80">
      <c r="B70" s="138" t="s">
        <v>53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0"/>
      <c r="AF70" s="10"/>
      <c r="AG70" s="10"/>
      <c r="AH70" s="10"/>
      <c r="AI70" s="10"/>
      <c r="AJ70" s="10"/>
      <c r="AK70" s="10"/>
      <c r="AL70" s="10"/>
      <c r="AM70" s="11"/>
      <c r="AN70" s="11"/>
      <c r="AO70" s="11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80">
      <c r="A71" s="139" t="s">
        <v>54</v>
      </c>
      <c r="B71" s="139"/>
      <c r="C71" s="139"/>
      <c r="D71" s="139"/>
      <c r="E71" s="139"/>
      <c r="F71" s="139"/>
      <c r="G71" s="139"/>
      <c r="H71" s="13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80" ht="18.75" customHeight="1">
      <c r="A72" s="140" t="s">
        <v>55</v>
      </c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</row>
    <row r="73" spans="1:80" ht="18.7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</row>
    <row r="74" spans="1:80">
      <c r="A74" s="82" t="s">
        <v>47</v>
      </c>
      <c r="B74" s="60"/>
      <c r="C74" s="60"/>
      <c r="D74" s="60"/>
      <c r="E74" s="60"/>
      <c r="F74" s="83"/>
      <c r="G74" s="82" t="s">
        <v>56</v>
      </c>
      <c r="H74" s="60"/>
      <c r="I74" s="60"/>
      <c r="J74" s="83"/>
      <c r="K74" s="82" t="s">
        <v>57</v>
      </c>
      <c r="L74" s="60"/>
      <c r="M74" s="60"/>
      <c r="N74" s="83"/>
      <c r="O74" s="50" t="s">
        <v>56</v>
      </c>
      <c r="P74" s="51"/>
      <c r="Q74" s="51"/>
      <c r="R74" s="51"/>
      <c r="S74" s="51"/>
      <c r="T74" s="52"/>
      <c r="U74" s="82" t="s">
        <v>58</v>
      </c>
      <c r="V74" s="60"/>
      <c r="W74" s="83"/>
      <c r="X74" s="20"/>
      <c r="Y74" s="141" t="s">
        <v>138</v>
      </c>
      <c r="Z74" s="142"/>
      <c r="AA74" s="142"/>
      <c r="AB74" s="142"/>
      <c r="AC74" s="142"/>
      <c r="AD74" s="143"/>
    </row>
    <row r="75" spans="1:80">
      <c r="A75" s="90"/>
      <c r="B75" s="91"/>
      <c r="C75" s="91"/>
      <c r="D75" s="91"/>
      <c r="E75" s="91"/>
      <c r="F75" s="92"/>
      <c r="G75" s="90"/>
      <c r="H75" s="91"/>
      <c r="I75" s="91"/>
      <c r="J75" s="92"/>
      <c r="K75" s="90"/>
      <c r="L75" s="91"/>
      <c r="M75" s="91"/>
      <c r="N75" s="92"/>
      <c r="O75" s="87">
        <v>0</v>
      </c>
      <c r="P75" s="87"/>
      <c r="Q75" s="87"/>
      <c r="R75" s="87">
        <v>1</v>
      </c>
      <c r="S75" s="87"/>
      <c r="T75" s="87"/>
      <c r="U75" s="90"/>
      <c r="V75" s="91"/>
      <c r="W75" s="92"/>
      <c r="X75" s="19"/>
      <c r="Y75" s="45" t="s">
        <v>59</v>
      </c>
      <c r="Z75" s="45"/>
      <c r="AA75" s="45" t="s">
        <v>60</v>
      </c>
      <c r="AB75" s="45"/>
      <c r="AC75" s="45" t="s">
        <v>61</v>
      </c>
      <c r="AD75" s="45"/>
    </row>
    <row r="76" spans="1:80">
      <c r="A76" s="82" t="str">
        <f>J8</f>
        <v>荒谷　優花さん</v>
      </c>
      <c r="B76" s="60"/>
      <c r="C76" s="60"/>
      <c r="D76" s="60"/>
      <c r="E76" s="60"/>
      <c r="F76" s="83"/>
      <c r="G76" s="116">
        <v>0</v>
      </c>
      <c r="H76" s="117"/>
      <c r="I76" s="117"/>
      <c r="J76" s="118"/>
      <c r="K76" s="100" t="s">
        <v>62</v>
      </c>
      <c r="L76" s="100"/>
      <c r="M76" s="100"/>
      <c r="N76" s="100"/>
      <c r="O76" s="45">
        <f>SUM(AH$10:AJ$69)</f>
        <v>42</v>
      </c>
      <c r="P76" s="45"/>
      <c r="Q76" s="45"/>
      <c r="R76" s="45">
        <f>SUM(AQ$10:AS$69)</f>
        <v>2</v>
      </c>
      <c r="S76" s="45"/>
      <c r="T76" s="45"/>
      <c r="U76" s="45">
        <f>O76+R76</f>
        <v>44</v>
      </c>
      <c r="V76" s="45"/>
      <c r="W76" s="45"/>
      <c r="X76" s="19"/>
      <c r="Y76" s="55" t="s">
        <v>137</v>
      </c>
      <c r="Z76" s="45"/>
      <c r="AA76" s="55" t="s">
        <v>136</v>
      </c>
      <c r="AB76" s="45"/>
      <c r="AC76" s="55" t="s">
        <v>135</v>
      </c>
      <c r="AD76" s="45"/>
    </row>
    <row r="77" spans="1:80">
      <c r="A77" s="88"/>
      <c r="B77" s="64"/>
      <c r="C77" s="64"/>
      <c r="D77" s="64"/>
      <c r="E77" s="64"/>
      <c r="F77" s="89"/>
      <c r="G77" s="119"/>
      <c r="H77" s="120"/>
      <c r="I77" s="120"/>
      <c r="J77" s="121"/>
      <c r="K77" s="100" t="s">
        <v>63</v>
      </c>
      <c r="L77" s="100"/>
      <c r="M77" s="100"/>
      <c r="N77" s="100"/>
      <c r="O77" s="87">
        <f>U76*O80/U80</f>
        <v>20.533333333333335</v>
      </c>
      <c r="P77" s="87"/>
      <c r="Q77" s="87"/>
      <c r="R77" s="87">
        <f>U76*R80/U80</f>
        <v>23.466666666666665</v>
      </c>
      <c r="S77" s="87"/>
      <c r="T77" s="87"/>
      <c r="U77" s="87">
        <f>O77+R77</f>
        <v>44</v>
      </c>
      <c r="V77" s="87"/>
      <c r="W77" s="87"/>
      <c r="X77" s="19"/>
      <c r="Y77" s="45"/>
      <c r="Z77" s="45"/>
      <c r="AA77" s="45"/>
      <c r="AB77" s="45"/>
      <c r="AC77" s="45"/>
      <c r="AD77" s="45"/>
    </row>
    <row r="78" spans="1:80">
      <c r="A78" s="88"/>
      <c r="B78" s="64"/>
      <c r="C78" s="64"/>
      <c r="D78" s="64"/>
      <c r="E78" s="64"/>
      <c r="F78" s="89"/>
      <c r="G78" s="116">
        <v>1</v>
      </c>
      <c r="H78" s="117"/>
      <c r="I78" s="117"/>
      <c r="J78" s="118"/>
      <c r="K78" s="100" t="s">
        <v>62</v>
      </c>
      <c r="L78" s="100"/>
      <c r="M78" s="100"/>
      <c r="N78" s="100"/>
      <c r="O78" s="45">
        <f>SUM(AZ$10:BB$69)</f>
        <v>0</v>
      </c>
      <c r="P78" s="45"/>
      <c r="Q78" s="45"/>
      <c r="R78" s="45">
        <f>SUM(BI$10:BK$69)</f>
        <v>46</v>
      </c>
      <c r="S78" s="45"/>
      <c r="T78" s="45"/>
      <c r="U78" s="45">
        <f>O78+R78</f>
        <v>46</v>
      </c>
      <c r="V78" s="45"/>
      <c r="W78" s="45"/>
      <c r="X78" s="19"/>
      <c r="Y78" s="45"/>
      <c r="Z78" s="45"/>
      <c r="AA78" s="45"/>
      <c r="AB78" s="45"/>
      <c r="AC78" s="45"/>
      <c r="AD78" s="45"/>
    </row>
    <row r="79" spans="1:80">
      <c r="A79" s="90"/>
      <c r="B79" s="91"/>
      <c r="C79" s="91"/>
      <c r="D79" s="91"/>
      <c r="E79" s="91"/>
      <c r="F79" s="92"/>
      <c r="G79" s="119"/>
      <c r="H79" s="120"/>
      <c r="I79" s="120"/>
      <c r="J79" s="121"/>
      <c r="K79" s="100" t="s">
        <v>63</v>
      </c>
      <c r="L79" s="100"/>
      <c r="M79" s="100"/>
      <c r="N79" s="100"/>
      <c r="O79" s="87">
        <f>U78*O80/U80</f>
        <v>21.466666666666665</v>
      </c>
      <c r="P79" s="87"/>
      <c r="Q79" s="87"/>
      <c r="R79" s="87">
        <f>U78*R80/U80</f>
        <v>24.533333333333335</v>
      </c>
      <c r="S79" s="87"/>
      <c r="T79" s="87"/>
      <c r="U79" s="87">
        <f>O79+R79</f>
        <v>46</v>
      </c>
      <c r="V79" s="87"/>
      <c r="W79" s="87"/>
      <c r="X79" s="19"/>
      <c r="Y79" s="19"/>
      <c r="Z79" s="19"/>
      <c r="AA79" s="19"/>
      <c r="AB79" s="19"/>
      <c r="AC79" s="19"/>
      <c r="AD79" s="19"/>
    </row>
    <row r="80" spans="1:80" ht="18.75" customHeight="1">
      <c r="A80" s="82" t="s">
        <v>58</v>
      </c>
      <c r="B80" s="60"/>
      <c r="C80" s="60"/>
      <c r="D80" s="60"/>
      <c r="E80" s="60"/>
      <c r="F80" s="83"/>
      <c r="G80" s="84" t="s">
        <v>64</v>
      </c>
      <c r="H80" s="85"/>
      <c r="I80" s="85"/>
      <c r="J80" s="85"/>
      <c r="K80" s="85"/>
      <c r="L80" s="85"/>
      <c r="M80" s="85"/>
      <c r="N80" s="86"/>
      <c r="O80" s="45">
        <f>O76+O78</f>
        <v>42</v>
      </c>
      <c r="P80" s="45"/>
      <c r="Q80" s="45"/>
      <c r="R80" s="45">
        <f t="shared" ref="R80" si="0">R76+R78</f>
        <v>48</v>
      </c>
      <c r="S80" s="45"/>
      <c r="T80" s="45"/>
      <c r="U80" s="45">
        <f>U76+U78</f>
        <v>90</v>
      </c>
      <c r="V80" s="45"/>
      <c r="W80" s="45"/>
      <c r="X80" s="19"/>
      <c r="Y80" s="135" t="s">
        <v>65</v>
      </c>
      <c r="Z80" s="135"/>
      <c r="AA80" s="135"/>
      <c r="AB80" s="135"/>
      <c r="AC80" s="135"/>
      <c r="AD80" s="135"/>
    </row>
    <row r="81" spans="1:30">
      <c r="A81" s="90"/>
      <c r="B81" s="91"/>
      <c r="C81" s="91"/>
      <c r="D81" s="91"/>
      <c r="E81" s="91"/>
      <c r="F81" s="92"/>
      <c r="G81" s="84" t="s">
        <v>66</v>
      </c>
      <c r="H81" s="85"/>
      <c r="I81" s="85"/>
      <c r="J81" s="85"/>
      <c r="K81" s="85"/>
      <c r="L81" s="85"/>
      <c r="M81" s="85"/>
      <c r="N81" s="86"/>
      <c r="O81" s="87">
        <f>O77+O79</f>
        <v>42</v>
      </c>
      <c r="P81" s="87"/>
      <c r="Q81" s="87"/>
      <c r="R81" s="87">
        <f>R77+R79</f>
        <v>48</v>
      </c>
      <c r="S81" s="87"/>
      <c r="T81" s="87"/>
      <c r="U81" s="87">
        <f>U77+U79</f>
        <v>90</v>
      </c>
      <c r="V81" s="45"/>
      <c r="W81" s="45"/>
      <c r="X81" s="19"/>
      <c r="Y81" s="135"/>
      <c r="Z81" s="135"/>
      <c r="AA81" s="135"/>
      <c r="AB81" s="135"/>
      <c r="AC81" s="135"/>
      <c r="AD81" s="135"/>
    </row>
    <row r="82" spans="1:30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64" t="s">
        <v>67</v>
      </c>
      <c r="Z82" s="64"/>
      <c r="AA82" s="62" t="s">
        <v>68</v>
      </c>
      <c r="AB82" s="132" t="s">
        <v>69</v>
      </c>
      <c r="AC82" s="133"/>
      <c r="AD82" s="133"/>
    </row>
    <row r="83" spans="1:30" ht="18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64"/>
      <c r="Z83" s="64"/>
      <c r="AA83" s="63"/>
      <c r="AB83" s="134" t="s">
        <v>70</v>
      </c>
      <c r="AC83" s="134"/>
      <c r="AD83" s="134"/>
    </row>
    <row r="84" spans="1:30">
      <c r="A84" s="82" t="s">
        <v>48</v>
      </c>
      <c r="B84" s="60"/>
      <c r="C84" s="60"/>
      <c r="D84" s="60"/>
      <c r="E84" s="60"/>
      <c r="F84" s="83"/>
      <c r="G84" s="82" t="s">
        <v>56</v>
      </c>
      <c r="H84" s="60"/>
      <c r="I84" s="60"/>
      <c r="J84" s="83"/>
      <c r="K84" s="82" t="s">
        <v>57</v>
      </c>
      <c r="L84" s="60"/>
      <c r="M84" s="60"/>
      <c r="N84" s="83"/>
      <c r="O84" s="50" t="s">
        <v>56</v>
      </c>
      <c r="P84" s="51"/>
      <c r="Q84" s="51"/>
      <c r="R84" s="51"/>
      <c r="S84" s="51"/>
      <c r="T84" s="52"/>
      <c r="U84" s="82" t="s">
        <v>58</v>
      </c>
      <c r="V84" s="60"/>
      <c r="W84" s="83"/>
      <c r="X84" s="19"/>
      <c r="Y84" s="32" t="s">
        <v>71</v>
      </c>
      <c r="Z84" s="19" t="s">
        <v>68</v>
      </c>
      <c r="AA84" s="21" t="s">
        <v>72</v>
      </c>
      <c r="AB84" s="19"/>
      <c r="AC84" s="19"/>
      <c r="AD84" s="19"/>
    </row>
    <row r="85" spans="1:30">
      <c r="A85" s="90"/>
      <c r="B85" s="91"/>
      <c r="C85" s="91"/>
      <c r="D85" s="91"/>
      <c r="E85" s="91"/>
      <c r="F85" s="92"/>
      <c r="G85" s="90"/>
      <c r="H85" s="91"/>
      <c r="I85" s="91"/>
      <c r="J85" s="92"/>
      <c r="K85" s="90"/>
      <c r="L85" s="91"/>
      <c r="M85" s="91"/>
      <c r="N85" s="92"/>
      <c r="O85" s="87">
        <v>0</v>
      </c>
      <c r="P85" s="87"/>
      <c r="Q85" s="87"/>
      <c r="R85" s="87">
        <v>1</v>
      </c>
      <c r="S85" s="87"/>
      <c r="T85" s="87"/>
      <c r="U85" s="90"/>
      <c r="V85" s="91"/>
      <c r="W85" s="92"/>
      <c r="X85" s="19"/>
      <c r="Y85" s="19"/>
      <c r="Z85" s="21" t="s">
        <v>73</v>
      </c>
      <c r="AA85" s="19"/>
      <c r="AB85" s="19"/>
      <c r="AC85" s="19"/>
      <c r="AD85" s="19"/>
    </row>
    <row r="86" spans="1:30">
      <c r="A86" s="82" t="str">
        <f>P8</f>
        <v>天童　恵美子さん</v>
      </c>
      <c r="B86" s="60"/>
      <c r="C86" s="60"/>
      <c r="D86" s="60"/>
      <c r="E86" s="60"/>
      <c r="F86" s="83"/>
      <c r="G86" s="116">
        <v>0</v>
      </c>
      <c r="H86" s="117"/>
      <c r="I86" s="117"/>
      <c r="J86" s="118"/>
      <c r="K86" s="100" t="s">
        <v>62</v>
      </c>
      <c r="L86" s="100"/>
      <c r="M86" s="100"/>
      <c r="N86" s="100"/>
      <c r="O86" s="45">
        <f>SUM(AK$10:AM$69)</f>
        <v>42</v>
      </c>
      <c r="P86" s="45"/>
      <c r="Q86" s="45"/>
      <c r="R86" s="45">
        <f>SUM(AT$10:AV$69)</f>
        <v>1</v>
      </c>
      <c r="S86" s="45"/>
      <c r="T86" s="45"/>
      <c r="U86" s="45">
        <f>O86+R86</f>
        <v>43</v>
      </c>
      <c r="V86" s="45"/>
      <c r="W86" s="45"/>
      <c r="X86" s="19"/>
      <c r="Y86" s="32" t="s">
        <v>74</v>
      </c>
      <c r="Z86" s="19" t="s">
        <v>68</v>
      </c>
      <c r="AA86" s="21" t="s">
        <v>72</v>
      </c>
      <c r="AB86" s="19"/>
      <c r="AC86" s="19"/>
      <c r="AD86" s="19"/>
    </row>
    <row r="87" spans="1:30">
      <c r="A87" s="88"/>
      <c r="B87" s="64"/>
      <c r="C87" s="64"/>
      <c r="D87" s="64"/>
      <c r="E87" s="64"/>
      <c r="F87" s="89"/>
      <c r="G87" s="119"/>
      <c r="H87" s="120"/>
      <c r="I87" s="120"/>
      <c r="J87" s="121"/>
      <c r="K87" s="100" t="s">
        <v>63</v>
      </c>
      <c r="L87" s="100"/>
      <c r="M87" s="100"/>
      <c r="N87" s="100"/>
      <c r="O87" s="87">
        <f>U86*O90/U90</f>
        <v>20.066666666666666</v>
      </c>
      <c r="P87" s="87"/>
      <c r="Q87" s="87"/>
      <c r="R87" s="87">
        <f>U86*R90/U90</f>
        <v>22.933333333333334</v>
      </c>
      <c r="S87" s="87"/>
      <c r="T87" s="87"/>
      <c r="U87" s="87">
        <f>O87+R87</f>
        <v>43</v>
      </c>
      <c r="V87" s="87"/>
      <c r="W87" s="87"/>
      <c r="X87" s="19"/>
      <c r="Y87" s="19"/>
      <c r="Z87" s="21" t="s">
        <v>75</v>
      </c>
      <c r="AA87" s="19"/>
      <c r="AB87" s="19"/>
      <c r="AC87" s="19"/>
      <c r="AD87" s="19"/>
    </row>
    <row r="88" spans="1:30">
      <c r="A88" s="88"/>
      <c r="B88" s="64"/>
      <c r="C88" s="64"/>
      <c r="D88" s="64"/>
      <c r="E88" s="64"/>
      <c r="F88" s="89"/>
      <c r="G88" s="116">
        <v>1</v>
      </c>
      <c r="H88" s="117"/>
      <c r="I88" s="117"/>
      <c r="J88" s="118"/>
      <c r="K88" s="100" t="s">
        <v>62</v>
      </c>
      <c r="L88" s="100"/>
      <c r="M88" s="100"/>
      <c r="N88" s="100"/>
      <c r="O88" s="45">
        <f>SUM(BC$10:BE$69)</f>
        <v>0</v>
      </c>
      <c r="P88" s="45"/>
      <c r="Q88" s="45"/>
      <c r="R88" s="45">
        <f>SUM(BL$10:BN$69)</f>
        <v>47</v>
      </c>
      <c r="S88" s="45"/>
      <c r="T88" s="45"/>
      <c r="U88" s="45">
        <f>O88+R88</f>
        <v>47</v>
      </c>
      <c r="V88" s="45"/>
      <c r="W88" s="45"/>
      <c r="X88" s="19"/>
      <c r="Y88" s="50" t="s">
        <v>67</v>
      </c>
      <c r="Z88" s="51"/>
      <c r="AA88" s="51"/>
      <c r="AB88" s="51"/>
      <c r="AC88" s="51"/>
      <c r="AD88" s="52"/>
    </row>
    <row r="89" spans="1:30">
      <c r="A89" s="90"/>
      <c r="B89" s="91"/>
      <c r="C89" s="91"/>
      <c r="D89" s="91"/>
      <c r="E89" s="91"/>
      <c r="F89" s="92"/>
      <c r="G89" s="119"/>
      <c r="H89" s="120"/>
      <c r="I89" s="120"/>
      <c r="J89" s="121"/>
      <c r="K89" s="100" t="s">
        <v>63</v>
      </c>
      <c r="L89" s="100"/>
      <c r="M89" s="100"/>
      <c r="N89" s="100"/>
      <c r="O89" s="87">
        <f>U88*O90/U90</f>
        <v>21.933333333333334</v>
      </c>
      <c r="P89" s="87"/>
      <c r="Q89" s="87"/>
      <c r="R89" s="87">
        <f>U88*R90/U90</f>
        <v>25.066666666666666</v>
      </c>
      <c r="S89" s="87"/>
      <c r="T89" s="87"/>
      <c r="U89" s="87">
        <f>O89+R89</f>
        <v>47</v>
      </c>
      <c r="V89" s="87"/>
      <c r="W89" s="87"/>
      <c r="X89" s="19"/>
      <c r="Y89" s="131" t="s">
        <v>76</v>
      </c>
      <c r="Z89" s="52"/>
      <c r="AA89" s="31" t="s">
        <v>77</v>
      </c>
      <c r="AB89" s="22" t="s">
        <v>78</v>
      </c>
      <c r="AC89" s="23"/>
      <c r="AD89" s="23"/>
    </row>
    <row r="90" spans="1:30" ht="18.75" customHeight="1">
      <c r="A90" s="82" t="s">
        <v>58</v>
      </c>
      <c r="B90" s="60"/>
      <c r="C90" s="60"/>
      <c r="D90" s="60"/>
      <c r="E90" s="60"/>
      <c r="F90" s="83"/>
      <c r="G90" s="84" t="s">
        <v>64</v>
      </c>
      <c r="H90" s="85"/>
      <c r="I90" s="85"/>
      <c r="J90" s="85"/>
      <c r="K90" s="85"/>
      <c r="L90" s="85"/>
      <c r="M90" s="85"/>
      <c r="N90" s="86"/>
      <c r="O90" s="45">
        <f>O86+O88</f>
        <v>42</v>
      </c>
      <c r="P90" s="45"/>
      <c r="Q90" s="45"/>
      <c r="R90" s="45">
        <f t="shared" ref="R90" si="1">R86+R88</f>
        <v>48</v>
      </c>
      <c r="S90" s="45"/>
      <c r="T90" s="45"/>
      <c r="U90" s="45">
        <f>U86+U88</f>
        <v>90</v>
      </c>
      <c r="V90" s="45"/>
      <c r="W90" s="45"/>
      <c r="X90" s="19"/>
      <c r="Y90" s="129" t="s">
        <v>79</v>
      </c>
      <c r="Z90" s="130"/>
      <c r="AA90" s="103" t="s">
        <v>80</v>
      </c>
      <c r="AB90" s="122" t="s">
        <v>81</v>
      </c>
      <c r="AC90" s="123"/>
      <c r="AD90" s="124"/>
    </row>
    <row r="91" spans="1:30">
      <c r="A91" s="90"/>
      <c r="B91" s="91"/>
      <c r="C91" s="91"/>
      <c r="D91" s="91"/>
      <c r="E91" s="91"/>
      <c r="F91" s="92"/>
      <c r="G91" s="84" t="s">
        <v>66</v>
      </c>
      <c r="H91" s="85"/>
      <c r="I91" s="85"/>
      <c r="J91" s="85"/>
      <c r="K91" s="85"/>
      <c r="L91" s="85"/>
      <c r="M91" s="85"/>
      <c r="N91" s="86"/>
      <c r="O91" s="87">
        <f>O87+O89</f>
        <v>42</v>
      </c>
      <c r="P91" s="87"/>
      <c r="Q91" s="87"/>
      <c r="R91" s="87">
        <f>R87+R89</f>
        <v>48</v>
      </c>
      <c r="S91" s="87"/>
      <c r="T91" s="87"/>
      <c r="U91" s="87">
        <f>U87+U89</f>
        <v>90</v>
      </c>
      <c r="V91" s="45"/>
      <c r="W91" s="45"/>
      <c r="X91" s="19"/>
      <c r="Y91" s="90"/>
      <c r="Z91" s="92"/>
      <c r="AA91" s="104"/>
      <c r="AB91" s="108"/>
      <c r="AC91" s="109"/>
      <c r="AD91" s="110"/>
    </row>
    <row r="92" spans="1:30" ht="18.75" customHeight="1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01" t="s">
        <v>82</v>
      </c>
      <c r="Z92" s="102"/>
      <c r="AA92" s="103" t="s">
        <v>83</v>
      </c>
      <c r="AB92" s="105" t="s">
        <v>84</v>
      </c>
      <c r="AC92" s="106"/>
      <c r="AD92" s="107"/>
    </row>
    <row r="93" spans="1:30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68"/>
      <c r="Z93" s="70"/>
      <c r="AA93" s="125"/>
      <c r="AB93" s="126"/>
      <c r="AC93" s="127"/>
      <c r="AD93" s="128"/>
    </row>
    <row r="94" spans="1:30">
      <c r="A94" s="82" t="s">
        <v>49</v>
      </c>
      <c r="B94" s="60"/>
      <c r="C94" s="60"/>
      <c r="D94" s="60"/>
      <c r="E94" s="60"/>
      <c r="F94" s="83"/>
      <c r="G94" s="82" t="s">
        <v>56</v>
      </c>
      <c r="H94" s="60"/>
      <c r="I94" s="60"/>
      <c r="J94" s="83"/>
      <c r="K94" s="82" t="s">
        <v>57</v>
      </c>
      <c r="L94" s="60"/>
      <c r="M94" s="60"/>
      <c r="N94" s="83"/>
      <c r="O94" s="50" t="s">
        <v>56</v>
      </c>
      <c r="P94" s="51"/>
      <c r="Q94" s="51"/>
      <c r="R94" s="51"/>
      <c r="S94" s="51"/>
      <c r="T94" s="52"/>
      <c r="U94" s="82" t="s">
        <v>58</v>
      </c>
      <c r="V94" s="60"/>
      <c r="W94" s="83"/>
      <c r="X94" s="19"/>
      <c r="Y94" s="71"/>
      <c r="Z94" s="73"/>
      <c r="AA94" s="104"/>
      <c r="AB94" s="108"/>
      <c r="AC94" s="109"/>
      <c r="AD94" s="110"/>
    </row>
    <row r="95" spans="1:30" ht="18.75" customHeight="1">
      <c r="A95" s="90"/>
      <c r="B95" s="91"/>
      <c r="C95" s="91"/>
      <c r="D95" s="91"/>
      <c r="E95" s="91"/>
      <c r="F95" s="92"/>
      <c r="G95" s="90"/>
      <c r="H95" s="91"/>
      <c r="I95" s="91"/>
      <c r="J95" s="92"/>
      <c r="K95" s="90"/>
      <c r="L95" s="91"/>
      <c r="M95" s="91"/>
      <c r="N95" s="92"/>
      <c r="O95" s="87">
        <v>0</v>
      </c>
      <c r="P95" s="87"/>
      <c r="Q95" s="87"/>
      <c r="R95" s="87">
        <v>1</v>
      </c>
      <c r="S95" s="87"/>
      <c r="T95" s="87"/>
      <c r="U95" s="90"/>
      <c r="V95" s="91"/>
      <c r="W95" s="92"/>
      <c r="X95" s="19"/>
      <c r="Y95" s="101" t="s">
        <v>85</v>
      </c>
      <c r="Z95" s="102"/>
      <c r="AA95" s="103" t="s">
        <v>86</v>
      </c>
      <c r="AB95" s="105" t="s">
        <v>87</v>
      </c>
      <c r="AC95" s="106"/>
      <c r="AD95" s="107"/>
    </row>
    <row r="96" spans="1:30">
      <c r="A96" s="82" t="str">
        <f>V8</f>
        <v>中川原　美雪さん</v>
      </c>
      <c r="B96" s="60"/>
      <c r="C96" s="60"/>
      <c r="D96" s="60"/>
      <c r="E96" s="60"/>
      <c r="F96" s="83"/>
      <c r="G96" s="116">
        <v>0</v>
      </c>
      <c r="H96" s="117"/>
      <c r="I96" s="117"/>
      <c r="J96" s="118"/>
      <c r="K96" s="100" t="s">
        <v>62</v>
      </c>
      <c r="L96" s="100"/>
      <c r="M96" s="100"/>
      <c r="N96" s="100"/>
      <c r="O96" s="45">
        <f>SUM(AN$10:AP$69)</f>
        <v>42</v>
      </c>
      <c r="P96" s="45"/>
      <c r="Q96" s="45"/>
      <c r="R96" s="45">
        <f>SUM(AW$10:AY$69)</f>
        <v>0</v>
      </c>
      <c r="S96" s="45"/>
      <c r="T96" s="45"/>
      <c r="U96" s="45">
        <f>O96+R96</f>
        <v>42</v>
      </c>
      <c r="V96" s="45"/>
      <c r="W96" s="45"/>
      <c r="X96" s="19"/>
      <c r="Y96" s="71"/>
      <c r="Z96" s="73"/>
      <c r="AA96" s="104"/>
      <c r="AB96" s="108"/>
      <c r="AC96" s="109"/>
      <c r="AD96" s="110"/>
    </row>
    <row r="97" spans="1:30">
      <c r="A97" s="88"/>
      <c r="B97" s="64"/>
      <c r="C97" s="64"/>
      <c r="D97" s="64"/>
      <c r="E97" s="64"/>
      <c r="F97" s="89"/>
      <c r="G97" s="119"/>
      <c r="H97" s="120"/>
      <c r="I97" s="120"/>
      <c r="J97" s="121"/>
      <c r="K97" s="100" t="s">
        <v>63</v>
      </c>
      <c r="L97" s="100"/>
      <c r="M97" s="100"/>
      <c r="N97" s="100"/>
      <c r="O97" s="87">
        <f>U96*O100/U100</f>
        <v>19.600000000000001</v>
      </c>
      <c r="P97" s="87"/>
      <c r="Q97" s="87"/>
      <c r="R97" s="87">
        <f>U96*R100/U100</f>
        <v>22.4</v>
      </c>
      <c r="S97" s="87"/>
      <c r="T97" s="87"/>
      <c r="U97" s="87">
        <f>O97+R97</f>
        <v>42</v>
      </c>
      <c r="V97" s="87"/>
      <c r="W97" s="87"/>
      <c r="X97" s="19"/>
      <c r="Y97" s="24"/>
      <c r="Z97" s="24"/>
      <c r="AA97" s="24"/>
      <c r="AB97" s="24"/>
      <c r="AC97" s="24"/>
      <c r="AD97" s="24"/>
    </row>
    <row r="98" spans="1:30">
      <c r="A98" s="88"/>
      <c r="B98" s="64"/>
      <c r="C98" s="64"/>
      <c r="D98" s="64"/>
      <c r="E98" s="64"/>
      <c r="F98" s="89"/>
      <c r="G98" s="116">
        <v>1</v>
      </c>
      <c r="H98" s="117"/>
      <c r="I98" s="117"/>
      <c r="J98" s="118"/>
      <c r="K98" s="100" t="s">
        <v>62</v>
      </c>
      <c r="L98" s="100"/>
      <c r="M98" s="100"/>
      <c r="N98" s="100"/>
      <c r="O98" s="45">
        <f>SUM(BF$10:BH$69)</f>
        <v>0</v>
      </c>
      <c r="P98" s="45"/>
      <c r="Q98" s="45"/>
      <c r="R98" s="45">
        <f>SUM(BO$10:BQ$69)</f>
        <v>48</v>
      </c>
      <c r="S98" s="45"/>
      <c r="T98" s="45"/>
      <c r="U98" s="45">
        <f>O98+R98</f>
        <v>48</v>
      </c>
      <c r="V98" s="45"/>
      <c r="W98" s="45"/>
      <c r="X98" s="19"/>
      <c r="Y98" s="82" t="s">
        <v>88</v>
      </c>
      <c r="Z98" s="60"/>
      <c r="AA98" s="60"/>
      <c r="AB98" s="60"/>
      <c r="AC98" s="60"/>
      <c r="AD98" s="83"/>
    </row>
    <row r="99" spans="1:30">
      <c r="A99" s="90"/>
      <c r="B99" s="91"/>
      <c r="C99" s="91"/>
      <c r="D99" s="91"/>
      <c r="E99" s="91"/>
      <c r="F99" s="92"/>
      <c r="G99" s="119"/>
      <c r="H99" s="120"/>
      <c r="I99" s="120"/>
      <c r="J99" s="121"/>
      <c r="K99" s="100" t="s">
        <v>63</v>
      </c>
      <c r="L99" s="100"/>
      <c r="M99" s="100"/>
      <c r="N99" s="100"/>
      <c r="O99" s="87">
        <f>U98*O100/U100</f>
        <v>22.4</v>
      </c>
      <c r="P99" s="87"/>
      <c r="Q99" s="87"/>
      <c r="R99" s="87">
        <f>U98*R100/U100</f>
        <v>25.6</v>
      </c>
      <c r="S99" s="87"/>
      <c r="T99" s="87"/>
      <c r="U99" s="87">
        <f>O99+R99</f>
        <v>48</v>
      </c>
      <c r="V99" s="87"/>
      <c r="W99" s="87"/>
      <c r="X99" s="19"/>
      <c r="Y99" s="45" t="s">
        <v>89</v>
      </c>
      <c r="Z99" s="45"/>
      <c r="AA99" s="45" t="s">
        <v>90</v>
      </c>
      <c r="AB99" s="45"/>
      <c r="AC99" s="45" t="s">
        <v>91</v>
      </c>
      <c r="AD99" s="45"/>
    </row>
    <row r="100" spans="1:30" ht="19.2">
      <c r="A100" s="82" t="s">
        <v>58</v>
      </c>
      <c r="B100" s="60"/>
      <c r="C100" s="60"/>
      <c r="D100" s="60"/>
      <c r="E100" s="60"/>
      <c r="F100" s="83"/>
      <c r="G100" s="84" t="s">
        <v>64</v>
      </c>
      <c r="H100" s="85"/>
      <c r="I100" s="85"/>
      <c r="J100" s="85"/>
      <c r="K100" s="85"/>
      <c r="L100" s="85"/>
      <c r="M100" s="85"/>
      <c r="N100" s="86"/>
      <c r="O100" s="45">
        <f>O96+O98</f>
        <v>42</v>
      </c>
      <c r="P100" s="45"/>
      <c r="Q100" s="45"/>
      <c r="R100" s="45">
        <f t="shared" ref="R100" si="2">R96+R98</f>
        <v>48</v>
      </c>
      <c r="S100" s="45"/>
      <c r="T100" s="45"/>
      <c r="U100" s="45">
        <f>U96+U98</f>
        <v>90</v>
      </c>
      <c r="V100" s="45"/>
      <c r="W100" s="45"/>
      <c r="X100" s="19"/>
      <c r="Y100" s="82" t="s">
        <v>92</v>
      </c>
      <c r="Z100" s="60"/>
      <c r="AA100" s="60"/>
      <c r="AB100" s="60"/>
      <c r="AC100" s="60"/>
      <c r="AD100" s="83"/>
    </row>
    <row r="101" spans="1:30">
      <c r="A101" s="90"/>
      <c r="B101" s="91"/>
      <c r="C101" s="91"/>
      <c r="D101" s="91"/>
      <c r="E101" s="91"/>
      <c r="F101" s="92"/>
      <c r="G101" s="84" t="s">
        <v>66</v>
      </c>
      <c r="H101" s="85"/>
      <c r="I101" s="85"/>
      <c r="J101" s="85"/>
      <c r="K101" s="85"/>
      <c r="L101" s="85"/>
      <c r="M101" s="85"/>
      <c r="N101" s="86"/>
      <c r="O101" s="87">
        <f>O97+O99</f>
        <v>42</v>
      </c>
      <c r="P101" s="87"/>
      <c r="Q101" s="87"/>
      <c r="R101" s="87">
        <f>R97+R99</f>
        <v>48</v>
      </c>
      <c r="S101" s="87"/>
      <c r="T101" s="87"/>
      <c r="U101" s="87">
        <f>U97+U99</f>
        <v>90</v>
      </c>
      <c r="V101" s="45"/>
      <c r="W101" s="45"/>
      <c r="X101" s="19"/>
      <c r="Y101" s="115">
        <f>(O76+R78)/U80</f>
        <v>0.97777777777777775</v>
      </c>
      <c r="Z101" s="115"/>
      <c r="AA101" s="115">
        <f>(O86+R88)/U90</f>
        <v>0.98888888888888893</v>
      </c>
      <c r="AB101" s="115"/>
      <c r="AC101" s="115">
        <f>(O96+R98)/U100</f>
        <v>1</v>
      </c>
      <c r="AD101" s="115"/>
    </row>
    <row r="102" spans="1:30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82" t="s">
        <v>74</v>
      </c>
      <c r="Z102" s="60"/>
      <c r="AA102" s="60"/>
      <c r="AB102" s="60"/>
      <c r="AC102" s="60"/>
      <c r="AD102" s="83"/>
    </row>
    <row r="103" spans="1:30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5">
        <f>(O77+R79)/U81</f>
        <v>0.50074074074074082</v>
      </c>
      <c r="Z103" s="115"/>
      <c r="AA103" s="115">
        <f>(O87+R89)/U91</f>
        <v>0.50148148148148153</v>
      </c>
      <c r="AB103" s="115"/>
      <c r="AC103" s="115">
        <f>(O97+R99)/U101</f>
        <v>0.50222222222222224</v>
      </c>
      <c r="AD103" s="115"/>
    </row>
    <row r="104" spans="1:30">
      <c r="A104" s="82" t="s">
        <v>93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83"/>
      <c r="O104" s="50" t="s">
        <v>88</v>
      </c>
      <c r="P104" s="51"/>
      <c r="Q104" s="51"/>
      <c r="R104" s="51"/>
      <c r="S104" s="51"/>
      <c r="T104" s="51"/>
      <c r="U104" s="51"/>
      <c r="V104" s="51"/>
      <c r="W104" s="52"/>
      <c r="X104" s="19"/>
      <c r="Y104" s="82" t="s">
        <v>67</v>
      </c>
      <c r="Z104" s="60"/>
      <c r="AA104" s="60"/>
      <c r="AB104" s="60"/>
      <c r="AC104" s="60"/>
      <c r="AD104" s="83"/>
    </row>
    <row r="105" spans="1:30">
      <c r="A105" s="90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2"/>
      <c r="O105" s="45" t="s">
        <v>89</v>
      </c>
      <c r="P105" s="45"/>
      <c r="Q105" s="45"/>
      <c r="R105" s="45" t="s">
        <v>90</v>
      </c>
      <c r="S105" s="45"/>
      <c r="T105" s="45"/>
      <c r="U105" s="45" t="s">
        <v>91</v>
      </c>
      <c r="V105" s="45"/>
      <c r="W105" s="45"/>
      <c r="X105" s="19"/>
      <c r="Y105" s="111">
        <f>(Y101-Y103)/(1-Y103)</f>
        <v>0.95548961424332335</v>
      </c>
      <c r="Z105" s="112"/>
      <c r="AA105" s="111">
        <f>(AA101-AA103)/(1-AA103)</f>
        <v>0.9777117384843983</v>
      </c>
      <c r="AB105" s="112"/>
      <c r="AC105" s="111">
        <f>(AC101-AC103)/(1-AC103)</f>
        <v>1</v>
      </c>
      <c r="AD105" s="112"/>
    </row>
    <row r="106" spans="1:30" ht="18.75" customHeight="1">
      <c r="A106" s="65" t="s">
        <v>94</v>
      </c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7"/>
      <c r="O106" s="82">
        <f>SUM(BR10:BR69)</f>
        <v>29</v>
      </c>
      <c r="P106" s="60"/>
      <c r="Q106" s="83"/>
      <c r="R106" s="82">
        <f>SUM(BS10:BS69)</f>
        <v>29</v>
      </c>
      <c r="S106" s="60"/>
      <c r="T106" s="83"/>
      <c r="U106" s="82">
        <f>SUM(BT10:BT69)</f>
        <v>29</v>
      </c>
      <c r="V106" s="60"/>
      <c r="W106" s="83"/>
      <c r="X106" s="19"/>
      <c r="Y106" s="113"/>
      <c r="Z106" s="114"/>
      <c r="AA106" s="113"/>
      <c r="AB106" s="114"/>
      <c r="AC106" s="113"/>
      <c r="AD106" s="114"/>
    </row>
    <row r="107" spans="1:30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90"/>
      <c r="P107" s="91"/>
      <c r="Q107" s="92"/>
      <c r="R107" s="90"/>
      <c r="S107" s="91"/>
      <c r="T107" s="92"/>
      <c r="U107" s="90"/>
      <c r="V107" s="91"/>
      <c r="W107" s="92"/>
      <c r="X107" s="19"/>
      <c r="Y107" s="82" t="s">
        <v>50</v>
      </c>
      <c r="Z107" s="60"/>
      <c r="AA107" s="60"/>
      <c r="AB107" s="60"/>
      <c r="AC107" s="60"/>
      <c r="AD107" s="83"/>
    </row>
    <row r="108" spans="1:30">
      <c r="A108" s="50" t="s">
        <v>95</v>
      </c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2"/>
      <c r="O108" s="45">
        <f>U80/3</f>
        <v>30</v>
      </c>
      <c r="P108" s="45"/>
      <c r="Q108" s="45"/>
      <c r="R108" s="45">
        <f>U90/3</f>
        <v>30</v>
      </c>
      <c r="S108" s="45"/>
      <c r="T108" s="45"/>
      <c r="U108" s="45">
        <f>U100/3</f>
        <v>30</v>
      </c>
      <c r="V108" s="45"/>
      <c r="W108" s="45"/>
      <c r="X108" s="19"/>
      <c r="Y108" s="45" t="str">
        <f>IF(Y105=1,$AA89,IF(Y105&gt;0.75,$AA90,IF(Y105&gt;=0.4,$AA92,$AA95)))</f>
        <v>○</v>
      </c>
      <c r="Z108" s="45"/>
      <c r="AA108" s="45" t="str">
        <f>IF(AA105=1,$AA89,IF(AA105&gt;0.75,$AA90,IF(AA105&gt;=0.4,$AA92,$AA95)))</f>
        <v>○</v>
      </c>
      <c r="AB108" s="45"/>
      <c r="AC108" s="45" t="str">
        <f>IF(AC105=1,$AA89,IF(AC105&gt;0.75,$AA90,IF(AC105&gt;=0.4,$AA92,$AA95)))</f>
        <v>◎</v>
      </c>
      <c r="AD108" s="45"/>
    </row>
    <row r="109" spans="1:30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ht="18.75" customHeight="1">
      <c r="A110" s="93" t="s">
        <v>96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19"/>
      <c r="Q110" s="82" t="s">
        <v>97</v>
      </c>
      <c r="R110" s="60"/>
      <c r="S110" s="60"/>
      <c r="T110" s="60"/>
      <c r="U110" s="60"/>
      <c r="V110" s="83"/>
      <c r="W110" s="99" t="s">
        <v>98</v>
      </c>
      <c r="X110" s="99"/>
      <c r="Y110" s="99" t="s">
        <v>99</v>
      </c>
      <c r="Z110" s="99"/>
      <c r="AA110" s="99" t="s">
        <v>100</v>
      </c>
      <c r="AB110" s="99"/>
      <c r="AC110" s="99" t="s">
        <v>50</v>
      </c>
      <c r="AD110" s="99"/>
    </row>
    <row r="111" spans="1:30">
      <c r="A111" s="96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8"/>
      <c r="P111" s="19"/>
      <c r="Q111" s="90"/>
      <c r="R111" s="91"/>
      <c r="S111" s="91"/>
      <c r="T111" s="91"/>
      <c r="U111" s="91"/>
      <c r="V111" s="92"/>
      <c r="W111" s="99"/>
      <c r="X111" s="99"/>
      <c r="Y111" s="99"/>
      <c r="Z111" s="99"/>
      <c r="AA111" s="99"/>
      <c r="AB111" s="99"/>
      <c r="AC111" s="99"/>
      <c r="AD111" s="99"/>
    </row>
    <row r="112" spans="1:30" ht="18.75" customHeight="1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5"/>
      <c r="P112" s="19"/>
      <c r="Q112" s="74" t="s">
        <v>101</v>
      </c>
      <c r="R112" s="75"/>
      <c r="S112" s="75"/>
      <c r="T112" s="75"/>
      <c r="U112" s="75"/>
      <c r="V112" s="76"/>
      <c r="W112" s="45" t="s">
        <v>102</v>
      </c>
      <c r="X112" s="45"/>
      <c r="Y112" s="45" t="s">
        <v>103</v>
      </c>
      <c r="Z112" s="45"/>
      <c r="AA112" s="45" t="s">
        <v>104</v>
      </c>
      <c r="AB112" s="45"/>
      <c r="AC112" s="45" t="s">
        <v>80</v>
      </c>
      <c r="AD112" s="45"/>
    </row>
    <row r="113" spans="1:30" ht="18.75" customHeight="1">
      <c r="A113" s="20"/>
      <c r="B113" s="61" t="s">
        <v>105</v>
      </c>
      <c r="C113" s="61"/>
      <c r="D113" s="61"/>
      <c r="E113" s="24"/>
      <c r="F113" s="62" t="s">
        <v>68</v>
      </c>
      <c r="G113" s="24"/>
      <c r="H113" s="64" t="s">
        <v>106</v>
      </c>
      <c r="I113" s="64"/>
      <c r="J113" s="64"/>
      <c r="K113" s="64"/>
      <c r="L113" s="64"/>
      <c r="M113" s="64"/>
      <c r="N113" s="64"/>
      <c r="O113" s="25"/>
      <c r="P113" s="19"/>
      <c r="Q113" s="77"/>
      <c r="R113" s="78"/>
      <c r="S113" s="78"/>
      <c r="T113" s="78"/>
      <c r="U113" s="78"/>
      <c r="V113" s="79"/>
      <c r="W113" s="45"/>
      <c r="X113" s="45"/>
      <c r="Y113" s="45"/>
      <c r="Z113" s="45"/>
      <c r="AA113" s="45"/>
      <c r="AB113" s="45"/>
      <c r="AC113" s="45"/>
      <c r="AD113" s="45"/>
    </row>
    <row r="114" spans="1:30" ht="18.75" customHeight="1">
      <c r="A114" s="20"/>
      <c r="B114" s="61"/>
      <c r="C114" s="61"/>
      <c r="D114" s="61"/>
      <c r="E114" s="24"/>
      <c r="F114" s="63"/>
      <c r="G114" s="24"/>
      <c r="H114" s="60" t="s">
        <v>107</v>
      </c>
      <c r="I114" s="60"/>
      <c r="J114" s="60"/>
      <c r="K114" s="60"/>
      <c r="L114" s="60"/>
      <c r="M114" s="60"/>
      <c r="N114" s="60"/>
      <c r="O114" s="25"/>
      <c r="P114" s="19"/>
      <c r="Q114" s="74" t="s">
        <v>108</v>
      </c>
      <c r="R114" s="75"/>
      <c r="S114" s="75"/>
      <c r="T114" s="75"/>
      <c r="U114" s="75"/>
      <c r="V114" s="76"/>
      <c r="W114" s="45" t="s">
        <v>109</v>
      </c>
      <c r="X114" s="45"/>
      <c r="Y114" s="45" t="s">
        <v>104</v>
      </c>
      <c r="Z114" s="45"/>
      <c r="AA114" s="45" t="s">
        <v>110</v>
      </c>
      <c r="AB114" s="45"/>
      <c r="AC114" s="55" t="s">
        <v>83</v>
      </c>
      <c r="AD114" s="45"/>
    </row>
    <row r="115" spans="1:30">
      <c r="A115" s="20"/>
      <c r="B115" s="19"/>
      <c r="C115" s="19"/>
      <c r="D115" s="19"/>
      <c r="E115" s="24"/>
      <c r="F115" s="19"/>
      <c r="G115" s="24"/>
      <c r="H115" s="19"/>
      <c r="I115" s="19"/>
      <c r="J115" s="19"/>
      <c r="K115" s="19"/>
      <c r="L115" s="19"/>
      <c r="M115" s="19"/>
      <c r="N115" s="19"/>
      <c r="O115" s="25"/>
      <c r="P115" s="19"/>
      <c r="Q115" s="77"/>
      <c r="R115" s="78"/>
      <c r="S115" s="78"/>
      <c r="T115" s="78"/>
      <c r="U115" s="78"/>
      <c r="V115" s="79"/>
      <c r="W115" s="45"/>
      <c r="X115" s="45"/>
      <c r="Y115" s="45"/>
      <c r="Z115" s="45"/>
      <c r="AA115" s="45"/>
      <c r="AB115" s="45"/>
      <c r="AC115" s="45"/>
      <c r="AD115" s="45"/>
    </row>
    <row r="116" spans="1:30" ht="18.75" customHeight="1">
      <c r="A116" s="20"/>
      <c r="B116" s="61" t="s">
        <v>111</v>
      </c>
      <c r="C116" s="61"/>
      <c r="D116" s="61"/>
      <c r="E116" s="24"/>
      <c r="F116" s="62" t="s">
        <v>68</v>
      </c>
      <c r="G116" s="24"/>
      <c r="H116" s="64" t="s">
        <v>112</v>
      </c>
      <c r="I116" s="64"/>
      <c r="J116" s="64"/>
      <c r="K116" s="64"/>
      <c r="L116" s="64"/>
      <c r="M116" s="64"/>
      <c r="N116" s="64"/>
      <c r="O116" s="25"/>
      <c r="P116" s="19"/>
      <c r="Q116" s="74" t="s">
        <v>113</v>
      </c>
      <c r="R116" s="75"/>
      <c r="S116" s="75"/>
      <c r="T116" s="75"/>
      <c r="U116" s="75"/>
      <c r="V116" s="76"/>
      <c r="W116" s="80" t="s">
        <v>114</v>
      </c>
      <c r="X116" s="81"/>
      <c r="Y116" s="59" t="s">
        <v>115</v>
      </c>
      <c r="Z116" s="59"/>
      <c r="AA116" s="59" t="s">
        <v>116</v>
      </c>
      <c r="AB116" s="59"/>
      <c r="AC116" s="45" t="s">
        <v>86</v>
      </c>
      <c r="AD116" s="45"/>
    </row>
    <row r="117" spans="1:30" ht="18.75" customHeight="1">
      <c r="A117" s="20"/>
      <c r="B117" s="61"/>
      <c r="C117" s="61"/>
      <c r="D117" s="61"/>
      <c r="E117" s="24"/>
      <c r="F117" s="63"/>
      <c r="G117" s="24"/>
      <c r="H117" s="60" t="s">
        <v>117</v>
      </c>
      <c r="I117" s="60"/>
      <c r="J117" s="60"/>
      <c r="K117" s="60"/>
      <c r="L117" s="60"/>
      <c r="M117" s="60"/>
      <c r="N117" s="60"/>
      <c r="O117" s="25"/>
      <c r="P117" s="19"/>
      <c r="Q117" s="77"/>
      <c r="R117" s="78"/>
      <c r="S117" s="78"/>
      <c r="T117" s="78"/>
      <c r="U117" s="78"/>
      <c r="V117" s="79"/>
      <c r="W117" s="81"/>
      <c r="X117" s="81"/>
      <c r="Y117" s="59"/>
      <c r="Z117" s="59"/>
      <c r="AA117" s="59"/>
      <c r="AB117" s="59"/>
      <c r="AC117" s="45"/>
      <c r="AD117" s="45"/>
    </row>
    <row r="118" spans="1:30">
      <c r="A118" s="20"/>
      <c r="B118" s="19"/>
      <c r="C118" s="19"/>
      <c r="D118" s="19"/>
      <c r="E118" s="24"/>
      <c r="F118" s="19"/>
      <c r="G118" s="24"/>
      <c r="H118" s="19"/>
      <c r="I118" s="19"/>
      <c r="J118" s="19"/>
      <c r="K118" s="19"/>
      <c r="L118" s="19"/>
      <c r="M118" s="19"/>
      <c r="N118" s="19"/>
      <c r="O118" s="25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spans="1:30" ht="18.75" customHeight="1">
      <c r="A119" s="20"/>
      <c r="B119" s="61" t="s">
        <v>118</v>
      </c>
      <c r="C119" s="61"/>
      <c r="D119" s="61"/>
      <c r="E119" s="24"/>
      <c r="F119" s="62" t="s">
        <v>68</v>
      </c>
      <c r="G119" s="24"/>
      <c r="H119" s="64" t="s">
        <v>119</v>
      </c>
      <c r="I119" s="64"/>
      <c r="J119" s="64"/>
      <c r="K119" s="64"/>
      <c r="L119" s="64"/>
      <c r="M119" s="64"/>
      <c r="N119" s="64"/>
      <c r="O119" s="25"/>
      <c r="P119" s="19"/>
      <c r="Q119" s="19"/>
      <c r="R119" s="19"/>
      <c r="S119" s="19"/>
      <c r="T119" s="19"/>
      <c r="U119" s="247">
        <f>X4</f>
        <v>44953</v>
      </c>
      <c r="V119" s="66"/>
      <c r="W119" s="66"/>
      <c r="X119" s="66"/>
      <c r="Y119" s="66"/>
      <c r="Z119" s="67"/>
      <c r="AA119" s="45" t="s">
        <v>59</v>
      </c>
      <c r="AB119" s="45"/>
      <c r="AC119" s="45" t="s">
        <v>60</v>
      </c>
      <c r="AD119" s="45"/>
    </row>
    <row r="120" spans="1:30" ht="18.75" customHeight="1">
      <c r="A120" s="20"/>
      <c r="B120" s="61"/>
      <c r="C120" s="61"/>
      <c r="D120" s="61"/>
      <c r="E120" s="24"/>
      <c r="F120" s="63"/>
      <c r="G120" s="24"/>
      <c r="H120" s="60" t="s">
        <v>120</v>
      </c>
      <c r="I120" s="60"/>
      <c r="J120" s="60"/>
      <c r="K120" s="60"/>
      <c r="L120" s="60"/>
      <c r="M120" s="60"/>
      <c r="N120" s="60"/>
      <c r="O120" s="25"/>
      <c r="P120" s="19"/>
      <c r="Q120" s="19"/>
      <c r="R120" s="19"/>
      <c r="S120" s="19"/>
      <c r="T120" s="19"/>
      <c r="U120" s="68"/>
      <c r="V120" s="69"/>
      <c r="W120" s="69"/>
      <c r="X120" s="69"/>
      <c r="Y120" s="69"/>
      <c r="Z120" s="70"/>
      <c r="AA120" s="55" t="s">
        <v>140</v>
      </c>
      <c r="AB120" s="45"/>
      <c r="AC120" s="55" t="s">
        <v>139</v>
      </c>
      <c r="AD120" s="45"/>
    </row>
    <row r="121" spans="1:30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  <c r="P121" s="19"/>
      <c r="Q121" s="19"/>
      <c r="R121" s="19"/>
      <c r="S121" s="19"/>
      <c r="T121" s="19"/>
      <c r="U121" s="68"/>
      <c r="V121" s="69"/>
      <c r="W121" s="69"/>
      <c r="X121" s="69"/>
      <c r="Y121" s="69"/>
      <c r="Z121" s="70"/>
      <c r="AA121" s="45"/>
      <c r="AB121" s="45"/>
      <c r="AC121" s="45"/>
      <c r="AD121" s="45"/>
    </row>
    <row r="122" spans="1:30" ht="18" customHeight="1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44" t="s">
        <v>142</v>
      </c>
      <c r="V122" s="245"/>
      <c r="W122" s="245"/>
      <c r="X122" s="245"/>
      <c r="Y122" s="245"/>
      <c r="Z122" s="246"/>
      <c r="AA122" s="45"/>
      <c r="AB122" s="45"/>
      <c r="AC122" s="45"/>
      <c r="AD122" s="45"/>
    </row>
    <row r="123" spans="1:30">
      <c r="A123" s="45" t="s">
        <v>88</v>
      </c>
      <c r="B123" s="45"/>
      <c r="C123" s="45"/>
      <c r="D123" s="45"/>
      <c r="E123" s="45"/>
      <c r="F123" s="45"/>
      <c r="G123" s="45" t="s">
        <v>89</v>
      </c>
      <c r="H123" s="45"/>
      <c r="I123" s="45"/>
      <c r="J123" s="45"/>
      <c r="K123" s="45" t="s">
        <v>90</v>
      </c>
      <c r="L123" s="45"/>
      <c r="M123" s="45"/>
      <c r="N123" s="45"/>
      <c r="O123" s="45" t="s">
        <v>91</v>
      </c>
      <c r="P123" s="45"/>
      <c r="Q123" s="45"/>
      <c r="R123" s="45"/>
      <c r="S123" s="20"/>
      <c r="T123" s="19"/>
      <c r="U123" s="49" t="s">
        <v>121</v>
      </c>
      <c r="V123" s="49"/>
      <c r="W123" s="49"/>
      <c r="X123" s="49"/>
      <c r="Y123" s="49"/>
      <c r="Z123" s="49"/>
      <c r="AA123" s="49"/>
      <c r="AB123" s="49"/>
      <c r="AC123" s="49"/>
      <c r="AD123" s="49"/>
    </row>
    <row r="124" spans="1:30">
      <c r="A124" s="45"/>
      <c r="B124" s="45"/>
      <c r="C124" s="45"/>
      <c r="D124" s="45"/>
      <c r="E124" s="45"/>
      <c r="F124" s="45"/>
      <c r="G124" s="45" t="s">
        <v>122</v>
      </c>
      <c r="H124" s="45"/>
      <c r="I124" s="45" t="s">
        <v>50</v>
      </c>
      <c r="J124" s="45"/>
      <c r="K124" s="45" t="s">
        <v>122</v>
      </c>
      <c r="L124" s="45"/>
      <c r="M124" s="45" t="s">
        <v>50</v>
      </c>
      <c r="N124" s="45"/>
      <c r="O124" s="45" t="s">
        <v>122</v>
      </c>
      <c r="P124" s="45"/>
      <c r="Q124" s="45" t="s">
        <v>50</v>
      </c>
      <c r="R124" s="45"/>
      <c r="S124" s="29"/>
      <c r="T124" s="33"/>
      <c r="U124" s="243" t="s">
        <v>141</v>
      </c>
      <c r="V124" s="49"/>
      <c r="W124" s="49"/>
      <c r="X124" s="49"/>
      <c r="Y124" s="49"/>
      <c r="Z124" s="49"/>
      <c r="AA124" s="49"/>
      <c r="AB124" s="49"/>
      <c r="AC124" s="49"/>
      <c r="AD124" s="49"/>
    </row>
    <row r="125" spans="1:30">
      <c r="A125" s="45" t="s">
        <v>105</v>
      </c>
      <c r="B125" s="45"/>
      <c r="C125" s="45"/>
      <c r="D125" s="45"/>
      <c r="E125" s="45"/>
      <c r="F125" s="45"/>
      <c r="G125" s="58">
        <f>O106/O108</f>
        <v>0.96666666666666667</v>
      </c>
      <c r="H125" s="58"/>
      <c r="I125" s="47" t="str">
        <f>IF(G125&gt;=0.9,$AC112,IF(G125&gt;=0.8,$AC114,$AC116))</f>
        <v>○</v>
      </c>
      <c r="J125" s="47"/>
      <c r="K125" s="56">
        <f>R106/R108</f>
        <v>0.96666666666666667</v>
      </c>
      <c r="L125" s="56"/>
      <c r="M125" s="47" t="str">
        <f>IF(K125&gt;=0.9,$AC112,IF(K125&gt;=0.8,$AC114,$AC116))</f>
        <v>○</v>
      </c>
      <c r="N125" s="47"/>
      <c r="O125" s="56">
        <f>U106/U108</f>
        <v>0.96666666666666667</v>
      </c>
      <c r="P125" s="56"/>
      <c r="Q125" s="47" t="str">
        <f>IF(O125&gt;=0.9,$AC112,IF(O125&gt;=0.8,$AC114,$AC116))</f>
        <v>○</v>
      </c>
      <c r="R125" s="47"/>
      <c r="S125" s="20"/>
      <c r="T125" s="1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</row>
    <row r="126" spans="1:30">
      <c r="A126" s="45"/>
      <c r="B126" s="45"/>
      <c r="C126" s="45"/>
      <c r="D126" s="45"/>
      <c r="E126" s="45"/>
      <c r="F126" s="45"/>
      <c r="G126" s="58"/>
      <c r="H126" s="58"/>
      <c r="I126" s="47"/>
      <c r="J126" s="47"/>
      <c r="K126" s="56"/>
      <c r="L126" s="56"/>
      <c r="M126" s="47"/>
      <c r="N126" s="47"/>
      <c r="O126" s="56"/>
      <c r="P126" s="56"/>
      <c r="Q126" s="47"/>
      <c r="R126" s="47"/>
      <c r="S126" s="20"/>
      <c r="T126" s="1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</row>
    <row r="127" spans="1:30">
      <c r="A127" s="45" t="s">
        <v>111</v>
      </c>
      <c r="B127" s="45"/>
      <c r="C127" s="45"/>
      <c r="D127" s="45"/>
      <c r="E127" s="45"/>
      <c r="F127" s="45"/>
      <c r="G127" s="56">
        <f>O78/O80</f>
        <v>0</v>
      </c>
      <c r="H127" s="56"/>
      <c r="I127" s="47" t="str">
        <f>IF(G127&lt;=0.02,$AC112,IF(G127&lt;=0.055,$AC114,$AC116))</f>
        <v>○</v>
      </c>
      <c r="J127" s="47"/>
      <c r="K127" s="56">
        <f>O88/O90</f>
        <v>0</v>
      </c>
      <c r="L127" s="56"/>
      <c r="M127" s="47" t="str">
        <f>IF(K127&lt;=0.02,$AC112,IF(K127&lt;=0.05,$AC114,$AC116))</f>
        <v>○</v>
      </c>
      <c r="N127" s="47"/>
      <c r="O127" s="56">
        <f>O98/O100</f>
        <v>0</v>
      </c>
      <c r="P127" s="56"/>
      <c r="Q127" s="47" t="str">
        <f>IF(O127&lt;=0.02,$AC112,IF(O127&lt;=0.05,$AC114,$AC116))</f>
        <v>○</v>
      </c>
      <c r="R127" s="47"/>
      <c r="S127" s="20"/>
      <c r="T127" s="1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</row>
    <row r="128" spans="1:30">
      <c r="A128" s="45"/>
      <c r="B128" s="45"/>
      <c r="C128" s="45"/>
      <c r="D128" s="45"/>
      <c r="E128" s="45"/>
      <c r="F128" s="45"/>
      <c r="G128" s="56"/>
      <c r="H128" s="56"/>
      <c r="I128" s="47"/>
      <c r="J128" s="47"/>
      <c r="K128" s="56"/>
      <c r="L128" s="56"/>
      <c r="M128" s="47"/>
      <c r="N128" s="47"/>
      <c r="O128" s="56"/>
      <c r="P128" s="56"/>
      <c r="Q128" s="47"/>
      <c r="R128" s="47"/>
      <c r="S128" s="20"/>
      <c r="T128" s="1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</row>
    <row r="129" spans="1:30">
      <c r="A129" s="55" t="s">
        <v>129</v>
      </c>
      <c r="B129" s="45"/>
      <c r="C129" s="45"/>
      <c r="D129" s="45"/>
      <c r="E129" s="45"/>
      <c r="F129" s="45"/>
      <c r="G129" s="56">
        <f>R76/R80</f>
        <v>4.1666666666666664E-2</v>
      </c>
      <c r="H129" s="56"/>
      <c r="I129" s="47" t="str">
        <f>IF(G129&lt;=0.05,$AC112,IF(G129&lt;=0.1,$AC114,$AC116))</f>
        <v>○</v>
      </c>
      <c r="J129" s="47"/>
      <c r="K129" s="56">
        <f>R86/R90</f>
        <v>2.0833333333333332E-2</v>
      </c>
      <c r="L129" s="56"/>
      <c r="M129" s="47" t="str">
        <f>IF(K129&lt;=0.05,$AC112,IF(K129&lt;=0.1,$AC114,$AC116))</f>
        <v>○</v>
      </c>
      <c r="N129" s="47"/>
      <c r="O129" s="56">
        <f>R96/R100</f>
        <v>0</v>
      </c>
      <c r="P129" s="56"/>
      <c r="Q129" s="47" t="str">
        <f>IF(O129&lt;=0.05,$AC112,IF(O129&lt;=0.1,$AC114,$AC116))</f>
        <v>○</v>
      </c>
      <c r="R129" s="47"/>
      <c r="S129" s="20"/>
      <c r="T129" s="19"/>
      <c r="U129" s="57"/>
      <c r="V129" s="57"/>
      <c r="W129" s="57"/>
      <c r="X129" s="57"/>
      <c r="Y129" s="57"/>
      <c r="Z129" s="57"/>
      <c r="AA129" s="57"/>
      <c r="AB129" s="49"/>
      <c r="AC129" s="49"/>
      <c r="AD129" s="49"/>
    </row>
    <row r="130" spans="1:30">
      <c r="A130" s="45"/>
      <c r="B130" s="45"/>
      <c r="C130" s="45"/>
      <c r="D130" s="45"/>
      <c r="E130" s="45"/>
      <c r="F130" s="45"/>
      <c r="G130" s="56"/>
      <c r="H130" s="56"/>
      <c r="I130" s="47"/>
      <c r="J130" s="47"/>
      <c r="K130" s="56"/>
      <c r="L130" s="56"/>
      <c r="M130" s="47"/>
      <c r="N130" s="47"/>
      <c r="O130" s="56"/>
      <c r="P130" s="56"/>
      <c r="Q130" s="47"/>
      <c r="R130" s="47"/>
      <c r="S130" s="20"/>
      <c r="T130" s="19"/>
      <c r="U130" s="48"/>
      <c r="V130" s="48"/>
      <c r="W130" s="48"/>
      <c r="X130" s="48"/>
      <c r="Y130" s="48"/>
      <c r="Z130" s="48"/>
      <c r="AA130" s="48"/>
      <c r="AB130" s="50" t="s">
        <v>123</v>
      </c>
      <c r="AC130" s="51"/>
      <c r="AD130" s="52"/>
    </row>
    <row r="131" spans="1:30">
      <c r="A131" s="45" t="s">
        <v>124</v>
      </c>
      <c r="B131" s="45"/>
      <c r="C131" s="45"/>
      <c r="D131" s="45"/>
      <c r="E131" s="45"/>
      <c r="F131" s="45"/>
      <c r="G131" s="45" t="str">
        <f>IF(OR(I125=$AC116,I127=$AC116,I129=$AC116),$AC116,IF(OR(I125=$AC114,I127=$AC114,I129=$AC114),$AC114,$AC112))</f>
        <v>○</v>
      </c>
      <c r="H131" s="45"/>
      <c r="I131" s="45"/>
      <c r="J131" s="45"/>
      <c r="K131" s="45" t="str">
        <f>IF(OR(M125=$AC116,M127=$AC116,M129=$AC116),$AC116,IF(OR(M125=$AC114,M127=$AC114,M129=$AC114),$AC114,$AC112))</f>
        <v>○</v>
      </c>
      <c r="L131" s="45"/>
      <c r="M131" s="45"/>
      <c r="N131" s="45"/>
      <c r="O131" s="45" t="str">
        <f>IF(OR(Q125=$AC116,Q127=$AC116,Q129=$AC116),$AC116,IF(OR(Q125=$AC114,Q127=$AC114,Q129=$AC114),$AC114,$AC112))</f>
        <v>○</v>
      </c>
      <c r="P131" s="45"/>
      <c r="Q131" s="45"/>
      <c r="R131" s="45"/>
      <c r="S131" s="20"/>
      <c r="T131" s="19"/>
      <c r="U131" s="49"/>
      <c r="V131" s="49"/>
      <c r="W131" s="49"/>
      <c r="X131" s="49"/>
      <c r="Y131" s="49"/>
      <c r="Z131" s="49"/>
      <c r="AA131" s="49"/>
      <c r="AB131" s="31" t="s">
        <v>89</v>
      </c>
      <c r="AC131" s="45" t="str">
        <f>G131</f>
        <v>○</v>
      </c>
      <c r="AD131" s="45"/>
    </row>
    <row r="132" spans="1:30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20"/>
      <c r="T132" s="19"/>
      <c r="U132" s="49"/>
      <c r="V132" s="49"/>
      <c r="W132" s="49"/>
      <c r="X132" s="49"/>
      <c r="Y132" s="49"/>
      <c r="Z132" s="49"/>
      <c r="AA132" s="49"/>
      <c r="AB132" s="31" t="s">
        <v>90</v>
      </c>
      <c r="AC132" s="45" t="str">
        <f>K131</f>
        <v>○</v>
      </c>
      <c r="AD132" s="45"/>
    </row>
    <row r="133" spans="1:30">
      <c r="A133" s="53" t="s">
        <v>125</v>
      </c>
      <c r="B133" s="53"/>
      <c r="C133" s="53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24"/>
      <c r="T133" s="24"/>
      <c r="U133" s="49"/>
      <c r="V133" s="49"/>
      <c r="W133" s="49"/>
      <c r="X133" s="49"/>
      <c r="Y133" s="49"/>
      <c r="Z133" s="49"/>
      <c r="AA133" s="49"/>
      <c r="AB133" s="31" t="s">
        <v>91</v>
      </c>
      <c r="AC133" s="45" t="str">
        <f>O131</f>
        <v>○</v>
      </c>
      <c r="AD133" s="45"/>
    </row>
    <row r="134" spans="1:30">
      <c r="A134" s="46" t="s">
        <v>126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</sheetData>
  <mergeCells count="1860"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AA119:AB119"/>
    <mergeCell ref="AC119:AD119"/>
    <mergeCell ref="H120:N120"/>
    <mergeCell ref="U119:Z121"/>
    <mergeCell ref="U122:Z122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</mergeCells>
  <phoneticPr fontId="25"/>
  <conditionalFormatting sqref="J10:K11">
    <cfRule type="expression" dxfId="14" priority="3">
      <formula>$AB$10</formula>
    </cfRule>
    <cfRule type="expression" dxfId="13" priority="4">
      <formula>"!=$AB$10"</formula>
    </cfRule>
  </conditionalFormatting>
  <pageMargins left="0.25" right="0.25" top="0.75" bottom="0.75" header="0.3" footer="0.3"/>
  <pageSetup paperSize="9" scale="45" orientation="portrait" r:id="rId1"/>
  <rowBreaks count="1" manualBreakCount="1">
    <brk id="108" max="29" man="1"/>
  </rowBreaks>
  <colBreaks count="1" manualBreakCount="1">
    <brk id="30" max="1048575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5551C0F8-076B-4AFC-B7E7-BE46688CB38C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8FAEDCF4-3848-45C9-B475-09882DC31572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D2F98A4-CC15-44B9-8097-66FBF2F18E11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5" operator="containsText" id="{0E296BC1-4879-4DC2-8010-947CC4392617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9" operator="containsText" id="{FFB90408-25A7-4367-9CFF-5F6830540D95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BD06A40E-1B51-4940-85DA-250BDD23B565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40E00272-15D0-4868-A70E-2BB0B8D7B184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D03B5CB9-257F-45CC-8618-F85C535B724A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7829A07-6B8A-4396-8D46-6A932FB3B90C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8" operator="containsText" id="{A0043820-6114-4F1F-B49C-16955D39944B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5" operator="containsText" id="{EA79B86C-6F3B-4F0D-9248-C033FAB9842F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FD5E41A-A747-4BBC-A31F-318E6E955A60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390FB784-D2B9-41C0-A5B7-A3B22E40E80B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view="pageBreakPreview" topLeftCell="A17" zoomScale="130" zoomScaleNormal="100" zoomScaleSheetLayoutView="130" workbookViewId="0">
      <selection activeCell="C2" sqref="C2"/>
    </sheetView>
  </sheetViews>
  <sheetFormatPr defaultColWidth="9.09765625" defaultRowHeight="18"/>
  <cols>
    <col min="1" max="1" width="34.09765625" style="3" customWidth="1"/>
    <col min="2" max="2" width="2.59765625" style="3" customWidth="1"/>
    <col min="3" max="3" width="34.09765625" style="3" customWidth="1"/>
    <col min="4" max="16384" width="9.09765625" style="3"/>
  </cols>
  <sheetData>
    <row r="1" spans="1:3" ht="33.75" customHeight="1">
      <c r="A1" s="1" t="s">
        <v>0</v>
      </c>
      <c r="B1" s="241"/>
      <c r="C1" s="2" t="s">
        <v>1</v>
      </c>
    </row>
    <row r="2" spans="1:3" ht="150" customHeight="1">
      <c r="A2" s="2"/>
      <c r="B2" s="242"/>
      <c r="C2" s="2"/>
    </row>
    <row r="3" spans="1:3">
      <c r="A3" s="30" t="s">
        <v>127</v>
      </c>
      <c r="B3" s="241"/>
      <c r="C3" s="4" t="s">
        <v>2</v>
      </c>
    </row>
    <row r="4" spans="1:3" ht="150" customHeight="1">
      <c r="A4" s="2"/>
      <c r="B4" s="242"/>
      <c r="C4" s="5" t="s">
        <v>3</v>
      </c>
    </row>
    <row r="5" spans="1:3" ht="28.5" customHeight="1">
      <c r="A5" s="4" t="s">
        <v>4</v>
      </c>
      <c r="B5" s="241"/>
      <c r="C5" s="1" t="s">
        <v>5</v>
      </c>
    </row>
    <row r="6" spans="1:3" ht="150" customHeight="1">
      <c r="A6" s="5" t="s">
        <v>3</v>
      </c>
      <c r="B6" s="242"/>
      <c r="C6" s="2"/>
    </row>
    <row r="7" spans="1:3">
      <c r="A7" s="2" t="s">
        <v>6</v>
      </c>
      <c r="B7" s="241"/>
      <c r="C7" s="4" t="s">
        <v>7</v>
      </c>
    </row>
    <row r="8" spans="1:3" ht="150" customHeight="1">
      <c r="A8" s="2"/>
      <c r="B8" s="242"/>
      <c r="C8" s="5" t="s">
        <v>3</v>
      </c>
    </row>
    <row r="9" spans="1:3">
      <c r="A9" s="4" t="s">
        <v>8</v>
      </c>
      <c r="B9" s="241"/>
      <c r="C9" s="4" t="s">
        <v>9</v>
      </c>
    </row>
    <row r="10" spans="1:3" ht="150" customHeight="1">
      <c r="A10" s="5" t="s">
        <v>3</v>
      </c>
      <c r="B10" s="242"/>
      <c r="C10" s="5" t="s">
        <v>3</v>
      </c>
    </row>
    <row r="11" spans="1:3">
      <c r="A11" s="2" t="s">
        <v>10</v>
      </c>
      <c r="B11" s="241"/>
      <c r="C11" s="2" t="s">
        <v>11</v>
      </c>
    </row>
    <row r="12" spans="1:3" ht="150" customHeight="1">
      <c r="A12" s="2"/>
      <c r="B12" s="242"/>
      <c r="C12" s="2"/>
    </row>
    <row r="13" spans="1:3">
      <c r="A13" s="2" t="s">
        <v>12</v>
      </c>
      <c r="B13" s="241"/>
      <c r="C13" s="4" t="s">
        <v>13</v>
      </c>
    </row>
    <row r="14" spans="1:3" ht="150" customHeight="1">
      <c r="A14" s="2"/>
      <c r="B14" s="242"/>
      <c r="C14" s="5" t="s">
        <v>3</v>
      </c>
    </row>
    <row r="15" spans="1:3">
      <c r="A15" s="4" t="s">
        <v>14</v>
      </c>
      <c r="B15" s="241"/>
      <c r="C15" s="2" t="s">
        <v>15</v>
      </c>
    </row>
    <row r="16" spans="1:3" ht="150" customHeight="1">
      <c r="A16" s="5" t="s">
        <v>3</v>
      </c>
      <c r="B16" s="242"/>
      <c r="C16" s="2"/>
    </row>
    <row r="17" spans="1:3">
      <c r="A17" s="2" t="s">
        <v>16</v>
      </c>
      <c r="B17" s="241"/>
      <c r="C17" s="4" t="s">
        <v>17</v>
      </c>
    </row>
    <row r="18" spans="1:3" ht="150" customHeight="1">
      <c r="A18" s="2"/>
      <c r="B18" s="242"/>
      <c r="C18" s="5" t="s">
        <v>3</v>
      </c>
    </row>
    <row r="19" spans="1:3">
      <c r="A19" s="4" t="s">
        <v>128</v>
      </c>
      <c r="B19" s="241"/>
      <c r="C19" s="4" t="s">
        <v>18</v>
      </c>
    </row>
    <row r="20" spans="1:3" ht="150" customHeight="1">
      <c r="A20" s="5"/>
      <c r="B20" s="242"/>
      <c r="C20" s="5" t="s">
        <v>3</v>
      </c>
    </row>
    <row r="21" spans="1:3">
      <c r="A21" s="4" t="s">
        <v>19</v>
      </c>
      <c r="B21" s="241"/>
      <c r="C21" s="2" t="s">
        <v>20</v>
      </c>
    </row>
    <row r="22" spans="1:3" ht="150" customHeight="1">
      <c r="A22" s="5" t="s">
        <v>3</v>
      </c>
      <c r="B22" s="242"/>
      <c r="C22" s="2"/>
    </row>
    <row r="23" spans="1:3">
      <c r="A23" s="4" t="s">
        <v>21</v>
      </c>
      <c r="B23" s="241"/>
      <c r="C23" s="2" t="s">
        <v>22</v>
      </c>
    </row>
    <row r="24" spans="1:3" ht="150" customHeight="1">
      <c r="A24" s="5" t="s">
        <v>3</v>
      </c>
      <c r="B24" s="242"/>
      <c r="C24" s="2"/>
    </row>
    <row r="25" spans="1:3">
      <c r="A25" s="4" t="s">
        <v>23</v>
      </c>
      <c r="B25" s="241"/>
      <c r="C25" s="2" t="s">
        <v>24</v>
      </c>
    </row>
    <row r="26" spans="1:3" ht="150" customHeight="1">
      <c r="A26" s="5" t="s">
        <v>3</v>
      </c>
      <c r="B26" s="242"/>
      <c r="C26" s="2"/>
    </row>
    <row r="27" spans="1:3">
      <c r="A27" s="4" t="s">
        <v>25</v>
      </c>
      <c r="B27" s="241"/>
      <c r="C27" s="4" t="s">
        <v>26</v>
      </c>
    </row>
    <row r="28" spans="1:3" ht="150" customHeight="1">
      <c r="A28" s="5" t="s">
        <v>3</v>
      </c>
      <c r="B28" s="242"/>
      <c r="C28" s="5" t="s">
        <v>3</v>
      </c>
    </row>
    <row r="29" spans="1:3" ht="28.5" customHeight="1">
      <c r="A29" s="4" t="s">
        <v>27</v>
      </c>
      <c r="B29" s="241"/>
      <c r="C29" s="44" t="s">
        <v>131</v>
      </c>
    </row>
    <row r="30" spans="1:3" ht="150" customHeight="1">
      <c r="A30" s="5" t="s">
        <v>3</v>
      </c>
      <c r="B30" s="242"/>
      <c r="C30" s="2"/>
    </row>
  </sheetData>
  <mergeCells count="15">
    <mergeCell ref="B11:B12"/>
    <mergeCell ref="B1:B2"/>
    <mergeCell ref="B3:B4"/>
    <mergeCell ref="B5:B6"/>
    <mergeCell ref="B7:B8"/>
    <mergeCell ref="B9:B10"/>
    <mergeCell ref="B25:B26"/>
    <mergeCell ref="B27:B28"/>
    <mergeCell ref="B29:B30"/>
    <mergeCell ref="B13:B14"/>
    <mergeCell ref="B15:B16"/>
    <mergeCell ref="B17:B18"/>
    <mergeCell ref="B19:B20"/>
    <mergeCell ref="B21:B22"/>
    <mergeCell ref="B23:B24"/>
  </mergeCells>
  <phoneticPr fontId="25"/>
  <pageMargins left="0.7" right="0.7" top="0.75" bottom="0.75" header="0.3" footer="0.3"/>
  <pageSetup paperSize="9" orientation="portrait" horizontalDpi="1200" verticalDpi="1200" r:id="rId1"/>
  <rowBreaks count="3" manualBreakCount="3">
    <brk id="8" max="16383" man="1"/>
    <brk id="16" max="16383" man="1"/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ﾃﾞｰﾀｼｰﾄ</vt:lpstr>
      <vt:lpstr>サンプル写真 (20230703)_ バスバ</vt:lpstr>
      <vt:lpstr>ﾃﾞｰﾀｼｰﾄ!Print_Area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mhin25</cp:lastModifiedBy>
  <dcterms:created xsi:type="dcterms:W3CDTF">2022-08-04T07:15:01Z</dcterms:created>
  <dcterms:modified xsi:type="dcterms:W3CDTF">2023-08-17T11:10:10Z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315266</vt:lpwstr>
  </property>
  <property fmtid="{D5CDD505-2E9C-101B-9397-08002B2CF9AE}" pid="3" name="NXPowerLiteSettings">
    <vt:lpwstr>874006B004C800</vt:lpwstr>
  </property>
  <property fmtid="{D5CDD505-2E9C-101B-9397-08002B2CF9AE}" pid="4" name="NXPowerLiteVersion">
    <vt:lpwstr>D7.1.2</vt:lpwstr>
  </property>
</Properties>
</file>