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43" r:id="rId2"/>
    <sheet name="Page3" sheetId="44" r:id="rId3"/>
    <sheet name="Page4" sheetId="45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45" l="1"/>
  <c r="BG5" i="45"/>
  <c r="AX5" i="45"/>
  <c r="AO5" i="45"/>
  <c r="AF5" i="45"/>
  <c r="W5" i="45"/>
  <c r="N5" i="45"/>
  <c r="E5" i="45"/>
  <c r="BP5" i="44"/>
  <c r="BG5" i="44"/>
  <c r="AX5" i="44"/>
  <c r="AO5" i="44"/>
  <c r="AF5" i="44"/>
  <c r="W5" i="44"/>
  <c r="N5" i="44"/>
  <c r="E5" i="44"/>
  <c r="BP5" i="43"/>
  <c r="BG5" i="43"/>
  <c r="AX5" i="43"/>
  <c r="AO5" i="43"/>
  <c r="AF5" i="43"/>
  <c r="W5" i="43"/>
  <c r="N5" i="43"/>
  <c r="E5" i="43"/>
  <c r="BP5" i="14"/>
  <c r="BG5" i="14"/>
  <c r="AX5" i="14"/>
  <c r="AO5" i="14"/>
  <c r="AF5" i="14"/>
  <c r="W5" i="14"/>
  <c r="N5" i="14"/>
  <c r="E5" i="14"/>
  <c r="BU39" i="45" l="1"/>
  <c r="BL39" i="45"/>
  <c r="BC39" i="45"/>
  <c r="AT39" i="45"/>
  <c r="AK39" i="45"/>
  <c r="AB39" i="45"/>
  <c r="S39" i="45"/>
  <c r="J39" i="45"/>
  <c r="BU38" i="45"/>
  <c r="BL38" i="45"/>
  <c r="BC38" i="45"/>
  <c r="AT38" i="45"/>
  <c r="AK38" i="45"/>
  <c r="AB38" i="45"/>
  <c r="S38" i="45"/>
  <c r="J38" i="45"/>
  <c r="BU37" i="45"/>
  <c r="BL37" i="45"/>
  <c r="BC37" i="45"/>
  <c r="AT37" i="45"/>
  <c r="AK37" i="45"/>
  <c r="AB37" i="45"/>
  <c r="S37" i="45"/>
  <c r="J37" i="45"/>
  <c r="BU36" i="45"/>
  <c r="BL36" i="45"/>
  <c r="BC36" i="45"/>
  <c r="AT36" i="45"/>
  <c r="AK36" i="45"/>
  <c r="AB36" i="45"/>
  <c r="S36" i="45"/>
  <c r="J36" i="45"/>
  <c r="BU35" i="45"/>
  <c r="BL35" i="45"/>
  <c r="BC35" i="45"/>
  <c r="AT35" i="45"/>
  <c r="AK35" i="45"/>
  <c r="AB35" i="45"/>
  <c r="S35" i="45"/>
  <c r="J35" i="45"/>
  <c r="BU34" i="45"/>
  <c r="BL34" i="45"/>
  <c r="BC34" i="45"/>
  <c r="AT34" i="45"/>
  <c r="AK34" i="45"/>
  <c r="AB34" i="45"/>
  <c r="S34" i="45"/>
  <c r="J34" i="45"/>
  <c r="BU33" i="45"/>
  <c r="BL33" i="45"/>
  <c r="BC33" i="45"/>
  <c r="AT33" i="45"/>
  <c r="AK33" i="45"/>
  <c r="AB33" i="45"/>
  <c r="S33" i="45"/>
  <c r="J33" i="45"/>
  <c r="BU32" i="45"/>
  <c r="BL32" i="45"/>
  <c r="BC32" i="45"/>
  <c r="AT32" i="45"/>
  <c r="AK32" i="45"/>
  <c r="AB32" i="45"/>
  <c r="S32" i="45"/>
  <c r="J32" i="45"/>
  <c r="BU31" i="45"/>
  <c r="BL31" i="45"/>
  <c r="BC31" i="45"/>
  <c r="AT31" i="45"/>
  <c r="AK31" i="45"/>
  <c r="AB31" i="45"/>
  <c r="S31" i="45"/>
  <c r="J31" i="45"/>
  <c r="BU30" i="45"/>
  <c r="BL30" i="45"/>
  <c r="BC30" i="45"/>
  <c r="AT30" i="45"/>
  <c r="AK30" i="45"/>
  <c r="AB30" i="45"/>
  <c r="S30" i="45"/>
  <c r="J30" i="45"/>
  <c r="BU29" i="45"/>
  <c r="BL29" i="45"/>
  <c r="BC29" i="45"/>
  <c r="AT29" i="45"/>
  <c r="AK29" i="45"/>
  <c r="AB29" i="45"/>
  <c r="S29" i="45"/>
  <c r="J29" i="45"/>
  <c r="BU28" i="45"/>
  <c r="BL28" i="45"/>
  <c r="BC28" i="45"/>
  <c r="AT28" i="45"/>
  <c r="AK28" i="45"/>
  <c r="AB28" i="45"/>
  <c r="S28" i="45"/>
  <c r="J28" i="45"/>
  <c r="BU27" i="45"/>
  <c r="BL27" i="45"/>
  <c r="BC27" i="45"/>
  <c r="AT27" i="45"/>
  <c r="AK27" i="45"/>
  <c r="AB27" i="45"/>
  <c r="S27" i="45"/>
  <c r="J27" i="45"/>
  <c r="BU26" i="45"/>
  <c r="BL26" i="45"/>
  <c r="BC26" i="45"/>
  <c r="AT26" i="45"/>
  <c r="AK26" i="45"/>
  <c r="AB26" i="45"/>
  <c r="S26" i="45"/>
  <c r="J26" i="45"/>
  <c r="BU25" i="45"/>
  <c r="BL25" i="45"/>
  <c r="BC25" i="45"/>
  <c r="AT25" i="45"/>
  <c r="AK25" i="45"/>
  <c r="AB25" i="45"/>
  <c r="S25" i="45"/>
  <c r="J25" i="45"/>
  <c r="BU24" i="45"/>
  <c r="BL24" i="45"/>
  <c r="BC24" i="45"/>
  <c r="AT24" i="45"/>
  <c r="AK24" i="45"/>
  <c r="AB24" i="45"/>
  <c r="S24" i="45"/>
  <c r="J24" i="45"/>
  <c r="BU23" i="45"/>
  <c r="BL23" i="45"/>
  <c r="BC23" i="45"/>
  <c r="AT23" i="45"/>
  <c r="AK23" i="45"/>
  <c r="AB23" i="45"/>
  <c r="S23" i="45"/>
  <c r="J23" i="45"/>
  <c r="BU22" i="45"/>
  <c r="BL22" i="45"/>
  <c r="BC22" i="45"/>
  <c r="AT22" i="45"/>
  <c r="AK22" i="45"/>
  <c r="AB22" i="45"/>
  <c r="S22" i="45"/>
  <c r="J22" i="45"/>
  <c r="BU21" i="45"/>
  <c r="BL21" i="45"/>
  <c r="BC21" i="45"/>
  <c r="AT21" i="45"/>
  <c r="AK21" i="45"/>
  <c r="AB21" i="45"/>
  <c r="S21" i="45"/>
  <c r="J21" i="45"/>
  <c r="BU20" i="45"/>
  <c r="BL20" i="45"/>
  <c r="BC20" i="45"/>
  <c r="AT20" i="45"/>
  <c r="AK20" i="45"/>
  <c r="AB20" i="45"/>
  <c r="S20" i="45"/>
  <c r="J20" i="45"/>
  <c r="BU19" i="45"/>
  <c r="BL19" i="45"/>
  <c r="BC19" i="45"/>
  <c r="AT19" i="45"/>
  <c r="AK19" i="45"/>
  <c r="AB19" i="45"/>
  <c r="S19" i="45"/>
  <c r="J19" i="45"/>
  <c r="BU18" i="45"/>
  <c r="BL18" i="45"/>
  <c r="BC18" i="45"/>
  <c r="AT18" i="45"/>
  <c r="AK18" i="45"/>
  <c r="AB18" i="45"/>
  <c r="S18" i="45"/>
  <c r="J18" i="45"/>
  <c r="BU17" i="45"/>
  <c r="BL17" i="45"/>
  <c r="BC17" i="45"/>
  <c r="AT17" i="45"/>
  <c r="AK17" i="45"/>
  <c r="AB17" i="45"/>
  <c r="S17" i="45"/>
  <c r="J17" i="45"/>
  <c r="BU16" i="45"/>
  <c r="BL16" i="45"/>
  <c r="BC16" i="45"/>
  <c r="AT16" i="45"/>
  <c r="AK16" i="45"/>
  <c r="AB16" i="45"/>
  <c r="S16" i="45"/>
  <c r="J16" i="45"/>
  <c r="BU15" i="45"/>
  <c r="BL15" i="45"/>
  <c r="BC15" i="45"/>
  <c r="AT15" i="45"/>
  <c r="AK15" i="45"/>
  <c r="AB15" i="45"/>
  <c r="S15" i="45"/>
  <c r="J15" i="45"/>
  <c r="BU14" i="45"/>
  <c r="BL14" i="45"/>
  <c r="BC14" i="45"/>
  <c r="AT14" i="45"/>
  <c r="AK14" i="45"/>
  <c r="AB14" i="45"/>
  <c r="S14" i="45"/>
  <c r="J14" i="45"/>
  <c r="BU13" i="45"/>
  <c r="BL13" i="45"/>
  <c r="BC13" i="45"/>
  <c r="AT13" i="45"/>
  <c r="AK13" i="45"/>
  <c r="AB13" i="45"/>
  <c r="S13" i="45"/>
  <c r="J13" i="45"/>
  <c r="BU12" i="45"/>
  <c r="BL12" i="45"/>
  <c r="BC12" i="45"/>
  <c r="AT12" i="45"/>
  <c r="AK12" i="45"/>
  <c r="AB12" i="45"/>
  <c r="S12" i="45"/>
  <c r="J12" i="45"/>
  <c r="BU11" i="45"/>
  <c r="BL11" i="45"/>
  <c r="BC11" i="45"/>
  <c r="AT11" i="45"/>
  <c r="AK11" i="45"/>
  <c r="AB11" i="45"/>
  <c r="S11" i="45"/>
  <c r="J11" i="45"/>
  <c r="BU10" i="45"/>
  <c r="BP41" i="45" s="1"/>
  <c r="BL10" i="45"/>
  <c r="BG41" i="45" s="1"/>
  <c r="BC10" i="45"/>
  <c r="AX41" i="45" s="1"/>
  <c r="AT10" i="45"/>
  <c r="AO41" i="45" s="1"/>
  <c r="AK10" i="45"/>
  <c r="AF41" i="45" s="1"/>
  <c r="AB10" i="45"/>
  <c r="S10" i="45"/>
  <c r="J10" i="45"/>
  <c r="E41" i="45" s="1"/>
  <c r="BV7" i="45"/>
  <c r="BM7" i="45"/>
  <c r="BD7" i="45"/>
  <c r="AU7" i="45"/>
  <c r="AO42" i="45" s="1"/>
  <c r="AL7" i="45"/>
  <c r="AC7" i="45"/>
  <c r="T7" i="45"/>
  <c r="K7" i="45"/>
  <c r="BV6" i="45"/>
  <c r="BP42" i="45" s="1"/>
  <c r="BR6" i="45"/>
  <c r="BM6" i="45"/>
  <c r="BG42" i="45" s="1"/>
  <c r="BI6" i="45"/>
  <c r="BD6" i="45"/>
  <c r="AZ6" i="45"/>
  <c r="AQ6" i="45"/>
  <c r="AL6" i="45"/>
  <c r="AH6" i="45"/>
  <c r="AC6" i="45"/>
  <c r="Y6" i="45"/>
  <c r="T6" i="45"/>
  <c r="P6" i="45"/>
  <c r="K6" i="45"/>
  <c r="G6" i="45"/>
  <c r="BU39" i="44"/>
  <c r="BL39" i="44"/>
  <c r="BC39" i="44"/>
  <c r="AT39" i="44"/>
  <c r="AK39" i="44"/>
  <c r="AB39" i="44"/>
  <c r="S39" i="44"/>
  <c r="J39" i="44"/>
  <c r="BU38" i="44"/>
  <c r="BL38" i="44"/>
  <c r="BC38" i="44"/>
  <c r="AT38" i="44"/>
  <c r="AK38" i="44"/>
  <c r="AB38" i="44"/>
  <c r="S38" i="44"/>
  <c r="J38" i="44"/>
  <c r="BU37" i="44"/>
  <c r="BL37" i="44"/>
  <c r="BC37" i="44"/>
  <c r="AT37" i="44"/>
  <c r="AK37" i="44"/>
  <c r="AB37" i="44"/>
  <c r="S37" i="44"/>
  <c r="J37" i="44"/>
  <c r="BU36" i="44"/>
  <c r="BL36" i="44"/>
  <c r="BC36" i="44"/>
  <c r="AT36" i="44"/>
  <c r="AK36" i="44"/>
  <c r="AB36" i="44"/>
  <c r="S36" i="44"/>
  <c r="J36" i="44"/>
  <c r="BU35" i="44"/>
  <c r="BL35" i="44"/>
  <c r="BC35" i="44"/>
  <c r="AT35" i="44"/>
  <c r="AK35" i="44"/>
  <c r="AB35" i="44"/>
  <c r="S35" i="44"/>
  <c r="J35" i="44"/>
  <c r="BU34" i="44"/>
  <c r="BL34" i="44"/>
  <c r="BC34" i="44"/>
  <c r="AT34" i="44"/>
  <c r="AK34" i="44"/>
  <c r="AB34" i="44"/>
  <c r="S34" i="44"/>
  <c r="J34" i="44"/>
  <c r="BU33" i="44"/>
  <c r="BL33" i="44"/>
  <c r="BC33" i="44"/>
  <c r="AT33" i="44"/>
  <c r="AK33" i="44"/>
  <c r="AB33" i="44"/>
  <c r="S33" i="44"/>
  <c r="J33" i="44"/>
  <c r="BU32" i="44"/>
  <c r="BL32" i="44"/>
  <c r="BC32" i="44"/>
  <c r="AT32" i="44"/>
  <c r="AK32" i="44"/>
  <c r="AB32" i="44"/>
  <c r="S32" i="44"/>
  <c r="J32" i="44"/>
  <c r="BU31" i="44"/>
  <c r="BL31" i="44"/>
  <c r="BC31" i="44"/>
  <c r="AT31" i="44"/>
  <c r="AK31" i="44"/>
  <c r="AB31" i="44"/>
  <c r="S31" i="44"/>
  <c r="J31" i="44"/>
  <c r="BU30" i="44"/>
  <c r="BL30" i="44"/>
  <c r="BC30" i="44"/>
  <c r="AT30" i="44"/>
  <c r="AK30" i="44"/>
  <c r="AB30" i="44"/>
  <c r="S30" i="44"/>
  <c r="J30" i="44"/>
  <c r="BU29" i="44"/>
  <c r="BL29" i="44"/>
  <c r="BC29" i="44"/>
  <c r="AT29" i="44"/>
  <c r="AK29" i="44"/>
  <c r="AB29" i="44"/>
  <c r="S29" i="44"/>
  <c r="J29" i="44"/>
  <c r="BU28" i="44"/>
  <c r="BL28" i="44"/>
  <c r="BC28" i="44"/>
  <c r="AT28" i="44"/>
  <c r="AK28" i="44"/>
  <c r="AB28" i="44"/>
  <c r="S28" i="44"/>
  <c r="J28" i="44"/>
  <c r="BU27" i="44"/>
  <c r="BL27" i="44"/>
  <c r="BC27" i="44"/>
  <c r="AT27" i="44"/>
  <c r="AK27" i="44"/>
  <c r="AB27" i="44"/>
  <c r="S27" i="44"/>
  <c r="J27" i="44"/>
  <c r="BU26" i="44"/>
  <c r="BL26" i="44"/>
  <c r="BC26" i="44"/>
  <c r="AT26" i="44"/>
  <c r="AK26" i="44"/>
  <c r="AB26" i="44"/>
  <c r="S26" i="44"/>
  <c r="J26" i="44"/>
  <c r="BU25" i="44"/>
  <c r="BL25" i="44"/>
  <c r="BC25" i="44"/>
  <c r="AT25" i="44"/>
  <c r="AK25" i="44"/>
  <c r="AB25" i="44"/>
  <c r="S25" i="44"/>
  <c r="J25" i="44"/>
  <c r="BU24" i="44"/>
  <c r="BL24" i="44"/>
  <c r="BC24" i="44"/>
  <c r="AT24" i="44"/>
  <c r="AK24" i="44"/>
  <c r="AB24" i="44"/>
  <c r="S24" i="44"/>
  <c r="J24" i="44"/>
  <c r="BU23" i="44"/>
  <c r="BL23" i="44"/>
  <c r="BC23" i="44"/>
  <c r="AT23" i="44"/>
  <c r="AK23" i="44"/>
  <c r="AB23" i="44"/>
  <c r="S23" i="44"/>
  <c r="J23" i="44"/>
  <c r="BU22" i="44"/>
  <c r="BL22" i="44"/>
  <c r="BC22" i="44"/>
  <c r="AT22" i="44"/>
  <c r="AK22" i="44"/>
  <c r="AB22" i="44"/>
  <c r="S22" i="44"/>
  <c r="J22" i="44"/>
  <c r="BU21" i="44"/>
  <c r="BL21" i="44"/>
  <c r="BC21" i="44"/>
  <c r="AT21" i="44"/>
  <c r="AK21" i="44"/>
  <c r="AB21" i="44"/>
  <c r="S21" i="44"/>
  <c r="J21" i="44"/>
  <c r="BU20" i="44"/>
  <c r="BL20" i="44"/>
  <c r="BC20" i="44"/>
  <c r="AT20" i="44"/>
  <c r="AK20" i="44"/>
  <c r="AB20" i="44"/>
  <c r="S20" i="44"/>
  <c r="J20" i="44"/>
  <c r="BU19" i="44"/>
  <c r="BL19" i="44"/>
  <c r="BC19" i="44"/>
  <c r="AT19" i="44"/>
  <c r="AK19" i="44"/>
  <c r="AB19" i="44"/>
  <c r="S19" i="44"/>
  <c r="J19" i="44"/>
  <c r="BU18" i="44"/>
  <c r="BL18" i="44"/>
  <c r="BC18" i="44"/>
  <c r="AT18" i="44"/>
  <c r="AK18" i="44"/>
  <c r="AB18" i="44"/>
  <c r="S18" i="44"/>
  <c r="J18" i="44"/>
  <c r="BU17" i="44"/>
  <c r="BL17" i="44"/>
  <c r="BC17" i="44"/>
  <c r="AT17" i="44"/>
  <c r="AK17" i="44"/>
  <c r="AB17" i="44"/>
  <c r="S17" i="44"/>
  <c r="J17" i="44"/>
  <c r="BU16" i="44"/>
  <c r="BL16" i="44"/>
  <c r="BC16" i="44"/>
  <c r="AT16" i="44"/>
  <c r="AK16" i="44"/>
  <c r="AB16" i="44"/>
  <c r="S16" i="44"/>
  <c r="J16" i="44"/>
  <c r="BU15" i="44"/>
  <c r="BL15" i="44"/>
  <c r="BC15" i="44"/>
  <c r="AT15" i="44"/>
  <c r="AK15" i="44"/>
  <c r="AB15" i="44"/>
  <c r="S15" i="44"/>
  <c r="J15" i="44"/>
  <c r="BU14" i="44"/>
  <c r="BL14" i="44"/>
  <c r="BC14" i="44"/>
  <c r="AT14" i="44"/>
  <c r="AK14" i="44"/>
  <c r="AB14" i="44"/>
  <c r="S14" i="44"/>
  <c r="J14" i="44"/>
  <c r="BU13" i="44"/>
  <c r="BL13" i="44"/>
  <c r="BC13" i="44"/>
  <c r="AT13" i="44"/>
  <c r="AK13" i="44"/>
  <c r="AB13" i="44"/>
  <c r="S13" i="44"/>
  <c r="J13" i="44"/>
  <c r="BU12" i="44"/>
  <c r="BL12" i="44"/>
  <c r="BC12" i="44"/>
  <c r="AT12" i="44"/>
  <c r="AK12" i="44"/>
  <c r="AB12" i="44"/>
  <c r="S12" i="44"/>
  <c r="J12" i="44"/>
  <c r="BU11" i="44"/>
  <c r="BL11" i="44"/>
  <c r="BC11" i="44"/>
  <c r="AT11" i="44"/>
  <c r="AK11" i="44"/>
  <c r="AB11" i="44"/>
  <c r="S11" i="44"/>
  <c r="J11" i="44"/>
  <c r="BU10" i="44"/>
  <c r="BP41" i="44" s="1"/>
  <c r="BL10" i="44"/>
  <c r="BG41" i="44" s="1"/>
  <c r="BC10" i="44"/>
  <c r="AX41" i="44" s="1"/>
  <c r="AT10" i="44"/>
  <c r="AO41" i="44" s="1"/>
  <c r="AK10" i="44"/>
  <c r="AF41" i="44" s="1"/>
  <c r="AB10" i="44"/>
  <c r="W41" i="44" s="1"/>
  <c r="S10" i="44"/>
  <c r="N41" i="44" s="1"/>
  <c r="J10" i="44"/>
  <c r="E41" i="44" s="1"/>
  <c r="BV7" i="44"/>
  <c r="BM7" i="44"/>
  <c r="BG42" i="44" s="1"/>
  <c r="BD7" i="44"/>
  <c r="AU7" i="44"/>
  <c r="AO42" i="44" s="1"/>
  <c r="AL7" i="44"/>
  <c r="AC7" i="44"/>
  <c r="T7" i="44"/>
  <c r="K7" i="44"/>
  <c r="BV6" i="44"/>
  <c r="BP42" i="44" s="1"/>
  <c r="BR6" i="44"/>
  <c r="BM6" i="44"/>
  <c r="BI6" i="44"/>
  <c r="BD6" i="44"/>
  <c r="AZ6" i="44"/>
  <c r="AQ6" i="44"/>
  <c r="AL6" i="44"/>
  <c r="AH6" i="44"/>
  <c r="AC6" i="44"/>
  <c r="Y6" i="44"/>
  <c r="T6" i="44"/>
  <c r="P6" i="44"/>
  <c r="K6" i="44"/>
  <c r="E42" i="44" s="1"/>
  <c r="G6" i="44"/>
  <c r="N40" i="43"/>
  <c r="BU39" i="43"/>
  <c r="BL39" i="43"/>
  <c r="BC39" i="43"/>
  <c r="AT39" i="43"/>
  <c r="AK39" i="43"/>
  <c r="AB39" i="43"/>
  <c r="S39" i="43"/>
  <c r="J39" i="43"/>
  <c r="BU38" i="43"/>
  <c r="BL38" i="43"/>
  <c r="BC38" i="43"/>
  <c r="AT38" i="43"/>
  <c r="AK38" i="43"/>
  <c r="AB38" i="43"/>
  <c r="S38" i="43"/>
  <c r="J38" i="43"/>
  <c r="BU37" i="43"/>
  <c r="BL37" i="43"/>
  <c r="BC37" i="43"/>
  <c r="AT37" i="43"/>
  <c r="AK37" i="43"/>
  <c r="AB37" i="43"/>
  <c r="S37" i="43"/>
  <c r="J37" i="43"/>
  <c r="BU36" i="43"/>
  <c r="BL36" i="43"/>
  <c r="BC36" i="43"/>
  <c r="AT36" i="43"/>
  <c r="AK36" i="43"/>
  <c r="AB36" i="43"/>
  <c r="S36" i="43"/>
  <c r="J36" i="43"/>
  <c r="BU35" i="43"/>
  <c r="BL35" i="43"/>
  <c r="BC35" i="43"/>
  <c r="AT35" i="43"/>
  <c r="AK35" i="43"/>
  <c r="AB35" i="43"/>
  <c r="S35" i="43"/>
  <c r="J35" i="43"/>
  <c r="BU34" i="43"/>
  <c r="BL34" i="43"/>
  <c r="BC34" i="43"/>
  <c r="AT34" i="43"/>
  <c r="AK34" i="43"/>
  <c r="AB34" i="43"/>
  <c r="S34" i="43"/>
  <c r="J34" i="43"/>
  <c r="BU33" i="43"/>
  <c r="BL33" i="43"/>
  <c r="BC33" i="43"/>
  <c r="AT33" i="43"/>
  <c r="AK33" i="43"/>
  <c r="AB33" i="43"/>
  <c r="S33" i="43"/>
  <c r="J33" i="43"/>
  <c r="BU32" i="43"/>
  <c r="BL32" i="43"/>
  <c r="BC32" i="43"/>
  <c r="AT32" i="43"/>
  <c r="AK32" i="43"/>
  <c r="AB32" i="43"/>
  <c r="S32" i="43"/>
  <c r="J32" i="43"/>
  <c r="BU31" i="43"/>
  <c r="BL31" i="43"/>
  <c r="BC31" i="43"/>
  <c r="AT31" i="43"/>
  <c r="AK31" i="43"/>
  <c r="AB31" i="43"/>
  <c r="S31" i="43"/>
  <c r="J31" i="43"/>
  <c r="BU30" i="43"/>
  <c r="BL30" i="43"/>
  <c r="BC30" i="43"/>
  <c r="AT30" i="43"/>
  <c r="AK30" i="43"/>
  <c r="AB30" i="43"/>
  <c r="S30" i="43"/>
  <c r="J30" i="43"/>
  <c r="BU29" i="43"/>
  <c r="BL29" i="43"/>
  <c r="BC29" i="43"/>
  <c r="AT29" i="43"/>
  <c r="AK29" i="43"/>
  <c r="AB29" i="43"/>
  <c r="S29" i="43"/>
  <c r="J29" i="43"/>
  <c r="BU28" i="43"/>
  <c r="BL28" i="43"/>
  <c r="BC28" i="43"/>
  <c r="AT28" i="43"/>
  <c r="AK28" i="43"/>
  <c r="AB28" i="43"/>
  <c r="S28" i="43"/>
  <c r="J28" i="43"/>
  <c r="BU27" i="43"/>
  <c r="BL27" i="43"/>
  <c r="BC27" i="43"/>
  <c r="AT27" i="43"/>
  <c r="AK27" i="43"/>
  <c r="AB27" i="43"/>
  <c r="S27" i="43"/>
  <c r="J27" i="43"/>
  <c r="BU26" i="43"/>
  <c r="BL26" i="43"/>
  <c r="BC26" i="43"/>
  <c r="AT26" i="43"/>
  <c r="AK26" i="43"/>
  <c r="AB26" i="43"/>
  <c r="S26" i="43"/>
  <c r="J26" i="43"/>
  <c r="BU25" i="43"/>
  <c r="BL25" i="43"/>
  <c r="BC25" i="43"/>
  <c r="AT25" i="43"/>
  <c r="AK25" i="43"/>
  <c r="AB25" i="43"/>
  <c r="S25" i="43"/>
  <c r="J25" i="43"/>
  <c r="BU24" i="43"/>
  <c r="BL24" i="43"/>
  <c r="BC24" i="43"/>
  <c r="AT24" i="43"/>
  <c r="AK24" i="43"/>
  <c r="AB24" i="43"/>
  <c r="S24" i="43"/>
  <c r="J24" i="43"/>
  <c r="BU23" i="43"/>
  <c r="BL23" i="43"/>
  <c r="BC23" i="43"/>
  <c r="AT23" i="43"/>
  <c r="AK23" i="43"/>
  <c r="AB23" i="43"/>
  <c r="S23" i="43"/>
  <c r="J23" i="43"/>
  <c r="BU22" i="43"/>
  <c r="BL22" i="43"/>
  <c r="BC22" i="43"/>
  <c r="AT22" i="43"/>
  <c r="AK22" i="43"/>
  <c r="AB22" i="43"/>
  <c r="S22" i="43"/>
  <c r="J22" i="43"/>
  <c r="BU21" i="43"/>
  <c r="BL21" i="43"/>
  <c r="BC21" i="43"/>
  <c r="AT21" i="43"/>
  <c r="AK21" i="43"/>
  <c r="AB21" i="43"/>
  <c r="S21" i="43"/>
  <c r="J21" i="43"/>
  <c r="BU20" i="43"/>
  <c r="BL20" i="43"/>
  <c r="BC20" i="43"/>
  <c r="AT20" i="43"/>
  <c r="AK20" i="43"/>
  <c r="AB20" i="43"/>
  <c r="S20" i="43"/>
  <c r="J20" i="43"/>
  <c r="BU19" i="43"/>
  <c r="BL19" i="43"/>
  <c r="BC19" i="43"/>
  <c r="AT19" i="43"/>
  <c r="AK19" i="43"/>
  <c r="AB19" i="43"/>
  <c r="S19" i="43"/>
  <c r="J19" i="43"/>
  <c r="BU18" i="43"/>
  <c r="BL18" i="43"/>
  <c r="BC18" i="43"/>
  <c r="AT18" i="43"/>
  <c r="AK18" i="43"/>
  <c r="AB18" i="43"/>
  <c r="S18" i="43"/>
  <c r="J18" i="43"/>
  <c r="BU17" i="43"/>
  <c r="BL17" i="43"/>
  <c r="BC17" i="43"/>
  <c r="AT17" i="43"/>
  <c r="AK17" i="43"/>
  <c r="AB17" i="43"/>
  <c r="S17" i="43"/>
  <c r="J17" i="43"/>
  <c r="BU16" i="43"/>
  <c r="BL16" i="43"/>
  <c r="BC16" i="43"/>
  <c r="AT16" i="43"/>
  <c r="AK16" i="43"/>
  <c r="AB16" i="43"/>
  <c r="S16" i="43"/>
  <c r="J16" i="43"/>
  <c r="BU15" i="43"/>
  <c r="BL15" i="43"/>
  <c r="BC15" i="43"/>
  <c r="AT15" i="43"/>
  <c r="AK15" i="43"/>
  <c r="AB15" i="43"/>
  <c r="S15" i="43"/>
  <c r="J15" i="43"/>
  <c r="BU14" i="43"/>
  <c r="BL14" i="43"/>
  <c r="BC14" i="43"/>
  <c r="AT14" i="43"/>
  <c r="AK14" i="43"/>
  <c r="AB14" i="43"/>
  <c r="S14" i="43"/>
  <c r="J14" i="43"/>
  <c r="BU13" i="43"/>
  <c r="BL13" i="43"/>
  <c r="BC13" i="43"/>
  <c r="AT13" i="43"/>
  <c r="AK13" i="43"/>
  <c r="AB13" i="43"/>
  <c r="S13" i="43"/>
  <c r="J13" i="43"/>
  <c r="BU12" i="43"/>
  <c r="BL12" i="43"/>
  <c r="BC12" i="43"/>
  <c r="AT12" i="43"/>
  <c r="AK12" i="43"/>
  <c r="AB12" i="43"/>
  <c r="S12" i="43"/>
  <c r="J12" i="43"/>
  <c r="BU11" i="43"/>
  <c r="BL11" i="43"/>
  <c r="BC11" i="43"/>
  <c r="AT11" i="43"/>
  <c r="AK11" i="43"/>
  <c r="AB11" i="43"/>
  <c r="S11" i="43"/>
  <c r="J11" i="43"/>
  <c r="BU10" i="43"/>
  <c r="BP41" i="43" s="1"/>
  <c r="BL10" i="43"/>
  <c r="BG41" i="43" s="1"/>
  <c r="BC10" i="43"/>
  <c r="AX41" i="43" s="1"/>
  <c r="AT10" i="43"/>
  <c r="AO41" i="43" s="1"/>
  <c r="AK10" i="43"/>
  <c r="AF41" i="43" s="1"/>
  <c r="AB10" i="43"/>
  <c r="W41" i="43" s="1"/>
  <c r="S10" i="43"/>
  <c r="N41" i="43" s="1"/>
  <c r="N43" i="43" s="1"/>
  <c r="N44" i="43" s="1"/>
  <c r="J10" i="43"/>
  <c r="E41" i="43" s="1"/>
  <c r="BV7" i="43"/>
  <c r="BM7" i="43"/>
  <c r="BD7" i="43"/>
  <c r="AU7" i="43"/>
  <c r="AO42" i="43" s="1"/>
  <c r="AL7" i="43"/>
  <c r="AC7" i="43"/>
  <c r="T7" i="43"/>
  <c r="K7" i="43"/>
  <c r="BV6" i="43"/>
  <c r="BP42" i="43" s="1"/>
  <c r="BR6" i="43"/>
  <c r="BM6" i="43"/>
  <c r="BI6" i="43"/>
  <c r="BD6" i="43"/>
  <c r="AZ6" i="43"/>
  <c r="AQ6" i="43"/>
  <c r="AL6" i="43"/>
  <c r="AH6" i="43"/>
  <c r="AC6" i="43"/>
  <c r="Y6" i="43"/>
  <c r="T6" i="43"/>
  <c r="P6" i="43"/>
  <c r="K6" i="43"/>
  <c r="G6" i="43"/>
  <c r="N41" i="45" l="1"/>
  <c r="N42" i="45" s="1"/>
  <c r="E42" i="45"/>
  <c r="E40" i="45"/>
  <c r="E43" i="45" s="1"/>
  <c r="E44" i="45" s="1"/>
  <c r="W41" i="45"/>
  <c r="W42" i="45" s="1"/>
  <c r="N42" i="44"/>
  <c r="AF42" i="44"/>
  <c r="N40" i="44"/>
  <c r="AX42" i="44"/>
  <c r="E42" i="43"/>
  <c r="N42" i="43"/>
  <c r="AX42" i="45"/>
  <c r="N40" i="45"/>
  <c r="W40" i="45"/>
  <c r="W43" i="45" s="1"/>
  <c r="W44" i="45" s="1"/>
  <c r="AF40" i="45"/>
  <c r="AF43" i="45" s="1"/>
  <c r="AF44" i="45" s="1"/>
  <c r="AF42" i="45"/>
  <c r="AO40" i="45"/>
  <c r="AO43" i="45" s="1"/>
  <c r="AO44" i="45" s="1"/>
  <c r="AX40" i="45"/>
  <c r="AX43" i="45" s="1"/>
  <c r="AX44" i="45" s="1"/>
  <c r="BG40" i="45"/>
  <c r="BG43" i="45" s="1"/>
  <c r="BG44" i="45" s="1"/>
  <c r="BP40" i="45"/>
  <c r="BP43" i="45" s="1"/>
  <c r="BP44" i="45" s="1"/>
  <c r="AX43" i="44"/>
  <c r="AX44" i="44" s="1"/>
  <c r="E43" i="44"/>
  <c r="E44" i="44" s="1"/>
  <c r="AF43" i="44"/>
  <c r="AF44" i="44" s="1"/>
  <c r="E40" i="44"/>
  <c r="W40" i="44"/>
  <c r="W43" i="44" s="1"/>
  <c r="W44" i="44" s="1"/>
  <c r="W42" i="44"/>
  <c r="N43" i="44"/>
  <c r="N44" i="44" s="1"/>
  <c r="AF40" i="44"/>
  <c r="AO40" i="44"/>
  <c r="AO43" i="44" s="1"/>
  <c r="AO44" i="44" s="1"/>
  <c r="AX40" i="44"/>
  <c r="BG40" i="44"/>
  <c r="BG43" i="44" s="1"/>
  <c r="BG44" i="44" s="1"/>
  <c r="BP40" i="44"/>
  <c r="BP43" i="44" s="1"/>
  <c r="BP44" i="44" s="1"/>
  <c r="AX42" i="43"/>
  <c r="AF42" i="43"/>
  <c r="E40" i="43"/>
  <c r="E43" i="43" s="1"/>
  <c r="E44" i="43" s="1"/>
  <c r="W40" i="43"/>
  <c r="W43" i="43" s="1"/>
  <c r="W44" i="43" s="1"/>
  <c r="W42" i="43"/>
  <c r="AF40" i="43"/>
  <c r="AF43" i="43" s="1"/>
  <c r="AF44" i="43" s="1"/>
  <c r="AO40" i="43"/>
  <c r="AO43" i="43" s="1"/>
  <c r="AO44" i="43" s="1"/>
  <c r="AX40" i="43"/>
  <c r="AX43" i="43" s="1"/>
  <c r="AX44" i="43" s="1"/>
  <c r="BG40" i="43"/>
  <c r="BG43" i="43" s="1"/>
  <c r="BG44" i="43" s="1"/>
  <c r="BG42" i="43"/>
  <c r="BP40" i="43"/>
  <c r="BP43" i="43" s="1"/>
  <c r="BP44" i="43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N43" i="45" l="1"/>
  <c r="N44" i="45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<sst xmlns="http://schemas.openxmlformats.org/spreadsheetml/2006/main" count="224" uniqueCount="32">
  <si>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</si>
  <si>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</si>
  <si>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</si>
  <si>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</si>
  <si>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</si>
  <si>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</si>
  <si>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</si>
  <si>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</si>
  <si>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</si>
  <si>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</si>
  <si>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</si>
  <si>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</si>
  <si>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</si>
  <si>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</si>
  <si>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</si>
  <si>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</si>
  <si>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</si>
  <si>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</si>
  <si>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</si>
  <si>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</si>
  <si>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</si>
  <si>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</si>
  <si>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</si>
  <si>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</si>
  <si>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</si>
  <si>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</si>
  <si>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</si>
  <si>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</si>
  <si>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</si>
  <si>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</si>
  <si>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</si>
  <si>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NU1295-P15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</si>
</sst>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74</xdr:col>
      <xdr:colOff>51980</xdr:colOff>
      <xdr:row>94</xdr:row>
      <xdr:rowOff>103958</xdr:rowOff>
    </xdr:to>
    <xdr:pic>
      <xdr:nvPicPr>
        <xdr:cNvPr id="63" name="図 2" descr="NU1295-P15 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086" y="10624457"/>
          <a:ext cx="9664065" cy="774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74</xdr:col>
      <xdr:colOff>51980</xdr:colOff>
      <xdr:row>94</xdr:row>
      <xdr:rowOff>103958</xdr:rowOff>
    </xdr:to>
    <xdr:pic>
      <xdr:nvPicPr>
        <xdr:cNvPr id="58" name="図 2" descr="NU1295-P15 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736580"/>
          <a:ext cx="9371240" cy="783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74</xdr:col>
      <xdr:colOff>51980</xdr:colOff>
      <xdr:row>94</xdr:row>
      <xdr:rowOff>103958</xdr:rowOff>
    </xdr:to>
    <xdr:pic>
      <xdr:nvPicPr>
        <xdr:cNvPr id="58" name="図 2" descr="NU1295-P15 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736580"/>
          <a:ext cx="9371240" cy="783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55</xdr:row>
      <xdr:rowOff>0</xdr:rowOff>
    </xdr:from>
    <xdr:to>
      <xdr:col>74</xdr:col>
      <xdr:colOff>51980</xdr:colOff>
      <xdr:row>94</xdr:row>
      <xdr:rowOff>103958</xdr:rowOff>
    </xdr:to>
    <xdr:pic>
      <xdr:nvPicPr>
        <xdr:cNvPr id="58" name="図 2" descr="NU1295-P15 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736580"/>
          <a:ext cx="9371240" cy="783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E5" sqref="E5:BX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1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21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21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44384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21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21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21</v>
      </c>
      <c r="F5" s="75"/>
      <c r="G5" s="75"/>
      <c r="H5" s="75"/>
      <c r="I5" s="75"/>
      <c r="J5" s="75"/>
      <c r="K5" s="75"/>
      <c r="L5" s="75"/>
      <c r="M5" s="76"/>
      <c r="N5" s="77">
        <f>CE5</f>
        <v>22</v>
      </c>
      <c r="O5" s="75"/>
      <c r="P5" s="75"/>
      <c r="Q5" s="75"/>
      <c r="R5" s="75"/>
      <c r="S5" s="75"/>
      <c r="T5" s="75"/>
      <c r="U5" s="75"/>
      <c r="V5" s="76"/>
      <c r="W5" s="77">
        <f>CF5</f>
        <v>4</v>
      </c>
      <c r="X5" s="75"/>
      <c r="Y5" s="75"/>
      <c r="Z5" s="75"/>
      <c r="AA5" s="75"/>
      <c r="AB5" s="75"/>
      <c r="AC5" s="75"/>
      <c r="AD5" s="75"/>
      <c r="AE5" s="76"/>
      <c r="AF5" s="77">
        <f>CG5</f>
        <v>20</v>
      </c>
      <c r="AG5" s="75"/>
      <c r="AH5" s="75"/>
      <c r="AI5" s="75"/>
      <c r="AJ5" s="75"/>
      <c r="AK5" s="75"/>
      <c r="AL5" s="75"/>
      <c r="AM5" s="75"/>
      <c r="AN5" s="76"/>
      <c r="AO5" s="77">
        <f>CH5</f>
        <v>19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18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1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2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21</v>
      </c>
      <c r="CE5" s="213">
        <v>22</v>
      </c>
      <c r="CF5" s="212">
        <v>4</v>
      </c>
      <c r="CG5" s="213">
        <v>20</v>
      </c>
      <c r="CH5" s="212">
        <v>19</v>
      </c>
      <c r="CI5" s="213">
        <v>18</v>
      </c>
      <c r="CJ5" s="212">
        <v>1</v>
      </c>
      <c r="CK5" s="213">
        <v>2</v>
      </c>
      <c r="CL5" s="212">
        <v>3</v>
      </c>
      <c r="CM5" s="213">
        <v>5</v>
      </c>
      <c r="CN5" s="212">
        <v>6</v>
      </c>
      <c r="CO5" s="213">
        <v>7</v>
      </c>
      <c r="CP5" s="212">
        <v>8</v>
      </c>
      <c r="CQ5" s="213">
        <v>10</v>
      </c>
      <c r="CR5" s="212">
        <v>11</v>
      </c>
      <c r="CS5" s="213">
        <v>9</v>
      </c>
      <c r="CT5" s="212">
        <v>12</v>
      </c>
      <c r="CU5" s="213">
        <v>13</v>
      </c>
      <c r="CV5" s="212">
        <v>15</v>
      </c>
      <c r="CW5" s="213">
        <v>14</v>
      </c>
      <c r="CX5" s="212">
        <v>16</v>
      </c>
      <c r="CY5" s="213">
        <v>16</v>
      </c>
      <c r="CZ5" s="212">
        <v>17</v>
      </c>
      <c r="DA5" s="213">
        <v>17</v>
      </c>
      <c r="DB5" s="212">
        <v>17</v>
      </c>
      <c r="DC5" s="213">
        <v>17</v>
      </c>
    </row>
    <row r="6" spans="1:121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3.25</v>
      </c>
      <c r="H6" s="139"/>
      <c r="I6" s="139"/>
      <c r="J6" s="139"/>
      <c r="K6" s="128">
        <f>CD8</f>
        <v>0.05</v>
      </c>
      <c r="L6" s="129"/>
      <c r="M6" s="130"/>
      <c r="N6" s="141"/>
      <c r="O6" s="139"/>
      <c r="P6" s="138">
        <f>CE7</f>
        <v>3.35</v>
      </c>
      <c r="Q6" s="139"/>
      <c r="R6" s="139"/>
      <c r="S6" s="139"/>
      <c r="T6" s="128">
        <f>CE8</f>
        <v>0.05</v>
      </c>
      <c r="U6" s="129"/>
      <c r="V6" s="130"/>
      <c r="W6" s="141"/>
      <c r="X6" s="139"/>
      <c r="Y6" s="138">
        <f>CF7</f>
        <v>3.25</v>
      </c>
      <c r="Z6" s="139"/>
      <c r="AA6" s="139"/>
      <c r="AB6" s="139"/>
      <c r="AC6" s="128">
        <f>CF8</f>
        <v>0.05</v>
      </c>
      <c r="AD6" s="129"/>
      <c r="AE6" s="130"/>
      <c r="AF6" s="141"/>
      <c r="AG6" s="139"/>
      <c r="AH6" s="138">
        <f>CG7</f>
        <v>1.5</v>
      </c>
      <c r="AI6" s="139"/>
      <c r="AJ6" s="139"/>
      <c r="AK6" s="139"/>
      <c r="AL6" s="128">
        <f>CG8</f>
        <v>0.05</v>
      </c>
      <c r="AM6" s="129"/>
      <c r="AN6" s="130"/>
      <c r="AO6" s="141"/>
      <c r="AP6" s="139"/>
      <c r="AQ6" s="138">
        <f>CH7</f>
        <v>1.5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1.5</v>
      </c>
      <c r="BA6" s="139"/>
      <c r="BB6" s="139"/>
      <c r="BC6" s="139"/>
      <c r="BD6" s="128">
        <f>CI8</f>
        <v>0.05</v>
      </c>
      <c r="BE6" s="129"/>
      <c r="BF6" s="130"/>
      <c r="BG6" s="134"/>
      <c r="BH6" s="135"/>
      <c r="BI6" s="138">
        <f>CK7</f>
        <v>22.24</v>
      </c>
      <c r="BJ6" s="139"/>
      <c r="BK6" s="139"/>
      <c r="BL6" s="139"/>
      <c r="BM6" s="128">
        <f>CK8</f>
        <v>0.1</v>
      </c>
      <c r="BN6" s="129"/>
      <c r="BO6" s="130"/>
      <c r="BP6" s="134"/>
      <c r="BQ6" s="135"/>
      <c r="BR6" s="138">
        <f>CK7</f>
        <v>22.24</v>
      </c>
      <c r="BS6" s="139"/>
      <c r="BT6" s="139"/>
      <c r="BU6" s="139"/>
      <c r="BV6" s="128">
        <f>CK8</f>
        <v>0.1</v>
      </c>
      <c r="BW6" s="129"/>
      <c r="BX6" s="207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-0.05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-0.05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-0.05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-0.05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-0.05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-0.05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-0.1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-0.1</v>
      </c>
      <c r="BW7" s="132"/>
      <c r="BX7" s="208"/>
      <c r="BY7" s="22"/>
      <c r="BZ7" s="22"/>
      <c r="CA7" s="22"/>
      <c r="CB7" s="23"/>
      <c r="CD7" s="44">
        <v>3.25</v>
      </c>
      <c r="CE7" s="44">
        <v>3.35</v>
      </c>
      <c r="CF7" s="44">
        <v>3.25</v>
      </c>
      <c r="CG7" s="44">
        <v>1.5</v>
      </c>
      <c r="CH7" s="44">
        <v>1.5</v>
      </c>
      <c r="CI7" s="44">
        <v>1.5</v>
      </c>
      <c r="CJ7" s="44">
        <v>6.17</v>
      </c>
      <c r="CK7" s="44">
        <v>22.24</v>
      </c>
      <c r="CL7" s="44">
        <v>74.5</v>
      </c>
      <c r="CM7" s="44">
        <v>5.5</v>
      </c>
      <c r="CN7" s="44">
        <v>2.6</v>
      </c>
      <c r="CO7" s="44">
        <v>4.7859999999999996</v>
      </c>
      <c r="CP7" s="44">
        <v>6.141</v>
      </c>
      <c r="CQ7" s="44">
        <v>22.440999999999999</v>
      </c>
      <c r="CR7" s="44">
        <v>4.3499999999999996</v>
      </c>
      <c r="CS7" s="44">
        <v>2.6150000000000002</v>
      </c>
      <c r="CT7" s="44">
        <v>4</v>
      </c>
      <c r="CU7" s="44">
        <v>14</v>
      </c>
      <c r="CV7" s="44">
        <v>32</v>
      </c>
      <c r="CW7" s="44">
        <v>6.6</v>
      </c>
      <c r="CX7" s="44">
        <v>1</v>
      </c>
      <c r="CY7" s="44">
        <v>1</v>
      </c>
      <c r="CZ7" s="44">
        <v>3</v>
      </c>
      <c r="DA7" s="44">
        <v>3</v>
      </c>
      <c r="DB7" s="44">
        <v>3</v>
      </c>
      <c r="DC7" s="44">
        <v>3</v>
      </c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5" t="s">
        <v>14</v>
      </c>
      <c r="B8" s="126"/>
      <c r="C8" s="126"/>
      <c r="D8" s="127"/>
      <c r="E8" s="116" t="s">
        <v>25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4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0.1</v>
      </c>
      <c r="CK8" s="44">
        <v>0.1</v>
      </c>
      <c r="CL8" s="44">
        <v>0.1</v>
      </c>
      <c r="CM8" s="44">
        <v>0.1</v>
      </c>
      <c r="CN8" s="44">
        <v>0.1</v>
      </c>
      <c r="CO8" s="44">
        <v>0.1</v>
      </c>
      <c r="CP8" s="44">
        <v>0.1</v>
      </c>
      <c r="CQ8" s="44">
        <v>0.1</v>
      </c>
      <c r="CR8" s="44">
        <v>0.1</v>
      </c>
      <c r="CS8" s="44">
        <v>0.1</v>
      </c>
      <c r="CT8" s="44">
        <v>0.1</v>
      </c>
      <c r="CU8" s="44">
        <v>0.1</v>
      </c>
      <c r="CV8" s="44">
        <v>0.1</v>
      </c>
      <c r="CW8" s="44">
        <v>0.1</v>
      </c>
      <c r="CX8" s="44">
        <v>0.1</v>
      </c>
      <c r="CY8" s="44">
        <v>0.1</v>
      </c>
      <c r="CZ8" s="44">
        <v>0.1</v>
      </c>
      <c r="DA8" s="44">
        <v>0.1</v>
      </c>
      <c r="DB8" s="44">
        <v>0.1</v>
      </c>
      <c r="DC8" s="44">
        <v>0.1</v>
      </c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4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-0.1</v>
      </c>
      <c r="CK9" s="44">
        <v>-0.1</v>
      </c>
      <c r="CL9" s="44">
        <v>-0.1</v>
      </c>
      <c r="CM9" s="44">
        <v>-0.1</v>
      </c>
      <c r="CN9" s="44">
        <v>-0.1</v>
      </c>
      <c r="CO9" s="44">
        <v>-0.1</v>
      </c>
      <c r="CP9" s="44">
        <v>-0.1</v>
      </c>
      <c r="CQ9" s="44">
        <v>-0.1</v>
      </c>
      <c r="CR9" s="44">
        <v>0</v>
      </c>
      <c r="CS9" s="44">
        <v>-0.1</v>
      </c>
      <c r="CT9" s="44">
        <v>-0.1</v>
      </c>
      <c r="CU9" s="44">
        <v>-0.1</v>
      </c>
      <c r="CV9" s="44">
        <v>-0.1</v>
      </c>
      <c r="CW9" s="44">
        <v>-0.1</v>
      </c>
      <c r="CX9" s="44">
        <v>-0.1</v>
      </c>
      <c r="CY9" s="44">
        <v>-0.1</v>
      </c>
      <c r="CZ9" s="44">
        <v>-0.1</v>
      </c>
      <c r="DA9" s="44">
        <v>-0.1</v>
      </c>
      <c r="DB9" s="44">
        <v>-0.1</v>
      </c>
      <c r="DC9" s="44">
        <v>-0.1</v>
      </c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3.25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3.3490000000000002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3.246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1.4970000000000001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1.496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1.4970000000000001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6.1710000000000003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22.242999999999999</v>
      </c>
      <c r="BV10" s="52"/>
      <c r="BW10" s="52"/>
      <c r="BX10" s="211"/>
      <c r="BY10" s="18"/>
      <c r="BZ10" s="18"/>
      <c r="CA10" s="18"/>
      <c r="CB10" s="19"/>
      <c r="CD10" s="44">
        <v>3.25</v>
      </c>
      <c r="CE10" s="44">
        <v>3.3490000000000002</v>
      </c>
      <c r="CF10" s="44">
        <v>3.246</v>
      </c>
      <c r="CG10" s="44">
        <v>1.4970000000000001</v>
      </c>
      <c r="CH10" s="44">
        <v>1.496</v>
      </c>
      <c r="CI10" s="44">
        <v>1.4970000000000001</v>
      </c>
      <c r="CJ10" s="44">
        <v>6.1710000000000003</v>
      </c>
      <c r="CK10" s="44">
        <v>22.242999999999999</v>
      </c>
      <c r="CL10" s="44">
        <v>74.5</v>
      </c>
      <c r="CM10" s="44">
        <v>5.5049999999999999</v>
      </c>
      <c r="CN10" s="44">
        <v>2.6019999999999999</v>
      </c>
      <c r="CO10" s="44">
        <v>4.7889999999999997</v>
      </c>
      <c r="CP10" s="44">
        <v>6.1539999999999999</v>
      </c>
      <c r="CQ10" s="44">
        <v>22.443999999999999</v>
      </c>
      <c r="CR10" s="44">
        <v>4.3570000000000002</v>
      </c>
      <c r="CS10" s="44">
        <v>2.6259999999999999</v>
      </c>
      <c r="CT10" s="44">
        <v>3.9990000000000001</v>
      </c>
      <c r="CU10" s="44">
        <v>13.991</v>
      </c>
      <c r="CV10" s="44">
        <v>31.995999999999999</v>
      </c>
      <c r="CW10" s="44">
        <v>6.5970000000000004</v>
      </c>
      <c r="CX10" s="44">
        <v>0.69299999999999995</v>
      </c>
      <c r="CY10" s="44">
        <v>0.95699999999999996</v>
      </c>
      <c r="CZ10" s="44">
        <v>2.9929999999999999</v>
      </c>
      <c r="DA10" s="44">
        <v>3.008</v>
      </c>
      <c r="DB10" s="44">
        <v>1.575</v>
      </c>
      <c r="DC10" s="44">
        <v>2.9790000000000001</v>
      </c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3.25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3.35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3.2490000000000001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1.498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1.496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1.496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6.17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22.245000000000001</v>
      </c>
      <c r="BV11" s="49"/>
      <c r="BW11" s="49"/>
      <c r="BX11" s="50"/>
      <c r="BY11" s="18"/>
      <c r="BZ11" s="18"/>
      <c r="CA11" s="18"/>
      <c r="CB11" s="19"/>
      <c r="CD11" s="44">
        <v>3.25</v>
      </c>
      <c r="CE11" s="44">
        <v>3.35</v>
      </c>
      <c r="CF11" s="44">
        <v>3.2490000000000001</v>
      </c>
      <c r="CG11" s="44">
        <v>1.498</v>
      </c>
      <c r="CH11" s="44">
        <v>1.496</v>
      </c>
      <c r="CI11" s="44">
        <v>1.496</v>
      </c>
      <c r="CJ11" s="44">
        <v>6.17</v>
      </c>
      <c r="CK11" s="44">
        <v>22.245000000000001</v>
      </c>
      <c r="CL11" s="44">
        <v>74.5</v>
      </c>
      <c r="CM11" s="44">
        <v>5.5060000000000002</v>
      </c>
      <c r="CN11" s="44">
        <v>2.601</v>
      </c>
      <c r="CO11" s="44">
        <v>4.7889999999999997</v>
      </c>
      <c r="CP11" s="44">
        <v>6.1559999999999997</v>
      </c>
      <c r="CQ11" s="44">
        <v>22.445</v>
      </c>
      <c r="CR11" s="44">
        <v>4.3579999999999997</v>
      </c>
      <c r="CS11" s="44">
        <v>2.6240000000000001</v>
      </c>
      <c r="CT11" s="44">
        <v>3.9980000000000002</v>
      </c>
      <c r="CU11" s="44">
        <v>13.991</v>
      </c>
      <c r="CV11" s="44">
        <v>31.995000000000001</v>
      </c>
      <c r="CW11" s="44">
        <v>6.5979999999999999</v>
      </c>
      <c r="CX11" s="44">
        <v>0.65200000000000002</v>
      </c>
      <c r="CY11" s="44">
        <v>0.98299999999999998</v>
      </c>
      <c r="CZ11" s="44">
        <v>2.9990000000000001</v>
      </c>
      <c r="DA11" s="44">
        <v>3</v>
      </c>
      <c r="DB11" s="44">
        <v>1.5840000000000001</v>
      </c>
      <c r="DC11" s="44">
        <v>2.9820000000000002</v>
      </c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3.25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3.35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3.25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1.4970000000000001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1.498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1.4970000000000001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6.17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22.245000000000001</v>
      </c>
      <c r="BV12" s="49"/>
      <c r="BW12" s="49"/>
      <c r="BX12" s="50"/>
      <c r="BY12" s="18"/>
      <c r="BZ12" s="18"/>
      <c r="CA12" s="18"/>
      <c r="CB12" s="19"/>
      <c r="CD12" s="44">
        <v>3.25</v>
      </c>
      <c r="CE12" s="44">
        <v>3.35</v>
      </c>
      <c r="CF12" s="44">
        <v>3.25</v>
      </c>
      <c r="CG12" s="44">
        <v>1.4970000000000001</v>
      </c>
      <c r="CH12" s="44">
        <v>1.498</v>
      </c>
      <c r="CI12" s="44">
        <v>1.4970000000000001</v>
      </c>
      <c r="CJ12" s="44">
        <v>6.17</v>
      </c>
      <c r="CK12" s="44">
        <v>22.245000000000001</v>
      </c>
      <c r="CL12" s="44">
        <v>74.5</v>
      </c>
      <c r="CM12" s="44">
        <v>5.5039999999999996</v>
      </c>
      <c r="CN12" s="44">
        <v>2.6019999999999999</v>
      </c>
      <c r="CO12" s="44">
        <v>4.79</v>
      </c>
      <c r="CP12" s="44">
        <v>6.1550000000000002</v>
      </c>
      <c r="CQ12" s="44">
        <v>22.445</v>
      </c>
      <c r="CR12" s="44">
        <v>4.3579999999999997</v>
      </c>
      <c r="CS12" s="44">
        <v>2.6259999999999999</v>
      </c>
      <c r="CT12" s="44">
        <v>3.9990000000000001</v>
      </c>
      <c r="CU12" s="44">
        <v>13.991</v>
      </c>
      <c r="CV12" s="44">
        <v>31.995999999999999</v>
      </c>
      <c r="CW12" s="44">
        <v>6.5979999999999999</v>
      </c>
      <c r="CX12" s="44">
        <v>0.65700000000000003</v>
      </c>
      <c r="CY12" s="44">
        <v>0.94899999999999995</v>
      </c>
      <c r="CZ12" s="44">
        <v>3.0030000000000001</v>
      </c>
      <c r="DA12" s="44">
        <v>3.004</v>
      </c>
      <c r="DB12" s="44">
        <v>1.5509999999999999</v>
      </c>
      <c r="DC12" s="44">
        <v>2.9769999999999999</v>
      </c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3.2509999999999999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3.35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3.2509999999999999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1.4970000000000001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1.496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1.496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6.1689999999999996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22.244</v>
      </c>
      <c r="BV13" s="49"/>
      <c r="BW13" s="49"/>
      <c r="BX13" s="50"/>
      <c r="BY13" s="18"/>
      <c r="BZ13" s="18"/>
      <c r="CA13" s="18"/>
      <c r="CB13" s="19"/>
      <c r="CD13" s="44">
        <v>3.2509999999999999</v>
      </c>
      <c r="CE13" s="44">
        <v>3.35</v>
      </c>
      <c r="CF13" s="44">
        <v>3.2509999999999999</v>
      </c>
      <c r="CG13" s="44">
        <v>1.4970000000000001</v>
      </c>
      <c r="CH13" s="44">
        <v>1.496</v>
      </c>
      <c r="CI13" s="44">
        <v>1.496</v>
      </c>
      <c r="CJ13" s="44">
        <v>6.1689999999999996</v>
      </c>
      <c r="CK13" s="44">
        <v>22.244</v>
      </c>
      <c r="CL13" s="44">
        <v>74.5</v>
      </c>
      <c r="CM13" s="44">
        <v>5.5039999999999996</v>
      </c>
      <c r="CN13" s="44">
        <v>2.6019999999999999</v>
      </c>
      <c r="CO13" s="44">
        <v>4.7889999999999997</v>
      </c>
      <c r="CP13" s="44">
        <v>6.1550000000000002</v>
      </c>
      <c r="CQ13" s="44">
        <v>22.446000000000002</v>
      </c>
      <c r="CR13" s="44">
        <v>4.3579999999999997</v>
      </c>
      <c r="CS13" s="44">
        <v>2.625</v>
      </c>
      <c r="CT13" s="44">
        <v>3.9990000000000001</v>
      </c>
      <c r="CU13" s="44">
        <v>13.991</v>
      </c>
      <c r="CV13" s="44">
        <v>31.995000000000001</v>
      </c>
      <c r="CW13" s="44">
        <v>6.5970000000000004</v>
      </c>
      <c r="CX13" s="44">
        <v>0.66700000000000004</v>
      </c>
      <c r="CY13" s="44">
        <v>0.995</v>
      </c>
      <c r="CZ13" s="44">
        <v>3.0049999999999999</v>
      </c>
      <c r="DA13" s="44">
        <v>3.004</v>
      </c>
      <c r="DB13" s="44">
        <v>1.593</v>
      </c>
      <c r="DC13" s="44">
        <v>2.984</v>
      </c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3.25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3.351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3.25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1.498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1.496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1.4970000000000001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6.1710000000000003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22.244</v>
      </c>
      <c r="BV14" s="49"/>
      <c r="BW14" s="49"/>
      <c r="BX14" s="50"/>
      <c r="BY14" s="18"/>
      <c r="BZ14" s="18"/>
      <c r="CA14" s="18"/>
      <c r="CB14" s="19"/>
      <c r="CD14" s="44">
        <v>3.25</v>
      </c>
      <c r="CE14" s="44">
        <v>3.351</v>
      </c>
      <c r="CF14" s="44">
        <v>3.25</v>
      </c>
      <c r="CG14" s="44">
        <v>1.498</v>
      </c>
      <c r="CH14" s="44">
        <v>1.496</v>
      </c>
      <c r="CI14" s="44">
        <v>1.4970000000000001</v>
      </c>
      <c r="CJ14" s="44">
        <v>6.1710000000000003</v>
      </c>
      <c r="CK14" s="44">
        <v>22.244</v>
      </c>
      <c r="CL14" s="44">
        <v>74.5</v>
      </c>
      <c r="CM14" s="44">
        <v>5.5049999999999999</v>
      </c>
      <c r="CN14" s="44">
        <v>2.6019999999999999</v>
      </c>
      <c r="CO14" s="44">
        <v>4.7880000000000003</v>
      </c>
      <c r="CP14" s="44">
        <v>6.1550000000000002</v>
      </c>
      <c r="CQ14" s="44">
        <v>22.445</v>
      </c>
      <c r="CR14" s="44">
        <v>4.3579999999999997</v>
      </c>
      <c r="CS14" s="44">
        <v>2.625</v>
      </c>
      <c r="CT14" s="44">
        <v>3.9980000000000002</v>
      </c>
      <c r="CU14" s="44">
        <v>13.991</v>
      </c>
      <c r="CV14" s="44">
        <v>31.995999999999999</v>
      </c>
      <c r="CW14" s="44">
        <v>6.5970000000000004</v>
      </c>
      <c r="CX14" s="44">
        <v>0.65400000000000003</v>
      </c>
      <c r="CY14" s="44">
        <v>1.0109999999999999</v>
      </c>
      <c r="CZ14" s="44">
        <v>3.0019999999999998</v>
      </c>
      <c r="DA14" s="44">
        <v>2.9950000000000001</v>
      </c>
      <c r="DB14" s="44">
        <v>1.56</v>
      </c>
      <c r="DC14" s="44">
        <v>2.9780000000000002</v>
      </c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3.2490000000000001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3.351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3.25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1.496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1.4970000000000001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1.4970000000000001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6.17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22.247</v>
      </c>
      <c r="BV15" s="49"/>
      <c r="BW15" s="49"/>
      <c r="BX15" s="50"/>
      <c r="BY15" s="18"/>
      <c r="BZ15" s="18"/>
      <c r="CA15" s="18"/>
      <c r="CB15" s="19"/>
      <c r="CD15" s="44">
        <v>3.2490000000000001</v>
      </c>
      <c r="CE15" s="44">
        <v>3.351</v>
      </c>
      <c r="CF15" s="44">
        <v>3.25</v>
      </c>
      <c r="CG15" s="44">
        <v>1.496</v>
      </c>
      <c r="CH15" s="44">
        <v>1.4970000000000001</v>
      </c>
      <c r="CI15" s="44">
        <v>1.4970000000000001</v>
      </c>
      <c r="CJ15" s="44">
        <v>6.17</v>
      </c>
      <c r="CK15" s="44">
        <v>22.247</v>
      </c>
      <c r="CL15" s="44">
        <v>74.5</v>
      </c>
      <c r="CM15" s="44">
        <v>5.5039999999999996</v>
      </c>
      <c r="CN15" s="44">
        <v>2.601</v>
      </c>
      <c r="CO15" s="44">
        <v>4.7889999999999997</v>
      </c>
      <c r="CP15" s="44">
        <v>6.1539999999999999</v>
      </c>
      <c r="CQ15" s="44">
        <v>22.445</v>
      </c>
      <c r="CR15" s="44">
        <v>4.3570000000000002</v>
      </c>
      <c r="CS15" s="44">
        <v>2.6240000000000001</v>
      </c>
      <c r="CT15" s="44">
        <v>3.9990000000000001</v>
      </c>
      <c r="CU15" s="44">
        <v>13.992000000000001</v>
      </c>
      <c r="CV15" s="44">
        <v>31.995000000000001</v>
      </c>
      <c r="CW15" s="44">
        <v>6.5970000000000004</v>
      </c>
      <c r="CX15" s="44">
        <v>0.64200000000000002</v>
      </c>
      <c r="CY15" s="44">
        <v>0.89700000000000002</v>
      </c>
      <c r="CZ15" s="44">
        <v>3.004</v>
      </c>
      <c r="DA15" s="44">
        <v>2.9910000000000001</v>
      </c>
      <c r="DB15" s="44">
        <v>1.5780000000000001</v>
      </c>
      <c r="DC15" s="44">
        <v>2.9729999999999999</v>
      </c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3.25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3.35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3.2519999999999998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1.4970000000000001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1.498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1.4970000000000001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6.1719999999999997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22.244</v>
      </c>
      <c r="BV16" s="49"/>
      <c r="BW16" s="49"/>
      <c r="BX16" s="50"/>
      <c r="BY16" s="18"/>
      <c r="BZ16" s="18"/>
      <c r="CA16" s="18"/>
      <c r="CB16" s="19"/>
      <c r="CD16" s="44">
        <v>3.25</v>
      </c>
      <c r="CE16" s="44">
        <v>3.35</v>
      </c>
      <c r="CF16" s="44">
        <v>3.2519999999999998</v>
      </c>
      <c r="CG16" s="44">
        <v>1.4970000000000001</v>
      </c>
      <c r="CH16" s="44">
        <v>1.498</v>
      </c>
      <c r="CI16" s="44">
        <v>1.4970000000000001</v>
      </c>
      <c r="CJ16" s="44">
        <v>6.1719999999999997</v>
      </c>
      <c r="CK16" s="44">
        <v>22.244</v>
      </c>
      <c r="CL16" s="44">
        <v>74.489999999999995</v>
      </c>
      <c r="CM16" s="44">
        <v>5.5049999999999999</v>
      </c>
      <c r="CN16" s="44">
        <v>2.6019999999999999</v>
      </c>
      <c r="CO16" s="44">
        <v>4.7889999999999997</v>
      </c>
      <c r="CP16" s="44">
        <v>6.1539999999999999</v>
      </c>
      <c r="CQ16" s="44">
        <v>22.443000000000001</v>
      </c>
      <c r="CR16" s="44">
        <v>4.3579999999999997</v>
      </c>
      <c r="CS16" s="44">
        <v>2.6259999999999999</v>
      </c>
      <c r="CT16" s="44">
        <v>3.9990000000000001</v>
      </c>
      <c r="CU16" s="44">
        <v>13.992000000000001</v>
      </c>
      <c r="CV16" s="44">
        <v>31.994</v>
      </c>
      <c r="CW16" s="44">
        <v>6.5979999999999999</v>
      </c>
      <c r="CX16" s="44">
        <v>0.64500000000000002</v>
      </c>
      <c r="CY16" s="44">
        <v>0.91200000000000003</v>
      </c>
      <c r="CZ16" s="44">
        <v>3.0019999999999998</v>
      </c>
      <c r="DA16" s="44">
        <v>2.9910000000000001</v>
      </c>
      <c r="DB16" s="44">
        <v>1.556</v>
      </c>
      <c r="DC16" s="44">
        <v>2.972</v>
      </c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3.25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3.351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3.2509999999999999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1.496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1.4970000000000001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1.4970000000000001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6.1710000000000003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22.245000000000001</v>
      </c>
      <c r="BV17" s="49"/>
      <c r="BW17" s="49"/>
      <c r="BX17" s="50"/>
      <c r="BY17" s="18"/>
      <c r="BZ17" s="18"/>
      <c r="CA17" s="18"/>
      <c r="CB17" s="19"/>
      <c r="CD17" s="44">
        <v>3.25</v>
      </c>
      <c r="CE17" s="44">
        <v>3.351</v>
      </c>
      <c r="CF17" s="44">
        <v>3.2509999999999999</v>
      </c>
      <c r="CG17" s="44">
        <v>1.496</v>
      </c>
      <c r="CH17" s="44">
        <v>1.4970000000000001</v>
      </c>
      <c r="CI17" s="44">
        <v>1.4970000000000001</v>
      </c>
      <c r="CJ17" s="44">
        <v>6.1710000000000003</v>
      </c>
      <c r="CK17" s="44">
        <v>22.245000000000001</v>
      </c>
      <c r="CL17" s="44">
        <v>74.489999999999995</v>
      </c>
      <c r="CM17" s="44">
        <v>5.5039999999999996</v>
      </c>
      <c r="CN17" s="44">
        <v>2.601</v>
      </c>
      <c r="CO17" s="44">
        <v>4.7889999999999997</v>
      </c>
      <c r="CP17" s="44">
        <v>6.1559999999999997</v>
      </c>
      <c r="CQ17" s="44">
        <v>22.445</v>
      </c>
      <c r="CR17" s="44">
        <v>4.3579999999999997</v>
      </c>
      <c r="CS17" s="44">
        <v>2.6259999999999999</v>
      </c>
      <c r="CT17" s="44">
        <v>3.9980000000000002</v>
      </c>
      <c r="CU17" s="44">
        <v>13.991</v>
      </c>
      <c r="CV17" s="44">
        <v>31.995000000000001</v>
      </c>
      <c r="CW17" s="44">
        <v>6.5990000000000002</v>
      </c>
      <c r="CX17" s="44">
        <v>0.66</v>
      </c>
      <c r="CY17" s="44">
        <v>0.88600000000000001</v>
      </c>
      <c r="CZ17" s="44">
        <v>3.0059999999999998</v>
      </c>
      <c r="DA17" s="44">
        <v>3.0649999999999999</v>
      </c>
      <c r="DB17" s="44">
        <v>1.5580000000000001</v>
      </c>
      <c r="DC17" s="44">
        <v>2.9710000000000001</v>
      </c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3.25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3.35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3.2469999999999999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1.4970000000000001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1.4970000000000001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1.496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6.17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22.245000000000001</v>
      </c>
      <c r="BV18" s="49"/>
      <c r="BW18" s="49"/>
      <c r="BX18" s="50"/>
      <c r="BY18" s="18"/>
      <c r="BZ18" s="18"/>
      <c r="CA18" s="18"/>
      <c r="CB18" s="19"/>
      <c r="CD18" s="44">
        <v>3.25</v>
      </c>
      <c r="CE18" s="44">
        <v>3.35</v>
      </c>
      <c r="CF18" s="44">
        <v>3.2469999999999999</v>
      </c>
      <c r="CG18" s="44">
        <v>1.4970000000000001</v>
      </c>
      <c r="CH18" s="44">
        <v>1.4970000000000001</v>
      </c>
      <c r="CI18" s="44">
        <v>1.496</v>
      </c>
      <c r="CJ18" s="44">
        <v>6.17</v>
      </c>
      <c r="CK18" s="44">
        <v>22.245000000000001</v>
      </c>
      <c r="CL18" s="44">
        <v>74.5</v>
      </c>
      <c r="CM18" s="44">
        <v>5.5049999999999999</v>
      </c>
      <c r="CN18" s="44">
        <v>2.601</v>
      </c>
      <c r="CO18" s="44">
        <v>4.7889999999999997</v>
      </c>
      <c r="CP18" s="44">
        <v>6.1539999999999999</v>
      </c>
      <c r="CQ18" s="44">
        <v>22.445</v>
      </c>
      <c r="CR18" s="44">
        <v>4.3579999999999997</v>
      </c>
      <c r="CS18" s="44">
        <v>2.625</v>
      </c>
      <c r="CT18" s="44">
        <v>3.9980000000000002</v>
      </c>
      <c r="CU18" s="44">
        <v>13.991</v>
      </c>
      <c r="CV18" s="44">
        <v>31.995000000000001</v>
      </c>
      <c r="CW18" s="44">
        <v>6.5970000000000004</v>
      </c>
      <c r="CX18" s="44">
        <v>0.64900000000000002</v>
      </c>
      <c r="CY18" s="44">
        <v>0.996</v>
      </c>
      <c r="CZ18" s="44">
        <v>3</v>
      </c>
      <c r="DA18" s="44">
        <v>3.0049999999999999</v>
      </c>
      <c r="DB18" s="44">
        <v>1.556</v>
      </c>
      <c r="DC18" s="44">
        <v>2.99</v>
      </c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3.25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3.35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3.2490000000000001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1.4970000000000001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1.4970000000000001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1.498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6.17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22.244</v>
      </c>
      <c r="BV19" s="49"/>
      <c r="BW19" s="49"/>
      <c r="BX19" s="50"/>
      <c r="BY19" s="18"/>
      <c r="BZ19" s="18"/>
      <c r="CA19" s="18"/>
      <c r="CB19" s="19"/>
      <c r="CD19" s="44">
        <v>3.25</v>
      </c>
      <c r="CE19" s="44">
        <v>3.35</v>
      </c>
      <c r="CF19" s="44">
        <v>3.2490000000000001</v>
      </c>
      <c r="CG19" s="44">
        <v>1.4970000000000001</v>
      </c>
      <c r="CH19" s="44">
        <v>1.4970000000000001</v>
      </c>
      <c r="CI19" s="44">
        <v>1.498</v>
      </c>
      <c r="CJ19" s="44">
        <v>6.17</v>
      </c>
      <c r="CK19" s="44">
        <v>22.244</v>
      </c>
      <c r="CL19" s="44">
        <v>74.5</v>
      </c>
      <c r="CM19" s="44">
        <v>5.5039999999999996</v>
      </c>
      <c r="CN19" s="44">
        <v>2.6019999999999999</v>
      </c>
      <c r="CO19" s="44">
        <v>4.7880000000000003</v>
      </c>
      <c r="CP19" s="44">
        <v>6.1559999999999997</v>
      </c>
      <c r="CQ19" s="44">
        <v>22.446000000000002</v>
      </c>
      <c r="CR19" s="44">
        <v>4.359</v>
      </c>
      <c r="CS19" s="44">
        <v>2.625</v>
      </c>
      <c r="CT19" s="44">
        <v>3.9990000000000001</v>
      </c>
      <c r="CU19" s="44">
        <v>13.992000000000001</v>
      </c>
      <c r="CV19" s="44">
        <v>31.995999999999999</v>
      </c>
      <c r="CW19" s="44">
        <v>6.5979999999999999</v>
      </c>
      <c r="CX19" s="44">
        <v>0.64800000000000002</v>
      </c>
      <c r="CY19" s="44">
        <v>0.96799999999999997</v>
      </c>
      <c r="CZ19" s="44">
        <v>3.0059999999999998</v>
      </c>
      <c r="DA19" s="44">
        <v>3</v>
      </c>
      <c r="DB19" s="44">
        <v>1.5840000000000001</v>
      </c>
      <c r="DC19" s="44">
        <v>2.9809999999999999</v>
      </c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3.25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3.351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3.2490000000000001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1.498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1.496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1.4970000000000001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6.1689999999999996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22.245000000000001</v>
      </c>
      <c r="BV20" s="49"/>
      <c r="BW20" s="49"/>
      <c r="BX20" s="50"/>
      <c r="BY20" s="18"/>
      <c r="BZ20" s="18"/>
      <c r="CA20" s="18"/>
      <c r="CB20" s="19"/>
      <c r="CD20" s="44">
        <v>3.25</v>
      </c>
      <c r="CE20" s="44">
        <v>3.351</v>
      </c>
      <c r="CF20" s="44">
        <v>3.2490000000000001</v>
      </c>
      <c r="CG20" s="44">
        <v>1.498</v>
      </c>
      <c r="CH20" s="44">
        <v>1.496</v>
      </c>
      <c r="CI20" s="44">
        <v>1.4970000000000001</v>
      </c>
      <c r="CJ20" s="44">
        <v>6.1689999999999996</v>
      </c>
      <c r="CK20" s="44">
        <v>22.245000000000001</v>
      </c>
      <c r="CL20" s="44">
        <v>74.5</v>
      </c>
      <c r="CM20" s="44">
        <v>5.5039999999999996</v>
      </c>
      <c r="CN20" s="44">
        <v>2.601</v>
      </c>
      <c r="CO20" s="44">
        <v>4.79</v>
      </c>
      <c r="CP20" s="44">
        <v>6.1539999999999999</v>
      </c>
      <c r="CQ20" s="44">
        <v>22.445</v>
      </c>
      <c r="CR20" s="44">
        <v>4.3579999999999997</v>
      </c>
      <c r="CS20" s="44">
        <v>2.625</v>
      </c>
      <c r="CT20" s="44">
        <v>3.9990000000000001</v>
      </c>
      <c r="CU20" s="44">
        <v>13.992000000000001</v>
      </c>
      <c r="CV20" s="44">
        <v>31.995000000000001</v>
      </c>
      <c r="CW20" s="44">
        <v>6.5979999999999999</v>
      </c>
      <c r="CX20" s="44">
        <v>0.65700000000000003</v>
      </c>
      <c r="CY20" s="44">
        <v>0.95199999999999996</v>
      </c>
      <c r="CZ20" s="44">
        <v>3.0030000000000001</v>
      </c>
      <c r="DA20" s="44">
        <v>2.988</v>
      </c>
      <c r="DB20" s="44">
        <v>1.573</v>
      </c>
      <c r="DC20" s="44">
        <v>2.9870000000000001</v>
      </c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3.25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3.35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3.2480000000000002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1.498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1.498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1.4970000000000001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6.1689999999999996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22.244</v>
      </c>
      <c r="BV21" s="49"/>
      <c r="BW21" s="49"/>
      <c r="BX21" s="50"/>
      <c r="BY21" s="18"/>
      <c r="BZ21" s="18"/>
      <c r="CA21" s="18"/>
      <c r="CB21" s="19"/>
      <c r="CD21" s="44">
        <v>3.25</v>
      </c>
      <c r="CE21" s="44">
        <v>3.35</v>
      </c>
      <c r="CF21" s="44">
        <v>3.2480000000000002</v>
      </c>
      <c r="CG21" s="44">
        <v>1.498</v>
      </c>
      <c r="CH21" s="44">
        <v>1.498</v>
      </c>
      <c r="CI21" s="44">
        <v>1.4970000000000001</v>
      </c>
      <c r="CJ21" s="44">
        <v>6.1689999999999996</v>
      </c>
      <c r="CK21" s="44">
        <v>22.244</v>
      </c>
      <c r="CL21" s="44">
        <v>74.5</v>
      </c>
      <c r="CM21" s="44">
        <v>5.5039999999999996</v>
      </c>
      <c r="CN21" s="44">
        <v>2.6019999999999999</v>
      </c>
      <c r="CO21" s="44">
        <v>4.7880000000000003</v>
      </c>
      <c r="CP21" s="44">
        <v>6.1539999999999999</v>
      </c>
      <c r="CQ21" s="44">
        <v>22.443999999999999</v>
      </c>
      <c r="CR21" s="44">
        <v>4.3570000000000002</v>
      </c>
      <c r="CS21" s="44">
        <v>2.6230000000000002</v>
      </c>
      <c r="CT21" s="44">
        <v>3.9980000000000002</v>
      </c>
      <c r="CU21" s="44">
        <v>13.991</v>
      </c>
      <c r="CV21" s="44">
        <v>31.994</v>
      </c>
      <c r="CW21" s="44">
        <v>6.5970000000000004</v>
      </c>
      <c r="CX21" s="44">
        <v>0.64500000000000002</v>
      </c>
      <c r="CY21" s="44">
        <v>0.89400000000000002</v>
      </c>
      <c r="CZ21" s="44">
        <v>3.0070000000000001</v>
      </c>
      <c r="DA21" s="44">
        <v>2.9980000000000002</v>
      </c>
      <c r="DB21" s="44">
        <v>1.5620000000000001</v>
      </c>
      <c r="DC21" s="44">
        <v>2.9969999999999999</v>
      </c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3.2490000000000001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3.35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3.2480000000000002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1.4970000000000001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1.496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1.4970000000000001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6.17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22.245000000000001</v>
      </c>
      <c r="BV22" s="49"/>
      <c r="BW22" s="49"/>
      <c r="BX22" s="50"/>
      <c r="BY22" s="18"/>
      <c r="BZ22" s="18"/>
      <c r="CA22" s="18"/>
      <c r="CB22" s="19"/>
      <c r="CD22" s="44">
        <v>3.2490000000000001</v>
      </c>
      <c r="CE22" s="44">
        <v>3.35</v>
      </c>
      <c r="CF22" s="44">
        <v>3.2480000000000002</v>
      </c>
      <c r="CG22" s="44">
        <v>1.4970000000000001</v>
      </c>
      <c r="CH22" s="44">
        <v>1.496</v>
      </c>
      <c r="CI22" s="44">
        <v>1.4970000000000001</v>
      </c>
      <c r="CJ22" s="44">
        <v>6.17</v>
      </c>
      <c r="CK22" s="44">
        <v>22.245000000000001</v>
      </c>
      <c r="CL22" s="44">
        <v>74.5</v>
      </c>
      <c r="CM22" s="44">
        <v>5.5039999999999996</v>
      </c>
      <c r="CN22" s="44">
        <v>2.601</v>
      </c>
      <c r="CO22" s="44">
        <v>4.7880000000000003</v>
      </c>
      <c r="CP22" s="44">
        <v>6.1529999999999996</v>
      </c>
      <c r="CQ22" s="44">
        <v>22.443999999999999</v>
      </c>
      <c r="CR22" s="44">
        <v>4.3570000000000002</v>
      </c>
      <c r="CS22" s="44">
        <v>2.6230000000000002</v>
      </c>
      <c r="CT22" s="44">
        <v>3.9990000000000001</v>
      </c>
      <c r="CU22" s="44">
        <v>13.99</v>
      </c>
      <c r="CV22" s="44">
        <v>31.995999999999999</v>
      </c>
      <c r="CW22" s="44">
        <v>6.5960000000000001</v>
      </c>
      <c r="CX22" s="44">
        <v>0.65300000000000002</v>
      </c>
      <c r="CY22" s="44">
        <v>0.92300000000000004</v>
      </c>
      <c r="CZ22" s="44">
        <v>2.9980000000000002</v>
      </c>
      <c r="DA22" s="44">
        <v>2.9929999999999999</v>
      </c>
      <c r="DB22" s="44">
        <v>1.5880000000000001</v>
      </c>
      <c r="DC22" s="44">
        <v>2.9940000000000002</v>
      </c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3.25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3.351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3.2490000000000001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1.4970000000000001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1.496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1.4970000000000001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6.17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22.244</v>
      </c>
      <c r="BV23" s="49"/>
      <c r="BW23" s="49"/>
      <c r="BX23" s="50"/>
      <c r="BY23" s="18"/>
      <c r="BZ23" s="18"/>
      <c r="CA23" s="18"/>
      <c r="CB23" s="19"/>
      <c r="CD23" s="44">
        <v>3.25</v>
      </c>
      <c r="CE23" s="44">
        <v>3.351</v>
      </c>
      <c r="CF23" s="44">
        <v>3.2490000000000001</v>
      </c>
      <c r="CG23" s="44">
        <v>1.4970000000000001</v>
      </c>
      <c r="CH23" s="44">
        <v>1.496</v>
      </c>
      <c r="CI23" s="44">
        <v>1.4970000000000001</v>
      </c>
      <c r="CJ23" s="44">
        <v>6.17</v>
      </c>
      <c r="CK23" s="44">
        <v>22.244</v>
      </c>
      <c r="CL23" s="44">
        <v>74.5</v>
      </c>
      <c r="CM23" s="44">
        <v>5.5049999999999999</v>
      </c>
      <c r="CN23" s="44">
        <v>2.601</v>
      </c>
      <c r="CO23" s="44">
        <v>4.7889999999999997</v>
      </c>
      <c r="CP23" s="44">
        <v>6.1550000000000002</v>
      </c>
      <c r="CQ23" s="44">
        <v>22.445</v>
      </c>
      <c r="CR23" s="44">
        <v>4.3579999999999997</v>
      </c>
      <c r="CS23" s="44">
        <v>2.625</v>
      </c>
      <c r="CT23" s="44">
        <v>3.9990000000000001</v>
      </c>
      <c r="CU23" s="44">
        <v>13.991</v>
      </c>
      <c r="CV23" s="44">
        <v>31.995000000000001</v>
      </c>
      <c r="CW23" s="44">
        <v>6.5979999999999999</v>
      </c>
      <c r="CX23" s="44">
        <v>0.67800000000000005</v>
      </c>
      <c r="CY23" s="44">
        <v>0.94</v>
      </c>
      <c r="CZ23" s="44">
        <v>3.0070000000000001</v>
      </c>
      <c r="DA23" s="44">
        <v>3.0009999999999999</v>
      </c>
      <c r="DB23" s="44">
        <v>1.5780000000000001</v>
      </c>
      <c r="DC23" s="44">
        <v>3.016</v>
      </c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3.25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3.35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3.25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1.498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1.4970000000000001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1.4970000000000001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6.1710000000000003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22.245000000000001</v>
      </c>
      <c r="BV24" s="49"/>
      <c r="BW24" s="49"/>
      <c r="BX24" s="50"/>
      <c r="BY24" s="18"/>
      <c r="BZ24" s="18"/>
      <c r="CA24" s="18"/>
      <c r="CB24" s="19"/>
      <c r="CD24" s="44">
        <v>3.25</v>
      </c>
      <c r="CE24" s="44">
        <v>3.35</v>
      </c>
      <c r="CF24" s="44">
        <v>3.25</v>
      </c>
      <c r="CG24" s="44">
        <v>1.498</v>
      </c>
      <c r="CH24" s="44">
        <v>1.4970000000000001</v>
      </c>
      <c r="CI24" s="44">
        <v>1.4970000000000001</v>
      </c>
      <c r="CJ24" s="44">
        <v>6.1710000000000003</v>
      </c>
      <c r="CK24" s="44">
        <v>22.245000000000001</v>
      </c>
      <c r="CL24" s="44">
        <v>74.5</v>
      </c>
      <c r="CM24" s="44">
        <v>5.5049999999999999</v>
      </c>
      <c r="CN24" s="44">
        <v>2.601</v>
      </c>
      <c r="CO24" s="44">
        <v>4.7880000000000003</v>
      </c>
      <c r="CP24" s="44">
        <v>6.1539999999999999</v>
      </c>
      <c r="CQ24" s="44">
        <v>22.443999999999999</v>
      </c>
      <c r="CR24" s="44">
        <v>4.3579999999999997</v>
      </c>
      <c r="CS24" s="44">
        <v>2.6240000000000001</v>
      </c>
      <c r="CT24" s="44">
        <v>3.9990000000000001</v>
      </c>
      <c r="CU24" s="44">
        <v>13.991</v>
      </c>
      <c r="CV24" s="44">
        <v>31.995000000000001</v>
      </c>
      <c r="CW24" s="44">
        <v>6.5970000000000004</v>
      </c>
      <c r="CX24" s="44">
        <v>0.65500000000000003</v>
      </c>
      <c r="CY24" s="44">
        <v>0.91</v>
      </c>
      <c r="CZ24" s="44">
        <v>2.9950000000000001</v>
      </c>
      <c r="DA24" s="44">
        <v>2.9860000000000002</v>
      </c>
      <c r="DB24" s="44">
        <v>1.5549999999999999</v>
      </c>
      <c r="DC24" s="44">
        <v>2.9710000000000001</v>
      </c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3.2509999999999999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3.35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3.25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1.496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1.4970000000000001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1.496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6.1710000000000003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22.244</v>
      </c>
      <c r="BV25" s="49"/>
      <c r="BW25" s="49"/>
      <c r="BX25" s="50"/>
      <c r="BY25" s="18"/>
      <c r="BZ25" s="18"/>
      <c r="CA25" s="18"/>
      <c r="CB25" s="19"/>
      <c r="CD25" s="44">
        <v>3.2509999999999999</v>
      </c>
      <c r="CE25" s="44">
        <v>3.35</v>
      </c>
      <c r="CF25" s="44">
        <v>3.25</v>
      </c>
      <c r="CG25" s="44">
        <v>1.496</v>
      </c>
      <c r="CH25" s="44">
        <v>1.4970000000000001</v>
      </c>
      <c r="CI25" s="44">
        <v>1.496</v>
      </c>
      <c r="CJ25" s="44">
        <v>6.1710000000000003</v>
      </c>
      <c r="CK25" s="44">
        <v>22.244</v>
      </c>
      <c r="CL25" s="44">
        <v>74.5</v>
      </c>
      <c r="CM25" s="44">
        <v>5.5049999999999999</v>
      </c>
      <c r="CN25" s="44">
        <v>2.6019999999999999</v>
      </c>
      <c r="CO25" s="44">
        <v>4.7889999999999997</v>
      </c>
      <c r="CP25" s="44">
        <v>6.1539999999999999</v>
      </c>
      <c r="CQ25" s="44">
        <v>22.443999999999999</v>
      </c>
      <c r="CR25" s="44">
        <v>4.3570000000000002</v>
      </c>
      <c r="CS25" s="44">
        <v>2.6269999999999998</v>
      </c>
      <c r="CT25" s="44">
        <v>3.9990000000000001</v>
      </c>
      <c r="CU25" s="44">
        <v>13.991</v>
      </c>
      <c r="CV25" s="44">
        <v>31.995000000000001</v>
      </c>
      <c r="CW25" s="44">
        <v>6.5970000000000004</v>
      </c>
      <c r="CX25" s="44">
        <v>0.66200000000000003</v>
      </c>
      <c r="CY25" s="44">
        <v>0.94699999999999995</v>
      </c>
      <c r="CZ25" s="44">
        <v>3.0009999999999999</v>
      </c>
      <c r="DA25" s="44">
        <v>2.9929999999999999</v>
      </c>
      <c r="DB25" s="44">
        <v>1.579</v>
      </c>
      <c r="DC25" s="44">
        <v>2.9790000000000001</v>
      </c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3.25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3.35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3.2480000000000002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1.4970000000000001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1.4970000000000001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1.496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6.1689999999999996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22.247</v>
      </c>
      <c r="BV26" s="49"/>
      <c r="BW26" s="49"/>
      <c r="BX26" s="50"/>
      <c r="BY26" s="18"/>
      <c r="BZ26" s="18"/>
      <c r="CA26" s="18"/>
      <c r="CB26" s="19"/>
      <c r="CD26" s="44">
        <v>3.25</v>
      </c>
      <c r="CE26" s="44">
        <v>3.35</v>
      </c>
      <c r="CF26" s="44">
        <v>3.2480000000000002</v>
      </c>
      <c r="CG26" s="44">
        <v>1.4970000000000001</v>
      </c>
      <c r="CH26" s="44">
        <v>1.4970000000000001</v>
      </c>
      <c r="CI26" s="44">
        <v>1.496</v>
      </c>
      <c r="CJ26" s="44">
        <v>6.1689999999999996</v>
      </c>
      <c r="CK26" s="44">
        <v>22.247</v>
      </c>
      <c r="CL26" s="44">
        <v>74.5</v>
      </c>
      <c r="CM26" s="44">
        <v>5.5039999999999996</v>
      </c>
      <c r="CN26" s="44">
        <v>2.601</v>
      </c>
      <c r="CO26" s="44">
        <v>4.7889999999999997</v>
      </c>
      <c r="CP26" s="44">
        <v>6.1550000000000002</v>
      </c>
      <c r="CQ26" s="44">
        <v>22.445</v>
      </c>
      <c r="CR26" s="44">
        <v>4.3579999999999997</v>
      </c>
      <c r="CS26" s="44">
        <v>2.625</v>
      </c>
      <c r="CT26" s="44">
        <v>3.9980000000000002</v>
      </c>
      <c r="CU26" s="44">
        <v>13.991</v>
      </c>
      <c r="CV26" s="44">
        <v>31.995999999999999</v>
      </c>
      <c r="CW26" s="44">
        <v>6.5970000000000004</v>
      </c>
      <c r="CX26" s="44">
        <v>0.64800000000000002</v>
      </c>
      <c r="CY26" s="44">
        <v>0.96699999999999997</v>
      </c>
      <c r="CZ26" s="44">
        <v>3.0009999999999999</v>
      </c>
      <c r="DA26" s="44">
        <v>2.9940000000000002</v>
      </c>
      <c r="DB26" s="44">
        <v>1.5669999999999999</v>
      </c>
      <c r="DC26" s="44">
        <v>2.9729999999999999</v>
      </c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3.25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3.351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3.2480000000000002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1.498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1.496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1.496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6.1710000000000003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22.245999999999999</v>
      </c>
      <c r="BV27" s="49"/>
      <c r="BW27" s="49"/>
      <c r="BX27" s="50"/>
      <c r="BY27" s="18"/>
      <c r="BZ27" s="18"/>
      <c r="CA27" s="18"/>
      <c r="CB27" s="19"/>
      <c r="CD27" s="44">
        <v>3.25</v>
      </c>
      <c r="CE27" s="44">
        <v>3.351</v>
      </c>
      <c r="CF27" s="44">
        <v>3.2480000000000002</v>
      </c>
      <c r="CG27" s="44">
        <v>1.498</v>
      </c>
      <c r="CH27" s="44">
        <v>1.496</v>
      </c>
      <c r="CI27" s="44">
        <v>1.496</v>
      </c>
      <c r="CJ27" s="44">
        <v>6.1710000000000003</v>
      </c>
      <c r="CK27" s="44">
        <v>22.245999999999999</v>
      </c>
      <c r="CL27" s="44">
        <v>74.5</v>
      </c>
      <c r="CM27" s="44">
        <v>5.5049999999999999</v>
      </c>
      <c r="CN27" s="44">
        <v>2.601</v>
      </c>
      <c r="CO27" s="44">
        <v>4.7889999999999997</v>
      </c>
      <c r="CP27" s="44">
        <v>6.1550000000000002</v>
      </c>
      <c r="CQ27" s="44">
        <v>22.445</v>
      </c>
      <c r="CR27" s="44">
        <v>4.3579999999999997</v>
      </c>
      <c r="CS27" s="44">
        <v>2.625</v>
      </c>
      <c r="CT27" s="44">
        <v>3.9980000000000002</v>
      </c>
      <c r="CU27" s="44">
        <v>13.991</v>
      </c>
      <c r="CV27" s="44">
        <v>31.995999999999999</v>
      </c>
      <c r="CW27" s="44">
        <v>6.5960000000000001</v>
      </c>
      <c r="CX27" s="44">
        <v>0.66300000000000003</v>
      </c>
      <c r="CY27" s="44">
        <v>0.92200000000000004</v>
      </c>
      <c r="CZ27" s="44">
        <v>3.0030000000000001</v>
      </c>
      <c r="DA27" s="44">
        <v>3.0019999999999998</v>
      </c>
      <c r="DB27" s="44">
        <v>1.5780000000000001</v>
      </c>
      <c r="DC27" s="44">
        <v>2.9689999999999999</v>
      </c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3.25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3.351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3.2480000000000002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1.4970000000000001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1.4970000000000001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1.498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6.1710000000000003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22.244</v>
      </c>
      <c r="BV28" s="49"/>
      <c r="BW28" s="49"/>
      <c r="BX28" s="50"/>
      <c r="BY28" s="18"/>
      <c r="BZ28" s="18"/>
      <c r="CA28" s="18"/>
      <c r="CB28" s="19"/>
      <c r="CD28" s="44">
        <v>3.25</v>
      </c>
      <c r="CE28" s="44">
        <v>3.351</v>
      </c>
      <c r="CF28" s="44">
        <v>3.2480000000000002</v>
      </c>
      <c r="CG28" s="44">
        <v>1.4970000000000001</v>
      </c>
      <c r="CH28" s="44">
        <v>1.4970000000000001</v>
      </c>
      <c r="CI28" s="44">
        <v>1.498</v>
      </c>
      <c r="CJ28" s="44">
        <v>6.1710000000000003</v>
      </c>
      <c r="CK28" s="44">
        <v>22.244</v>
      </c>
      <c r="CL28" s="44">
        <v>74.489999999999995</v>
      </c>
      <c r="CM28" s="44">
        <v>5.5049999999999999</v>
      </c>
      <c r="CN28" s="44">
        <v>2.601</v>
      </c>
      <c r="CO28" s="44">
        <v>4.7880000000000003</v>
      </c>
      <c r="CP28" s="44">
        <v>6.1559999999999997</v>
      </c>
      <c r="CQ28" s="44">
        <v>22.445</v>
      </c>
      <c r="CR28" s="44">
        <v>4.359</v>
      </c>
      <c r="CS28" s="44">
        <v>2.6240000000000001</v>
      </c>
      <c r="CT28" s="44">
        <v>3.9969999999999999</v>
      </c>
      <c r="CU28" s="44">
        <v>13.991</v>
      </c>
      <c r="CV28" s="44">
        <v>31.995000000000001</v>
      </c>
      <c r="CW28" s="44">
        <v>6.5970000000000004</v>
      </c>
      <c r="CX28" s="44">
        <v>0.67100000000000004</v>
      </c>
      <c r="CY28" s="44">
        <v>1.0109999999999999</v>
      </c>
      <c r="CZ28" s="44">
        <v>2.9990000000000001</v>
      </c>
      <c r="DA28" s="44">
        <v>3.0009999999999999</v>
      </c>
      <c r="DB28" s="44">
        <v>1.51</v>
      </c>
      <c r="DC28" s="44">
        <v>2.9809999999999999</v>
      </c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3.25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3.35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3.2490000000000001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1.498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1.4970000000000001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1.4970000000000001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6.1710000000000003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22.245000000000001</v>
      </c>
      <c r="BV29" s="49"/>
      <c r="BW29" s="49"/>
      <c r="BX29" s="50"/>
      <c r="BY29" s="18"/>
      <c r="BZ29" s="18"/>
      <c r="CA29" s="18"/>
      <c r="CB29" s="19"/>
      <c r="CD29" s="44">
        <v>3.25</v>
      </c>
      <c r="CE29" s="44">
        <v>3.35</v>
      </c>
      <c r="CF29" s="44">
        <v>3.2490000000000001</v>
      </c>
      <c r="CG29" s="44">
        <v>1.498</v>
      </c>
      <c r="CH29" s="44">
        <v>1.4970000000000001</v>
      </c>
      <c r="CI29" s="44">
        <v>1.4970000000000001</v>
      </c>
      <c r="CJ29" s="44">
        <v>6.1710000000000003</v>
      </c>
      <c r="CK29" s="44">
        <v>22.245000000000001</v>
      </c>
      <c r="CL29" s="44">
        <v>74.5</v>
      </c>
      <c r="CM29" s="44">
        <v>5.5049999999999999</v>
      </c>
      <c r="CN29" s="44">
        <v>2.601</v>
      </c>
      <c r="CO29" s="44">
        <v>4.7880000000000003</v>
      </c>
      <c r="CP29" s="44">
        <v>6.1559999999999997</v>
      </c>
      <c r="CQ29" s="44">
        <v>22.446999999999999</v>
      </c>
      <c r="CR29" s="44">
        <v>4.3600000000000003</v>
      </c>
      <c r="CS29" s="44">
        <v>2.625</v>
      </c>
      <c r="CT29" s="44">
        <v>3.9980000000000002</v>
      </c>
      <c r="CU29" s="44">
        <v>13.991</v>
      </c>
      <c r="CV29" s="44">
        <v>31.997</v>
      </c>
      <c r="CW29" s="44">
        <v>6.5979999999999999</v>
      </c>
      <c r="CX29" s="44">
        <v>0.64700000000000002</v>
      </c>
      <c r="CY29" s="44">
        <v>0.94699999999999995</v>
      </c>
      <c r="CZ29" s="44">
        <v>3.0110000000000001</v>
      </c>
      <c r="DA29" s="44">
        <v>2.984</v>
      </c>
      <c r="DB29" s="44">
        <v>1.5629999999999999</v>
      </c>
      <c r="DC29" s="44">
        <v>3.02</v>
      </c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3.2490000000000001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3.351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3.2469999999999999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1.4970000000000001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1.496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1.4970000000000001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6.1719999999999997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22.245000000000001</v>
      </c>
      <c r="BV30" s="49"/>
      <c r="BW30" s="49"/>
      <c r="BX30" s="50"/>
      <c r="BY30" s="18"/>
      <c r="BZ30" s="18"/>
      <c r="CA30" s="18"/>
      <c r="CB30" s="19"/>
      <c r="CD30" s="44">
        <v>3.2490000000000001</v>
      </c>
      <c r="CE30" s="44">
        <v>3.351</v>
      </c>
      <c r="CF30" s="44">
        <v>3.2469999999999999</v>
      </c>
      <c r="CG30" s="44">
        <v>1.4970000000000001</v>
      </c>
      <c r="CH30" s="44">
        <v>1.496</v>
      </c>
      <c r="CI30" s="44">
        <v>1.4970000000000001</v>
      </c>
      <c r="CJ30" s="44">
        <v>6.1719999999999997</v>
      </c>
      <c r="CK30" s="44">
        <v>22.245000000000001</v>
      </c>
      <c r="CL30" s="44">
        <v>74.489999999999995</v>
      </c>
      <c r="CM30" s="44">
        <v>5.5039999999999996</v>
      </c>
      <c r="CN30" s="44">
        <v>2.601</v>
      </c>
      <c r="CO30" s="44">
        <v>4.7889999999999997</v>
      </c>
      <c r="CP30" s="44">
        <v>6.1539999999999999</v>
      </c>
      <c r="CQ30" s="44">
        <v>22.443999999999999</v>
      </c>
      <c r="CR30" s="44">
        <v>4.3570000000000002</v>
      </c>
      <c r="CS30" s="44">
        <v>2.6259999999999999</v>
      </c>
      <c r="CT30" s="44">
        <v>3.9929999999999999</v>
      </c>
      <c r="CU30" s="44">
        <v>13.986000000000001</v>
      </c>
      <c r="CV30" s="44">
        <v>31.995000000000001</v>
      </c>
      <c r="CW30" s="44">
        <v>6.5940000000000003</v>
      </c>
      <c r="CX30" s="44">
        <v>0.65800000000000003</v>
      </c>
      <c r="CY30" s="44">
        <v>0.95499999999999996</v>
      </c>
      <c r="CZ30" s="44">
        <v>3.0059999999999998</v>
      </c>
      <c r="DA30" s="44">
        <v>3.0030000000000001</v>
      </c>
      <c r="DB30" s="44">
        <v>1.579</v>
      </c>
      <c r="DC30" s="44">
        <v>2.9910000000000001</v>
      </c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3.25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3.35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3.246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1.4970000000000001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1.496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1.4970000000000001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6.1710000000000003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22.245999999999999</v>
      </c>
      <c r="BV31" s="49"/>
      <c r="BW31" s="49"/>
      <c r="BX31" s="50"/>
      <c r="BY31" s="18"/>
      <c r="BZ31" s="18"/>
      <c r="CA31" s="18"/>
      <c r="CB31" s="19"/>
      <c r="CD31" s="44">
        <v>3.25</v>
      </c>
      <c r="CE31" s="44">
        <v>3.35</v>
      </c>
      <c r="CF31" s="44">
        <v>3.246</v>
      </c>
      <c r="CG31" s="44">
        <v>1.4970000000000001</v>
      </c>
      <c r="CH31" s="44">
        <v>1.496</v>
      </c>
      <c r="CI31" s="44">
        <v>1.4970000000000001</v>
      </c>
      <c r="CJ31" s="44">
        <v>6.1710000000000003</v>
      </c>
      <c r="CK31" s="44">
        <v>22.245999999999999</v>
      </c>
      <c r="CL31" s="44">
        <v>74.5</v>
      </c>
      <c r="CM31" s="44">
        <v>5.5049999999999999</v>
      </c>
      <c r="CN31" s="44">
        <v>2.6019999999999999</v>
      </c>
      <c r="CO31" s="44">
        <v>4.7889999999999997</v>
      </c>
      <c r="CP31" s="44">
        <v>6.1550000000000002</v>
      </c>
      <c r="CQ31" s="44">
        <v>22.445</v>
      </c>
      <c r="CR31" s="44">
        <v>4.3579999999999997</v>
      </c>
      <c r="CS31" s="44">
        <v>2.6240000000000001</v>
      </c>
      <c r="CT31" s="44">
        <v>3.9969999999999999</v>
      </c>
      <c r="CU31" s="44">
        <v>13.991</v>
      </c>
      <c r="CV31" s="44">
        <v>31.995999999999999</v>
      </c>
      <c r="CW31" s="44">
        <v>6.5979999999999999</v>
      </c>
      <c r="CX31" s="44">
        <v>0.66200000000000003</v>
      </c>
      <c r="CY31" s="44">
        <v>1.0069999999999999</v>
      </c>
      <c r="CZ31" s="44">
        <v>2.9980000000000002</v>
      </c>
      <c r="DA31" s="44">
        <v>2.99</v>
      </c>
      <c r="DB31" s="44">
        <v>1.585</v>
      </c>
      <c r="DC31" s="44">
        <v>2.9940000000000002</v>
      </c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3.25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3.351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3.2509999999999999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1.4970000000000001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1.496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1.4970000000000001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6.17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22.244</v>
      </c>
      <c r="BV32" s="49"/>
      <c r="BW32" s="49"/>
      <c r="BX32" s="50"/>
      <c r="BY32" s="18"/>
      <c r="BZ32" s="18"/>
      <c r="CA32" s="18"/>
      <c r="CB32" s="19"/>
      <c r="CD32" s="44">
        <v>3.25</v>
      </c>
      <c r="CE32" s="44">
        <v>3.351</v>
      </c>
      <c r="CF32" s="44">
        <v>3.2509999999999999</v>
      </c>
      <c r="CG32" s="44">
        <v>1.4970000000000001</v>
      </c>
      <c r="CH32" s="44">
        <v>1.496</v>
      </c>
      <c r="CI32" s="44">
        <v>1.4970000000000001</v>
      </c>
      <c r="CJ32" s="44">
        <v>6.17</v>
      </c>
      <c r="CK32" s="44">
        <v>22.244</v>
      </c>
      <c r="CL32" s="44">
        <v>74.5</v>
      </c>
      <c r="CM32" s="44">
        <v>5.5049999999999999</v>
      </c>
      <c r="CN32" s="44">
        <v>2.601</v>
      </c>
      <c r="CO32" s="44">
        <v>4.7889999999999997</v>
      </c>
      <c r="CP32" s="44">
        <v>6.1539999999999999</v>
      </c>
      <c r="CQ32" s="44">
        <v>22.443999999999999</v>
      </c>
      <c r="CR32" s="44">
        <v>4.3579999999999997</v>
      </c>
      <c r="CS32" s="44">
        <v>2.6240000000000001</v>
      </c>
      <c r="CT32" s="44">
        <v>3.9990000000000001</v>
      </c>
      <c r="CU32" s="44">
        <v>13.991</v>
      </c>
      <c r="CV32" s="44">
        <v>31.994</v>
      </c>
      <c r="CW32" s="44">
        <v>6.5979999999999999</v>
      </c>
      <c r="CX32" s="44">
        <v>0.66600000000000004</v>
      </c>
      <c r="CY32" s="44">
        <v>0.98099999999999998</v>
      </c>
      <c r="CZ32" s="44">
        <v>3</v>
      </c>
      <c r="DA32" s="44">
        <v>2.9929999999999999</v>
      </c>
      <c r="DB32" s="44">
        <v>1.5740000000000001</v>
      </c>
      <c r="DC32" s="44">
        <v>2.9820000000000002</v>
      </c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3.25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3.35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3.25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1.496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1.496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1.498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6.1710000000000003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22.244</v>
      </c>
      <c r="BV33" s="49"/>
      <c r="BW33" s="49"/>
      <c r="BX33" s="50"/>
      <c r="BY33" s="18"/>
      <c r="BZ33" s="18"/>
      <c r="CA33" s="18"/>
      <c r="CB33" s="19"/>
      <c r="CD33" s="44">
        <v>3.25</v>
      </c>
      <c r="CE33" s="44">
        <v>3.35</v>
      </c>
      <c r="CF33" s="44">
        <v>3.25</v>
      </c>
      <c r="CG33" s="44">
        <v>1.496</v>
      </c>
      <c r="CH33" s="44">
        <v>1.496</v>
      </c>
      <c r="CI33" s="44">
        <v>1.498</v>
      </c>
      <c r="CJ33" s="44">
        <v>6.1710000000000003</v>
      </c>
      <c r="CK33" s="44">
        <v>22.244</v>
      </c>
      <c r="CL33" s="44">
        <v>74.489999999999995</v>
      </c>
      <c r="CM33" s="44">
        <v>5.5039999999999996</v>
      </c>
      <c r="CN33" s="44">
        <v>2.601</v>
      </c>
      <c r="CO33" s="44">
        <v>4.7889999999999997</v>
      </c>
      <c r="CP33" s="44">
        <v>6.1539999999999999</v>
      </c>
      <c r="CQ33" s="44">
        <v>22.443000000000001</v>
      </c>
      <c r="CR33" s="44">
        <v>4.3579999999999997</v>
      </c>
      <c r="CS33" s="44">
        <v>2.625</v>
      </c>
      <c r="CT33" s="44">
        <v>3.9990000000000001</v>
      </c>
      <c r="CU33" s="44">
        <v>13.991</v>
      </c>
      <c r="CV33" s="44">
        <v>31.994</v>
      </c>
      <c r="CW33" s="44">
        <v>6.5979999999999999</v>
      </c>
      <c r="CX33" s="44">
        <v>0.66200000000000003</v>
      </c>
      <c r="CY33" s="44">
        <v>0.92300000000000004</v>
      </c>
      <c r="CZ33" s="44">
        <v>3.0089999999999999</v>
      </c>
      <c r="DA33" s="44">
        <v>2.996</v>
      </c>
      <c r="DB33" s="44">
        <v>1.5640000000000001</v>
      </c>
      <c r="DC33" s="44">
        <v>2.99</v>
      </c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3.2509999999999999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3.35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3.25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1.4970000000000001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1.498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1.4970000000000001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6.1719999999999997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22.242999999999999</v>
      </c>
      <c r="BV34" s="49"/>
      <c r="BW34" s="49"/>
      <c r="BX34" s="50"/>
      <c r="BY34" s="18"/>
      <c r="BZ34" s="18"/>
      <c r="CA34" s="18"/>
      <c r="CB34" s="19"/>
      <c r="CD34" s="44">
        <v>3.2509999999999999</v>
      </c>
      <c r="CE34" s="44">
        <v>3.35</v>
      </c>
      <c r="CF34" s="44">
        <v>3.25</v>
      </c>
      <c r="CG34" s="44">
        <v>1.4970000000000001</v>
      </c>
      <c r="CH34" s="44">
        <v>1.498</v>
      </c>
      <c r="CI34" s="44">
        <v>1.4970000000000001</v>
      </c>
      <c r="CJ34" s="44">
        <v>6.1719999999999997</v>
      </c>
      <c r="CK34" s="44">
        <v>22.242999999999999</v>
      </c>
      <c r="CL34" s="44">
        <v>74.489999999999995</v>
      </c>
      <c r="CM34" s="44">
        <v>5.5049999999999999</v>
      </c>
      <c r="CN34" s="44">
        <v>2.6019999999999999</v>
      </c>
      <c r="CO34" s="44">
        <v>4.7889999999999997</v>
      </c>
      <c r="CP34" s="44">
        <v>6.1539999999999999</v>
      </c>
      <c r="CQ34" s="44">
        <v>22.443999999999999</v>
      </c>
      <c r="CR34" s="44">
        <v>4.3579999999999997</v>
      </c>
      <c r="CS34" s="44">
        <v>2.625</v>
      </c>
      <c r="CT34" s="44">
        <v>3.9990000000000001</v>
      </c>
      <c r="CU34" s="44">
        <v>13.991</v>
      </c>
      <c r="CV34" s="44">
        <v>31.992999999999999</v>
      </c>
      <c r="CW34" s="44">
        <v>6.5979999999999999</v>
      </c>
      <c r="CX34" s="44">
        <v>0.65600000000000003</v>
      </c>
      <c r="CY34" s="44">
        <v>0.95599999999999996</v>
      </c>
      <c r="CZ34" s="44">
        <v>2.996</v>
      </c>
      <c r="DA34" s="44">
        <v>2.9940000000000002</v>
      </c>
      <c r="DB34" s="44">
        <v>1.5549999999999999</v>
      </c>
      <c r="DC34" s="44">
        <v>2.9489999999999998</v>
      </c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3.25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3.35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3.25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1.4970000000000001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1.496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1.4970000000000001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6.17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22.244</v>
      </c>
      <c r="BV35" s="49"/>
      <c r="BW35" s="49"/>
      <c r="BX35" s="50"/>
      <c r="BY35" s="18"/>
      <c r="BZ35" s="18"/>
      <c r="CA35" s="18"/>
      <c r="CB35" s="19"/>
      <c r="CD35" s="44">
        <v>3.25</v>
      </c>
      <c r="CE35" s="44">
        <v>3.35</v>
      </c>
      <c r="CF35" s="44">
        <v>3.25</v>
      </c>
      <c r="CG35" s="44">
        <v>1.4970000000000001</v>
      </c>
      <c r="CH35" s="44">
        <v>1.496</v>
      </c>
      <c r="CI35" s="44">
        <v>1.4970000000000001</v>
      </c>
      <c r="CJ35" s="44">
        <v>6.17</v>
      </c>
      <c r="CK35" s="44">
        <v>22.244</v>
      </c>
      <c r="CL35" s="44">
        <v>74.5</v>
      </c>
      <c r="CM35" s="44">
        <v>5.5039999999999996</v>
      </c>
      <c r="CN35" s="44">
        <v>2.601</v>
      </c>
      <c r="CO35" s="44">
        <v>4.7880000000000003</v>
      </c>
      <c r="CP35" s="44">
        <v>6.1539999999999999</v>
      </c>
      <c r="CQ35" s="44">
        <v>22.445</v>
      </c>
      <c r="CR35" s="44">
        <v>4.3579999999999997</v>
      </c>
      <c r="CS35" s="44">
        <v>2.6240000000000001</v>
      </c>
      <c r="CT35" s="44">
        <v>3.9990000000000001</v>
      </c>
      <c r="CU35" s="44">
        <v>13.991</v>
      </c>
      <c r="CV35" s="44">
        <v>31.995000000000001</v>
      </c>
      <c r="CW35" s="44">
        <v>6.5979999999999999</v>
      </c>
      <c r="CX35" s="44">
        <v>0.67300000000000004</v>
      </c>
      <c r="CY35" s="44">
        <v>0.91300000000000003</v>
      </c>
      <c r="CZ35" s="44">
        <v>3.0059999999999998</v>
      </c>
      <c r="DA35" s="44">
        <v>2.9969999999999999</v>
      </c>
      <c r="DB35" s="44">
        <v>1.5640000000000001</v>
      </c>
      <c r="DC35" s="44">
        <v>2.9990000000000001</v>
      </c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3.25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3.35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3.25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1.496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1.4970000000000001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1.496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6.17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22.245999999999999</v>
      </c>
      <c r="BV36" s="49"/>
      <c r="BW36" s="49"/>
      <c r="BX36" s="50"/>
      <c r="BY36" s="18"/>
      <c r="BZ36" s="18"/>
      <c r="CA36" s="18"/>
      <c r="CB36" s="19"/>
      <c r="CD36" s="44">
        <v>3.25</v>
      </c>
      <c r="CE36" s="44">
        <v>3.35</v>
      </c>
      <c r="CF36" s="44">
        <v>3.25</v>
      </c>
      <c r="CG36" s="44">
        <v>1.496</v>
      </c>
      <c r="CH36" s="44">
        <v>1.4970000000000001</v>
      </c>
      <c r="CI36" s="44">
        <v>1.496</v>
      </c>
      <c r="CJ36" s="44">
        <v>6.17</v>
      </c>
      <c r="CK36" s="44">
        <v>22.245999999999999</v>
      </c>
      <c r="CL36" s="44">
        <v>74.5</v>
      </c>
      <c r="CM36" s="44">
        <v>5.5049999999999999</v>
      </c>
      <c r="CN36" s="44">
        <v>2.601</v>
      </c>
      <c r="CO36" s="44">
        <v>4.7889999999999997</v>
      </c>
      <c r="CP36" s="44">
        <v>6.1550000000000002</v>
      </c>
      <c r="CQ36" s="44">
        <v>22.445</v>
      </c>
      <c r="CR36" s="44">
        <v>4.3579999999999997</v>
      </c>
      <c r="CS36" s="44">
        <v>2.6240000000000001</v>
      </c>
      <c r="CT36" s="44">
        <v>3.9990000000000001</v>
      </c>
      <c r="CU36" s="44">
        <v>13.991</v>
      </c>
      <c r="CV36" s="44">
        <v>31.995999999999999</v>
      </c>
      <c r="CW36" s="44">
        <v>6.5990000000000002</v>
      </c>
      <c r="CX36" s="44">
        <v>0.63800000000000001</v>
      </c>
      <c r="CY36" s="44">
        <v>0.91700000000000004</v>
      </c>
      <c r="CZ36" s="44">
        <v>3.0049999999999999</v>
      </c>
      <c r="DA36" s="44">
        <v>2.996</v>
      </c>
      <c r="DB36" s="44">
        <v>1.5760000000000001</v>
      </c>
      <c r="DC36" s="44">
        <v>2.9820000000000002</v>
      </c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3.25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3.35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3.2490000000000001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1.4970000000000001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1.4970000000000001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1.496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6.1689999999999996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22.245999999999999</v>
      </c>
      <c r="BV37" s="49"/>
      <c r="BW37" s="49"/>
      <c r="BX37" s="50"/>
      <c r="BY37" s="18"/>
      <c r="BZ37" s="18"/>
      <c r="CA37" s="18"/>
      <c r="CB37" s="19"/>
      <c r="CD37" s="44">
        <v>3.25</v>
      </c>
      <c r="CE37" s="44">
        <v>3.35</v>
      </c>
      <c r="CF37" s="44">
        <v>3.2490000000000001</v>
      </c>
      <c r="CG37" s="44">
        <v>1.4970000000000001</v>
      </c>
      <c r="CH37" s="44">
        <v>1.4970000000000001</v>
      </c>
      <c r="CI37" s="44">
        <v>1.496</v>
      </c>
      <c r="CJ37" s="44">
        <v>6.1689999999999996</v>
      </c>
      <c r="CK37" s="44">
        <v>22.245999999999999</v>
      </c>
      <c r="CL37" s="44">
        <v>74.5</v>
      </c>
      <c r="CM37" s="44">
        <v>5.5039999999999996</v>
      </c>
      <c r="CN37" s="44">
        <v>2.6</v>
      </c>
      <c r="CO37" s="44">
        <v>4.79</v>
      </c>
      <c r="CP37" s="44">
        <v>6.1550000000000002</v>
      </c>
      <c r="CQ37" s="44">
        <v>22.445</v>
      </c>
      <c r="CR37" s="44">
        <v>4.3579999999999997</v>
      </c>
      <c r="CS37" s="44">
        <v>2.6240000000000001</v>
      </c>
      <c r="CT37" s="44">
        <v>3.9990000000000001</v>
      </c>
      <c r="CU37" s="44">
        <v>13.991</v>
      </c>
      <c r="CV37" s="44">
        <v>31.995000000000001</v>
      </c>
      <c r="CW37" s="44">
        <v>6.5970000000000004</v>
      </c>
      <c r="CX37" s="44">
        <v>0.66300000000000003</v>
      </c>
      <c r="CY37" s="44">
        <v>0.88600000000000001</v>
      </c>
      <c r="CZ37" s="44">
        <v>3.0030000000000001</v>
      </c>
      <c r="DA37" s="44">
        <v>2.9889999999999999</v>
      </c>
      <c r="DB37" s="44">
        <v>1.5629999999999999</v>
      </c>
      <c r="DC37" s="44">
        <v>2.9820000000000002</v>
      </c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3.25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3.3490000000000002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3.2490000000000001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1.4990000000000001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1.4970000000000001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1.496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6.17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22.242999999999999</v>
      </c>
      <c r="BV38" s="49"/>
      <c r="BW38" s="49"/>
      <c r="BX38" s="50"/>
      <c r="BY38" s="18"/>
      <c r="BZ38" s="18"/>
      <c r="CA38" s="18"/>
      <c r="CB38" s="19"/>
      <c r="CD38" s="44">
        <v>3.25</v>
      </c>
      <c r="CE38" s="44">
        <v>3.3490000000000002</v>
      </c>
      <c r="CF38" s="44">
        <v>3.2490000000000001</v>
      </c>
      <c r="CG38" s="44">
        <v>1.4990000000000001</v>
      </c>
      <c r="CH38" s="44">
        <v>1.4970000000000001</v>
      </c>
      <c r="CI38" s="44">
        <v>1.496</v>
      </c>
      <c r="CJ38" s="44">
        <v>6.17</v>
      </c>
      <c r="CK38" s="44">
        <v>22.242999999999999</v>
      </c>
      <c r="CL38" s="44">
        <v>74.5</v>
      </c>
      <c r="CM38" s="44">
        <v>5.5049999999999999</v>
      </c>
      <c r="CN38" s="44">
        <v>2.601</v>
      </c>
      <c r="CO38" s="44">
        <v>4.79</v>
      </c>
      <c r="CP38" s="44">
        <v>6.1550000000000002</v>
      </c>
      <c r="CQ38" s="44">
        <v>22.446000000000002</v>
      </c>
      <c r="CR38" s="44">
        <v>4.359</v>
      </c>
      <c r="CS38" s="44">
        <v>2.6259999999999999</v>
      </c>
      <c r="CT38" s="44">
        <v>3.9980000000000002</v>
      </c>
      <c r="CU38" s="44">
        <v>13.991</v>
      </c>
      <c r="CV38" s="44">
        <v>31.995999999999999</v>
      </c>
      <c r="CW38" s="44">
        <v>6.5979999999999999</v>
      </c>
      <c r="CX38" s="44">
        <v>0.64200000000000002</v>
      </c>
      <c r="CY38" s="44">
        <v>0.95</v>
      </c>
      <c r="CZ38" s="44">
        <v>3.0139999999999998</v>
      </c>
      <c r="DA38" s="44">
        <v>2.9860000000000002</v>
      </c>
      <c r="DB38" s="44">
        <v>1.5760000000000001</v>
      </c>
      <c r="DC38" s="44">
        <v>2.9980000000000002</v>
      </c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3.25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3.35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3.2519999999999998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1.498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1.4970000000000001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1.498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6.1719999999999997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22.244</v>
      </c>
      <c r="BV39" s="110"/>
      <c r="BW39" s="110"/>
      <c r="BX39" s="112"/>
      <c r="BY39" s="18"/>
      <c r="BZ39" s="18"/>
      <c r="CA39" s="18"/>
      <c r="CB39" s="19"/>
      <c r="CD39" s="44">
        <v>3.25</v>
      </c>
      <c r="CE39" s="44">
        <v>3.35</v>
      </c>
      <c r="CF39" s="44">
        <v>3.2519999999999998</v>
      </c>
      <c r="CG39" s="44">
        <v>1.498</v>
      </c>
      <c r="CH39" s="44">
        <v>1.4970000000000001</v>
      </c>
      <c r="CI39" s="44">
        <v>1.498</v>
      </c>
      <c r="CJ39" s="44">
        <v>6.1719999999999997</v>
      </c>
      <c r="CK39" s="44">
        <v>22.244</v>
      </c>
      <c r="CL39" s="44">
        <v>74.489999999999995</v>
      </c>
      <c r="CM39" s="44">
        <v>5.5039999999999996</v>
      </c>
      <c r="CN39" s="44">
        <v>2.601</v>
      </c>
      <c r="CO39" s="44">
        <v>4.7889999999999997</v>
      </c>
      <c r="CP39" s="44">
        <v>6.1539999999999999</v>
      </c>
      <c r="CQ39" s="44">
        <v>22.443999999999999</v>
      </c>
      <c r="CR39" s="44">
        <v>4.3579999999999997</v>
      </c>
      <c r="CS39" s="44">
        <v>2.6259999999999999</v>
      </c>
      <c r="CT39" s="44">
        <v>3.9980000000000002</v>
      </c>
      <c r="CU39" s="44">
        <v>13.99</v>
      </c>
      <c r="CV39" s="44">
        <v>31.994</v>
      </c>
      <c r="CW39" s="44">
        <v>6.5979999999999999</v>
      </c>
      <c r="CX39" s="44">
        <v>0.65500000000000003</v>
      </c>
      <c r="CY39" s="44">
        <v>1.034</v>
      </c>
      <c r="CZ39" s="44">
        <v>3.0049999999999999</v>
      </c>
      <c r="DA39" s="44">
        <v>3.0049999999999999</v>
      </c>
      <c r="DB39" s="44">
        <v>1.573</v>
      </c>
      <c r="DC39" s="44">
        <v>2.9740000000000002</v>
      </c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3.25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3.3502333333333323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3.2491999999999996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1.497166666666667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1.4966999999999999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1.4968333333333335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6.1704333333333325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22.244666666666674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21" s="2" customFormat="1" ht="15.75" customHeight="1" x14ac:dyDescent="0.2">
      <c r="A41" s="90" t="s">
        <v>9</v>
      </c>
      <c r="B41" s="91"/>
      <c r="C41" s="91"/>
      <c r="D41" s="92"/>
      <c r="E41" s="98">
        <f>STDEV(J10:M39)</f>
        <v>4.5485882614729195E-4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5.6832077715587284E-4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1.5402641958778558E-3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7.4663998310284089E-4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7.0221324985782815E-4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6.4771925236562183E-4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9.3526073566592199E-4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1.0613372610106077E-3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21" s="2" customFormat="1" ht="15.75" customHeight="1" x14ac:dyDescent="0.2">
      <c r="A42" s="90" t="s">
        <v>12</v>
      </c>
      <c r="B42" s="91"/>
      <c r="C42" s="91"/>
      <c r="D42" s="92"/>
      <c r="E42" s="93">
        <f>(K6-K7)/6/E41</f>
        <v>36.641405439651031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29.326161098797051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10.82065447685596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22.322226298951136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35.601720709573009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25.731312765208244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35.640685064790425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31.406918948264625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21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36.641405439651031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29.189305680336666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10.64752400522619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21.05730014201071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-662.99897753414143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24.101662956745123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-5691.6629618784173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29.941262730676037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21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工程能力は満足している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3"/>
      <c r="BZ44" s="13"/>
      <c r="CA44" s="13"/>
      <c r="CB44" s="13"/>
    </row>
    <row r="45" spans="1:121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3"/>
      <c r="BZ45" s="13"/>
      <c r="CA45" s="13"/>
      <c r="CB45" s="13"/>
    </row>
    <row r="46" spans="1:121" s="2" customFormat="1" ht="15.75" customHeight="1" x14ac:dyDescent="0.2">
      <c r="A46" s="69" t="s">
        <v>18</v>
      </c>
      <c r="B46" s="70"/>
      <c r="C46" s="70"/>
      <c r="D46" s="71"/>
      <c r="E46" s="75" t="s">
        <v>26</v>
      </c>
      <c r="F46" s="75"/>
      <c r="G46" s="75"/>
      <c r="H46" s="75"/>
      <c r="I46" s="75"/>
      <c r="J46" s="75"/>
      <c r="K46" s="75"/>
      <c r="L46" s="75"/>
      <c r="M46" s="76"/>
      <c r="N46" s="77" t="s">
        <v>25</v>
      </c>
      <c r="O46" s="75"/>
      <c r="P46" s="75"/>
      <c r="Q46" s="75"/>
      <c r="R46" s="75"/>
      <c r="S46" s="75"/>
      <c r="T46" s="75"/>
      <c r="U46" s="75"/>
      <c r="V46" s="76"/>
      <c r="W46" s="77" t="s">
        <v>25</v>
      </c>
      <c r="X46" s="75"/>
      <c r="Y46" s="75"/>
      <c r="Z46" s="75"/>
      <c r="AA46" s="75"/>
      <c r="AB46" s="75"/>
      <c r="AC46" s="75"/>
      <c r="AD46" s="75"/>
      <c r="AE46" s="76"/>
      <c r="AF46" s="77" t="s">
        <v>25</v>
      </c>
      <c r="AG46" s="75"/>
      <c r="AH46" s="75"/>
      <c r="AI46" s="75"/>
      <c r="AJ46" s="75"/>
      <c r="AK46" s="75"/>
      <c r="AL46" s="75"/>
      <c r="AM46" s="75"/>
      <c r="AN46" s="76"/>
      <c r="AO46" s="77" t="s">
        <v>25</v>
      </c>
      <c r="AP46" s="75"/>
      <c r="AQ46" s="75"/>
      <c r="AR46" s="75"/>
      <c r="AS46" s="75"/>
      <c r="AT46" s="75"/>
      <c r="AU46" s="75"/>
      <c r="AV46" s="75"/>
      <c r="AW46" s="76"/>
      <c r="AX46" s="77" t="s">
        <v>25</v>
      </c>
      <c r="AY46" s="75"/>
      <c r="AZ46" s="75"/>
      <c r="BA46" s="75"/>
      <c r="BB46" s="75"/>
      <c r="BC46" s="75"/>
      <c r="BD46" s="75"/>
      <c r="BE46" s="75"/>
      <c r="BF46" s="76"/>
      <c r="BG46" s="77" t="s">
        <v>25</v>
      </c>
      <c r="BH46" s="75"/>
      <c r="BI46" s="75"/>
      <c r="BJ46" s="75"/>
      <c r="BK46" s="75"/>
      <c r="BL46" s="75"/>
      <c r="BM46" s="75"/>
      <c r="BN46" s="75"/>
      <c r="BO46" s="76"/>
      <c r="BP46" s="76" t="s">
        <v>27</v>
      </c>
      <c r="BQ46" s="203"/>
      <c r="BR46" s="203"/>
      <c r="BS46" s="203"/>
      <c r="BT46" s="203"/>
      <c r="BU46" s="203"/>
      <c r="BV46" s="203"/>
      <c r="BW46" s="203"/>
      <c r="BX46" s="204"/>
      <c r="BY46" s="13"/>
      <c r="BZ46" s="13"/>
      <c r="CA46" s="13"/>
      <c r="CB46" s="13"/>
    </row>
    <row r="47" spans="1:121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29</v>
      </c>
      <c r="BQ47" s="205"/>
      <c r="BR47" s="205"/>
      <c r="BS47" s="205"/>
      <c r="BT47" s="205"/>
      <c r="BU47" s="205"/>
      <c r="BV47" s="205"/>
      <c r="BW47" s="205"/>
      <c r="BX47" s="206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J38" sqref="J38:M38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2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21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21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44384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21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21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3</v>
      </c>
      <c r="F5" s="75"/>
      <c r="G5" s="75"/>
      <c r="H5" s="75"/>
      <c r="I5" s="75"/>
      <c r="J5" s="75"/>
      <c r="K5" s="75"/>
      <c r="L5" s="75"/>
      <c r="M5" s="76"/>
      <c r="N5" s="77">
        <f>CE5</f>
        <v>5</v>
      </c>
      <c r="O5" s="75"/>
      <c r="P5" s="75"/>
      <c r="Q5" s="75"/>
      <c r="R5" s="75"/>
      <c r="S5" s="75"/>
      <c r="T5" s="75"/>
      <c r="U5" s="75"/>
      <c r="V5" s="76"/>
      <c r="W5" s="77">
        <f>CF5</f>
        <v>6</v>
      </c>
      <c r="X5" s="75"/>
      <c r="Y5" s="75"/>
      <c r="Z5" s="75"/>
      <c r="AA5" s="75"/>
      <c r="AB5" s="75"/>
      <c r="AC5" s="75"/>
      <c r="AD5" s="75"/>
      <c r="AE5" s="76"/>
      <c r="AF5" s="77">
        <f>CG5</f>
        <v>7</v>
      </c>
      <c r="AG5" s="75"/>
      <c r="AH5" s="75"/>
      <c r="AI5" s="75"/>
      <c r="AJ5" s="75"/>
      <c r="AK5" s="75"/>
      <c r="AL5" s="75"/>
      <c r="AM5" s="75"/>
      <c r="AN5" s="76"/>
      <c r="AO5" s="77">
        <f>CH5</f>
        <v>8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10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11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9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3</v>
      </c>
      <c r="CE5" s="213">
        <v>5</v>
      </c>
      <c r="CF5" s="212">
        <v>6</v>
      </c>
      <c r="CG5" s="213">
        <v>7</v>
      </c>
      <c r="CH5" s="212">
        <v>8</v>
      </c>
      <c r="CI5" s="213">
        <v>10</v>
      </c>
      <c r="CJ5" s="212">
        <v>11</v>
      </c>
      <c r="CK5" s="213">
        <v>9</v>
      </c>
    </row>
    <row r="6" spans="1:121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74.5</v>
      </c>
      <c r="H6" s="139"/>
      <c r="I6" s="139"/>
      <c r="J6" s="139"/>
      <c r="K6" s="128">
        <f>CD8</f>
        <v>0.1</v>
      </c>
      <c r="L6" s="129"/>
      <c r="M6" s="130"/>
      <c r="N6" s="141"/>
      <c r="O6" s="139"/>
      <c r="P6" s="138">
        <f>CE7</f>
        <v>5.5</v>
      </c>
      <c r="Q6" s="139"/>
      <c r="R6" s="139"/>
      <c r="S6" s="139"/>
      <c r="T6" s="128">
        <f>CE8</f>
        <v>0.1</v>
      </c>
      <c r="U6" s="129"/>
      <c r="V6" s="130"/>
      <c r="W6" s="141"/>
      <c r="X6" s="139"/>
      <c r="Y6" s="138">
        <f>CF7</f>
        <v>2.6</v>
      </c>
      <c r="Z6" s="139"/>
      <c r="AA6" s="139"/>
      <c r="AB6" s="139"/>
      <c r="AC6" s="128">
        <f>CF8</f>
        <v>0.1</v>
      </c>
      <c r="AD6" s="129"/>
      <c r="AE6" s="130"/>
      <c r="AF6" s="141"/>
      <c r="AG6" s="139"/>
      <c r="AH6" s="138">
        <f>CG7</f>
        <v>4.7859999999999996</v>
      </c>
      <c r="AI6" s="139"/>
      <c r="AJ6" s="139"/>
      <c r="AK6" s="139"/>
      <c r="AL6" s="128">
        <f>CG8</f>
        <v>0.1</v>
      </c>
      <c r="AM6" s="129"/>
      <c r="AN6" s="130"/>
      <c r="AO6" s="141"/>
      <c r="AP6" s="139"/>
      <c r="AQ6" s="138">
        <f>CH7</f>
        <v>6.141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22.440999999999999</v>
      </c>
      <c r="BA6" s="139"/>
      <c r="BB6" s="139"/>
      <c r="BC6" s="139"/>
      <c r="BD6" s="128">
        <f>CI8</f>
        <v>0.1</v>
      </c>
      <c r="BE6" s="129"/>
      <c r="BF6" s="130"/>
      <c r="BG6" s="134"/>
      <c r="BH6" s="135"/>
      <c r="BI6" s="138">
        <f>CK7</f>
        <v>2.6150000000000002</v>
      </c>
      <c r="BJ6" s="139"/>
      <c r="BK6" s="139"/>
      <c r="BL6" s="139"/>
      <c r="BM6" s="128">
        <f>CK8</f>
        <v>0.1</v>
      </c>
      <c r="BN6" s="129"/>
      <c r="BO6" s="130"/>
      <c r="BP6" s="134"/>
      <c r="BQ6" s="135"/>
      <c r="BR6" s="138">
        <f>CK7</f>
        <v>2.6150000000000002</v>
      </c>
      <c r="BS6" s="139"/>
      <c r="BT6" s="139"/>
      <c r="BU6" s="139"/>
      <c r="BV6" s="128">
        <f>CK8</f>
        <v>0.1</v>
      </c>
      <c r="BW6" s="129"/>
      <c r="BX6" s="207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-0.1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-0.1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-0.1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-0.1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-0.1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-0.1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-0.1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-0.1</v>
      </c>
      <c r="BW7" s="132"/>
      <c r="BX7" s="208"/>
      <c r="BY7" s="22"/>
      <c r="BZ7" s="22"/>
      <c r="CA7" s="22"/>
      <c r="CB7" s="23"/>
      <c r="CD7" s="44">
        <v>74.5</v>
      </c>
      <c r="CE7" s="44">
        <v>5.5</v>
      </c>
      <c r="CF7" s="44">
        <v>2.6</v>
      </c>
      <c r="CG7" s="44">
        <v>4.7859999999999996</v>
      </c>
      <c r="CH7" s="44">
        <v>6.141</v>
      </c>
      <c r="CI7" s="44">
        <v>22.440999999999999</v>
      </c>
      <c r="CJ7" s="44">
        <v>4.3499999999999996</v>
      </c>
      <c r="CK7" s="44">
        <v>2.6150000000000002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0.1</v>
      </c>
      <c r="CJ8" s="44">
        <v>0.1</v>
      </c>
      <c r="CK8" s="44">
        <v>0.1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-0.1</v>
      </c>
      <c r="CJ9" s="44">
        <v>0</v>
      </c>
      <c r="CK9" s="44">
        <v>-0.1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74.5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5.5049999999999999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2.6019999999999999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4.7889999999999997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6.1539999999999999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22.443999999999999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4.3570000000000002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2.6259999999999999</v>
      </c>
      <c r="BV10" s="52"/>
      <c r="BW10" s="52"/>
      <c r="BX10" s="211"/>
      <c r="BY10" s="18"/>
      <c r="BZ10" s="18"/>
      <c r="CA10" s="18"/>
      <c r="CB10" s="19"/>
      <c r="CD10" s="44">
        <v>74.5</v>
      </c>
      <c r="CE10" s="44">
        <v>5.5049999999999999</v>
      </c>
      <c r="CF10" s="44">
        <v>2.6019999999999999</v>
      </c>
      <c r="CG10" s="44">
        <v>4.7889999999999997</v>
      </c>
      <c r="CH10" s="44">
        <v>6.1539999999999999</v>
      </c>
      <c r="CI10" s="44">
        <v>22.443999999999999</v>
      </c>
      <c r="CJ10" s="44">
        <v>4.3570000000000002</v>
      </c>
      <c r="CK10" s="44">
        <v>2.6259999999999999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74.5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5.5060000000000002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2.601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4.7889999999999997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6.1559999999999997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22.445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4.3579999999999997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2.6240000000000001</v>
      </c>
      <c r="BV11" s="49"/>
      <c r="BW11" s="49"/>
      <c r="BX11" s="50"/>
      <c r="BY11" s="18"/>
      <c r="BZ11" s="18"/>
      <c r="CA11" s="18"/>
      <c r="CB11" s="19"/>
      <c r="CD11" s="44">
        <v>74.5</v>
      </c>
      <c r="CE11" s="44">
        <v>5.5060000000000002</v>
      </c>
      <c r="CF11" s="44">
        <v>2.601</v>
      </c>
      <c r="CG11" s="44">
        <v>4.7889999999999997</v>
      </c>
      <c r="CH11" s="44">
        <v>6.1559999999999997</v>
      </c>
      <c r="CI11" s="44">
        <v>22.445</v>
      </c>
      <c r="CJ11" s="44">
        <v>4.3579999999999997</v>
      </c>
      <c r="CK11" s="44">
        <v>2.6240000000000001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74.5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5.5039999999999996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2.6019999999999999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4.79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6.1550000000000002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22.445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4.3579999999999997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2.6259999999999999</v>
      </c>
      <c r="BV12" s="49"/>
      <c r="BW12" s="49"/>
      <c r="BX12" s="50"/>
      <c r="BY12" s="18"/>
      <c r="BZ12" s="18"/>
      <c r="CA12" s="18"/>
      <c r="CB12" s="19"/>
      <c r="CD12" s="44">
        <v>74.5</v>
      </c>
      <c r="CE12" s="44">
        <v>5.5039999999999996</v>
      </c>
      <c r="CF12" s="44">
        <v>2.6019999999999999</v>
      </c>
      <c r="CG12" s="44">
        <v>4.79</v>
      </c>
      <c r="CH12" s="44">
        <v>6.1550000000000002</v>
      </c>
      <c r="CI12" s="44">
        <v>22.445</v>
      </c>
      <c r="CJ12" s="44">
        <v>4.3579999999999997</v>
      </c>
      <c r="CK12" s="44">
        <v>2.6259999999999999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74.5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5.5039999999999996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2.6019999999999999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4.7889999999999997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6.1550000000000002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22.446000000000002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4.3579999999999997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2.625</v>
      </c>
      <c r="BV13" s="49"/>
      <c r="BW13" s="49"/>
      <c r="BX13" s="50"/>
      <c r="BY13" s="18"/>
      <c r="BZ13" s="18"/>
      <c r="CA13" s="18"/>
      <c r="CB13" s="19"/>
      <c r="CD13" s="44">
        <v>74.5</v>
      </c>
      <c r="CE13" s="44">
        <v>5.5039999999999996</v>
      </c>
      <c r="CF13" s="44">
        <v>2.6019999999999999</v>
      </c>
      <c r="CG13" s="44">
        <v>4.7889999999999997</v>
      </c>
      <c r="CH13" s="44">
        <v>6.1550000000000002</v>
      </c>
      <c r="CI13" s="44">
        <v>22.446000000000002</v>
      </c>
      <c r="CJ13" s="44">
        <v>4.3579999999999997</v>
      </c>
      <c r="CK13" s="44">
        <v>2.625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74.5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5.5049999999999999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2.6019999999999999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4.7880000000000003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6.1550000000000002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22.445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4.3579999999999997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2.625</v>
      </c>
      <c r="BV14" s="49"/>
      <c r="BW14" s="49"/>
      <c r="BX14" s="50"/>
      <c r="BY14" s="18"/>
      <c r="BZ14" s="18"/>
      <c r="CA14" s="18"/>
      <c r="CB14" s="19"/>
      <c r="CD14" s="44">
        <v>74.5</v>
      </c>
      <c r="CE14" s="44">
        <v>5.5049999999999999</v>
      </c>
      <c r="CF14" s="44">
        <v>2.6019999999999999</v>
      </c>
      <c r="CG14" s="44">
        <v>4.7880000000000003</v>
      </c>
      <c r="CH14" s="44">
        <v>6.1550000000000002</v>
      </c>
      <c r="CI14" s="44">
        <v>22.445</v>
      </c>
      <c r="CJ14" s="44">
        <v>4.3579999999999997</v>
      </c>
      <c r="CK14" s="44">
        <v>2.625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74.5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5.5039999999999996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2.601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4.7889999999999997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6.1539999999999999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22.445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4.3570000000000002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2.6240000000000001</v>
      </c>
      <c r="BV15" s="49"/>
      <c r="BW15" s="49"/>
      <c r="BX15" s="50"/>
      <c r="BY15" s="18"/>
      <c r="BZ15" s="18"/>
      <c r="CA15" s="18"/>
      <c r="CB15" s="19"/>
      <c r="CD15" s="44">
        <v>74.5</v>
      </c>
      <c r="CE15" s="44">
        <v>5.5039999999999996</v>
      </c>
      <c r="CF15" s="44">
        <v>2.601</v>
      </c>
      <c r="CG15" s="44">
        <v>4.7889999999999997</v>
      </c>
      <c r="CH15" s="44">
        <v>6.1539999999999999</v>
      </c>
      <c r="CI15" s="44">
        <v>22.445</v>
      </c>
      <c r="CJ15" s="44">
        <v>4.3570000000000002</v>
      </c>
      <c r="CK15" s="44">
        <v>2.6240000000000001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74.489999999999995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5.5049999999999999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2.6019999999999999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4.7889999999999997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6.1539999999999999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22.443000000000001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4.3579999999999997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2.6259999999999999</v>
      </c>
      <c r="BV16" s="49"/>
      <c r="BW16" s="49"/>
      <c r="BX16" s="50"/>
      <c r="BY16" s="18"/>
      <c r="BZ16" s="18"/>
      <c r="CA16" s="18"/>
      <c r="CB16" s="19"/>
      <c r="CD16" s="44">
        <v>74.489999999999995</v>
      </c>
      <c r="CE16" s="44">
        <v>5.5049999999999999</v>
      </c>
      <c r="CF16" s="44">
        <v>2.6019999999999999</v>
      </c>
      <c r="CG16" s="44">
        <v>4.7889999999999997</v>
      </c>
      <c r="CH16" s="44">
        <v>6.1539999999999999</v>
      </c>
      <c r="CI16" s="44">
        <v>22.443000000000001</v>
      </c>
      <c r="CJ16" s="44">
        <v>4.3579999999999997</v>
      </c>
      <c r="CK16" s="44">
        <v>2.6259999999999999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74.489999999999995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5.5039999999999996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2.601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4.7889999999999997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6.1559999999999997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22.445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4.3579999999999997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2.6259999999999999</v>
      </c>
      <c r="BV17" s="49"/>
      <c r="BW17" s="49"/>
      <c r="BX17" s="50"/>
      <c r="BY17" s="18"/>
      <c r="BZ17" s="18"/>
      <c r="CA17" s="18"/>
      <c r="CB17" s="19"/>
      <c r="CD17" s="44">
        <v>74.489999999999995</v>
      </c>
      <c r="CE17" s="44">
        <v>5.5039999999999996</v>
      </c>
      <c r="CF17" s="44">
        <v>2.601</v>
      </c>
      <c r="CG17" s="44">
        <v>4.7889999999999997</v>
      </c>
      <c r="CH17" s="44">
        <v>6.1559999999999997</v>
      </c>
      <c r="CI17" s="44">
        <v>22.445</v>
      </c>
      <c r="CJ17" s="44">
        <v>4.3579999999999997</v>
      </c>
      <c r="CK17" s="44">
        <v>2.6259999999999999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74.5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5.5049999999999999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2.601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4.7889999999999997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6.1539999999999999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22.445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4.3579999999999997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2.625</v>
      </c>
      <c r="BV18" s="49"/>
      <c r="BW18" s="49"/>
      <c r="BX18" s="50"/>
      <c r="BY18" s="18"/>
      <c r="BZ18" s="18"/>
      <c r="CA18" s="18"/>
      <c r="CB18" s="19"/>
      <c r="CD18" s="44">
        <v>74.5</v>
      </c>
      <c r="CE18" s="44">
        <v>5.5049999999999999</v>
      </c>
      <c r="CF18" s="44">
        <v>2.601</v>
      </c>
      <c r="CG18" s="44">
        <v>4.7889999999999997</v>
      </c>
      <c r="CH18" s="44">
        <v>6.1539999999999999</v>
      </c>
      <c r="CI18" s="44">
        <v>22.445</v>
      </c>
      <c r="CJ18" s="44">
        <v>4.3579999999999997</v>
      </c>
      <c r="CK18" s="44">
        <v>2.625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74.5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5.5039999999999996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2.6019999999999999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4.7880000000000003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6.1559999999999997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22.446000000000002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4.359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2.625</v>
      </c>
      <c r="BV19" s="49"/>
      <c r="BW19" s="49"/>
      <c r="BX19" s="50"/>
      <c r="BY19" s="18"/>
      <c r="BZ19" s="18"/>
      <c r="CA19" s="18"/>
      <c r="CB19" s="19"/>
      <c r="CD19" s="44">
        <v>74.5</v>
      </c>
      <c r="CE19" s="44">
        <v>5.5039999999999996</v>
      </c>
      <c r="CF19" s="44">
        <v>2.6019999999999999</v>
      </c>
      <c r="CG19" s="44">
        <v>4.7880000000000003</v>
      </c>
      <c r="CH19" s="44">
        <v>6.1559999999999997</v>
      </c>
      <c r="CI19" s="44">
        <v>22.446000000000002</v>
      </c>
      <c r="CJ19" s="44">
        <v>4.359</v>
      </c>
      <c r="CK19" s="44">
        <v>2.625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74.5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5.5039999999999996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2.601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4.79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6.1539999999999999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22.445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4.3579999999999997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2.625</v>
      </c>
      <c r="BV20" s="49"/>
      <c r="BW20" s="49"/>
      <c r="BX20" s="50"/>
      <c r="BY20" s="18"/>
      <c r="BZ20" s="18"/>
      <c r="CA20" s="18"/>
      <c r="CB20" s="19"/>
      <c r="CD20" s="44">
        <v>74.5</v>
      </c>
      <c r="CE20" s="44">
        <v>5.5039999999999996</v>
      </c>
      <c r="CF20" s="44">
        <v>2.601</v>
      </c>
      <c r="CG20" s="44">
        <v>4.79</v>
      </c>
      <c r="CH20" s="44">
        <v>6.1539999999999999</v>
      </c>
      <c r="CI20" s="44">
        <v>22.445</v>
      </c>
      <c r="CJ20" s="44">
        <v>4.3579999999999997</v>
      </c>
      <c r="CK20" s="44">
        <v>2.625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74.5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5.5039999999999996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2.6019999999999999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4.7880000000000003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6.1539999999999999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22.443999999999999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4.3570000000000002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2.6230000000000002</v>
      </c>
      <c r="BV21" s="49"/>
      <c r="BW21" s="49"/>
      <c r="BX21" s="50"/>
      <c r="BY21" s="18"/>
      <c r="BZ21" s="18"/>
      <c r="CA21" s="18"/>
      <c r="CB21" s="19"/>
      <c r="CD21" s="44">
        <v>74.5</v>
      </c>
      <c r="CE21" s="44">
        <v>5.5039999999999996</v>
      </c>
      <c r="CF21" s="44">
        <v>2.6019999999999999</v>
      </c>
      <c r="CG21" s="44">
        <v>4.7880000000000003</v>
      </c>
      <c r="CH21" s="44">
        <v>6.1539999999999999</v>
      </c>
      <c r="CI21" s="44">
        <v>22.443999999999999</v>
      </c>
      <c r="CJ21" s="44">
        <v>4.3570000000000002</v>
      </c>
      <c r="CK21" s="44">
        <v>2.6230000000000002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74.5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5.5039999999999996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2.601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4.7880000000000003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6.1529999999999996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22.443999999999999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4.3570000000000002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2.6230000000000002</v>
      </c>
      <c r="BV22" s="49"/>
      <c r="BW22" s="49"/>
      <c r="BX22" s="50"/>
      <c r="BY22" s="18"/>
      <c r="BZ22" s="18"/>
      <c r="CA22" s="18"/>
      <c r="CB22" s="19"/>
      <c r="CD22" s="44">
        <v>74.5</v>
      </c>
      <c r="CE22" s="44">
        <v>5.5039999999999996</v>
      </c>
      <c r="CF22" s="44">
        <v>2.601</v>
      </c>
      <c r="CG22" s="44">
        <v>4.7880000000000003</v>
      </c>
      <c r="CH22" s="44">
        <v>6.1529999999999996</v>
      </c>
      <c r="CI22" s="44">
        <v>22.443999999999999</v>
      </c>
      <c r="CJ22" s="44">
        <v>4.3570000000000002</v>
      </c>
      <c r="CK22" s="44">
        <v>2.6230000000000002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74.5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5.5049999999999999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2.601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4.7889999999999997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6.1550000000000002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22.445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4.3579999999999997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2.625</v>
      </c>
      <c r="BV23" s="49"/>
      <c r="BW23" s="49"/>
      <c r="BX23" s="50"/>
      <c r="BY23" s="18"/>
      <c r="BZ23" s="18"/>
      <c r="CA23" s="18"/>
      <c r="CB23" s="19"/>
      <c r="CD23" s="44">
        <v>74.5</v>
      </c>
      <c r="CE23" s="44">
        <v>5.5049999999999999</v>
      </c>
      <c r="CF23" s="44">
        <v>2.601</v>
      </c>
      <c r="CG23" s="44">
        <v>4.7889999999999997</v>
      </c>
      <c r="CH23" s="44">
        <v>6.1550000000000002</v>
      </c>
      <c r="CI23" s="44">
        <v>22.445</v>
      </c>
      <c r="CJ23" s="44">
        <v>4.3579999999999997</v>
      </c>
      <c r="CK23" s="44">
        <v>2.625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74.5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5.5049999999999999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2.601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4.7880000000000003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6.1539999999999999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22.443999999999999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4.3579999999999997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2.6240000000000001</v>
      </c>
      <c r="BV24" s="49"/>
      <c r="BW24" s="49"/>
      <c r="BX24" s="50"/>
      <c r="BY24" s="18"/>
      <c r="BZ24" s="18"/>
      <c r="CA24" s="18"/>
      <c r="CB24" s="19"/>
      <c r="CD24" s="44">
        <v>74.5</v>
      </c>
      <c r="CE24" s="44">
        <v>5.5049999999999999</v>
      </c>
      <c r="CF24" s="44">
        <v>2.601</v>
      </c>
      <c r="CG24" s="44">
        <v>4.7880000000000003</v>
      </c>
      <c r="CH24" s="44">
        <v>6.1539999999999999</v>
      </c>
      <c r="CI24" s="44">
        <v>22.443999999999999</v>
      </c>
      <c r="CJ24" s="44">
        <v>4.3579999999999997</v>
      </c>
      <c r="CK24" s="44">
        <v>2.6240000000000001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74.5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5.5049999999999999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2.6019999999999999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4.7889999999999997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6.1539999999999999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22.443999999999999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4.3570000000000002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2.6269999999999998</v>
      </c>
      <c r="BV25" s="49"/>
      <c r="BW25" s="49"/>
      <c r="BX25" s="50"/>
      <c r="BY25" s="18"/>
      <c r="BZ25" s="18"/>
      <c r="CA25" s="18"/>
      <c r="CB25" s="19"/>
      <c r="CD25" s="44">
        <v>74.5</v>
      </c>
      <c r="CE25" s="44">
        <v>5.5049999999999999</v>
      </c>
      <c r="CF25" s="44">
        <v>2.6019999999999999</v>
      </c>
      <c r="CG25" s="44">
        <v>4.7889999999999997</v>
      </c>
      <c r="CH25" s="44">
        <v>6.1539999999999999</v>
      </c>
      <c r="CI25" s="44">
        <v>22.443999999999999</v>
      </c>
      <c r="CJ25" s="44">
        <v>4.3570000000000002</v>
      </c>
      <c r="CK25" s="44">
        <v>2.6269999999999998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74.5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5.5039999999999996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2.601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4.7889999999999997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6.1550000000000002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22.445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4.3579999999999997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2.625</v>
      </c>
      <c r="BV26" s="49"/>
      <c r="BW26" s="49"/>
      <c r="BX26" s="50"/>
      <c r="BY26" s="18"/>
      <c r="BZ26" s="18"/>
      <c r="CA26" s="18"/>
      <c r="CB26" s="19"/>
      <c r="CD26" s="44">
        <v>74.5</v>
      </c>
      <c r="CE26" s="44">
        <v>5.5039999999999996</v>
      </c>
      <c r="CF26" s="44">
        <v>2.601</v>
      </c>
      <c r="CG26" s="44">
        <v>4.7889999999999997</v>
      </c>
      <c r="CH26" s="44">
        <v>6.1550000000000002</v>
      </c>
      <c r="CI26" s="44">
        <v>22.445</v>
      </c>
      <c r="CJ26" s="44">
        <v>4.3579999999999997</v>
      </c>
      <c r="CK26" s="44">
        <v>2.625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74.5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5.5049999999999999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2.601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4.7889999999999997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6.1550000000000002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22.445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4.3579999999999997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2.625</v>
      </c>
      <c r="BV27" s="49"/>
      <c r="BW27" s="49"/>
      <c r="BX27" s="50"/>
      <c r="BY27" s="18"/>
      <c r="BZ27" s="18"/>
      <c r="CA27" s="18"/>
      <c r="CB27" s="19"/>
      <c r="CD27" s="44">
        <v>74.5</v>
      </c>
      <c r="CE27" s="44">
        <v>5.5049999999999999</v>
      </c>
      <c r="CF27" s="44">
        <v>2.601</v>
      </c>
      <c r="CG27" s="44">
        <v>4.7889999999999997</v>
      </c>
      <c r="CH27" s="44">
        <v>6.1550000000000002</v>
      </c>
      <c r="CI27" s="44">
        <v>22.445</v>
      </c>
      <c r="CJ27" s="44">
        <v>4.3579999999999997</v>
      </c>
      <c r="CK27" s="44">
        <v>2.625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74.489999999999995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5.5049999999999999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2.601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4.7880000000000003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6.1559999999999997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22.445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4.359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2.6240000000000001</v>
      </c>
      <c r="BV28" s="49"/>
      <c r="BW28" s="49"/>
      <c r="BX28" s="50"/>
      <c r="BY28" s="18"/>
      <c r="BZ28" s="18"/>
      <c r="CA28" s="18"/>
      <c r="CB28" s="19"/>
      <c r="CD28" s="44">
        <v>74.489999999999995</v>
      </c>
      <c r="CE28" s="44">
        <v>5.5049999999999999</v>
      </c>
      <c r="CF28" s="44">
        <v>2.601</v>
      </c>
      <c r="CG28" s="44">
        <v>4.7880000000000003</v>
      </c>
      <c r="CH28" s="44">
        <v>6.1559999999999997</v>
      </c>
      <c r="CI28" s="44">
        <v>22.445</v>
      </c>
      <c r="CJ28" s="44">
        <v>4.359</v>
      </c>
      <c r="CK28" s="44">
        <v>2.6240000000000001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74.5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5.5049999999999999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2.601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4.7880000000000003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6.1559999999999997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22.446999999999999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4.3600000000000003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2.625</v>
      </c>
      <c r="BV29" s="49"/>
      <c r="BW29" s="49"/>
      <c r="BX29" s="50"/>
      <c r="BY29" s="18"/>
      <c r="BZ29" s="18"/>
      <c r="CA29" s="18"/>
      <c r="CB29" s="19"/>
      <c r="CD29" s="44">
        <v>74.5</v>
      </c>
      <c r="CE29" s="44">
        <v>5.5049999999999999</v>
      </c>
      <c r="CF29" s="44">
        <v>2.601</v>
      </c>
      <c r="CG29" s="44">
        <v>4.7880000000000003</v>
      </c>
      <c r="CH29" s="44">
        <v>6.1559999999999997</v>
      </c>
      <c r="CI29" s="44">
        <v>22.446999999999999</v>
      </c>
      <c r="CJ29" s="44">
        <v>4.3600000000000003</v>
      </c>
      <c r="CK29" s="44">
        <v>2.625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74.489999999999995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5.5039999999999996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2.601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4.7889999999999997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6.1539999999999999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22.443999999999999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4.3570000000000002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2.6259999999999999</v>
      </c>
      <c r="BV30" s="49"/>
      <c r="BW30" s="49"/>
      <c r="BX30" s="50"/>
      <c r="BY30" s="18"/>
      <c r="BZ30" s="18"/>
      <c r="CA30" s="18"/>
      <c r="CB30" s="19"/>
      <c r="CD30" s="44">
        <v>74.489999999999995</v>
      </c>
      <c r="CE30" s="44">
        <v>5.5039999999999996</v>
      </c>
      <c r="CF30" s="44">
        <v>2.601</v>
      </c>
      <c r="CG30" s="44">
        <v>4.7889999999999997</v>
      </c>
      <c r="CH30" s="44">
        <v>6.1539999999999999</v>
      </c>
      <c r="CI30" s="44">
        <v>22.443999999999999</v>
      </c>
      <c r="CJ30" s="44">
        <v>4.3570000000000002</v>
      </c>
      <c r="CK30" s="44">
        <v>2.6259999999999999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74.5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5.5049999999999999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2.6019999999999999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4.7889999999999997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6.1550000000000002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22.445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4.3579999999999997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2.6240000000000001</v>
      </c>
      <c r="BV31" s="49"/>
      <c r="BW31" s="49"/>
      <c r="BX31" s="50"/>
      <c r="BY31" s="18"/>
      <c r="BZ31" s="18"/>
      <c r="CA31" s="18"/>
      <c r="CB31" s="19"/>
      <c r="CD31" s="44">
        <v>74.5</v>
      </c>
      <c r="CE31" s="44">
        <v>5.5049999999999999</v>
      </c>
      <c r="CF31" s="44">
        <v>2.6019999999999999</v>
      </c>
      <c r="CG31" s="44">
        <v>4.7889999999999997</v>
      </c>
      <c r="CH31" s="44">
        <v>6.1550000000000002</v>
      </c>
      <c r="CI31" s="44">
        <v>22.445</v>
      </c>
      <c r="CJ31" s="44">
        <v>4.3579999999999997</v>
      </c>
      <c r="CK31" s="44">
        <v>2.6240000000000001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74.5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5.5049999999999999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2.601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4.7889999999999997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6.1539999999999999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22.443999999999999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4.3579999999999997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2.6240000000000001</v>
      </c>
      <c r="BV32" s="49"/>
      <c r="BW32" s="49"/>
      <c r="BX32" s="50"/>
      <c r="BY32" s="18"/>
      <c r="BZ32" s="18"/>
      <c r="CA32" s="18"/>
      <c r="CB32" s="19"/>
      <c r="CD32" s="44">
        <v>74.5</v>
      </c>
      <c r="CE32" s="44">
        <v>5.5049999999999999</v>
      </c>
      <c r="CF32" s="44">
        <v>2.601</v>
      </c>
      <c r="CG32" s="44">
        <v>4.7889999999999997</v>
      </c>
      <c r="CH32" s="44">
        <v>6.1539999999999999</v>
      </c>
      <c r="CI32" s="44">
        <v>22.443999999999999</v>
      </c>
      <c r="CJ32" s="44">
        <v>4.3579999999999997</v>
      </c>
      <c r="CK32" s="44">
        <v>2.6240000000000001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74.489999999999995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5.5039999999999996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2.601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4.7889999999999997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6.1539999999999999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22.443000000000001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4.3579999999999997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2.625</v>
      </c>
      <c r="BV33" s="49"/>
      <c r="BW33" s="49"/>
      <c r="BX33" s="50"/>
      <c r="BY33" s="18"/>
      <c r="BZ33" s="18"/>
      <c r="CA33" s="18"/>
      <c r="CB33" s="19"/>
      <c r="CD33" s="44">
        <v>74.489999999999995</v>
      </c>
      <c r="CE33" s="44">
        <v>5.5039999999999996</v>
      </c>
      <c r="CF33" s="44">
        <v>2.601</v>
      </c>
      <c r="CG33" s="44">
        <v>4.7889999999999997</v>
      </c>
      <c r="CH33" s="44">
        <v>6.1539999999999999</v>
      </c>
      <c r="CI33" s="44">
        <v>22.443000000000001</v>
      </c>
      <c r="CJ33" s="44">
        <v>4.3579999999999997</v>
      </c>
      <c r="CK33" s="44">
        <v>2.625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74.489999999999995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5.5049999999999999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2.6019999999999999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4.7889999999999997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6.1539999999999999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22.443999999999999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4.3579999999999997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2.625</v>
      </c>
      <c r="BV34" s="49"/>
      <c r="BW34" s="49"/>
      <c r="BX34" s="50"/>
      <c r="BY34" s="18"/>
      <c r="BZ34" s="18"/>
      <c r="CA34" s="18"/>
      <c r="CB34" s="19"/>
      <c r="CD34" s="44">
        <v>74.489999999999995</v>
      </c>
      <c r="CE34" s="44">
        <v>5.5049999999999999</v>
      </c>
      <c r="CF34" s="44">
        <v>2.6019999999999999</v>
      </c>
      <c r="CG34" s="44">
        <v>4.7889999999999997</v>
      </c>
      <c r="CH34" s="44">
        <v>6.1539999999999999</v>
      </c>
      <c r="CI34" s="44">
        <v>22.443999999999999</v>
      </c>
      <c r="CJ34" s="44">
        <v>4.3579999999999997</v>
      </c>
      <c r="CK34" s="44">
        <v>2.625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74.5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5.5039999999999996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2.601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4.7880000000000003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6.1539999999999999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22.445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4.3579999999999997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2.6240000000000001</v>
      </c>
      <c r="BV35" s="49"/>
      <c r="BW35" s="49"/>
      <c r="BX35" s="50"/>
      <c r="BY35" s="18"/>
      <c r="BZ35" s="18"/>
      <c r="CA35" s="18"/>
      <c r="CB35" s="19"/>
      <c r="CD35" s="44">
        <v>74.5</v>
      </c>
      <c r="CE35" s="44">
        <v>5.5039999999999996</v>
      </c>
      <c r="CF35" s="44">
        <v>2.601</v>
      </c>
      <c r="CG35" s="44">
        <v>4.7880000000000003</v>
      </c>
      <c r="CH35" s="44">
        <v>6.1539999999999999</v>
      </c>
      <c r="CI35" s="44">
        <v>22.445</v>
      </c>
      <c r="CJ35" s="44">
        <v>4.3579999999999997</v>
      </c>
      <c r="CK35" s="44">
        <v>2.6240000000000001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74.5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5.5049999999999999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2.601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4.7889999999999997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6.1550000000000002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22.445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4.3579999999999997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2.6240000000000001</v>
      </c>
      <c r="BV36" s="49"/>
      <c r="BW36" s="49"/>
      <c r="BX36" s="50"/>
      <c r="BY36" s="18"/>
      <c r="BZ36" s="18"/>
      <c r="CA36" s="18"/>
      <c r="CB36" s="19"/>
      <c r="CD36" s="44">
        <v>74.5</v>
      </c>
      <c r="CE36" s="44">
        <v>5.5049999999999999</v>
      </c>
      <c r="CF36" s="44">
        <v>2.601</v>
      </c>
      <c r="CG36" s="44">
        <v>4.7889999999999997</v>
      </c>
      <c r="CH36" s="44">
        <v>6.1550000000000002</v>
      </c>
      <c r="CI36" s="44">
        <v>22.445</v>
      </c>
      <c r="CJ36" s="44">
        <v>4.3579999999999997</v>
      </c>
      <c r="CK36" s="44">
        <v>2.6240000000000001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74.5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5.5039999999999996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2.6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4.79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6.1550000000000002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22.445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4.3579999999999997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2.6240000000000001</v>
      </c>
      <c r="BV37" s="49"/>
      <c r="BW37" s="49"/>
      <c r="BX37" s="50"/>
      <c r="BY37" s="18"/>
      <c r="BZ37" s="18"/>
      <c r="CA37" s="18"/>
      <c r="CB37" s="19"/>
      <c r="CD37" s="44">
        <v>74.5</v>
      </c>
      <c r="CE37" s="44">
        <v>5.5039999999999996</v>
      </c>
      <c r="CF37" s="44">
        <v>2.6</v>
      </c>
      <c r="CG37" s="44">
        <v>4.79</v>
      </c>
      <c r="CH37" s="44">
        <v>6.1550000000000002</v>
      </c>
      <c r="CI37" s="44">
        <v>22.445</v>
      </c>
      <c r="CJ37" s="44">
        <v>4.3579999999999997</v>
      </c>
      <c r="CK37" s="44">
        <v>2.6240000000000001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74.5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5.5049999999999999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2.601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4.79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6.1550000000000002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22.446000000000002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4.359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2.6259999999999999</v>
      </c>
      <c r="BV38" s="49"/>
      <c r="BW38" s="49"/>
      <c r="BX38" s="50"/>
      <c r="BY38" s="18"/>
      <c r="BZ38" s="18"/>
      <c r="CA38" s="18"/>
      <c r="CB38" s="19"/>
      <c r="CD38" s="44">
        <v>74.5</v>
      </c>
      <c r="CE38" s="44">
        <v>5.5049999999999999</v>
      </c>
      <c r="CF38" s="44">
        <v>2.601</v>
      </c>
      <c r="CG38" s="44">
        <v>4.79</v>
      </c>
      <c r="CH38" s="44">
        <v>6.1550000000000002</v>
      </c>
      <c r="CI38" s="44">
        <v>22.446000000000002</v>
      </c>
      <c r="CJ38" s="44">
        <v>4.359</v>
      </c>
      <c r="CK38" s="44">
        <v>2.6259999999999999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74.489999999999995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5.5039999999999996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2.601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4.7889999999999997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6.1539999999999999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22.443999999999999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4.3579999999999997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2.6259999999999999</v>
      </c>
      <c r="BV39" s="110"/>
      <c r="BW39" s="110"/>
      <c r="BX39" s="112"/>
      <c r="BY39" s="18"/>
      <c r="BZ39" s="18"/>
      <c r="CA39" s="18"/>
      <c r="CB39" s="19"/>
      <c r="CD39" s="44">
        <v>74.489999999999995</v>
      </c>
      <c r="CE39" s="44">
        <v>5.5039999999999996</v>
      </c>
      <c r="CF39" s="44">
        <v>2.601</v>
      </c>
      <c r="CG39" s="44">
        <v>4.7889999999999997</v>
      </c>
      <c r="CH39" s="44">
        <v>6.1539999999999999</v>
      </c>
      <c r="CI39" s="44">
        <v>22.443999999999999</v>
      </c>
      <c r="CJ39" s="44">
        <v>4.3579999999999997</v>
      </c>
      <c r="CK39" s="44">
        <v>2.6259999999999999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74.49766666666666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5.5045666666666646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2.6012999999999993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4.7888666666666655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6.1546333333333338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22.444733333333335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4.357966666666667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2.6248666666666671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21" s="2" customFormat="1" ht="15.75" customHeight="1" x14ac:dyDescent="0.2">
      <c r="A41" s="90" t="s">
        <v>9</v>
      </c>
      <c r="B41" s="91"/>
      <c r="C41" s="91"/>
      <c r="D41" s="92"/>
      <c r="E41" s="98">
        <f>STDEV(J10:M39)</f>
        <v>4.3018306715229652E-3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5.6832077715612502E-4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5.3498308062186525E-4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6.2881022482972888E-4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8.0871687784153819E-4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8.6834497091086175E-4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6.686751354593296E-4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9.7320421124314936E-4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21" s="2" customFormat="1" ht="15.75" customHeight="1" x14ac:dyDescent="0.2">
      <c r="A42" s="90" t="s">
        <v>12</v>
      </c>
      <c r="B42" s="91"/>
      <c r="C42" s="91"/>
      <c r="D42" s="92"/>
      <c r="E42" s="93">
        <f>(K6-K7)/6/E41</f>
        <v>7.7486390977663531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58.652322197568076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62.307266417821303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53.010164302527734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41.217556164154573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38.387201457927368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49.849817296460166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34.251119085021301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21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7.5678375188179752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55.973866150547011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61.497271954390136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51.490539592522346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-2495.5718947002911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36.954079270163547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-819.01588157507501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30.871675335299116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21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工程能力は満足している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21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21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21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3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21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21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44384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21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21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12</v>
      </c>
      <c r="F5" s="75"/>
      <c r="G5" s="75"/>
      <c r="H5" s="75"/>
      <c r="I5" s="75"/>
      <c r="J5" s="75"/>
      <c r="K5" s="75"/>
      <c r="L5" s="75"/>
      <c r="M5" s="76"/>
      <c r="N5" s="77">
        <f>CE5</f>
        <v>13</v>
      </c>
      <c r="O5" s="75"/>
      <c r="P5" s="75"/>
      <c r="Q5" s="75"/>
      <c r="R5" s="75"/>
      <c r="S5" s="75"/>
      <c r="T5" s="75"/>
      <c r="U5" s="75"/>
      <c r="V5" s="76"/>
      <c r="W5" s="77">
        <f>CF5</f>
        <v>15</v>
      </c>
      <c r="X5" s="75"/>
      <c r="Y5" s="75"/>
      <c r="Z5" s="75"/>
      <c r="AA5" s="75"/>
      <c r="AB5" s="75"/>
      <c r="AC5" s="75"/>
      <c r="AD5" s="75"/>
      <c r="AE5" s="76"/>
      <c r="AF5" s="77">
        <f>CG5</f>
        <v>14</v>
      </c>
      <c r="AG5" s="75"/>
      <c r="AH5" s="75"/>
      <c r="AI5" s="75"/>
      <c r="AJ5" s="75"/>
      <c r="AK5" s="75"/>
      <c r="AL5" s="75"/>
      <c r="AM5" s="75"/>
      <c r="AN5" s="76"/>
      <c r="AO5" s="77">
        <f>CH5</f>
        <v>16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16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17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17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12</v>
      </c>
      <c r="CE5" s="213">
        <v>13</v>
      </c>
      <c r="CF5" s="212">
        <v>15</v>
      </c>
      <c r="CG5" s="213">
        <v>14</v>
      </c>
      <c r="CH5" s="212">
        <v>16</v>
      </c>
      <c r="CI5" s="213">
        <v>16</v>
      </c>
      <c r="CJ5" s="212">
        <v>17</v>
      </c>
      <c r="CK5" s="213">
        <v>17</v>
      </c>
    </row>
    <row r="6" spans="1:121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4</v>
      </c>
      <c r="H6" s="139"/>
      <c r="I6" s="139"/>
      <c r="J6" s="139"/>
      <c r="K6" s="128">
        <f>CD8</f>
        <v>0.1</v>
      </c>
      <c r="L6" s="129"/>
      <c r="M6" s="130"/>
      <c r="N6" s="141"/>
      <c r="O6" s="139"/>
      <c r="P6" s="138">
        <f>CE7</f>
        <v>14</v>
      </c>
      <c r="Q6" s="139"/>
      <c r="R6" s="139"/>
      <c r="S6" s="139"/>
      <c r="T6" s="128">
        <f>CE8</f>
        <v>0.1</v>
      </c>
      <c r="U6" s="129"/>
      <c r="V6" s="130"/>
      <c r="W6" s="141"/>
      <c r="X6" s="139"/>
      <c r="Y6" s="138">
        <f>CF7</f>
        <v>32</v>
      </c>
      <c r="Z6" s="139"/>
      <c r="AA6" s="139"/>
      <c r="AB6" s="139"/>
      <c r="AC6" s="128">
        <f>CF8</f>
        <v>0.1</v>
      </c>
      <c r="AD6" s="129"/>
      <c r="AE6" s="130"/>
      <c r="AF6" s="141"/>
      <c r="AG6" s="139"/>
      <c r="AH6" s="138">
        <f>CG7</f>
        <v>6.6</v>
      </c>
      <c r="AI6" s="139"/>
      <c r="AJ6" s="139"/>
      <c r="AK6" s="139"/>
      <c r="AL6" s="128">
        <f>CG8</f>
        <v>0.1</v>
      </c>
      <c r="AM6" s="129"/>
      <c r="AN6" s="130"/>
      <c r="AO6" s="141"/>
      <c r="AP6" s="139"/>
      <c r="AQ6" s="138">
        <f>CH7</f>
        <v>1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1</v>
      </c>
      <c r="BA6" s="139"/>
      <c r="BB6" s="139"/>
      <c r="BC6" s="139"/>
      <c r="BD6" s="128">
        <f>CI8</f>
        <v>0.1</v>
      </c>
      <c r="BE6" s="129"/>
      <c r="BF6" s="130"/>
      <c r="BG6" s="134"/>
      <c r="BH6" s="135"/>
      <c r="BI6" s="138">
        <f>CK7</f>
        <v>3</v>
      </c>
      <c r="BJ6" s="139"/>
      <c r="BK6" s="139"/>
      <c r="BL6" s="139"/>
      <c r="BM6" s="128">
        <f>CK8</f>
        <v>0.1</v>
      </c>
      <c r="BN6" s="129"/>
      <c r="BO6" s="130"/>
      <c r="BP6" s="134"/>
      <c r="BQ6" s="135"/>
      <c r="BR6" s="138">
        <f>CK7</f>
        <v>3</v>
      </c>
      <c r="BS6" s="139"/>
      <c r="BT6" s="139"/>
      <c r="BU6" s="139"/>
      <c r="BV6" s="128">
        <f>CK8</f>
        <v>0.1</v>
      </c>
      <c r="BW6" s="129"/>
      <c r="BX6" s="207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-0.1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-0.1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-0.1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-0.1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-0.1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-0.1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-0.1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-0.1</v>
      </c>
      <c r="BW7" s="132"/>
      <c r="BX7" s="208"/>
      <c r="BY7" s="22"/>
      <c r="BZ7" s="22"/>
      <c r="CA7" s="22"/>
      <c r="CB7" s="23"/>
      <c r="CD7" s="44">
        <v>4</v>
      </c>
      <c r="CE7" s="44">
        <v>14</v>
      </c>
      <c r="CF7" s="44">
        <v>32</v>
      </c>
      <c r="CG7" s="44">
        <v>6.6</v>
      </c>
      <c r="CH7" s="44">
        <v>1</v>
      </c>
      <c r="CI7" s="44">
        <v>1</v>
      </c>
      <c r="CJ7" s="44">
        <v>3</v>
      </c>
      <c r="CK7" s="44">
        <v>3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0.1</v>
      </c>
      <c r="CJ8" s="44">
        <v>0.1</v>
      </c>
      <c r="CK8" s="44">
        <v>0.1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-0.1</v>
      </c>
      <c r="CJ9" s="44">
        <v>-0.1</v>
      </c>
      <c r="CK9" s="44">
        <v>-0.1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3.9990000000000001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13.991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31.995999999999999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6.5970000000000004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0.69299999999999995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0.95699999999999996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2.9929999999999999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3.008</v>
      </c>
      <c r="BV10" s="52"/>
      <c r="BW10" s="52"/>
      <c r="BX10" s="211"/>
      <c r="BY10" s="18"/>
      <c r="BZ10" s="18"/>
      <c r="CA10" s="18"/>
      <c r="CB10" s="19"/>
      <c r="CD10" s="44">
        <v>3.9990000000000001</v>
      </c>
      <c r="CE10" s="44">
        <v>13.991</v>
      </c>
      <c r="CF10" s="44">
        <v>31.995999999999999</v>
      </c>
      <c r="CG10" s="44">
        <v>6.5970000000000004</v>
      </c>
      <c r="CH10" s="44">
        <v>0.69299999999999995</v>
      </c>
      <c r="CI10" s="44">
        <v>0.95699999999999996</v>
      </c>
      <c r="CJ10" s="44">
        <v>2.9929999999999999</v>
      </c>
      <c r="CK10" s="44">
        <v>3.008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3.9980000000000002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13.991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31.995000000000001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6.5979999999999999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0.65200000000000002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0.98299999999999998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2.9990000000000001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3</v>
      </c>
      <c r="BV11" s="49"/>
      <c r="BW11" s="49"/>
      <c r="BX11" s="50"/>
      <c r="BY11" s="18"/>
      <c r="BZ11" s="18"/>
      <c r="CA11" s="18"/>
      <c r="CB11" s="19"/>
      <c r="CD11" s="44">
        <v>3.9980000000000002</v>
      </c>
      <c r="CE11" s="44">
        <v>13.991</v>
      </c>
      <c r="CF11" s="44">
        <v>31.995000000000001</v>
      </c>
      <c r="CG11" s="44">
        <v>6.5979999999999999</v>
      </c>
      <c r="CH11" s="44">
        <v>0.65200000000000002</v>
      </c>
      <c r="CI11" s="44">
        <v>0.98299999999999998</v>
      </c>
      <c r="CJ11" s="44">
        <v>2.9990000000000001</v>
      </c>
      <c r="CK11" s="44">
        <v>3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3.9990000000000001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13.991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31.995999999999999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6.5979999999999999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0.65700000000000003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0.94899999999999995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3.0030000000000001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3.004</v>
      </c>
      <c r="BV12" s="49"/>
      <c r="BW12" s="49"/>
      <c r="BX12" s="50"/>
      <c r="BY12" s="18"/>
      <c r="BZ12" s="18"/>
      <c r="CA12" s="18"/>
      <c r="CB12" s="19"/>
      <c r="CD12" s="44">
        <v>3.9990000000000001</v>
      </c>
      <c r="CE12" s="44">
        <v>13.991</v>
      </c>
      <c r="CF12" s="44">
        <v>31.995999999999999</v>
      </c>
      <c r="CG12" s="44">
        <v>6.5979999999999999</v>
      </c>
      <c r="CH12" s="44">
        <v>0.65700000000000003</v>
      </c>
      <c r="CI12" s="44">
        <v>0.94899999999999995</v>
      </c>
      <c r="CJ12" s="44">
        <v>3.0030000000000001</v>
      </c>
      <c r="CK12" s="44">
        <v>3.004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3.9990000000000001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13.991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31.995000000000001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6.5970000000000004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0.66700000000000004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0.995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3.0049999999999999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3.004</v>
      </c>
      <c r="BV13" s="49"/>
      <c r="BW13" s="49"/>
      <c r="BX13" s="50"/>
      <c r="BY13" s="18"/>
      <c r="BZ13" s="18"/>
      <c r="CA13" s="18"/>
      <c r="CB13" s="19"/>
      <c r="CD13" s="44">
        <v>3.9990000000000001</v>
      </c>
      <c r="CE13" s="44">
        <v>13.991</v>
      </c>
      <c r="CF13" s="44">
        <v>31.995000000000001</v>
      </c>
      <c r="CG13" s="44">
        <v>6.5970000000000004</v>
      </c>
      <c r="CH13" s="44">
        <v>0.66700000000000004</v>
      </c>
      <c r="CI13" s="44">
        <v>0.995</v>
      </c>
      <c r="CJ13" s="44">
        <v>3.0049999999999999</v>
      </c>
      <c r="CK13" s="44">
        <v>3.004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3.9980000000000002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13.991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31.995999999999999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6.5970000000000004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0.65400000000000003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1.0109999999999999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3.0019999999999998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2.9950000000000001</v>
      </c>
      <c r="BV14" s="49"/>
      <c r="BW14" s="49"/>
      <c r="BX14" s="50"/>
      <c r="BY14" s="18"/>
      <c r="BZ14" s="18"/>
      <c r="CA14" s="18"/>
      <c r="CB14" s="19"/>
      <c r="CD14" s="44">
        <v>3.9980000000000002</v>
      </c>
      <c r="CE14" s="44">
        <v>13.991</v>
      </c>
      <c r="CF14" s="44">
        <v>31.995999999999999</v>
      </c>
      <c r="CG14" s="44">
        <v>6.5970000000000004</v>
      </c>
      <c r="CH14" s="44">
        <v>0.65400000000000003</v>
      </c>
      <c r="CI14" s="44">
        <v>1.0109999999999999</v>
      </c>
      <c r="CJ14" s="44">
        <v>3.0019999999999998</v>
      </c>
      <c r="CK14" s="44">
        <v>2.9950000000000001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3.9990000000000001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13.992000000000001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31.995000000000001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6.5970000000000004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0.64200000000000002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0.89700000000000002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3.004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2.9910000000000001</v>
      </c>
      <c r="BV15" s="49"/>
      <c r="BW15" s="49"/>
      <c r="BX15" s="50"/>
      <c r="BY15" s="18"/>
      <c r="BZ15" s="18"/>
      <c r="CA15" s="18"/>
      <c r="CB15" s="19"/>
      <c r="CD15" s="44">
        <v>3.9990000000000001</v>
      </c>
      <c r="CE15" s="44">
        <v>13.992000000000001</v>
      </c>
      <c r="CF15" s="44">
        <v>31.995000000000001</v>
      </c>
      <c r="CG15" s="44">
        <v>6.5970000000000004</v>
      </c>
      <c r="CH15" s="44">
        <v>0.64200000000000002</v>
      </c>
      <c r="CI15" s="44">
        <v>0.89700000000000002</v>
      </c>
      <c r="CJ15" s="44">
        <v>3.004</v>
      </c>
      <c r="CK15" s="44">
        <v>2.9910000000000001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3.9990000000000001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13.992000000000001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31.994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6.5979999999999999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0.64500000000000002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0.91200000000000003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3.0019999999999998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2.9910000000000001</v>
      </c>
      <c r="BV16" s="49"/>
      <c r="BW16" s="49"/>
      <c r="BX16" s="50"/>
      <c r="BY16" s="18"/>
      <c r="BZ16" s="18"/>
      <c r="CA16" s="18"/>
      <c r="CB16" s="19"/>
      <c r="CD16" s="44">
        <v>3.9990000000000001</v>
      </c>
      <c r="CE16" s="44">
        <v>13.992000000000001</v>
      </c>
      <c r="CF16" s="44">
        <v>31.994</v>
      </c>
      <c r="CG16" s="44">
        <v>6.5979999999999999</v>
      </c>
      <c r="CH16" s="44">
        <v>0.64500000000000002</v>
      </c>
      <c r="CI16" s="44">
        <v>0.91200000000000003</v>
      </c>
      <c r="CJ16" s="44">
        <v>3.0019999999999998</v>
      </c>
      <c r="CK16" s="44">
        <v>2.9910000000000001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3.9980000000000002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13.991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31.995000000000001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6.5990000000000002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0.66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0.88600000000000001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3.0059999999999998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3.0649999999999999</v>
      </c>
      <c r="BV17" s="49"/>
      <c r="BW17" s="49"/>
      <c r="BX17" s="50"/>
      <c r="BY17" s="18"/>
      <c r="BZ17" s="18"/>
      <c r="CA17" s="18"/>
      <c r="CB17" s="19"/>
      <c r="CD17" s="44">
        <v>3.9980000000000002</v>
      </c>
      <c r="CE17" s="44">
        <v>13.991</v>
      </c>
      <c r="CF17" s="44">
        <v>31.995000000000001</v>
      </c>
      <c r="CG17" s="44">
        <v>6.5990000000000002</v>
      </c>
      <c r="CH17" s="44">
        <v>0.66</v>
      </c>
      <c r="CI17" s="44">
        <v>0.88600000000000001</v>
      </c>
      <c r="CJ17" s="44">
        <v>3.0059999999999998</v>
      </c>
      <c r="CK17" s="44">
        <v>3.0649999999999999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3.9980000000000002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13.991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31.995000000000001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6.5970000000000004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0.64900000000000002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0.996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3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3.0049999999999999</v>
      </c>
      <c r="BV18" s="49"/>
      <c r="BW18" s="49"/>
      <c r="BX18" s="50"/>
      <c r="BY18" s="18"/>
      <c r="BZ18" s="18"/>
      <c r="CA18" s="18"/>
      <c r="CB18" s="19"/>
      <c r="CD18" s="44">
        <v>3.9980000000000002</v>
      </c>
      <c r="CE18" s="44">
        <v>13.991</v>
      </c>
      <c r="CF18" s="44">
        <v>31.995000000000001</v>
      </c>
      <c r="CG18" s="44">
        <v>6.5970000000000004</v>
      </c>
      <c r="CH18" s="44">
        <v>0.64900000000000002</v>
      </c>
      <c r="CI18" s="44">
        <v>0.996</v>
      </c>
      <c r="CJ18" s="44">
        <v>3</v>
      </c>
      <c r="CK18" s="44">
        <v>3.0049999999999999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3.9990000000000001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13.992000000000001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31.995999999999999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6.5979999999999999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0.64800000000000002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0.96799999999999997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3.0059999999999998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3</v>
      </c>
      <c r="BV19" s="49"/>
      <c r="BW19" s="49"/>
      <c r="BX19" s="50"/>
      <c r="BY19" s="18"/>
      <c r="BZ19" s="18"/>
      <c r="CA19" s="18"/>
      <c r="CB19" s="19"/>
      <c r="CD19" s="44">
        <v>3.9990000000000001</v>
      </c>
      <c r="CE19" s="44">
        <v>13.992000000000001</v>
      </c>
      <c r="CF19" s="44">
        <v>31.995999999999999</v>
      </c>
      <c r="CG19" s="44">
        <v>6.5979999999999999</v>
      </c>
      <c r="CH19" s="44">
        <v>0.64800000000000002</v>
      </c>
      <c r="CI19" s="44">
        <v>0.96799999999999997</v>
      </c>
      <c r="CJ19" s="44">
        <v>3.0059999999999998</v>
      </c>
      <c r="CK19" s="44">
        <v>3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3.9990000000000001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13.992000000000001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31.995000000000001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6.5979999999999999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0.65700000000000003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0.95199999999999996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3.0030000000000001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2.988</v>
      </c>
      <c r="BV20" s="49"/>
      <c r="BW20" s="49"/>
      <c r="BX20" s="50"/>
      <c r="BY20" s="18"/>
      <c r="BZ20" s="18"/>
      <c r="CA20" s="18"/>
      <c r="CB20" s="19"/>
      <c r="CD20" s="44">
        <v>3.9990000000000001</v>
      </c>
      <c r="CE20" s="44">
        <v>13.992000000000001</v>
      </c>
      <c r="CF20" s="44">
        <v>31.995000000000001</v>
      </c>
      <c r="CG20" s="44">
        <v>6.5979999999999999</v>
      </c>
      <c r="CH20" s="44">
        <v>0.65700000000000003</v>
      </c>
      <c r="CI20" s="44">
        <v>0.95199999999999996</v>
      </c>
      <c r="CJ20" s="44">
        <v>3.0030000000000001</v>
      </c>
      <c r="CK20" s="44">
        <v>2.988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3.9980000000000002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13.991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31.994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6.5970000000000004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0.64500000000000002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0.89400000000000002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3.0070000000000001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2.9980000000000002</v>
      </c>
      <c r="BV21" s="49"/>
      <c r="BW21" s="49"/>
      <c r="BX21" s="50"/>
      <c r="BY21" s="18"/>
      <c r="BZ21" s="18"/>
      <c r="CA21" s="18"/>
      <c r="CB21" s="19"/>
      <c r="CD21" s="44">
        <v>3.9980000000000002</v>
      </c>
      <c r="CE21" s="44">
        <v>13.991</v>
      </c>
      <c r="CF21" s="44">
        <v>31.994</v>
      </c>
      <c r="CG21" s="44">
        <v>6.5970000000000004</v>
      </c>
      <c r="CH21" s="44">
        <v>0.64500000000000002</v>
      </c>
      <c r="CI21" s="44">
        <v>0.89400000000000002</v>
      </c>
      <c r="CJ21" s="44">
        <v>3.0070000000000001</v>
      </c>
      <c r="CK21" s="44">
        <v>2.9980000000000002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3.9990000000000001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13.99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31.995999999999999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6.5960000000000001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0.65300000000000002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0.92300000000000004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2.9980000000000002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2.9929999999999999</v>
      </c>
      <c r="BV22" s="49"/>
      <c r="BW22" s="49"/>
      <c r="BX22" s="50"/>
      <c r="BY22" s="18"/>
      <c r="BZ22" s="18"/>
      <c r="CA22" s="18"/>
      <c r="CB22" s="19"/>
      <c r="CD22" s="44">
        <v>3.9990000000000001</v>
      </c>
      <c r="CE22" s="44">
        <v>13.99</v>
      </c>
      <c r="CF22" s="44">
        <v>31.995999999999999</v>
      </c>
      <c r="CG22" s="44">
        <v>6.5960000000000001</v>
      </c>
      <c r="CH22" s="44">
        <v>0.65300000000000002</v>
      </c>
      <c r="CI22" s="44">
        <v>0.92300000000000004</v>
      </c>
      <c r="CJ22" s="44">
        <v>2.9980000000000002</v>
      </c>
      <c r="CK22" s="44">
        <v>2.9929999999999999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3.9990000000000001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13.991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31.995000000000001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6.5979999999999999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0.67800000000000005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0.94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3.0070000000000001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3.0009999999999999</v>
      </c>
      <c r="BV23" s="49"/>
      <c r="BW23" s="49"/>
      <c r="BX23" s="50"/>
      <c r="BY23" s="18"/>
      <c r="BZ23" s="18"/>
      <c r="CA23" s="18"/>
      <c r="CB23" s="19"/>
      <c r="CD23" s="44">
        <v>3.9990000000000001</v>
      </c>
      <c r="CE23" s="44">
        <v>13.991</v>
      </c>
      <c r="CF23" s="44">
        <v>31.995000000000001</v>
      </c>
      <c r="CG23" s="44">
        <v>6.5979999999999999</v>
      </c>
      <c r="CH23" s="44">
        <v>0.67800000000000005</v>
      </c>
      <c r="CI23" s="44">
        <v>0.94</v>
      </c>
      <c r="CJ23" s="44">
        <v>3.0070000000000001</v>
      </c>
      <c r="CK23" s="44">
        <v>3.0009999999999999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3.9990000000000001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13.991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31.995000000000001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6.5970000000000004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0.65500000000000003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0.91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2.9950000000000001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2.9860000000000002</v>
      </c>
      <c r="BV24" s="49"/>
      <c r="BW24" s="49"/>
      <c r="BX24" s="50"/>
      <c r="BY24" s="18"/>
      <c r="BZ24" s="18"/>
      <c r="CA24" s="18"/>
      <c r="CB24" s="19"/>
      <c r="CD24" s="44">
        <v>3.9990000000000001</v>
      </c>
      <c r="CE24" s="44">
        <v>13.991</v>
      </c>
      <c r="CF24" s="44">
        <v>31.995000000000001</v>
      </c>
      <c r="CG24" s="44">
        <v>6.5970000000000004</v>
      </c>
      <c r="CH24" s="44">
        <v>0.65500000000000003</v>
      </c>
      <c r="CI24" s="44">
        <v>0.91</v>
      </c>
      <c r="CJ24" s="44">
        <v>2.9950000000000001</v>
      </c>
      <c r="CK24" s="44">
        <v>2.9860000000000002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3.9990000000000001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13.991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31.995000000000001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6.5970000000000004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0.66200000000000003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0.94699999999999995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3.0009999999999999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2.9929999999999999</v>
      </c>
      <c r="BV25" s="49"/>
      <c r="BW25" s="49"/>
      <c r="BX25" s="50"/>
      <c r="BY25" s="18"/>
      <c r="BZ25" s="18"/>
      <c r="CA25" s="18"/>
      <c r="CB25" s="19"/>
      <c r="CD25" s="44">
        <v>3.9990000000000001</v>
      </c>
      <c r="CE25" s="44">
        <v>13.991</v>
      </c>
      <c r="CF25" s="44">
        <v>31.995000000000001</v>
      </c>
      <c r="CG25" s="44">
        <v>6.5970000000000004</v>
      </c>
      <c r="CH25" s="44">
        <v>0.66200000000000003</v>
      </c>
      <c r="CI25" s="44">
        <v>0.94699999999999995</v>
      </c>
      <c r="CJ25" s="44">
        <v>3.0009999999999999</v>
      </c>
      <c r="CK25" s="44">
        <v>2.9929999999999999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3.9980000000000002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13.991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31.995999999999999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6.5970000000000004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0.64800000000000002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0.96699999999999997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3.0009999999999999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2.9940000000000002</v>
      </c>
      <c r="BV26" s="49"/>
      <c r="BW26" s="49"/>
      <c r="BX26" s="50"/>
      <c r="BY26" s="18"/>
      <c r="BZ26" s="18"/>
      <c r="CA26" s="18"/>
      <c r="CB26" s="19"/>
      <c r="CD26" s="44">
        <v>3.9980000000000002</v>
      </c>
      <c r="CE26" s="44">
        <v>13.991</v>
      </c>
      <c r="CF26" s="44">
        <v>31.995999999999999</v>
      </c>
      <c r="CG26" s="44">
        <v>6.5970000000000004</v>
      </c>
      <c r="CH26" s="44">
        <v>0.64800000000000002</v>
      </c>
      <c r="CI26" s="44">
        <v>0.96699999999999997</v>
      </c>
      <c r="CJ26" s="44">
        <v>3.0009999999999999</v>
      </c>
      <c r="CK26" s="44">
        <v>2.9940000000000002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3.9980000000000002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13.991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31.995999999999999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6.5960000000000001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0.66300000000000003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0.92200000000000004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3.0030000000000001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3.0019999999999998</v>
      </c>
      <c r="BV27" s="49"/>
      <c r="BW27" s="49"/>
      <c r="BX27" s="50"/>
      <c r="BY27" s="18"/>
      <c r="BZ27" s="18"/>
      <c r="CA27" s="18"/>
      <c r="CB27" s="19"/>
      <c r="CD27" s="44">
        <v>3.9980000000000002</v>
      </c>
      <c r="CE27" s="44">
        <v>13.991</v>
      </c>
      <c r="CF27" s="44">
        <v>31.995999999999999</v>
      </c>
      <c r="CG27" s="44">
        <v>6.5960000000000001</v>
      </c>
      <c r="CH27" s="44">
        <v>0.66300000000000003</v>
      </c>
      <c r="CI27" s="44">
        <v>0.92200000000000004</v>
      </c>
      <c r="CJ27" s="44">
        <v>3.0030000000000001</v>
      </c>
      <c r="CK27" s="44">
        <v>3.0019999999999998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3.9969999999999999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13.991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31.995000000000001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6.5970000000000004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0.67100000000000004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1.0109999999999999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2.9990000000000001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3.0009999999999999</v>
      </c>
      <c r="BV28" s="49"/>
      <c r="BW28" s="49"/>
      <c r="BX28" s="50"/>
      <c r="BY28" s="18"/>
      <c r="BZ28" s="18"/>
      <c r="CA28" s="18"/>
      <c r="CB28" s="19"/>
      <c r="CD28" s="44">
        <v>3.9969999999999999</v>
      </c>
      <c r="CE28" s="44">
        <v>13.991</v>
      </c>
      <c r="CF28" s="44">
        <v>31.995000000000001</v>
      </c>
      <c r="CG28" s="44">
        <v>6.5970000000000004</v>
      </c>
      <c r="CH28" s="44">
        <v>0.67100000000000004</v>
      </c>
      <c r="CI28" s="44">
        <v>1.0109999999999999</v>
      </c>
      <c r="CJ28" s="44">
        <v>2.9990000000000001</v>
      </c>
      <c r="CK28" s="44">
        <v>3.0009999999999999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3.9980000000000002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13.991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31.997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6.5979999999999999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0.64700000000000002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0.94699999999999995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3.0110000000000001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2.984</v>
      </c>
      <c r="BV29" s="49"/>
      <c r="BW29" s="49"/>
      <c r="BX29" s="50"/>
      <c r="BY29" s="18"/>
      <c r="BZ29" s="18"/>
      <c r="CA29" s="18"/>
      <c r="CB29" s="19"/>
      <c r="CD29" s="44">
        <v>3.9980000000000002</v>
      </c>
      <c r="CE29" s="44">
        <v>13.991</v>
      </c>
      <c r="CF29" s="44">
        <v>31.997</v>
      </c>
      <c r="CG29" s="44">
        <v>6.5979999999999999</v>
      </c>
      <c r="CH29" s="44">
        <v>0.64700000000000002</v>
      </c>
      <c r="CI29" s="44">
        <v>0.94699999999999995</v>
      </c>
      <c r="CJ29" s="44">
        <v>3.0110000000000001</v>
      </c>
      <c r="CK29" s="44">
        <v>2.984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3.9929999999999999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13.986000000000001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31.995000000000001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6.5940000000000003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0.65800000000000003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0.95499999999999996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3.0059999999999998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3.0030000000000001</v>
      </c>
      <c r="BV30" s="49"/>
      <c r="BW30" s="49"/>
      <c r="BX30" s="50"/>
      <c r="BY30" s="18"/>
      <c r="BZ30" s="18"/>
      <c r="CA30" s="18"/>
      <c r="CB30" s="19"/>
      <c r="CD30" s="44">
        <v>3.9929999999999999</v>
      </c>
      <c r="CE30" s="44">
        <v>13.986000000000001</v>
      </c>
      <c r="CF30" s="44">
        <v>31.995000000000001</v>
      </c>
      <c r="CG30" s="44">
        <v>6.5940000000000003</v>
      </c>
      <c r="CH30" s="44">
        <v>0.65800000000000003</v>
      </c>
      <c r="CI30" s="44">
        <v>0.95499999999999996</v>
      </c>
      <c r="CJ30" s="44">
        <v>3.0059999999999998</v>
      </c>
      <c r="CK30" s="44">
        <v>3.0030000000000001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3.9969999999999999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13.991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31.995999999999999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6.5979999999999999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0.66200000000000003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1.0069999999999999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2.9980000000000002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2.99</v>
      </c>
      <c r="BV31" s="49"/>
      <c r="BW31" s="49"/>
      <c r="BX31" s="50"/>
      <c r="BY31" s="18"/>
      <c r="BZ31" s="18"/>
      <c r="CA31" s="18"/>
      <c r="CB31" s="19"/>
      <c r="CD31" s="44">
        <v>3.9969999999999999</v>
      </c>
      <c r="CE31" s="44">
        <v>13.991</v>
      </c>
      <c r="CF31" s="44">
        <v>31.995999999999999</v>
      </c>
      <c r="CG31" s="44">
        <v>6.5979999999999999</v>
      </c>
      <c r="CH31" s="44">
        <v>0.66200000000000003</v>
      </c>
      <c r="CI31" s="44">
        <v>1.0069999999999999</v>
      </c>
      <c r="CJ31" s="44">
        <v>2.9980000000000002</v>
      </c>
      <c r="CK31" s="44">
        <v>2.99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3.9990000000000001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13.991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31.994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6.5979999999999999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0.66600000000000004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0.98099999999999998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3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2.9929999999999999</v>
      </c>
      <c r="BV32" s="49"/>
      <c r="BW32" s="49"/>
      <c r="BX32" s="50"/>
      <c r="BY32" s="18"/>
      <c r="BZ32" s="18"/>
      <c r="CA32" s="18"/>
      <c r="CB32" s="19"/>
      <c r="CD32" s="44">
        <v>3.9990000000000001</v>
      </c>
      <c r="CE32" s="44">
        <v>13.991</v>
      </c>
      <c r="CF32" s="44">
        <v>31.994</v>
      </c>
      <c r="CG32" s="44">
        <v>6.5979999999999999</v>
      </c>
      <c r="CH32" s="44">
        <v>0.66600000000000004</v>
      </c>
      <c r="CI32" s="44">
        <v>0.98099999999999998</v>
      </c>
      <c r="CJ32" s="44">
        <v>3</v>
      </c>
      <c r="CK32" s="44">
        <v>2.9929999999999999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3.9990000000000001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13.991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31.994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6.5979999999999999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0.66200000000000003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0.92300000000000004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3.0089999999999999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2.996</v>
      </c>
      <c r="BV33" s="49"/>
      <c r="BW33" s="49"/>
      <c r="BX33" s="50"/>
      <c r="BY33" s="18"/>
      <c r="BZ33" s="18"/>
      <c r="CA33" s="18"/>
      <c r="CB33" s="19"/>
      <c r="CD33" s="44">
        <v>3.9990000000000001</v>
      </c>
      <c r="CE33" s="44">
        <v>13.991</v>
      </c>
      <c r="CF33" s="44">
        <v>31.994</v>
      </c>
      <c r="CG33" s="44">
        <v>6.5979999999999999</v>
      </c>
      <c r="CH33" s="44">
        <v>0.66200000000000003</v>
      </c>
      <c r="CI33" s="44">
        <v>0.92300000000000004</v>
      </c>
      <c r="CJ33" s="44">
        <v>3.0089999999999999</v>
      </c>
      <c r="CK33" s="44">
        <v>2.996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3.9990000000000001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13.991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31.992999999999999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6.5979999999999999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0.65600000000000003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0.95599999999999996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2.996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2.9940000000000002</v>
      </c>
      <c r="BV34" s="49"/>
      <c r="BW34" s="49"/>
      <c r="BX34" s="50"/>
      <c r="BY34" s="18"/>
      <c r="BZ34" s="18"/>
      <c r="CA34" s="18"/>
      <c r="CB34" s="19"/>
      <c r="CD34" s="44">
        <v>3.9990000000000001</v>
      </c>
      <c r="CE34" s="44">
        <v>13.991</v>
      </c>
      <c r="CF34" s="44">
        <v>31.992999999999999</v>
      </c>
      <c r="CG34" s="44">
        <v>6.5979999999999999</v>
      </c>
      <c r="CH34" s="44">
        <v>0.65600000000000003</v>
      </c>
      <c r="CI34" s="44">
        <v>0.95599999999999996</v>
      </c>
      <c r="CJ34" s="44">
        <v>2.996</v>
      </c>
      <c r="CK34" s="44">
        <v>2.9940000000000002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3.9990000000000001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13.991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31.995000000000001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6.5979999999999999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0.67300000000000004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0.91300000000000003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3.0059999999999998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2.9969999999999999</v>
      </c>
      <c r="BV35" s="49"/>
      <c r="BW35" s="49"/>
      <c r="BX35" s="50"/>
      <c r="BY35" s="18"/>
      <c r="BZ35" s="18"/>
      <c r="CA35" s="18"/>
      <c r="CB35" s="19"/>
      <c r="CD35" s="44">
        <v>3.9990000000000001</v>
      </c>
      <c r="CE35" s="44">
        <v>13.991</v>
      </c>
      <c r="CF35" s="44">
        <v>31.995000000000001</v>
      </c>
      <c r="CG35" s="44">
        <v>6.5979999999999999</v>
      </c>
      <c r="CH35" s="44">
        <v>0.67300000000000004</v>
      </c>
      <c r="CI35" s="44">
        <v>0.91300000000000003</v>
      </c>
      <c r="CJ35" s="44">
        <v>3.0059999999999998</v>
      </c>
      <c r="CK35" s="44">
        <v>2.9969999999999999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3.9990000000000001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13.991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31.995999999999999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6.5990000000000002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0.63800000000000001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0.91700000000000004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3.0049999999999999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2.996</v>
      </c>
      <c r="BV36" s="49"/>
      <c r="BW36" s="49"/>
      <c r="BX36" s="50"/>
      <c r="BY36" s="18"/>
      <c r="BZ36" s="18"/>
      <c r="CA36" s="18"/>
      <c r="CB36" s="19"/>
      <c r="CD36" s="44">
        <v>3.9990000000000001</v>
      </c>
      <c r="CE36" s="44">
        <v>13.991</v>
      </c>
      <c r="CF36" s="44">
        <v>31.995999999999999</v>
      </c>
      <c r="CG36" s="44">
        <v>6.5990000000000002</v>
      </c>
      <c r="CH36" s="44">
        <v>0.63800000000000001</v>
      </c>
      <c r="CI36" s="44">
        <v>0.91700000000000004</v>
      </c>
      <c r="CJ36" s="44">
        <v>3.0049999999999999</v>
      </c>
      <c r="CK36" s="44">
        <v>2.996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3.9990000000000001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13.991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31.995000000000001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6.5970000000000004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0.66300000000000003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0.88600000000000001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3.0030000000000001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2.9889999999999999</v>
      </c>
      <c r="BV37" s="49"/>
      <c r="BW37" s="49"/>
      <c r="BX37" s="50"/>
      <c r="BY37" s="18"/>
      <c r="BZ37" s="18"/>
      <c r="CA37" s="18"/>
      <c r="CB37" s="19"/>
      <c r="CD37" s="44">
        <v>3.9990000000000001</v>
      </c>
      <c r="CE37" s="44">
        <v>13.991</v>
      </c>
      <c r="CF37" s="44">
        <v>31.995000000000001</v>
      </c>
      <c r="CG37" s="44">
        <v>6.5970000000000004</v>
      </c>
      <c r="CH37" s="44">
        <v>0.66300000000000003</v>
      </c>
      <c r="CI37" s="44">
        <v>0.88600000000000001</v>
      </c>
      <c r="CJ37" s="44">
        <v>3.0030000000000001</v>
      </c>
      <c r="CK37" s="44">
        <v>2.9889999999999999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3.9980000000000002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13.991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31.995999999999999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6.5979999999999999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0.64200000000000002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0.95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3.0139999999999998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2.9860000000000002</v>
      </c>
      <c r="BV38" s="49"/>
      <c r="BW38" s="49"/>
      <c r="BX38" s="50"/>
      <c r="BY38" s="18"/>
      <c r="BZ38" s="18"/>
      <c r="CA38" s="18"/>
      <c r="CB38" s="19"/>
      <c r="CD38" s="44">
        <v>3.9980000000000002</v>
      </c>
      <c r="CE38" s="44">
        <v>13.991</v>
      </c>
      <c r="CF38" s="44">
        <v>31.995999999999999</v>
      </c>
      <c r="CG38" s="44">
        <v>6.5979999999999999</v>
      </c>
      <c r="CH38" s="44">
        <v>0.64200000000000002</v>
      </c>
      <c r="CI38" s="44">
        <v>0.95</v>
      </c>
      <c r="CJ38" s="44">
        <v>3.0139999999999998</v>
      </c>
      <c r="CK38" s="44">
        <v>2.9860000000000002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3.9980000000000002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13.99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31.994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6.5979999999999999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0.65500000000000003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1.034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3.0049999999999999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3.0049999999999999</v>
      </c>
      <c r="BV39" s="110"/>
      <c r="BW39" s="110"/>
      <c r="BX39" s="112"/>
      <c r="BY39" s="18"/>
      <c r="BZ39" s="18"/>
      <c r="CA39" s="18"/>
      <c r="CB39" s="19"/>
      <c r="CD39" s="44">
        <v>3.9980000000000002</v>
      </c>
      <c r="CE39" s="44">
        <v>13.99</v>
      </c>
      <c r="CF39" s="44">
        <v>31.994</v>
      </c>
      <c r="CG39" s="44">
        <v>6.5979999999999999</v>
      </c>
      <c r="CH39" s="44">
        <v>0.65500000000000003</v>
      </c>
      <c r="CI39" s="44">
        <v>1.034</v>
      </c>
      <c r="CJ39" s="44">
        <v>3.0049999999999999</v>
      </c>
      <c r="CK39" s="44">
        <v>3.0049999999999999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3.9983333333333335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13.990899999999993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31.995166666666666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6.5974333333333366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0.65736666666666688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0.94963333333333322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3.002899999999999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2.9983999999999993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21" s="2" customFormat="1" ht="15.75" customHeight="1" x14ac:dyDescent="0.2">
      <c r="A41" s="90" t="s">
        <v>9</v>
      </c>
      <c r="B41" s="91"/>
      <c r="C41" s="91"/>
      <c r="D41" s="92"/>
      <c r="E41" s="98">
        <f>STDEV(J10:M39)</f>
        <v>1.1841869998335619E-3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1.0288929437289082E-3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8.7428131404676112E-4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9.7143098618444445E-4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1.1754627359802441E-2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4.0112327912684285E-2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4.6412691486644479E-3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1.4109424583198443E-2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21" s="2" customFormat="1" ht="15.75" customHeight="1" x14ac:dyDescent="0.2">
      <c r="A42" s="90" t="s">
        <v>12</v>
      </c>
      <c r="B42" s="91"/>
      <c r="C42" s="91"/>
      <c r="D42" s="92"/>
      <c r="E42" s="93">
        <f>(K6-K7)/6/E41</f>
        <v>28.148707373090865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32.3972805300101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38.126553544927411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34.313640194100593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2.8357626586550984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0.83099972172875802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7.1819436162035961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2.3624870834935958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21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27.679562250206068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29.449128001776849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36.283770123589029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33.432923429119924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-15.805595805123975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0.41245286188470598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6.9736672513337643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2.3246872901576814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21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工程能力は不足している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工程能力は満足している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21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21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21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E6" sqref="CE6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4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21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21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44384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21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21" s="2" customFormat="1" ht="15.75" customHeight="1" thickBot="1" x14ac:dyDescent="0.25">
      <c r="A5" s="169" t="s">
        <v>6</v>
      </c>
      <c r="B5" s="170"/>
      <c r="C5" s="170"/>
      <c r="D5" s="171"/>
      <c r="E5" s="75">
        <f>CD5</f>
        <v>17</v>
      </c>
      <c r="F5" s="75"/>
      <c r="G5" s="75"/>
      <c r="H5" s="75"/>
      <c r="I5" s="75"/>
      <c r="J5" s="75"/>
      <c r="K5" s="75"/>
      <c r="L5" s="75"/>
      <c r="M5" s="76"/>
      <c r="N5" s="77">
        <f>CE5</f>
        <v>17</v>
      </c>
      <c r="O5" s="75"/>
      <c r="P5" s="75"/>
      <c r="Q5" s="75"/>
      <c r="R5" s="75"/>
      <c r="S5" s="75"/>
      <c r="T5" s="75"/>
      <c r="U5" s="75"/>
      <c r="V5" s="76"/>
      <c r="W5" s="77">
        <f>CF5</f>
        <v>0</v>
      </c>
      <c r="X5" s="75"/>
      <c r="Y5" s="75"/>
      <c r="Z5" s="75"/>
      <c r="AA5" s="75"/>
      <c r="AB5" s="75"/>
      <c r="AC5" s="75"/>
      <c r="AD5" s="75"/>
      <c r="AE5" s="76"/>
      <c r="AF5" s="77">
        <f>CG5</f>
        <v>0</v>
      </c>
      <c r="AG5" s="75"/>
      <c r="AH5" s="75"/>
      <c r="AI5" s="75"/>
      <c r="AJ5" s="75"/>
      <c r="AK5" s="75"/>
      <c r="AL5" s="75"/>
      <c r="AM5" s="75"/>
      <c r="AN5" s="76"/>
      <c r="AO5" s="77">
        <f>CH5</f>
        <v>0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0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0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0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">
        <v>17</v>
      </c>
      <c r="CE5" s="2">
        <v>17</v>
      </c>
    </row>
    <row r="6" spans="1:121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3</v>
      </c>
      <c r="H6" s="139"/>
      <c r="I6" s="139"/>
      <c r="J6" s="139"/>
      <c r="K6" s="128">
        <f>CD8</f>
        <v>0.1</v>
      </c>
      <c r="L6" s="129"/>
      <c r="M6" s="130"/>
      <c r="N6" s="141"/>
      <c r="O6" s="139"/>
      <c r="P6" s="138">
        <f>CE7</f>
        <v>3</v>
      </c>
      <c r="Q6" s="139"/>
      <c r="R6" s="139"/>
      <c r="S6" s="139"/>
      <c r="T6" s="128">
        <f>CE8</f>
        <v>0.1</v>
      </c>
      <c r="U6" s="129"/>
      <c r="V6" s="130"/>
      <c r="W6" s="141"/>
      <c r="X6" s="139"/>
      <c r="Y6" s="138">
        <f>CF7</f>
        <v>0</v>
      </c>
      <c r="Z6" s="139"/>
      <c r="AA6" s="139"/>
      <c r="AB6" s="139"/>
      <c r="AC6" s="128">
        <f>CF8</f>
        <v>0</v>
      </c>
      <c r="AD6" s="129"/>
      <c r="AE6" s="130"/>
      <c r="AF6" s="141"/>
      <c r="AG6" s="139"/>
      <c r="AH6" s="138">
        <f>CG7</f>
        <v>0</v>
      </c>
      <c r="AI6" s="139"/>
      <c r="AJ6" s="139"/>
      <c r="AK6" s="139"/>
      <c r="AL6" s="128">
        <f>CG8</f>
        <v>0</v>
      </c>
      <c r="AM6" s="129"/>
      <c r="AN6" s="130"/>
      <c r="AO6" s="141"/>
      <c r="AP6" s="139"/>
      <c r="AQ6" s="138">
        <f>CH7</f>
        <v>0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0</v>
      </c>
      <c r="BA6" s="139"/>
      <c r="BB6" s="139"/>
      <c r="BC6" s="139"/>
      <c r="BD6" s="128">
        <f>CI8</f>
        <v>0</v>
      </c>
      <c r="BE6" s="129"/>
      <c r="BF6" s="130"/>
      <c r="BG6" s="134"/>
      <c r="BH6" s="135"/>
      <c r="BI6" s="138">
        <f>CK7</f>
        <v>0</v>
      </c>
      <c r="BJ6" s="139"/>
      <c r="BK6" s="139"/>
      <c r="BL6" s="139"/>
      <c r="BM6" s="128">
        <f>CK8</f>
        <v>0</v>
      </c>
      <c r="BN6" s="129"/>
      <c r="BO6" s="130"/>
      <c r="BP6" s="134"/>
      <c r="BQ6" s="135"/>
      <c r="BR6" s="138">
        <f>CK7</f>
        <v>0</v>
      </c>
      <c r="BS6" s="139"/>
      <c r="BT6" s="139"/>
      <c r="BU6" s="139"/>
      <c r="BV6" s="128">
        <f>CK8</f>
        <v>0</v>
      </c>
      <c r="BW6" s="129"/>
      <c r="BX6" s="207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-0.1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-0.1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0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0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0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0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0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0</v>
      </c>
      <c r="BW7" s="132"/>
      <c r="BX7" s="208"/>
      <c r="BY7" s="22"/>
      <c r="BZ7" s="22"/>
      <c r="CA7" s="22"/>
      <c r="CB7" s="23"/>
      <c r="CD7" s="44">
        <v>3</v>
      </c>
      <c r="CE7" s="44">
        <v>3</v>
      </c>
      <c r="CF7" s="44"/>
      <c r="CG7" s="44"/>
      <c r="CH7" s="44"/>
      <c r="CI7" s="44"/>
      <c r="CJ7" s="44"/>
      <c r="CK7" s="42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4">
        <v>0.1</v>
      </c>
      <c r="CE8" s="44">
        <v>0.1</v>
      </c>
      <c r="CF8" s="44"/>
      <c r="CG8" s="44"/>
      <c r="CH8" s="44"/>
      <c r="CI8" s="44"/>
      <c r="CJ8" s="44"/>
      <c r="CK8" s="42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4">
        <v>-0.1</v>
      </c>
      <c r="CE9" s="44">
        <v>-0.1</v>
      </c>
      <c r="CF9" s="44"/>
      <c r="CG9" s="44"/>
      <c r="CH9" s="44"/>
      <c r="CI9" s="44"/>
      <c r="CJ9" s="44"/>
      <c r="CK9" s="42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1.575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2.9790000000000001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0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0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0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0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0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0</v>
      </c>
      <c r="BV10" s="52"/>
      <c r="BW10" s="52"/>
      <c r="BX10" s="211"/>
      <c r="BY10" s="18"/>
      <c r="BZ10" s="18"/>
      <c r="CA10" s="18"/>
      <c r="CB10" s="19"/>
      <c r="CD10" s="44">
        <v>1.575</v>
      </c>
      <c r="CE10" s="44">
        <v>2.9790000000000001</v>
      </c>
      <c r="CF10" s="44"/>
      <c r="CG10" s="44"/>
      <c r="CH10" s="44"/>
      <c r="CI10" s="44"/>
      <c r="CJ10" s="44"/>
      <c r="CK10" s="42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1.5840000000000001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2.9820000000000002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0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0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0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0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0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0</v>
      </c>
      <c r="BV11" s="49"/>
      <c r="BW11" s="49"/>
      <c r="BX11" s="50"/>
      <c r="BY11" s="18"/>
      <c r="BZ11" s="18"/>
      <c r="CA11" s="18"/>
      <c r="CB11" s="19"/>
      <c r="CD11" s="44">
        <v>1.5840000000000001</v>
      </c>
      <c r="CE11" s="44">
        <v>2.9820000000000002</v>
      </c>
      <c r="CF11" s="44"/>
      <c r="CG11" s="44"/>
      <c r="CH11" s="44"/>
      <c r="CI11" s="44"/>
      <c r="CJ11" s="44"/>
      <c r="CK11" s="42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1.5509999999999999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2.9769999999999999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0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0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0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0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0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0</v>
      </c>
      <c r="BV12" s="49"/>
      <c r="BW12" s="49"/>
      <c r="BX12" s="50"/>
      <c r="BY12" s="18"/>
      <c r="BZ12" s="18"/>
      <c r="CA12" s="18"/>
      <c r="CB12" s="19"/>
      <c r="CD12" s="44">
        <v>1.5509999999999999</v>
      </c>
      <c r="CE12" s="44">
        <v>2.9769999999999999</v>
      </c>
      <c r="CF12" s="44"/>
      <c r="CG12" s="44"/>
      <c r="CH12" s="44"/>
      <c r="CI12" s="44"/>
      <c r="CJ12" s="44"/>
      <c r="CK12" s="42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1.593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2.984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0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0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0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0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0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0</v>
      </c>
      <c r="BV13" s="49"/>
      <c r="BW13" s="49"/>
      <c r="BX13" s="50"/>
      <c r="BY13" s="18"/>
      <c r="BZ13" s="18"/>
      <c r="CA13" s="18"/>
      <c r="CB13" s="19"/>
      <c r="CD13" s="44">
        <v>1.593</v>
      </c>
      <c r="CE13" s="44">
        <v>2.984</v>
      </c>
      <c r="CF13" s="44"/>
      <c r="CG13" s="44"/>
      <c r="CH13" s="44"/>
      <c r="CI13" s="44"/>
      <c r="CJ13" s="44"/>
      <c r="CK13" s="42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1.56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2.9780000000000002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0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0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0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0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0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0</v>
      </c>
      <c r="BV14" s="49"/>
      <c r="BW14" s="49"/>
      <c r="BX14" s="50"/>
      <c r="BY14" s="18"/>
      <c r="BZ14" s="18"/>
      <c r="CA14" s="18"/>
      <c r="CB14" s="19"/>
      <c r="CD14" s="44">
        <v>1.56</v>
      </c>
      <c r="CE14" s="44">
        <v>2.9780000000000002</v>
      </c>
      <c r="CF14" s="44"/>
      <c r="CG14" s="44"/>
      <c r="CH14" s="44"/>
      <c r="CI14" s="44"/>
      <c r="CJ14" s="44"/>
      <c r="CK14" s="42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1.5780000000000001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2.9729999999999999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0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0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0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0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0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0</v>
      </c>
      <c r="BV15" s="49"/>
      <c r="BW15" s="49"/>
      <c r="BX15" s="50"/>
      <c r="BY15" s="18"/>
      <c r="BZ15" s="18"/>
      <c r="CA15" s="18"/>
      <c r="CB15" s="19"/>
      <c r="CD15" s="44">
        <v>1.5780000000000001</v>
      </c>
      <c r="CE15" s="44">
        <v>2.9729999999999999</v>
      </c>
      <c r="CF15" s="44"/>
      <c r="CG15" s="44"/>
      <c r="CH15" s="44"/>
      <c r="CI15" s="44"/>
      <c r="CJ15" s="44"/>
      <c r="CK15" s="42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1.556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2.972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0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0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0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0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0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0</v>
      </c>
      <c r="BV16" s="49"/>
      <c r="BW16" s="49"/>
      <c r="BX16" s="50"/>
      <c r="BY16" s="18"/>
      <c r="BZ16" s="18"/>
      <c r="CA16" s="18"/>
      <c r="CB16" s="19"/>
      <c r="CD16" s="44">
        <v>1.556</v>
      </c>
      <c r="CE16" s="44">
        <v>2.972</v>
      </c>
      <c r="CF16" s="44"/>
      <c r="CG16" s="44"/>
      <c r="CH16" s="44"/>
      <c r="CI16" s="44"/>
      <c r="CJ16" s="44"/>
      <c r="CK16" s="42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1.5580000000000001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2.9710000000000001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0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0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0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0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0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0</v>
      </c>
      <c r="BV17" s="49"/>
      <c r="BW17" s="49"/>
      <c r="BX17" s="50"/>
      <c r="BY17" s="18"/>
      <c r="BZ17" s="18"/>
      <c r="CA17" s="18"/>
      <c r="CB17" s="19"/>
      <c r="CD17" s="44">
        <v>1.5580000000000001</v>
      </c>
      <c r="CE17" s="44">
        <v>2.9710000000000001</v>
      </c>
      <c r="CF17" s="44"/>
      <c r="CG17" s="44"/>
      <c r="CH17" s="44"/>
      <c r="CI17" s="44"/>
      <c r="CJ17" s="44"/>
      <c r="CK17" s="42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1.556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2.99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0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0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0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0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0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0</v>
      </c>
      <c r="BV18" s="49"/>
      <c r="BW18" s="49"/>
      <c r="BX18" s="50"/>
      <c r="BY18" s="18"/>
      <c r="BZ18" s="18"/>
      <c r="CA18" s="18"/>
      <c r="CB18" s="19"/>
      <c r="CD18" s="44">
        <v>1.556</v>
      </c>
      <c r="CE18" s="44">
        <v>2.99</v>
      </c>
      <c r="CF18" s="44"/>
      <c r="CG18" s="44"/>
      <c r="CH18" s="44"/>
      <c r="CI18" s="44"/>
      <c r="CJ18" s="44"/>
      <c r="CK18" s="42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1.5840000000000001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2.9809999999999999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0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0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0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0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0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0</v>
      </c>
      <c r="BV19" s="49"/>
      <c r="BW19" s="49"/>
      <c r="BX19" s="50"/>
      <c r="BY19" s="18"/>
      <c r="BZ19" s="18"/>
      <c r="CA19" s="18"/>
      <c r="CB19" s="19"/>
      <c r="CD19" s="44">
        <v>1.5840000000000001</v>
      </c>
      <c r="CE19" s="44">
        <v>2.9809999999999999</v>
      </c>
      <c r="CF19" s="44"/>
      <c r="CG19" s="44"/>
      <c r="CH19" s="44"/>
      <c r="CI19" s="44"/>
      <c r="CJ19" s="44"/>
      <c r="CK19" s="42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1.573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2.9870000000000001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0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0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0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0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0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0</v>
      </c>
      <c r="BV20" s="49"/>
      <c r="BW20" s="49"/>
      <c r="BX20" s="50"/>
      <c r="BY20" s="18"/>
      <c r="BZ20" s="18"/>
      <c r="CA20" s="18"/>
      <c r="CB20" s="19"/>
      <c r="CD20" s="44">
        <v>1.573</v>
      </c>
      <c r="CE20" s="44">
        <v>2.9870000000000001</v>
      </c>
      <c r="CF20" s="44"/>
      <c r="CG20" s="44"/>
      <c r="CH20" s="44"/>
      <c r="CI20" s="44"/>
      <c r="CJ20" s="44"/>
      <c r="CK20" s="42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1.5620000000000001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2.9969999999999999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0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0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0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0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0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0</v>
      </c>
      <c r="BV21" s="49"/>
      <c r="BW21" s="49"/>
      <c r="BX21" s="50"/>
      <c r="BY21" s="18"/>
      <c r="BZ21" s="18"/>
      <c r="CA21" s="18"/>
      <c r="CB21" s="19"/>
      <c r="CD21" s="44">
        <v>1.5620000000000001</v>
      </c>
      <c r="CE21" s="44">
        <v>2.9969999999999999</v>
      </c>
      <c r="CF21" s="44"/>
      <c r="CG21" s="44"/>
      <c r="CH21" s="44"/>
      <c r="CI21" s="44"/>
      <c r="CJ21" s="44"/>
      <c r="CK21" s="42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1.5880000000000001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2.9940000000000002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0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0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0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0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0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0</v>
      </c>
      <c r="BV22" s="49"/>
      <c r="BW22" s="49"/>
      <c r="BX22" s="50"/>
      <c r="BY22" s="18"/>
      <c r="BZ22" s="18"/>
      <c r="CA22" s="18"/>
      <c r="CB22" s="19"/>
      <c r="CD22" s="44">
        <v>1.5880000000000001</v>
      </c>
      <c r="CE22" s="44">
        <v>2.9940000000000002</v>
      </c>
      <c r="CF22" s="44"/>
      <c r="CG22" s="44"/>
      <c r="CH22" s="44"/>
      <c r="CI22" s="44"/>
      <c r="CJ22" s="44"/>
      <c r="CK22" s="42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1.5780000000000001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3.016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0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0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0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0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0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0</v>
      </c>
      <c r="BV23" s="49"/>
      <c r="BW23" s="49"/>
      <c r="BX23" s="50"/>
      <c r="BY23" s="18"/>
      <c r="BZ23" s="18"/>
      <c r="CA23" s="18"/>
      <c r="CB23" s="19"/>
      <c r="CD23" s="44">
        <v>1.5780000000000001</v>
      </c>
      <c r="CE23" s="44">
        <v>3.016</v>
      </c>
      <c r="CF23" s="44"/>
      <c r="CG23" s="44"/>
      <c r="CH23" s="44"/>
      <c r="CI23" s="44"/>
      <c r="CJ23" s="44"/>
      <c r="CK23" s="42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1.5549999999999999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2.9710000000000001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0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0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0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0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0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0</v>
      </c>
      <c r="BV24" s="49"/>
      <c r="BW24" s="49"/>
      <c r="BX24" s="50"/>
      <c r="BY24" s="18"/>
      <c r="BZ24" s="18"/>
      <c r="CA24" s="18"/>
      <c r="CB24" s="19"/>
      <c r="CD24" s="44">
        <v>1.5549999999999999</v>
      </c>
      <c r="CE24" s="44">
        <v>2.9710000000000001</v>
      </c>
      <c r="CF24" s="44"/>
      <c r="CG24" s="44"/>
      <c r="CH24" s="44"/>
      <c r="CI24" s="44"/>
      <c r="CJ24" s="44"/>
      <c r="CK24" s="42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1.579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2.9790000000000001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0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0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0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0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0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0</v>
      </c>
      <c r="BV25" s="49"/>
      <c r="BW25" s="49"/>
      <c r="BX25" s="50"/>
      <c r="BY25" s="18"/>
      <c r="BZ25" s="18"/>
      <c r="CA25" s="18"/>
      <c r="CB25" s="19"/>
      <c r="CD25" s="44">
        <v>1.579</v>
      </c>
      <c r="CE25" s="44">
        <v>2.9790000000000001</v>
      </c>
      <c r="CF25" s="44"/>
      <c r="CG25" s="44"/>
      <c r="CH25" s="44"/>
      <c r="CI25" s="44"/>
      <c r="CJ25" s="44"/>
      <c r="CK25" s="42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1.5669999999999999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2.9729999999999999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0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0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0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0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0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0</v>
      </c>
      <c r="BV26" s="49"/>
      <c r="BW26" s="49"/>
      <c r="BX26" s="50"/>
      <c r="BY26" s="18"/>
      <c r="BZ26" s="18"/>
      <c r="CA26" s="18"/>
      <c r="CB26" s="19"/>
      <c r="CD26" s="44">
        <v>1.5669999999999999</v>
      </c>
      <c r="CE26" s="44">
        <v>2.9729999999999999</v>
      </c>
      <c r="CF26" s="44"/>
      <c r="CG26" s="44"/>
      <c r="CH26" s="44"/>
      <c r="CI26" s="44"/>
      <c r="CJ26" s="44"/>
      <c r="CK26" s="42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1.5780000000000001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2.9689999999999999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0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0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0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0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0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0</v>
      </c>
      <c r="BV27" s="49"/>
      <c r="BW27" s="49"/>
      <c r="BX27" s="50"/>
      <c r="BY27" s="18"/>
      <c r="BZ27" s="18"/>
      <c r="CA27" s="18"/>
      <c r="CB27" s="19"/>
      <c r="CD27" s="44">
        <v>1.5780000000000001</v>
      </c>
      <c r="CE27" s="44">
        <v>2.9689999999999999</v>
      </c>
      <c r="CF27" s="44"/>
      <c r="CG27" s="44"/>
      <c r="CH27" s="44"/>
      <c r="CI27" s="44"/>
      <c r="CJ27" s="44"/>
      <c r="CK27" s="42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1.51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2.9809999999999999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0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0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0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0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0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0</v>
      </c>
      <c r="BV28" s="49"/>
      <c r="BW28" s="49"/>
      <c r="BX28" s="50"/>
      <c r="BY28" s="18"/>
      <c r="BZ28" s="18"/>
      <c r="CA28" s="18"/>
      <c r="CB28" s="19"/>
      <c r="CD28" s="44">
        <v>1.51</v>
      </c>
      <c r="CE28" s="44">
        <v>2.9809999999999999</v>
      </c>
      <c r="CF28" s="44"/>
      <c r="CG28" s="44"/>
      <c r="CH28" s="44"/>
      <c r="CI28" s="44"/>
      <c r="CJ28" s="44"/>
      <c r="CK28" s="42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1.5629999999999999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3.02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0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0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0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0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0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0</v>
      </c>
      <c r="BV29" s="49"/>
      <c r="BW29" s="49"/>
      <c r="BX29" s="50"/>
      <c r="BY29" s="18"/>
      <c r="BZ29" s="18"/>
      <c r="CA29" s="18"/>
      <c r="CB29" s="19"/>
      <c r="CD29" s="44">
        <v>1.5629999999999999</v>
      </c>
      <c r="CE29" s="44">
        <v>3.02</v>
      </c>
      <c r="CF29" s="44"/>
      <c r="CG29" s="44"/>
      <c r="CH29" s="44"/>
      <c r="CI29" s="44"/>
      <c r="CJ29" s="44"/>
      <c r="CK29" s="42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1.579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2.9910000000000001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0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0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0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0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0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0</v>
      </c>
      <c r="BV30" s="49"/>
      <c r="BW30" s="49"/>
      <c r="BX30" s="50"/>
      <c r="BY30" s="18"/>
      <c r="BZ30" s="18"/>
      <c r="CA30" s="18"/>
      <c r="CB30" s="19"/>
      <c r="CD30" s="44">
        <v>1.579</v>
      </c>
      <c r="CE30" s="44">
        <v>2.9910000000000001</v>
      </c>
      <c r="CF30" s="44"/>
      <c r="CG30" s="44"/>
      <c r="CH30" s="44"/>
      <c r="CI30" s="44"/>
      <c r="CJ30" s="44"/>
      <c r="CK30" s="42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1.585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2.9940000000000002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0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0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0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0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0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0</v>
      </c>
      <c r="BV31" s="49"/>
      <c r="BW31" s="49"/>
      <c r="BX31" s="50"/>
      <c r="BY31" s="18"/>
      <c r="BZ31" s="18"/>
      <c r="CA31" s="18"/>
      <c r="CB31" s="19"/>
      <c r="CD31" s="44">
        <v>1.585</v>
      </c>
      <c r="CE31" s="44">
        <v>2.9940000000000002</v>
      </c>
      <c r="CF31" s="44"/>
      <c r="CG31" s="44"/>
      <c r="CH31" s="44"/>
      <c r="CI31" s="44"/>
      <c r="CJ31" s="44"/>
      <c r="CK31" s="42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1.5740000000000001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2.9820000000000002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0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0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0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0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0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0</v>
      </c>
      <c r="BV32" s="49"/>
      <c r="BW32" s="49"/>
      <c r="BX32" s="50"/>
      <c r="BY32" s="18"/>
      <c r="BZ32" s="18"/>
      <c r="CA32" s="18"/>
      <c r="CB32" s="19"/>
      <c r="CD32" s="44">
        <v>1.5740000000000001</v>
      </c>
      <c r="CE32" s="44">
        <v>2.9820000000000002</v>
      </c>
      <c r="CF32" s="44"/>
      <c r="CG32" s="44"/>
      <c r="CH32" s="44"/>
      <c r="CI32" s="44"/>
      <c r="CJ32" s="44"/>
      <c r="CK32" s="42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1.5640000000000001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2.99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0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0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0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0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0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0</v>
      </c>
      <c r="BV33" s="49"/>
      <c r="BW33" s="49"/>
      <c r="BX33" s="50"/>
      <c r="BY33" s="18"/>
      <c r="BZ33" s="18"/>
      <c r="CA33" s="18"/>
      <c r="CB33" s="19"/>
      <c r="CD33" s="44">
        <v>1.5640000000000001</v>
      </c>
      <c r="CE33" s="44">
        <v>2.99</v>
      </c>
      <c r="CF33" s="44"/>
      <c r="CG33" s="44"/>
      <c r="CH33" s="44"/>
      <c r="CI33" s="44"/>
      <c r="CJ33" s="44"/>
      <c r="CK33" s="42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1.5549999999999999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2.9489999999999998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0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0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0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0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0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0</v>
      </c>
      <c r="BV34" s="49"/>
      <c r="BW34" s="49"/>
      <c r="BX34" s="50"/>
      <c r="BY34" s="18"/>
      <c r="BZ34" s="18"/>
      <c r="CA34" s="18"/>
      <c r="CB34" s="19"/>
      <c r="CD34" s="44">
        <v>1.5549999999999999</v>
      </c>
      <c r="CE34" s="44">
        <v>2.9489999999999998</v>
      </c>
      <c r="CF34" s="44"/>
      <c r="CG34" s="44"/>
      <c r="CH34" s="44"/>
      <c r="CI34" s="44"/>
      <c r="CJ34" s="44"/>
      <c r="CK34" s="42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1.5640000000000001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2.9990000000000001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0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0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0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0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0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0</v>
      </c>
      <c r="BV35" s="49"/>
      <c r="BW35" s="49"/>
      <c r="BX35" s="50"/>
      <c r="BY35" s="18"/>
      <c r="BZ35" s="18"/>
      <c r="CA35" s="18"/>
      <c r="CB35" s="19"/>
      <c r="CD35" s="44">
        <v>1.5640000000000001</v>
      </c>
      <c r="CE35" s="44">
        <v>2.9990000000000001</v>
      </c>
      <c r="CF35" s="44"/>
      <c r="CG35" s="44"/>
      <c r="CH35" s="44"/>
      <c r="CI35" s="44"/>
      <c r="CJ35" s="44"/>
      <c r="CK35" s="42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1.5760000000000001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2.9820000000000002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0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0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0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0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0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0</v>
      </c>
      <c r="BV36" s="49"/>
      <c r="BW36" s="49"/>
      <c r="BX36" s="50"/>
      <c r="BY36" s="18"/>
      <c r="BZ36" s="18"/>
      <c r="CA36" s="18"/>
      <c r="CB36" s="19"/>
      <c r="CD36" s="44">
        <v>1.5760000000000001</v>
      </c>
      <c r="CE36" s="44">
        <v>2.9820000000000002</v>
      </c>
      <c r="CF36" s="44"/>
      <c r="CG36" s="44"/>
      <c r="CH36" s="44"/>
      <c r="CI36" s="44"/>
      <c r="CJ36" s="44"/>
      <c r="CK36" s="42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1.5629999999999999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2.9820000000000002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0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0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0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0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0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0</v>
      </c>
      <c r="BV37" s="49"/>
      <c r="BW37" s="49"/>
      <c r="BX37" s="50"/>
      <c r="BY37" s="18"/>
      <c r="BZ37" s="18"/>
      <c r="CA37" s="18"/>
      <c r="CB37" s="19"/>
      <c r="CD37" s="44">
        <v>1.5629999999999999</v>
      </c>
      <c r="CE37" s="44">
        <v>2.9820000000000002</v>
      </c>
      <c r="CF37" s="44"/>
      <c r="CG37" s="44"/>
      <c r="CH37" s="44"/>
      <c r="CI37" s="44"/>
      <c r="CJ37" s="44"/>
      <c r="CK37" s="42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1.5760000000000001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2.9980000000000002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0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0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0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0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0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0</v>
      </c>
      <c r="BV38" s="49"/>
      <c r="BW38" s="49"/>
      <c r="BX38" s="50"/>
      <c r="BY38" s="18"/>
      <c r="BZ38" s="18"/>
      <c r="CA38" s="18"/>
      <c r="CB38" s="19"/>
      <c r="CD38" s="44">
        <v>1.5760000000000001</v>
      </c>
      <c r="CE38" s="44">
        <v>2.9980000000000002</v>
      </c>
      <c r="CF38" s="44"/>
      <c r="CG38" s="44"/>
      <c r="CH38" s="44"/>
      <c r="CI38" s="44"/>
      <c r="CJ38" s="44"/>
      <c r="CK38" s="42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1.573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2.9740000000000002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0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0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0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0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0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0</v>
      </c>
      <c r="BV39" s="110"/>
      <c r="BW39" s="110"/>
      <c r="BX39" s="112"/>
      <c r="BY39" s="18"/>
      <c r="BZ39" s="18"/>
      <c r="CA39" s="18"/>
      <c r="CB39" s="19"/>
      <c r="CD39" s="44">
        <v>1.573</v>
      </c>
      <c r="CE39" s="44">
        <v>2.9740000000000002</v>
      </c>
      <c r="CF39" s="44"/>
      <c r="CG39" s="44"/>
      <c r="CH39" s="44"/>
      <c r="CI39" s="44"/>
      <c r="CJ39" s="44"/>
      <c r="CK39" s="43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1.5685666666666667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2.983833333333334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0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0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0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0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0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0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21" s="2" customFormat="1" ht="15.75" customHeight="1" x14ac:dyDescent="0.2">
      <c r="A41" s="90" t="s">
        <v>9</v>
      </c>
      <c r="B41" s="91"/>
      <c r="C41" s="91"/>
      <c r="D41" s="92"/>
      <c r="E41" s="98">
        <f>STDEV(J10:M39)</f>
        <v>1.5738560888803495E-2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1.3997742018239818E-2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0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0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0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0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0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0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21" s="2" customFormat="1" ht="15.75" customHeight="1" x14ac:dyDescent="0.2">
      <c r="A42" s="90" t="s">
        <v>12</v>
      </c>
      <c r="B42" s="91"/>
      <c r="C42" s="91"/>
      <c r="D42" s="92"/>
      <c r="E42" s="93">
        <f>(K6-K7)/6/E41</f>
        <v>2.1179403611830141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2.3813364534007122</v>
      </c>
      <c r="O42" s="93"/>
      <c r="P42" s="93"/>
      <c r="Q42" s="93"/>
      <c r="R42" s="93"/>
      <c r="S42" s="93"/>
      <c r="T42" s="93"/>
      <c r="U42" s="93"/>
      <c r="V42" s="94"/>
      <c r="W42" s="93" t="e">
        <f>(AC6-AC7)/6/W41</f>
        <v>#DIV/0!</v>
      </c>
      <c r="X42" s="93"/>
      <c r="Y42" s="93"/>
      <c r="Z42" s="93"/>
      <c r="AA42" s="93"/>
      <c r="AB42" s="93"/>
      <c r="AC42" s="93"/>
      <c r="AD42" s="93"/>
      <c r="AE42" s="94"/>
      <c r="AF42" s="93" t="e">
        <f>(AL6-AL7)/6/AF41</f>
        <v>#DIV/0!</v>
      </c>
      <c r="AG42" s="93"/>
      <c r="AH42" s="93"/>
      <c r="AI42" s="93"/>
      <c r="AJ42" s="93"/>
      <c r="AK42" s="93"/>
      <c r="AL42" s="93"/>
      <c r="AM42" s="93"/>
      <c r="AN42" s="94"/>
      <c r="AO42" s="93" t="e">
        <f>(AU6-AU7)/6/AO41</f>
        <v>#DIV/0!</v>
      </c>
      <c r="AP42" s="93"/>
      <c r="AQ42" s="93"/>
      <c r="AR42" s="93"/>
      <c r="AS42" s="93"/>
      <c r="AT42" s="93"/>
      <c r="AU42" s="93"/>
      <c r="AV42" s="93"/>
      <c r="AW42" s="94"/>
      <c r="AX42" s="93" t="e">
        <f>(BD6-BD7)/6/AX41</f>
        <v>#DIV/0!</v>
      </c>
      <c r="AY42" s="93"/>
      <c r="AZ42" s="93"/>
      <c r="BA42" s="93"/>
      <c r="BB42" s="93"/>
      <c r="BC42" s="93"/>
      <c r="BD42" s="93"/>
      <c r="BE42" s="93"/>
      <c r="BF42" s="94"/>
      <c r="BG42" s="95" t="e">
        <f>(BM6-BM7)/6/BG41</f>
        <v>#DIV/0!</v>
      </c>
      <c r="BH42" s="93"/>
      <c r="BI42" s="93"/>
      <c r="BJ42" s="93"/>
      <c r="BK42" s="93"/>
      <c r="BL42" s="93"/>
      <c r="BM42" s="93"/>
      <c r="BN42" s="93"/>
      <c r="BO42" s="94"/>
      <c r="BP42" s="95" t="e">
        <f>(BV6-BV7)/6/BP41</f>
        <v>#DIV/0!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21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-28.198963948911043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1.996353726767613</v>
      </c>
      <c r="O43" s="81"/>
      <c r="P43" s="81"/>
      <c r="Q43" s="81"/>
      <c r="R43" s="81"/>
      <c r="S43" s="81"/>
      <c r="T43" s="81"/>
      <c r="U43" s="81"/>
      <c r="V43" s="82"/>
      <c r="W43" s="81" t="e">
        <f>(1-ABS((Y6+(AC6+AC7)/2)-W40)/((AC6-AC7)/2))*(AC6-AC7)/(6*W41)</f>
        <v>#DIV/0!</v>
      </c>
      <c r="X43" s="81"/>
      <c r="Y43" s="81"/>
      <c r="Z43" s="81"/>
      <c r="AA43" s="81"/>
      <c r="AB43" s="81"/>
      <c r="AC43" s="81"/>
      <c r="AD43" s="81"/>
      <c r="AE43" s="82"/>
      <c r="AF43" s="81" t="e">
        <f>(1-ABS((AH6+(AL6+AL7)/2)-AF40)/((AL6-AL7)/2))*(AL6-AL7)/(6*AF41)</f>
        <v>#DIV/0!</v>
      </c>
      <c r="AG43" s="81"/>
      <c r="AH43" s="81"/>
      <c r="AI43" s="81"/>
      <c r="AJ43" s="81"/>
      <c r="AK43" s="81"/>
      <c r="AL43" s="81"/>
      <c r="AM43" s="81"/>
      <c r="AN43" s="82"/>
      <c r="AO43" s="81" t="e">
        <f>(AU6-AO40)/3/AO41</f>
        <v>#DIV/0!</v>
      </c>
      <c r="AP43" s="81"/>
      <c r="AQ43" s="81"/>
      <c r="AR43" s="81"/>
      <c r="AS43" s="81"/>
      <c r="AT43" s="81"/>
      <c r="AU43" s="81"/>
      <c r="AV43" s="81"/>
      <c r="AW43" s="82"/>
      <c r="AX43" s="81" t="e">
        <f>(1-ABS((AZ6+(BD6+BD7)/2)-AX40)/((BD6-BD7)/2))*(BD6-BD7)/(6*AX41)</f>
        <v>#DIV/0!</v>
      </c>
      <c r="AY43" s="81"/>
      <c r="AZ43" s="81"/>
      <c r="BA43" s="81"/>
      <c r="BB43" s="81"/>
      <c r="BC43" s="81"/>
      <c r="BD43" s="81"/>
      <c r="BE43" s="81"/>
      <c r="BF43" s="82"/>
      <c r="BG43" s="83" t="e">
        <f>(1-ABS((BI6+(BM6+BM7)/2)-BG40)/((BM6-BM7)/2))*(BM6-BM7)/(6*BG41)</f>
        <v>#DIV/0!</v>
      </c>
      <c r="BH43" s="81"/>
      <c r="BI43" s="81"/>
      <c r="BJ43" s="81"/>
      <c r="BK43" s="81"/>
      <c r="BL43" s="81"/>
      <c r="BM43" s="81"/>
      <c r="BN43" s="81"/>
      <c r="BO43" s="82"/>
      <c r="BP43" s="83" t="e">
        <f>(1-ABS((BR6+(BV6+BV7)/2)-BP40)/((BV6-BV7)/2))*(BV6-BV7)/(6*BP41)</f>
        <v>#DIV/0!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21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工程能力は不足している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e">
        <f>IF(W43&lt;&gt;"",IF(W43&gt;=1.67,"工程能力は満足している","工程能力は不足している"))</f>
        <v>#DIV/0!</v>
      </c>
      <c r="X44" s="65"/>
      <c r="Y44" s="65"/>
      <c r="Z44" s="65"/>
      <c r="AA44" s="65"/>
      <c r="AB44" s="65"/>
      <c r="AC44" s="65"/>
      <c r="AD44" s="65"/>
      <c r="AE44" s="66"/>
      <c r="AF44" s="65" t="e">
        <f>IF(AF43&lt;&gt;"",IF(AF43&gt;=1.67,"工程能力は満足している","工程能力は不足している"))</f>
        <v>#DIV/0!</v>
      </c>
      <c r="AG44" s="65"/>
      <c r="AH44" s="65"/>
      <c r="AI44" s="65"/>
      <c r="AJ44" s="65"/>
      <c r="AK44" s="65"/>
      <c r="AL44" s="65"/>
      <c r="AM44" s="65"/>
      <c r="AN44" s="66"/>
      <c r="AO44" s="65" t="e">
        <f>IF(AO43&lt;&gt;"",IF(AO43&gt;=1.67,"工程能力は満足している","工程能力は不足している"))</f>
        <v>#DIV/0!</v>
      </c>
      <c r="AP44" s="65"/>
      <c r="AQ44" s="65"/>
      <c r="AR44" s="65"/>
      <c r="AS44" s="65"/>
      <c r="AT44" s="65"/>
      <c r="AU44" s="65"/>
      <c r="AV44" s="65"/>
      <c r="AW44" s="66"/>
      <c r="AX44" s="65" t="e">
        <f>IF(AX43&lt;&gt;"",IF(AX43&gt;=1.67,"工程能力は満足している","工程能力は不足している"))</f>
        <v>#DIV/0!</v>
      </c>
      <c r="AY44" s="65"/>
      <c r="AZ44" s="65"/>
      <c r="BA44" s="65"/>
      <c r="BB44" s="65"/>
      <c r="BC44" s="65"/>
      <c r="BD44" s="65"/>
      <c r="BE44" s="65"/>
      <c r="BF44" s="66"/>
      <c r="BG44" s="65" t="e">
        <f>IF(BG43&lt;&gt;"",IF(BG43&gt;=1.67,"工程能力は満足している","工程能力は不足している"))</f>
        <v>#DIV/0!</v>
      </c>
      <c r="BH44" s="65"/>
      <c r="BI44" s="65"/>
      <c r="BJ44" s="65"/>
      <c r="BK44" s="65"/>
      <c r="BL44" s="65"/>
      <c r="BM44" s="65"/>
      <c r="BN44" s="65"/>
      <c r="BO44" s="66"/>
      <c r="BP44" s="199" t="e">
        <f>IF(BP43&lt;&gt;"",IF(BP43&gt;=1.67,"工程能力は満足している","工程能力は不足している"))</f>
        <v>#DIV/0!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21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21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21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2023-08-12T13:56:51Z</dcterms:modified>
</cp:coreProperties>
</file>