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3-P17\"/>
    </mc:Choice>
  </mc:AlternateContent>
  <bookViews>
    <workbookView xWindow="0" yWindow="0" windowWidth="28800" windowHeight="14040" activeTab="1"/>
  </bookViews>
  <sheets>
    <sheet name="241023(241128着)" sheetId="9" r:id="rId1"/>
    <sheet name="241023(241212着)" sheetId="10" r:id="rId2"/>
  </sheets>
  <definedNames>
    <definedName name="_xlnm.Print_Area" localSheetId="0">'241023(241128着)'!$A$1:$K$61</definedName>
    <definedName name="_xlnm.Print_Area" localSheetId="1">'241023(241212着)'!$A$1:$K$61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0" l="1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E11" i="10"/>
  <c r="J4" i="10"/>
  <c r="K66" i="9" l="1"/>
  <c r="J66" i="9"/>
  <c r="I66" i="9"/>
  <c r="H66" i="9"/>
  <c r="G66" i="9"/>
  <c r="F66" i="9"/>
  <c r="E66" i="9"/>
  <c r="D66" i="9"/>
  <c r="C66" i="9"/>
  <c r="B66" i="9"/>
  <c r="K65" i="9"/>
  <c r="J65" i="9"/>
  <c r="I65" i="9"/>
  <c r="H65" i="9"/>
  <c r="G65" i="9"/>
  <c r="F65" i="9"/>
  <c r="E65" i="9"/>
  <c r="D65" i="9"/>
  <c r="C65" i="9"/>
  <c r="B65" i="9"/>
  <c r="J4" i="9"/>
  <c r="E11" i="9" l="1"/>
</calcChain>
</file>

<file path=xl/sharedStrings.xml><?xml version="1.0" encoding="utf-8"?>
<sst xmlns="http://schemas.openxmlformats.org/spreadsheetml/2006/main" count="254" uniqueCount="106">
  <si>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</si>
  <si>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</si>
  <si>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</si>
  <si>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</si>
  <si>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</si>
  <si>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</si>
  <si>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</si>
  <si>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</si>
  <si>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</si>
  <si>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</si>
  <si>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</si>
  <si>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</si>
  <si>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</si>
  <si>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</si>
  <si>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</si>
  <si>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</si>
  <si>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</si>
  <si>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</si>
  <si>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</si>
  <si>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</si>
  <si>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</si>
  <si>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</si>
  <si>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NU1293-P17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</si>
  <si>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</si>
  <si>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</si>
  <si>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</si>
  <si>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</si>
  <si>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</si>
  <si>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</si>
  <si>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</si>
  <si>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</si>
  <si>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</si>
  <si>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</si>
  <si>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</si>
  <si>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</si>
  <si>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</si>
  <si>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</si>
  <si>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</si>
  <si>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</si>
  <si>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</si>
  <si>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</si>
  <si>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</si>
  <si>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</si>
  <si>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</si>
  <si>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</si>
  <si>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</si>
  <si>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</si>
  <si>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</si>
  <si>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</si>
  <si>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</si>
  <si>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</si>
  <si>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</si>
  <si>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</si>
  <si>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</si>
  <si>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</si>
  <si>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</si>
  <si>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</si>
  <si>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</si>
  <si>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</si>
  <si>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</si>
  <si>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</si>
  <si>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</si>
  <si>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</si>
  <si>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</si>
  <si>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</si>
  <si>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</si>
  <si>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</si>
  <si>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</si>
  <si>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</si>
  <si>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</si>
  <si>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</si>
  <si>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</si>
  <si>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</si>
  <si>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</si>
  <si>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</t>
    <phoneticPr fontId="3"/>
  </si>
  <si>
    <t>F</t>
    <phoneticPr fontId="3"/>
  </si>
  <si>
    <t>G(φ）</t>
    <phoneticPr fontId="3"/>
  </si>
  <si>
    <t>H(φ）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</si>
  <si>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</si>
  <si>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</si>
  <si>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</si>
  <si>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</si>
  <si>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</si>
  <si>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</si>
  <si>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</si>
  <si>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</si>
  <si>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</si>
  <si>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</si>
  <si>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</si>
  <si>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</si>
  <si>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</si>
  <si>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</si>
  <si>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</si>
  <si>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</si>
  <si>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抜取り数</t>
    <phoneticPr fontId="3"/>
  </si>
  <si>
    <t>Sampling quantity</t>
    <phoneticPr fontId="3"/>
  </si>
  <si>
    <t>PM8T2A</t>
    <phoneticPr fontId="3"/>
  </si>
  <si>
    <t>寸法　1pc、外観　5pcs</t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</si>
  <si>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</si>
  <si>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</si>
  <si>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</si>
  <si>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　　メクテック株式会社   御中</t>
    <rPh sb="14" eb="16">
      <t>オンチュウ</t>
    </rPh>
    <phoneticPr fontId="3"/>
  </si>
  <si>
    <t>R094629</t>
  </si>
  <si>
    <t>K1128</t>
    <phoneticPr fontId="3"/>
  </si>
  <si>
    <t>K1212</t>
    <phoneticPr fontId="3"/>
  </si>
  <si>
    <t>K1212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</si>
</sst>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6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152400</xdr:colOff>
      <xdr:row>16</xdr:row>
      <xdr:rowOff>76200</xdr:rowOff>
    </xdr:from>
    <xdr:to>
      <xdr:col>6</xdr:col>
      <xdr:colOff>504825</xdr:colOff>
      <xdr:row>34</xdr:row>
      <xdr:rowOff>28575</xdr:rowOff>
    </xdr:to>
    <xdr:pic>
      <xdr:nvPicPr>
        <xdr:cNvPr id="1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24175"/>
          <a:ext cx="4467225" cy="286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 </a:t>
          </a:r>
        </a:p>
      </xdr:txBody>
    </xdr:sp>
    <xdr:clientData/>
  </xdr:twoCellAnchor>
  <xdr:twoCellAnchor>
    <xdr:from>
      <xdr:col>0</xdr:col>
      <xdr:colOff>171450</xdr:colOff>
      <xdr:row>4</xdr:row>
      <xdr:rowOff>28575</xdr:rowOff>
    </xdr:from>
    <xdr:to>
      <xdr:col>1</xdr:col>
      <xdr:colOff>38100</xdr:colOff>
      <xdr:row>4</xdr:row>
      <xdr:rowOff>209550</xdr:rowOff>
    </xdr:to>
    <xdr:sp macro="" textlink="">
      <xdr:nvSpPr>
        <xdr:cNvPr id="15" name="Text Box 17"/>
        <xdr:cNvSpPr txBox="1">
          <a:spLocks noChangeArrowheads="1"/>
        </xdr:cNvSpPr>
      </xdr:nvSpPr>
      <xdr:spPr bwMode="auto">
        <a:xfrm>
          <a:off x="171450" y="781050"/>
          <a:ext cx="552450" cy="1809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152400</xdr:colOff>
      <xdr:row>16</xdr:row>
      <xdr:rowOff>76200</xdr:rowOff>
    </xdr:from>
    <xdr:to>
      <xdr:col>6</xdr:col>
      <xdr:colOff>504825</xdr:colOff>
      <xdr:row>34</xdr:row>
      <xdr:rowOff>28575</xdr:rowOff>
    </xdr:to>
    <xdr:pic>
      <xdr:nvPicPr>
        <xdr:cNvPr id="1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24175"/>
          <a:ext cx="4467225" cy="286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 </a:t>
          </a:r>
        </a:p>
      </xdr:txBody>
    </xdr:sp>
    <xdr:clientData/>
  </xdr:twoCellAnchor>
  <xdr:twoCellAnchor>
    <xdr:from>
      <xdr:col>0</xdr:col>
      <xdr:colOff>171450</xdr:colOff>
      <xdr:row>4</xdr:row>
      <xdr:rowOff>28575</xdr:rowOff>
    </xdr:from>
    <xdr:to>
      <xdr:col>1</xdr:col>
      <xdr:colOff>38100</xdr:colOff>
      <xdr:row>4</xdr:row>
      <xdr:rowOff>209550</xdr:rowOff>
    </xdr:to>
    <xdr:sp macro="" textlink="">
      <xdr:nvSpPr>
        <xdr:cNvPr id="15" name="Text Box 17"/>
        <xdr:cNvSpPr txBox="1">
          <a:spLocks noChangeArrowheads="1"/>
        </xdr:cNvSpPr>
      </xdr:nvSpPr>
      <xdr:spPr bwMode="auto">
        <a:xfrm>
          <a:off x="171450" y="781050"/>
          <a:ext cx="552450" cy="1809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Dept.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101</v>
      </c>
      <c r="B1" s="2"/>
      <c r="C1" s="2"/>
      <c r="E1" s="3" t="s">
        <v>0</v>
      </c>
      <c r="I1" s="4" t="s">
        <v>1</v>
      </c>
      <c r="J1" s="116" t="s">
        <v>103</v>
      </c>
      <c r="K1" s="116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7"/>
      <c r="K2" s="117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8">
        <f ca="1">NOW()</f>
        <v>45637.461325115743</v>
      </c>
      <c r="K4" s="118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9" t="s">
        <v>9</v>
      </c>
      <c r="K5" s="120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07" t="s">
        <v>22</v>
      </c>
      <c r="B8" s="121"/>
      <c r="C8" s="110"/>
      <c r="D8" s="122" t="s">
        <v>23</v>
      </c>
      <c r="E8" s="123"/>
      <c r="F8" s="124">
        <v>241023</v>
      </c>
      <c r="G8" s="125"/>
      <c r="H8" s="124" t="s">
        <v>103</v>
      </c>
      <c r="I8" s="125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07" t="s">
        <v>96</v>
      </c>
      <c r="B11" s="108"/>
      <c r="C11" s="101" t="s">
        <v>97</v>
      </c>
      <c r="D11" s="102"/>
      <c r="E11" s="104" t="str">
        <f>IF(SUM(B66:J66)&lt;&gt;9,"NG","OK")</f>
        <v>OK</v>
      </c>
      <c r="F11" s="109">
        <v>4800</v>
      </c>
      <c r="G11" s="110"/>
      <c r="H11" s="111">
        <v>280</v>
      </c>
      <c r="I11" s="112"/>
      <c r="J11" s="31"/>
      <c r="K11" s="32"/>
    </row>
    <row r="12" spans="1:12" ht="12.95" customHeight="1" x14ac:dyDescent="0.15">
      <c r="A12" s="33" t="s">
        <v>32</v>
      </c>
      <c r="B12" s="34"/>
      <c r="C12" s="34"/>
      <c r="D12" s="34"/>
      <c r="E12" s="34"/>
      <c r="F12" s="34"/>
      <c r="G12" s="34"/>
      <c r="H12" s="35" t="s">
        <v>33</v>
      </c>
      <c r="I12" s="36"/>
      <c r="J12" s="36"/>
      <c r="K12" s="37"/>
    </row>
    <row r="13" spans="1:12" ht="12.95" customHeight="1" x14ac:dyDescent="0.15">
      <c r="A13" s="33" t="s">
        <v>34</v>
      </c>
      <c r="B13" s="34"/>
      <c r="C13" s="34"/>
      <c r="D13" s="34"/>
      <c r="E13" s="34"/>
      <c r="F13" s="34"/>
      <c r="G13" s="34"/>
      <c r="H13" s="38" t="s">
        <v>35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36</v>
      </c>
      <c r="I14" s="43"/>
      <c r="J14" s="44"/>
      <c r="K14" s="45" t="s">
        <v>37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38</v>
      </c>
      <c r="I15" s="39"/>
      <c r="J15" s="39"/>
      <c r="K15" s="46" t="s">
        <v>39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3" t="s">
        <v>40</v>
      </c>
      <c r="I16" s="114"/>
      <c r="J16" s="115"/>
      <c r="K16" s="47" t="s">
        <v>41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42</v>
      </c>
      <c r="I17" s="48"/>
      <c r="J17" s="40"/>
      <c r="K17" s="49" t="s">
        <v>43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44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45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46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47</v>
      </c>
      <c r="I21" s="51"/>
      <c r="J21" s="52"/>
      <c r="K21" s="55" t="s">
        <v>48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49</v>
      </c>
      <c r="I22" s="51"/>
      <c r="J22" s="52"/>
      <c r="K22" s="55" t="s">
        <v>48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50</v>
      </c>
      <c r="I23" s="51"/>
      <c r="J23" s="52"/>
      <c r="K23" s="55" t="s">
        <v>48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51</v>
      </c>
      <c r="I24" s="51"/>
      <c r="J24" s="52"/>
      <c r="K24" s="55" t="s">
        <v>48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52</v>
      </c>
      <c r="I25" s="51"/>
      <c r="J25" s="52"/>
      <c r="K25" s="55" t="s">
        <v>48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53</v>
      </c>
      <c r="I26" s="51"/>
      <c r="J26" s="52"/>
      <c r="K26" s="55" t="s">
        <v>48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54</v>
      </c>
      <c r="I27" s="51"/>
      <c r="J27" s="52"/>
      <c r="K27" s="55" t="s">
        <v>48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55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56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57</v>
      </c>
      <c r="I30" s="51"/>
      <c r="J30" s="52"/>
      <c r="K30" s="55" t="s">
        <v>48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58</v>
      </c>
      <c r="I31" s="51"/>
      <c r="J31" s="52"/>
      <c r="K31" s="55" t="s">
        <v>48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59</v>
      </c>
      <c r="I32" s="51"/>
      <c r="J32" s="52"/>
      <c r="K32" s="55" t="s">
        <v>48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60</v>
      </c>
      <c r="I33" s="51"/>
      <c r="J33" s="52"/>
      <c r="K33" s="55" t="s">
        <v>48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61</v>
      </c>
      <c r="I34" s="51"/>
      <c r="J34" s="52"/>
      <c r="K34" s="55" t="s">
        <v>48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62</v>
      </c>
      <c r="I35" s="51"/>
      <c r="J35" s="52"/>
      <c r="K35" s="55" t="s">
        <v>48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63</v>
      </c>
      <c r="I36" s="51"/>
      <c r="J36" s="52"/>
      <c r="K36" s="55" t="s">
        <v>48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64</v>
      </c>
      <c r="I37" s="51"/>
      <c r="J37" s="52"/>
      <c r="K37" s="55" t="s">
        <v>48</v>
      </c>
    </row>
    <row r="38" spans="1:11" x14ac:dyDescent="0.15">
      <c r="A38" s="103" t="s">
        <v>65</v>
      </c>
      <c r="B38" s="57"/>
      <c r="C38" s="57">
        <v>1</v>
      </c>
      <c r="D38" s="57" t="s">
        <v>66</v>
      </c>
      <c r="E38" s="114" t="s">
        <v>67</v>
      </c>
      <c r="F38" s="114"/>
      <c r="G38" s="114"/>
      <c r="H38" s="58" t="s">
        <v>102</v>
      </c>
      <c r="I38" s="57"/>
      <c r="J38" s="57"/>
      <c r="K38" s="59"/>
    </row>
    <row r="39" spans="1:11" x14ac:dyDescent="0.15">
      <c r="A39" s="60" t="s">
        <v>68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69</v>
      </c>
      <c r="B40" s="47" t="s">
        <v>70</v>
      </c>
      <c r="C40" s="47" t="s">
        <v>71</v>
      </c>
      <c r="D40" s="47" t="s">
        <v>72</v>
      </c>
      <c r="E40" s="47" t="s">
        <v>73</v>
      </c>
      <c r="F40" s="47" t="s">
        <v>74</v>
      </c>
      <c r="G40" s="47" t="s">
        <v>75</v>
      </c>
      <c r="H40" s="47" t="s">
        <v>76</v>
      </c>
      <c r="I40" s="47" t="s">
        <v>77</v>
      </c>
      <c r="J40" s="47" t="s">
        <v>78</v>
      </c>
      <c r="K40" s="47" t="s">
        <v>98</v>
      </c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4.2430000000000003</v>
      </c>
      <c r="D42" s="63">
        <v>12.253</v>
      </c>
      <c r="E42" s="63">
        <v>21.5</v>
      </c>
      <c r="F42" s="63">
        <v>3.6</v>
      </c>
      <c r="G42" s="63">
        <v>2.65</v>
      </c>
      <c r="H42" s="63">
        <v>3.25</v>
      </c>
      <c r="I42" s="63">
        <v>1.5</v>
      </c>
      <c r="J42" s="63">
        <v>1</v>
      </c>
      <c r="K42" s="63" t="s">
        <v>99</v>
      </c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0.05</v>
      </c>
      <c r="J43" s="65">
        <v>0.05</v>
      </c>
      <c r="K43" s="66" t="s">
        <v>100</v>
      </c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0.05</v>
      </c>
      <c r="J44" s="69">
        <v>0.05</v>
      </c>
      <c r="K44" s="70"/>
    </row>
    <row r="45" spans="1:11" ht="21.75" x14ac:dyDescent="0.15">
      <c r="A45" s="71" t="s">
        <v>83</v>
      </c>
      <c r="B45" s="72" t="s">
        <v>84</v>
      </c>
      <c r="C45" s="72" t="s">
        <v>84</v>
      </c>
      <c r="D45" s="72" t="s">
        <v>84</v>
      </c>
      <c r="E45" s="72" t="s">
        <v>84</v>
      </c>
      <c r="F45" s="72" t="s">
        <v>84</v>
      </c>
      <c r="G45" s="72" t="s">
        <v>84</v>
      </c>
      <c r="H45" s="72" t="s">
        <v>84</v>
      </c>
      <c r="I45" s="72" t="s">
        <v>84</v>
      </c>
      <c r="J45" s="72" t="s">
        <v>85</v>
      </c>
      <c r="K45" s="72"/>
    </row>
    <row r="46" spans="1:11" ht="20.100000000000001" customHeight="1" x14ac:dyDescent="0.15">
      <c r="A46" s="53" t="s">
        <v>86</v>
      </c>
      <c r="B46" s="73">
        <v>8.9960000000000004</v>
      </c>
      <c r="C46" s="73">
        <v>4.242</v>
      </c>
      <c r="D46" s="73">
        <v>12.247999999999999</v>
      </c>
      <c r="E46" s="73">
        <v>21.495999999999999</v>
      </c>
      <c r="F46" s="73">
        <v>3.605</v>
      </c>
      <c r="G46" s="73">
        <v>2.6560000000000001</v>
      </c>
      <c r="H46" s="73">
        <v>3.2549999999999999</v>
      </c>
      <c r="I46" s="73">
        <v>1.502</v>
      </c>
      <c r="J46" s="73">
        <v>1.024</v>
      </c>
      <c r="K46" s="73" t="s">
        <v>48</v>
      </c>
    </row>
    <row r="47" spans="1:11" ht="20.100000000000001" customHeight="1" x14ac:dyDescent="0.15">
      <c r="A47" s="53"/>
      <c r="B47" s="74"/>
      <c r="C47" s="75"/>
      <c r="D47" s="75"/>
      <c r="E47" s="75"/>
      <c r="F47" s="75"/>
      <c r="G47" s="75"/>
      <c r="H47" s="75"/>
      <c r="I47" s="75"/>
      <c r="J47" s="75"/>
      <c r="K47" s="75"/>
    </row>
    <row r="48" spans="1:11" ht="20.100000000000001" customHeight="1" x14ac:dyDescent="0.15">
      <c r="A48" s="53"/>
      <c r="B48" s="74"/>
      <c r="C48" s="75"/>
      <c r="D48" s="75"/>
      <c r="E48" s="75"/>
      <c r="F48" s="75"/>
      <c r="G48" s="75"/>
      <c r="H48" s="75"/>
      <c r="I48" s="75"/>
      <c r="J48" s="75"/>
      <c r="K48" s="75"/>
    </row>
    <row r="49" spans="1:11" ht="20.100000000000001" customHeight="1" x14ac:dyDescent="0.15">
      <c r="A49" s="53"/>
      <c r="B49" s="74"/>
      <c r="C49" s="75"/>
      <c r="D49" s="75"/>
      <c r="E49" s="75"/>
      <c r="F49" s="75"/>
      <c r="G49" s="75"/>
      <c r="H49" s="75"/>
      <c r="I49" s="75"/>
      <c r="J49" s="75"/>
      <c r="K49" s="75"/>
    </row>
    <row r="50" spans="1:11" ht="20.100000000000001" customHeight="1" x14ac:dyDescent="0.15">
      <c r="A50" s="53"/>
      <c r="B50" s="74"/>
      <c r="C50" s="75"/>
      <c r="D50" s="75"/>
      <c r="E50" s="75"/>
      <c r="F50" s="75"/>
      <c r="G50" s="75"/>
      <c r="H50" s="75"/>
      <c r="I50" s="75"/>
      <c r="J50" s="75"/>
      <c r="K50" s="75"/>
    </row>
    <row r="51" spans="1:11" ht="20.100000000000001" customHeight="1" x14ac:dyDescent="0.15">
      <c r="A51" s="53"/>
      <c r="B51" s="74"/>
      <c r="C51" s="75"/>
      <c r="D51" s="75"/>
      <c r="E51" s="75"/>
      <c r="F51" s="75"/>
      <c r="G51" s="75"/>
      <c r="H51" s="75"/>
      <c r="I51" s="75"/>
      <c r="J51" s="75"/>
      <c r="K51" s="75"/>
    </row>
    <row r="52" spans="1:11" ht="20.100000000000001" customHeight="1" x14ac:dyDescent="0.15">
      <c r="A52" s="53"/>
      <c r="B52" s="74"/>
      <c r="C52" s="75"/>
      <c r="D52" s="75"/>
      <c r="E52" s="75"/>
      <c r="F52" s="75"/>
      <c r="G52" s="75"/>
      <c r="H52" s="75"/>
      <c r="I52" s="75"/>
      <c r="J52" s="75"/>
      <c r="K52" s="75"/>
    </row>
    <row r="53" spans="1:11" ht="20.100000000000001" customHeight="1" x14ac:dyDescent="0.15">
      <c r="A53" s="53"/>
      <c r="B53" s="76"/>
      <c r="C53" s="77"/>
      <c r="D53" s="77"/>
      <c r="E53" s="77"/>
      <c r="F53" s="77"/>
      <c r="G53" s="77"/>
      <c r="H53" s="77"/>
      <c r="I53" s="77"/>
      <c r="J53" s="77"/>
      <c r="K53" s="77"/>
    </row>
    <row r="54" spans="1:11" x14ac:dyDescent="0.15">
      <c r="A54" s="78" t="s">
        <v>87</v>
      </c>
      <c r="B54" s="79"/>
      <c r="C54" s="79"/>
      <c r="D54" s="79"/>
      <c r="E54" s="79"/>
      <c r="F54" s="79"/>
      <c r="G54" s="79"/>
      <c r="H54" s="79"/>
      <c r="I54" s="79"/>
      <c r="J54" s="79"/>
      <c r="K54" s="26"/>
    </row>
    <row r="55" spans="1:11" x14ac:dyDescent="0.15">
      <c r="A55" s="78" t="s">
        <v>88</v>
      </c>
      <c r="B55" s="79"/>
      <c r="C55" s="79"/>
      <c r="D55" s="79"/>
      <c r="E55" s="79"/>
      <c r="F55" s="79"/>
      <c r="G55" s="79"/>
      <c r="H55" s="79"/>
      <c r="I55" s="79"/>
      <c r="J55" s="79"/>
      <c r="K55" s="26"/>
    </row>
    <row r="56" spans="1:11" x14ac:dyDescent="0.15">
      <c r="A56" s="80"/>
      <c r="B56" s="74"/>
      <c r="C56" s="74"/>
      <c r="D56" s="74"/>
      <c r="E56" s="74"/>
      <c r="F56" s="74"/>
      <c r="G56" s="74"/>
      <c r="H56" s="81"/>
      <c r="I56" s="82"/>
      <c r="J56" s="83"/>
      <c r="K56" s="75"/>
    </row>
    <row r="57" spans="1:11" x14ac:dyDescent="0.15">
      <c r="A57" s="41"/>
      <c r="B57" s="34"/>
      <c r="C57" s="34"/>
      <c r="D57" s="34"/>
      <c r="E57" s="34"/>
      <c r="F57" s="34"/>
      <c r="G57" s="34"/>
      <c r="H57" s="84"/>
      <c r="I57" s="85" t="s">
        <v>89</v>
      </c>
      <c r="J57" s="86"/>
      <c r="K57" s="87"/>
    </row>
    <row r="58" spans="1:11" x14ac:dyDescent="0.15">
      <c r="A58" s="41"/>
      <c r="B58" s="34"/>
      <c r="C58" s="34"/>
      <c r="D58" s="34"/>
      <c r="E58" s="34"/>
      <c r="F58" s="34"/>
      <c r="G58" s="34"/>
      <c r="H58" s="84"/>
      <c r="I58" s="85" t="s">
        <v>90</v>
      </c>
      <c r="J58" s="86"/>
      <c r="K58" s="87"/>
    </row>
    <row r="59" spans="1:11" x14ac:dyDescent="0.15">
      <c r="A59" s="88"/>
      <c r="B59" s="89"/>
      <c r="C59" s="89"/>
      <c r="D59" s="89"/>
      <c r="E59" s="89"/>
      <c r="F59" s="89"/>
      <c r="G59" s="89"/>
      <c r="H59" s="90"/>
      <c r="I59" s="91"/>
      <c r="J59" s="92"/>
      <c r="K59" s="93"/>
    </row>
    <row r="60" spans="1:11" x14ac:dyDescent="0.15">
      <c r="A60" s="1" t="s">
        <v>91</v>
      </c>
      <c r="B60" s="94"/>
      <c r="C60" s="94"/>
      <c r="D60" s="94"/>
      <c r="E60" s="94"/>
      <c r="F60" s="94"/>
      <c r="G60" s="94"/>
      <c r="H60" s="94"/>
      <c r="I60" s="95"/>
      <c r="J60" s="95"/>
      <c r="K60" s="96" t="s">
        <v>92</v>
      </c>
    </row>
    <row r="65" spans="1:11" x14ac:dyDescent="0.15">
      <c r="A65" s="97" t="s">
        <v>93</v>
      </c>
      <c r="B65" s="98" t="str">
        <f t="shared" ref="B65:I65" si="0">IF(B46="","",IF(OR(((MAXA(B46:B53))&gt;(B42+B43)),((MINA(B46:B53))&lt;(B42-B44))),"NG","OK"))</f>
        <v>OK</v>
      </c>
      <c r="C65" s="98" t="str">
        <f t="shared" si="0"/>
        <v>OK</v>
      </c>
      <c r="D65" s="98" t="str">
        <f t="shared" si="0"/>
        <v>OK</v>
      </c>
      <c r="E65" s="98" t="str">
        <f t="shared" si="0"/>
        <v>OK</v>
      </c>
      <c r="F65" s="98" t="str">
        <f t="shared" si="0"/>
        <v>OK</v>
      </c>
      <c r="G65" s="98" t="str">
        <f t="shared" si="0"/>
        <v>OK</v>
      </c>
      <c r="H65" s="98" t="str">
        <f t="shared" si="0"/>
        <v>OK</v>
      </c>
      <c r="I65" s="98" t="str">
        <f t="shared" si="0"/>
        <v>OK</v>
      </c>
      <c r="J65" s="98" t="str">
        <f>IF(J46="","",IF(OR(((MAXA(J46:J53))&gt;(J42+J43)),((MINA(J46:J53))&lt;(J42-J44))),"NG","OK"))</f>
        <v>OK</v>
      </c>
      <c r="K65" s="98" t="e">
        <f>IF(K46="","",IF(OR(((MAXA(K46:K53))&gt;(K42+K43)),((MINA(K46:K53))&lt;(K42-K44))),"NG","OK"))</f>
        <v>#VALUE!</v>
      </c>
    </row>
    <row r="66" spans="1:11" ht="18.75" x14ac:dyDescent="0.2">
      <c r="A66" s="99"/>
      <c r="B66" s="100">
        <f t="shared" ref="B66:I66" si="1">IF(B46="","",IF(OR(((MAXA(B46:B53))&gt;(B42+B43)),((MINA(B46:B53))&lt;(B42-B44))),2,1))</f>
        <v>1</v>
      </c>
      <c r="C66" s="100">
        <f t="shared" si="1"/>
        <v>1</v>
      </c>
      <c r="D66" s="100">
        <f t="shared" si="1"/>
        <v>1</v>
      </c>
      <c r="E66" s="100">
        <f t="shared" si="1"/>
        <v>1</v>
      </c>
      <c r="F66" s="100">
        <f t="shared" si="1"/>
        <v>1</v>
      </c>
      <c r="G66" s="100">
        <f t="shared" si="1"/>
        <v>1</v>
      </c>
      <c r="H66" s="100">
        <f t="shared" si="1"/>
        <v>1</v>
      </c>
      <c r="I66" s="100">
        <f t="shared" si="1"/>
        <v>1</v>
      </c>
      <c r="J66" s="100">
        <f>IF(J46="","",IF(OR(((MAXA(J46:J53))&gt;(J42+J43)),((MINA(J46:J53))&lt;(J42-J44))),2,1))</f>
        <v>1</v>
      </c>
      <c r="K66" s="100" t="e">
        <f>IF(K46="","",IF(OR(((MAXA(K46:K53))&gt;(K42+K43)),((MINA(K46:K53))&lt;(K42-K44))),2,1))</f>
        <v>#VALUE!</v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101</v>
      </c>
      <c r="B1" s="2"/>
      <c r="C1" s="2"/>
      <c r="E1" s="3" t="s">
        <v>0</v>
      </c>
      <c r="I1" s="4" t="s">
        <v>1</v>
      </c>
      <c r="J1" s="116" t="s">
        <v>104</v>
      </c>
      <c r="K1" s="116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7"/>
      <c r="K2" s="117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8">
        <f ca="1">NOW()</f>
        <v>45637.461325115743</v>
      </c>
      <c r="K4" s="118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9" t="s">
        <v>9</v>
      </c>
      <c r="K5" s="120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07" t="s">
        <v>22</v>
      </c>
      <c r="B8" s="121"/>
      <c r="C8" s="110"/>
      <c r="D8" s="122" t="s">
        <v>23</v>
      </c>
      <c r="E8" s="123"/>
      <c r="F8" s="124">
        <v>241023</v>
      </c>
      <c r="G8" s="125"/>
      <c r="H8" s="124" t="s">
        <v>105</v>
      </c>
      <c r="I8" s="125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07" t="s">
        <v>96</v>
      </c>
      <c r="B11" s="108"/>
      <c r="C11" s="101" t="s">
        <v>97</v>
      </c>
      <c r="D11" s="102"/>
      <c r="E11" s="105" t="str">
        <f>IF(SUM(B66:J66)&lt;&gt;9,"NG","OK")</f>
        <v>OK</v>
      </c>
      <c r="F11" s="109">
        <v>4800</v>
      </c>
      <c r="G11" s="110"/>
      <c r="H11" s="111">
        <v>1200</v>
      </c>
      <c r="I11" s="112"/>
      <c r="J11" s="31"/>
      <c r="K11" s="32"/>
    </row>
    <row r="12" spans="1:12" ht="12.95" customHeight="1" x14ac:dyDescent="0.15">
      <c r="A12" s="33" t="s">
        <v>32</v>
      </c>
      <c r="B12" s="34"/>
      <c r="C12" s="34"/>
      <c r="D12" s="34"/>
      <c r="E12" s="34"/>
      <c r="F12" s="34"/>
      <c r="G12" s="34"/>
      <c r="H12" s="35" t="s">
        <v>33</v>
      </c>
      <c r="I12" s="36"/>
      <c r="J12" s="36"/>
      <c r="K12" s="37"/>
    </row>
    <row r="13" spans="1:12" ht="12.95" customHeight="1" x14ac:dyDescent="0.15">
      <c r="A13" s="33" t="s">
        <v>34</v>
      </c>
      <c r="B13" s="34"/>
      <c r="C13" s="34"/>
      <c r="D13" s="34"/>
      <c r="E13" s="34"/>
      <c r="F13" s="34"/>
      <c r="G13" s="34"/>
      <c r="H13" s="38" t="s">
        <v>35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36</v>
      </c>
      <c r="I14" s="43"/>
      <c r="J14" s="44"/>
      <c r="K14" s="45" t="s">
        <v>37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38</v>
      </c>
      <c r="I15" s="39"/>
      <c r="J15" s="39"/>
      <c r="K15" s="46" t="s">
        <v>39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3" t="s">
        <v>40</v>
      </c>
      <c r="I16" s="114"/>
      <c r="J16" s="115"/>
      <c r="K16" s="47" t="s">
        <v>41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42</v>
      </c>
      <c r="I17" s="48"/>
      <c r="J17" s="40"/>
      <c r="K17" s="49" t="s">
        <v>43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44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45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46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47</v>
      </c>
      <c r="I21" s="51"/>
      <c r="J21" s="52"/>
      <c r="K21" s="55" t="s">
        <v>48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49</v>
      </c>
      <c r="I22" s="51"/>
      <c r="J22" s="52"/>
      <c r="K22" s="55" t="s">
        <v>48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50</v>
      </c>
      <c r="I23" s="51"/>
      <c r="J23" s="52"/>
      <c r="K23" s="55" t="s">
        <v>48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51</v>
      </c>
      <c r="I24" s="51"/>
      <c r="J24" s="52"/>
      <c r="K24" s="55" t="s">
        <v>48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52</v>
      </c>
      <c r="I25" s="51"/>
      <c r="J25" s="52"/>
      <c r="K25" s="55" t="s">
        <v>48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53</v>
      </c>
      <c r="I26" s="51"/>
      <c r="J26" s="52"/>
      <c r="K26" s="55" t="s">
        <v>48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54</v>
      </c>
      <c r="I27" s="51"/>
      <c r="J27" s="52"/>
      <c r="K27" s="55" t="s">
        <v>48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55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56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57</v>
      </c>
      <c r="I30" s="51"/>
      <c r="J30" s="52"/>
      <c r="K30" s="55" t="s">
        <v>48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58</v>
      </c>
      <c r="I31" s="51"/>
      <c r="J31" s="52"/>
      <c r="K31" s="55" t="s">
        <v>48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59</v>
      </c>
      <c r="I32" s="51"/>
      <c r="J32" s="52"/>
      <c r="K32" s="55" t="s">
        <v>48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60</v>
      </c>
      <c r="I33" s="51"/>
      <c r="J33" s="52"/>
      <c r="K33" s="55" t="s">
        <v>48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61</v>
      </c>
      <c r="I34" s="51"/>
      <c r="J34" s="52"/>
      <c r="K34" s="55" t="s">
        <v>48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62</v>
      </c>
      <c r="I35" s="51"/>
      <c r="J35" s="52"/>
      <c r="K35" s="55" t="s">
        <v>48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63</v>
      </c>
      <c r="I36" s="51"/>
      <c r="J36" s="52"/>
      <c r="K36" s="55" t="s">
        <v>48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64</v>
      </c>
      <c r="I37" s="51"/>
      <c r="J37" s="52"/>
      <c r="K37" s="55" t="s">
        <v>48</v>
      </c>
    </row>
    <row r="38" spans="1:11" x14ac:dyDescent="0.15">
      <c r="A38" s="106" t="s">
        <v>65</v>
      </c>
      <c r="B38" s="57"/>
      <c r="C38" s="57">
        <v>1</v>
      </c>
      <c r="D38" s="57" t="s">
        <v>66</v>
      </c>
      <c r="E38" s="114" t="s">
        <v>67</v>
      </c>
      <c r="F38" s="114"/>
      <c r="G38" s="114"/>
      <c r="H38" s="58" t="s">
        <v>102</v>
      </c>
      <c r="I38" s="57"/>
      <c r="J38" s="57"/>
      <c r="K38" s="59"/>
    </row>
    <row r="39" spans="1:11" x14ac:dyDescent="0.15">
      <c r="A39" s="60" t="s">
        <v>68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69</v>
      </c>
      <c r="B40" s="47" t="s">
        <v>70</v>
      </c>
      <c r="C40" s="47" t="s">
        <v>71</v>
      </c>
      <c r="D40" s="47" t="s">
        <v>72</v>
      </c>
      <c r="E40" s="47" t="s">
        <v>73</v>
      </c>
      <c r="F40" s="47" t="s">
        <v>74</v>
      </c>
      <c r="G40" s="47" t="s">
        <v>75</v>
      </c>
      <c r="H40" s="47" t="s">
        <v>76</v>
      </c>
      <c r="I40" s="47" t="s">
        <v>77</v>
      </c>
      <c r="J40" s="47" t="s">
        <v>78</v>
      </c>
      <c r="K40" s="47" t="s">
        <v>98</v>
      </c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4.2430000000000003</v>
      </c>
      <c r="D42" s="63">
        <v>12.253</v>
      </c>
      <c r="E42" s="63">
        <v>21.5</v>
      </c>
      <c r="F42" s="63">
        <v>3.6</v>
      </c>
      <c r="G42" s="63">
        <v>2.65</v>
      </c>
      <c r="H42" s="63">
        <v>3.25</v>
      </c>
      <c r="I42" s="63">
        <v>1.5</v>
      </c>
      <c r="J42" s="63">
        <v>1</v>
      </c>
      <c r="K42" s="63" t="s">
        <v>99</v>
      </c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0.05</v>
      </c>
      <c r="J43" s="65">
        <v>0.05</v>
      </c>
      <c r="K43" s="66" t="s">
        <v>100</v>
      </c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0.05</v>
      </c>
      <c r="J44" s="69">
        <v>0.05</v>
      </c>
      <c r="K44" s="70"/>
    </row>
    <row r="45" spans="1:11" ht="21.75" x14ac:dyDescent="0.15">
      <c r="A45" s="71" t="s">
        <v>83</v>
      </c>
      <c r="B45" s="72" t="s">
        <v>84</v>
      </c>
      <c r="C45" s="72" t="s">
        <v>84</v>
      </c>
      <c r="D45" s="72" t="s">
        <v>84</v>
      </c>
      <c r="E45" s="72" t="s">
        <v>84</v>
      </c>
      <c r="F45" s="72" t="s">
        <v>84</v>
      </c>
      <c r="G45" s="72" t="s">
        <v>84</v>
      </c>
      <c r="H45" s="72" t="s">
        <v>84</v>
      </c>
      <c r="I45" s="72" t="s">
        <v>84</v>
      </c>
      <c r="J45" s="72" t="s">
        <v>85</v>
      </c>
      <c r="K45" s="72"/>
    </row>
    <row r="46" spans="1:11" ht="20.100000000000001" customHeight="1" x14ac:dyDescent="0.15">
      <c r="A46" s="53" t="s">
        <v>86</v>
      </c>
      <c r="B46" s="73">
        <v>8.9960000000000004</v>
      </c>
      <c r="C46" s="73">
        <v>4.242</v>
      </c>
      <c r="D46" s="73">
        <v>12.247999999999999</v>
      </c>
      <c r="E46" s="73">
        <v>21.495999999999999</v>
      </c>
      <c r="F46" s="73">
        <v>3.605</v>
      </c>
      <c r="G46" s="73">
        <v>2.6560000000000001</v>
      </c>
      <c r="H46" s="73">
        <v>3.2549999999999999</v>
      </c>
      <c r="I46" s="73">
        <v>1.502</v>
      </c>
      <c r="J46" s="73">
        <v>1.024</v>
      </c>
      <c r="K46" s="73" t="s">
        <v>48</v>
      </c>
    </row>
    <row r="47" spans="1:11" ht="20.100000000000001" customHeight="1" x14ac:dyDescent="0.15">
      <c r="A47" s="53"/>
      <c r="B47" s="74"/>
      <c r="C47" s="75"/>
      <c r="D47" s="75"/>
      <c r="E47" s="75"/>
      <c r="F47" s="75"/>
      <c r="G47" s="75"/>
      <c r="H47" s="75"/>
      <c r="I47" s="75"/>
      <c r="J47" s="75"/>
      <c r="K47" s="75"/>
    </row>
    <row r="48" spans="1:11" ht="20.100000000000001" customHeight="1" x14ac:dyDescent="0.15">
      <c r="A48" s="53"/>
      <c r="B48" s="74"/>
      <c r="C48" s="75"/>
      <c r="D48" s="75"/>
      <c r="E48" s="75"/>
      <c r="F48" s="75"/>
      <c r="G48" s="75"/>
      <c r="H48" s="75"/>
      <c r="I48" s="75"/>
      <c r="J48" s="75"/>
      <c r="K48" s="75"/>
    </row>
    <row r="49" spans="1:11" ht="20.100000000000001" customHeight="1" x14ac:dyDescent="0.15">
      <c r="A49" s="53"/>
      <c r="B49" s="74"/>
      <c r="C49" s="75"/>
      <c r="D49" s="75"/>
      <c r="E49" s="75"/>
      <c r="F49" s="75"/>
      <c r="G49" s="75"/>
      <c r="H49" s="75"/>
      <c r="I49" s="75"/>
      <c r="J49" s="75"/>
      <c r="K49" s="75"/>
    </row>
    <row r="50" spans="1:11" ht="20.100000000000001" customHeight="1" x14ac:dyDescent="0.15">
      <c r="A50" s="53"/>
      <c r="B50" s="74"/>
      <c r="C50" s="75"/>
      <c r="D50" s="75"/>
      <c r="E50" s="75"/>
      <c r="F50" s="75"/>
      <c r="G50" s="75"/>
      <c r="H50" s="75"/>
      <c r="I50" s="75"/>
      <c r="J50" s="75"/>
      <c r="K50" s="75"/>
    </row>
    <row r="51" spans="1:11" ht="20.100000000000001" customHeight="1" x14ac:dyDescent="0.15">
      <c r="A51" s="53"/>
      <c r="B51" s="74"/>
      <c r="C51" s="75"/>
      <c r="D51" s="75"/>
      <c r="E51" s="75"/>
      <c r="F51" s="75"/>
      <c r="G51" s="75"/>
      <c r="H51" s="75"/>
      <c r="I51" s="75"/>
      <c r="J51" s="75"/>
      <c r="K51" s="75"/>
    </row>
    <row r="52" spans="1:11" ht="20.100000000000001" customHeight="1" x14ac:dyDescent="0.15">
      <c r="A52" s="53"/>
      <c r="B52" s="74"/>
      <c r="C52" s="75"/>
      <c r="D52" s="75"/>
      <c r="E52" s="75"/>
      <c r="F52" s="75"/>
      <c r="G52" s="75"/>
      <c r="H52" s="75"/>
      <c r="I52" s="75"/>
      <c r="J52" s="75"/>
      <c r="K52" s="75"/>
    </row>
    <row r="53" spans="1:11" ht="20.100000000000001" customHeight="1" x14ac:dyDescent="0.15">
      <c r="A53" s="53"/>
      <c r="B53" s="76"/>
      <c r="C53" s="77"/>
      <c r="D53" s="77"/>
      <c r="E53" s="77"/>
      <c r="F53" s="77"/>
      <c r="G53" s="77"/>
      <c r="H53" s="77"/>
      <c r="I53" s="77"/>
      <c r="J53" s="77"/>
      <c r="K53" s="77"/>
    </row>
    <row r="54" spans="1:11" x14ac:dyDescent="0.15">
      <c r="A54" s="78" t="s">
        <v>87</v>
      </c>
      <c r="B54" s="79"/>
      <c r="C54" s="79"/>
      <c r="D54" s="79"/>
      <c r="E54" s="79"/>
      <c r="F54" s="79"/>
      <c r="G54" s="79"/>
      <c r="H54" s="79"/>
      <c r="I54" s="79"/>
      <c r="J54" s="79"/>
      <c r="K54" s="26"/>
    </row>
    <row r="55" spans="1:11" x14ac:dyDescent="0.15">
      <c r="A55" s="78" t="s">
        <v>88</v>
      </c>
      <c r="B55" s="79"/>
      <c r="C55" s="79"/>
      <c r="D55" s="79"/>
      <c r="E55" s="79"/>
      <c r="F55" s="79"/>
      <c r="G55" s="79"/>
      <c r="H55" s="79"/>
      <c r="I55" s="79"/>
      <c r="J55" s="79"/>
      <c r="K55" s="26"/>
    </row>
    <row r="56" spans="1:11" x14ac:dyDescent="0.15">
      <c r="A56" s="80"/>
      <c r="B56" s="74"/>
      <c r="C56" s="74"/>
      <c r="D56" s="74"/>
      <c r="E56" s="74"/>
      <c r="F56" s="74"/>
      <c r="G56" s="74"/>
      <c r="H56" s="81"/>
      <c r="I56" s="82"/>
      <c r="J56" s="83"/>
      <c r="K56" s="75"/>
    </row>
    <row r="57" spans="1:11" x14ac:dyDescent="0.15">
      <c r="A57" s="41"/>
      <c r="B57" s="34"/>
      <c r="C57" s="34"/>
      <c r="D57" s="34"/>
      <c r="E57" s="34"/>
      <c r="F57" s="34"/>
      <c r="G57" s="34"/>
      <c r="H57" s="84"/>
      <c r="I57" s="85" t="s">
        <v>89</v>
      </c>
      <c r="J57" s="86"/>
      <c r="K57" s="87"/>
    </row>
    <row r="58" spans="1:11" x14ac:dyDescent="0.15">
      <c r="A58" s="41"/>
      <c r="B58" s="34"/>
      <c r="C58" s="34"/>
      <c r="D58" s="34"/>
      <c r="E58" s="34"/>
      <c r="F58" s="34"/>
      <c r="G58" s="34"/>
      <c r="H58" s="84"/>
      <c r="I58" s="85" t="s">
        <v>90</v>
      </c>
      <c r="J58" s="86"/>
      <c r="K58" s="87"/>
    </row>
    <row r="59" spans="1:11" x14ac:dyDescent="0.15">
      <c r="A59" s="88"/>
      <c r="B59" s="89"/>
      <c r="C59" s="89"/>
      <c r="D59" s="89"/>
      <c r="E59" s="89"/>
      <c r="F59" s="89"/>
      <c r="G59" s="89"/>
      <c r="H59" s="90"/>
      <c r="I59" s="91"/>
      <c r="J59" s="92"/>
      <c r="K59" s="93"/>
    </row>
    <row r="60" spans="1:11" x14ac:dyDescent="0.15">
      <c r="A60" s="1" t="s">
        <v>91</v>
      </c>
      <c r="B60" s="94"/>
      <c r="C60" s="94"/>
      <c r="D60" s="94"/>
      <c r="E60" s="94"/>
      <c r="F60" s="94"/>
      <c r="G60" s="94"/>
      <c r="H60" s="94"/>
      <c r="I60" s="95"/>
      <c r="J60" s="95"/>
      <c r="K60" s="96" t="s">
        <v>92</v>
      </c>
    </row>
    <row r="65" spans="1:11" x14ac:dyDescent="0.15">
      <c r="A65" s="97" t="s">
        <v>93</v>
      </c>
      <c r="B65" s="98" t="str">
        <f t="shared" ref="B65:I65" si="0">IF(B46="","",IF(OR(((MAXA(B46:B53))&gt;(B42+B43)),((MINA(B46:B53))&lt;(B42-B44))),"NG","OK"))</f>
        <v>OK</v>
      </c>
      <c r="C65" s="98" t="str">
        <f t="shared" si="0"/>
        <v>OK</v>
      </c>
      <c r="D65" s="98" t="str">
        <f t="shared" si="0"/>
        <v>OK</v>
      </c>
      <c r="E65" s="98" t="str">
        <f t="shared" si="0"/>
        <v>OK</v>
      </c>
      <c r="F65" s="98" t="str">
        <f t="shared" si="0"/>
        <v>OK</v>
      </c>
      <c r="G65" s="98" t="str">
        <f t="shared" si="0"/>
        <v>OK</v>
      </c>
      <c r="H65" s="98" t="str">
        <f t="shared" si="0"/>
        <v>OK</v>
      </c>
      <c r="I65" s="98" t="str">
        <f t="shared" si="0"/>
        <v>OK</v>
      </c>
      <c r="J65" s="98" t="str">
        <f>IF(J46="","",IF(OR(((MAXA(J46:J53))&gt;(J42+J43)),((MINA(J46:J53))&lt;(J42-J44))),"NG","OK"))</f>
        <v>OK</v>
      </c>
      <c r="K65" s="98" t="e">
        <f>IF(K46="","",IF(OR(((MAXA(K46:K53))&gt;(K42+K43)),((MINA(K46:K53))&lt;(K42-K44))),"NG","OK"))</f>
        <v>#VALUE!</v>
      </c>
    </row>
    <row r="66" spans="1:11" ht="18.75" x14ac:dyDescent="0.2">
      <c r="A66" s="99"/>
      <c r="B66" s="100">
        <f t="shared" ref="B66:I66" si="1">IF(B46="","",IF(OR(((MAXA(B46:B53))&gt;(B42+B43)),((MINA(B46:B53))&lt;(B42-B44))),2,1))</f>
        <v>1</v>
      </c>
      <c r="C66" s="100">
        <f t="shared" si="1"/>
        <v>1</v>
      </c>
      <c r="D66" s="100">
        <f t="shared" si="1"/>
        <v>1</v>
      </c>
      <c r="E66" s="100">
        <f t="shared" si="1"/>
        <v>1</v>
      </c>
      <c r="F66" s="100">
        <f t="shared" si="1"/>
        <v>1</v>
      </c>
      <c r="G66" s="100">
        <f t="shared" si="1"/>
        <v>1</v>
      </c>
      <c r="H66" s="100">
        <f t="shared" si="1"/>
        <v>1</v>
      </c>
      <c r="I66" s="100">
        <f t="shared" si="1"/>
        <v>1</v>
      </c>
      <c r="J66" s="100">
        <f>IF(J46="","",IF(OR(((MAXA(J46:J53))&gt;(J42+J43)),((MINA(J46:J53))&lt;(J42-J44))),2,1))</f>
        <v>1</v>
      </c>
      <c r="K66" s="100" t="e">
        <f>IF(K46="","",IF(OR(((MAXA(K46:K53))&gt;(K42+K43)),((MINA(K46:K53))&lt;(K42-K44))),2,1))</f>
        <v>#VALUE!</v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241023(241128着)</vt:lpstr>
      <vt:lpstr>241023(241212着)</vt:lpstr>
      <vt:lpstr>'241023(241128着)'!Print_Area</vt:lpstr>
      <vt:lpstr>'241023(241212着)'!Print_Area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2024-12-11T02:06:05Z</cp:lastPrinted>
  <dcterms:created xsi:type="dcterms:W3CDTF">2024-01-25T09:26:02Z</dcterms:created>
  <dcterms:modified xsi:type="dcterms:W3CDTF">2024-12-11T02:10:17Z</dcterms:modified>
</cp:coreProperties>
</file>