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4-P15\"/>
    </mc:Choice>
  </mc:AlternateContent>
  <bookViews>
    <workbookView xWindow="0" yWindow="0" windowWidth="28800" windowHeight="14040"/>
  </bookViews>
  <sheets>
    <sheet name="241206" sheetId="9" r:id="rId1"/>
  </sheets>
  <definedNames>
    <definedName name="_xlnm.Print_Area" localSheetId="0">'241206'!$A$1:$K$61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9" l="1"/>
  <c r="J66" i="9"/>
  <c r="I66" i="9"/>
  <c r="H66" i="9"/>
  <c r="G66" i="9"/>
  <c r="F66" i="9"/>
  <c r="E66" i="9"/>
  <c r="D66" i="9"/>
  <c r="C66" i="9"/>
  <c r="B66" i="9"/>
  <c r="K65" i="9"/>
  <c r="J65" i="9"/>
  <c r="I65" i="9"/>
  <c r="H65" i="9"/>
  <c r="G65" i="9"/>
  <c r="F65" i="9"/>
  <c r="E65" i="9"/>
  <c r="D65" i="9"/>
  <c r="C65" i="9"/>
  <c r="B65" i="9"/>
  <c r="J4" i="9"/>
  <c r="E11" i="9" l="1"/>
</calcChain>
</file>

<file path=xl/sharedStrings.xml><?xml version="1.0" encoding="utf-8"?>
<sst xmlns="http://schemas.openxmlformats.org/spreadsheetml/2006/main" count="121" uniqueCount="101">
  <si>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</si>
  <si>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</si>
  <si>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</si>
  <si>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</si>
  <si>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</si>
  <si>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</si>
  <si>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</si>
  <si>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</si>
  <si>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</si>
  <si>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</si>
  <si>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</si>
  <si>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</si>
  <si>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</si>
  <si>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</si>
  <si>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</si>
  <si>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</si>
  <si>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</si>
  <si>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</si>
  <si>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</si>
  <si>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</si>
  <si>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</si>
  <si>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</si>
  <si>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NU1294-P15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</si>
  <si>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</si>
  <si>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</si>
  <si>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</si>
  <si>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</si>
  <si>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</si>
  <si>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</si>
  <si>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</si>
  <si>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</si>
  <si>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</si>
  <si>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PM8STA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</si>
  <si>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</si>
  <si>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</si>
  <si>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</si>
  <si>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</si>
  <si>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</si>
  <si>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</si>
  <si>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</si>
  <si>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</si>
  <si>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</si>
  <si>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</si>
  <si>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</si>
  <si>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</si>
  <si>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</si>
  <si>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</si>
  <si>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</si>
  <si>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</si>
  <si>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</si>
  <si>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</si>
  <si>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</si>
  <si>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</si>
  <si>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</si>
  <si>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</si>
  <si>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</si>
  <si>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</si>
  <si>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</si>
  <si>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</si>
  <si>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</si>
  <si>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</si>
  <si>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</si>
  <si>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</si>
  <si>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</si>
  <si>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</si>
  <si>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</si>
  <si>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</si>
  <si>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</si>
  <si>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</si>
  <si>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</si>
  <si>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</si>
  <si>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</si>
  <si>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</si>
  <si>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</si>
  <si>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D(φ）</t>
    <phoneticPr fontId="3"/>
  </si>
  <si>
    <t>E(φ）</t>
    <phoneticPr fontId="3"/>
  </si>
  <si>
    <t>F(φ）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</si>
  <si>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</si>
  <si>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</si>
  <si>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</si>
  <si>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</si>
  <si>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</si>
  <si>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</si>
  <si>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</si>
  <si>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</si>
  <si>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</si>
  <si>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</si>
  <si>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</si>
  <si>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</si>
  <si>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</si>
  <si>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</si>
  <si>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</si>
  <si>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</si>
  <si>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</si>
  <si>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</si>
  <si>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</si>
  <si>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</si>
  <si>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</si>
  <si>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</si>
  <si>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　　メクテック株式会社   御中</t>
    <rPh sb="14" eb="16">
      <t>オンチュウ</t>
    </rPh>
    <phoneticPr fontId="3"/>
  </si>
  <si>
    <t>R097755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</si>
</sst>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276225</xdr:colOff>
      <xdr:row>15</xdr:row>
      <xdr:rowOff>57150</xdr:rowOff>
    </xdr:from>
    <xdr:to>
      <xdr:col>4</xdr:col>
      <xdr:colOff>657225</xdr:colOff>
      <xdr:row>33</xdr:row>
      <xdr:rowOff>0</xdr:rowOff>
    </xdr:to>
    <xdr:pic>
      <xdr:nvPicPr>
        <xdr:cNvPr id="13" name="図 20" descr="NU1294-P15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743200"/>
          <a:ext cx="1752600" cy="285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</xdr:row>
      <xdr:rowOff>9525</xdr:rowOff>
    </xdr:from>
    <xdr:to>
      <xdr:col>3</xdr:col>
      <xdr:colOff>0</xdr:colOff>
      <xdr:row>4</xdr:row>
      <xdr:rowOff>209550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28575" y="333375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>
    <xdr:from>
      <xdr:col>5</xdr:col>
      <xdr:colOff>57150</xdr:colOff>
      <xdr:row>7</xdr:row>
      <xdr:rowOff>19050</xdr:rowOff>
    </xdr:from>
    <xdr:to>
      <xdr:col>12</xdr:col>
      <xdr:colOff>527050</xdr:colOff>
      <xdr:row>37</xdr:row>
      <xdr:rowOff>107950</xdr:rowOff>
    </xdr:to>
    <xdr:sp macro="" textlink="">
      <xdr:nvSpPr>
        <xdr:cNvPr id="16" name="楕円 15"/>
        <xdr:cNvSpPr/>
      </xdr:nvSpPr>
      <xdr:spPr bwMode="auto">
        <a:xfrm>
          <a:off x="3486150" y="1314450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2024/12/9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99</v>
      </c>
      <c r="B1" s="2"/>
      <c r="C1" s="2"/>
      <c r="E1" s="3" t="s">
        <v>0</v>
      </c>
      <c r="I1" s="4" t="s">
        <v>1</v>
      </c>
      <c r="J1" s="106"/>
      <c r="K1" s="106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7"/>
      <c r="K2" s="107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08">
        <f ca="1">NOW()</f>
        <v>45635.599945023147</v>
      </c>
      <c r="K4" s="108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09" t="s">
        <v>9</v>
      </c>
      <c r="K5" s="110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1" t="s">
        <v>22</v>
      </c>
      <c r="B8" s="112"/>
      <c r="C8" s="113"/>
      <c r="D8" s="114" t="s">
        <v>23</v>
      </c>
      <c r="E8" s="115"/>
      <c r="F8" s="116">
        <v>241206</v>
      </c>
      <c r="G8" s="117"/>
      <c r="H8" s="116"/>
      <c r="I8" s="117"/>
      <c r="J8" s="26"/>
      <c r="K8" s="27"/>
    </row>
    <row r="9" spans="1:12" ht="12" customHeight="1" x14ac:dyDescent="0.15">
      <c r="A9" s="28" t="s">
        <v>24</v>
      </c>
      <c r="B9" s="14"/>
      <c r="C9" s="28" t="s">
        <v>93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94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1" t="s">
        <v>32</v>
      </c>
      <c r="B11" s="118"/>
      <c r="C11" s="102" t="s">
        <v>95</v>
      </c>
      <c r="D11" s="103"/>
      <c r="E11" s="105" t="str">
        <f>IF(SUM(B66:H66)&lt;&gt;7,"NG","OK")</f>
        <v>OK</v>
      </c>
      <c r="F11" s="119"/>
      <c r="G11" s="113"/>
      <c r="H11" s="120"/>
      <c r="I11" s="121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2" t="s">
        <v>41</v>
      </c>
      <c r="I16" s="123"/>
      <c r="J16" s="124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4" t="s">
        <v>66</v>
      </c>
      <c r="B38" s="57"/>
      <c r="C38" s="57">
        <v>1</v>
      </c>
      <c r="D38" s="57" t="s">
        <v>67</v>
      </c>
      <c r="E38" s="123" t="s">
        <v>68</v>
      </c>
      <c r="F38" s="123"/>
      <c r="G38" s="123"/>
      <c r="H38" s="58" t="s">
        <v>100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96</v>
      </c>
      <c r="J40" s="47"/>
      <c r="K40" s="47"/>
    </row>
    <row r="41" spans="1:11" ht="10.5" customHeight="1" x14ac:dyDescent="0.15">
      <c r="A41" s="46" t="s">
        <v>78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79</v>
      </c>
      <c r="B42" s="63">
        <v>4.6710000000000003</v>
      </c>
      <c r="C42" s="63">
        <v>7.2859999999999996</v>
      </c>
      <c r="D42" s="63">
        <v>2.6</v>
      </c>
      <c r="E42" s="63">
        <v>1.5</v>
      </c>
      <c r="F42" s="63">
        <v>3.25</v>
      </c>
      <c r="G42" s="63">
        <v>3.35</v>
      </c>
      <c r="H42" s="63">
        <v>1</v>
      </c>
      <c r="I42" s="63" t="s">
        <v>97</v>
      </c>
      <c r="J42" s="63"/>
      <c r="K42" s="63"/>
    </row>
    <row r="43" spans="1:11" ht="12" customHeight="1" x14ac:dyDescent="0.15">
      <c r="A43" s="64" t="s">
        <v>80</v>
      </c>
      <c r="B43" s="65">
        <v>0.05</v>
      </c>
      <c r="C43" s="65">
        <v>0.05</v>
      </c>
      <c r="D43" s="65">
        <v>0.1</v>
      </c>
      <c r="E43" s="65">
        <v>0.05</v>
      </c>
      <c r="F43" s="65">
        <v>0.05</v>
      </c>
      <c r="G43" s="65">
        <v>0.05</v>
      </c>
      <c r="H43" s="65">
        <v>0.1</v>
      </c>
      <c r="I43" s="65" t="s">
        <v>98</v>
      </c>
      <c r="J43" s="65"/>
      <c r="K43" s="66"/>
    </row>
    <row r="44" spans="1:11" ht="12" customHeight="1" x14ac:dyDescent="0.15">
      <c r="A44" s="67" t="s">
        <v>81</v>
      </c>
      <c r="B44" s="68">
        <v>0.05</v>
      </c>
      <c r="C44" s="68">
        <v>0.05</v>
      </c>
      <c r="D44" s="68">
        <v>0.1</v>
      </c>
      <c r="E44" s="68">
        <v>0.05</v>
      </c>
      <c r="F44" s="68">
        <v>0.05</v>
      </c>
      <c r="G44" s="68">
        <v>0.05</v>
      </c>
      <c r="H44" s="69">
        <v>0.1</v>
      </c>
      <c r="I44" s="70"/>
      <c r="J44" s="70"/>
      <c r="K44" s="71"/>
    </row>
    <row r="45" spans="1:11" ht="21.75" x14ac:dyDescent="0.15">
      <c r="A45" s="72" t="s">
        <v>82</v>
      </c>
      <c r="B45" s="73" t="s">
        <v>83</v>
      </c>
      <c r="C45" s="73" t="s">
        <v>83</v>
      </c>
      <c r="D45" s="73" t="s">
        <v>83</v>
      </c>
      <c r="E45" s="73" t="s">
        <v>83</v>
      </c>
      <c r="F45" s="73" t="s">
        <v>83</v>
      </c>
      <c r="G45" s="73" t="s">
        <v>83</v>
      </c>
      <c r="H45" s="73" t="s">
        <v>84</v>
      </c>
      <c r="I45" s="73"/>
      <c r="J45" s="73"/>
      <c r="K45" s="73"/>
    </row>
    <row r="46" spans="1:11" ht="20.100000000000001" customHeight="1" x14ac:dyDescent="0.15">
      <c r="A46" s="53" t="s">
        <v>85</v>
      </c>
      <c r="B46" s="74">
        <v>4.6719999999999997</v>
      </c>
      <c r="C46" s="74">
        <v>7.2760999999999996</v>
      </c>
      <c r="D46" s="74">
        <v>2.6036999999999999</v>
      </c>
      <c r="E46" s="74">
        <v>1.5023</v>
      </c>
      <c r="F46" s="74">
        <v>3.2545999999999999</v>
      </c>
      <c r="G46" s="74">
        <v>3.3546</v>
      </c>
      <c r="H46" s="74">
        <v>1.0249999999999999</v>
      </c>
      <c r="I46" s="74" t="s">
        <v>49</v>
      </c>
      <c r="J46" s="74"/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86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87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88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89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90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91</v>
      </c>
    </row>
    <row r="65" spans="1:11" x14ac:dyDescent="0.15">
      <c r="A65" s="98" t="s">
        <v>92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e">
        <f t="shared" si="0"/>
        <v>#VALUE!</v>
      </c>
      <c r="J65" s="99" t="str">
        <f>IF(J46="","",IF(OR(((MAXA(J46:J53))&gt;(J42+J43)),((MINA(J46:J53))&lt;(J42-J44))),"NG","OK"))</f>
        <v/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 t="e">
        <f t="shared" si="1"/>
        <v>#VALUE!</v>
      </c>
      <c r="J66" s="101" t="str">
        <f>IF(J46="","",IF(OR(((MAXA(J46:J53))&gt;(J42+J43)),((MINA(J46:J53))&lt;(J42-J44))),2,1))</f>
        <v/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H65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241206</vt:lpstr>
      <vt:lpstr>'241206'!Print_Area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2024-11-14T09:06:39Z</cp:lastPrinted>
  <dcterms:created xsi:type="dcterms:W3CDTF">2024-01-15T06:41:00Z</dcterms:created>
  <dcterms:modified xsi:type="dcterms:W3CDTF">2024-12-09T05:24:53Z</dcterms:modified>
</cp:coreProperties>
</file>