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品管\部品検査成績書パソコン入力\個片AL　MEK\NU1295-P15\"/>
    </mc:Choice>
  </mc:AlternateContent>
  <bookViews>
    <workbookView xWindow="0" yWindow="0" windowWidth="28800" windowHeight="14040"/>
  </bookViews>
  <sheets>
    <sheet name="241212" sheetId="11" r:id="rId1"/>
  </sheets>
  <definedNames>
    <definedName name="_xlnm.Print_Area" localSheetId="0">'241212'!$A$1:$K$61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6" i="11" l="1"/>
  <c r="J66" i="11"/>
  <c r="I66" i="11"/>
  <c r="H66" i="11"/>
  <c r="G66" i="11"/>
  <c r="F66" i="11"/>
  <c r="E66" i="11"/>
  <c r="D66" i="11"/>
  <c r="C66" i="11"/>
  <c r="B66" i="11"/>
  <c r="K65" i="11"/>
  <c r="J65" i="11"/>
  <c r="I65" i="11"/>
  <c r="H65" i="11"/>
  <c r="G65" i="11"/>
  <c r="F65" i="11"/>
  <c r="E65" i="11"/>
  <c r="D65" i="11"/>
  <c r="C65" i="11"/>
  <c r="B65" i="11"/>
  <c r="J4" i="11"/>
  <c r="E11" i="11" l="1"/>
</calcChain>
</file>

<file path=xl/sharedStrings.xml><?xml version="1.0" encoding="utf-8"?>
<sst xmlns="http://schemas.openxmlformats.org/spreadsheetml/2006/main" count="121" uniqueCount="101">
  <si>
    <t>ミツイ精密株式会社</t>
    <rPh sb="3" eb="5">
      <t>セイミツ</t>
    </rPh>
    <rPh sb="5" eb="7">
      <t>カブシキ</t>
    </rPh>
    <rPh sb="7" eb="9">
      <t>カイシャ</t>
    </rPh>
    <phoneticPr fontId="3"/>
  </si>
  <si>
    <t>整理 No.</t>
  </si>
  <si>
    <t>　　後工程製造部</t>
    <rPh sb="2" eb="5">
      <t>アトコウテイ</t>
    </rPh>
    <rPh sb="5" eb="7">
      <t>セイゾウ</t>
    </rPh>
    <rPh sb="7" eb="8">
      <t>ブ</t>
    </rPh>
    <phoneticPr fontId="3"/>
  </si>
  <si>
    <t>MITSUISEIMITSU</t>
    <phoneticPr fontId="3"/>
  </si>
  <si>
    <t>Serial No.</t>
  </si>
  <si>
    <t>量　産  部　品　検　査　成　績　書</t>
    <rPh sb="0" eb="1">
      <t>リョウ</t>
    </rPh>
    <rPh sb="2" eb="3">
      <t>サン</t>
    </rPh>
    <phoneticPr fontId="3"/>
  </si>
  <si>
    <t>作成日        年　　月　　日</t>
    <phoneticPr fontId="3"/>
  </si>
  <si>
    <t>I n s p e c t i o n    F o r m</t>
  </si>
  <si>
    <t xml:space="preserve">DATE </t>
    <phoneticPr fontId="3"/>
  </si>
  <si>
    <t>Y   M   D</t>
    <phoneticPr fontId="3"/>
  </si>
  <si>
    <t>部品ﾅﾝﾊﾞｰ</t>
  </si>
  <si>
    <t>材質</t>
  </si>
  <si>
    <t>製造ロットﾅﾝﾊﾞｰ</t>
  </si>
  <si>
    <t>納入ロットＮo</t>
  </si>
  <si>
    <t>担 当</t>
    <phoneticPr fontId="3"/>
  </si>
  <si>
    <t>承 認</t>
  </si>
  <si>
    <t>Product Code No.</t>
  </si>
  <si>
    <t>Material</t>
  </si>
  <si>
    <t>Production Lot No.</t>
  </si>
  <si>
    <t>Shipping Lot No.</t>
  </si>
  <si>
    <t>Inspector</t>
    <phoneticPr fontId="3"/>
  </si>
  <si>
    <t>Approved by</t>
  </si>
  <si>
    <t>NU1295-P15</t>
    <phoneticPr fontId="3"/>
  </si>
  <si>
    <t>A1050</t>
    <phoneticPr fontId="3"/>
  </si>
  <si>
    <t xml:space="preserve"> 材料コード</t>
  </si>
  <si>
    <t xml:space="preserve"> 判定</t>
  </si>
  <si>
    <t xml:space="preserve"> 製造ロット数</t>
  </si>
  <si>
    <t xml:space="preserve"> 納入ロット数</t>
  </si>
  <si>
    <t>Material Code No.</t>
  </si>
  <si>
    <t>Judgment</t>
  </si>
  <si>
    <t>Produced Lot Size</t>
  </si>
  <si>
    <t>Shipped Lot Size</t>
  </si>
  <si>
    <t>PM8TAA</t>
    <phoneticPr fontId="3"/>
  </si>
  <si>
    <t xml:space="preserve"> 略図</t>
  </si>
  <si>
    <t>外　観　検　査</t>
    <phoneticPr fontId="3"/>
  </si>
  <si>
    <t>Drawing</t>
  </si>
  <si>
    <t>Appearance Inspection</t>
    <phoneticPr fontId="3"/>
  </si>
  <si>
    <t>検査数</t>
  </si>
  <si>
    <t>全数</t>
    <rPh sb="0" eb="2">
      <t>ゼンスウ</t>
    </rPh>
    <phoneticPr fontId="3"/>
  </si>
  <si>
    <t>Quantity</t>
  </si>
  <si>
    <t>100％inspection</t>
    <phoneticPr fontId="3"/>
  </si>
  <si>
    <t>検査項目</t>
    <phoneticPr fontId="3"/>
  </si>
  <si>
    <t>結果</t>
  </si>
  <si>
    <t>Inspection Items</t>
    <phoneticPr fontId="3"/>
  </si>
  <si>
    <t>Result</t>
  </si>
  <si>
    <t>ｹﾞｰﾄバリ   / Gate burr</t>
  </si>
  <si>
    <t>ﾊﾟｰﾃｨﾝｸﾞ ﾊﾞﾘ/Parting burr</t>
  </si>
  <si>
    <t>ﾉｯｸﾋﾟﾝ ﾊﾞﾘ/Knock pin barr</t>
  </si>
  <si>
    <t>キズ  /   Scratch</t>
  </si>
  <si>
    <t>OK</t>
    <phoneticPr fontId="3"/>
  </si>
  <si>
    <t>打痕  /  Dent</t>
  </si>
  <si>
    <t>異物付着/Foreign article attached</t>
    <phoneticPr fontId="3"/>
  </si>
  <si>
    <t>クラック/Crack</t>
  </si>
  <si>
    <t>油付着 / Oilstain</t>
  </si>
  <si>
    <t>かじり/Gnaw</t>
  </si>
  <si>
    <t>変形   / Deformation</t>
    <phoneticPr fontId="3"/>
  </si>
  <si>
    <t>成形不良/Incomplete ultem</t>
    <rPh sb="0" eb="2">
      <t>セイケイ</t>
    </rPh>
    <rPh sb="2" eb="4">
      <t>フリョウ</t>
    </rPh>
    <phoneticPr fontId="3"/>
  </si>
  <si>
    <t>ｴｱｰ入り/Air bubble</t>
  </si>
  <si>
    <t xml:space="preserve">濡れ性 46/wettability 46
</t>
    <rPh sb="0" eb="1">
      <t>ヌ</t>
    </rPh>
    <rPh sb="2" eb="3">
      <t>セイ</t>
    </rPh>
    <phoneticPr fontId="3"/>
  </si>
  <si>
    <t>穴のﾒｸﾚ/Hole edge swell</t>
  </si>
  <si>
    <t>異物巻込み/Foreign article inside</t>
    <rPh sb="2" eb="3">
      <t>マ</t>
    </rPh>
    <rPh sb="3" eb="4">
      <t>コ</t>
    </rPh>
    <phoneticPr fontId="3"/>
  </si>
  <si>
    <t>バリ   /  Burr</t>
  </si>
  <si>
    <t>変色  /  Discoloration</t>
  </si>
  <si>
    <t>ソリ   /   Warp</t>
  </si>
  <si>
    <t>錆    /   Rust</t>
    <phoneticPr fontId="3"/>
  </si>
  <si>
    <t>汚れ  /  Contamination</t>
  </si>
  <si>
    <t>寸法測定</t>
  </si>
  <si>
    <t>号機</t>
    <rPh sb="0" eb="2">
      <t>ゴウキ</t>
    </rPh>
    <phoneticPr fontId="3"/>
  </si>
  <si>
    <t>材料ロットナンバー/Material Lot No.</t>
    <rPh sb="0" eb="2">
      <t>ザイリョウ</t>
    </rPh>
    <phoneticPr fontId="3"/>
  </si>
  <si>
    <t>Measurement</t>
  </si>
  <si>
    <t>測定箇所</t>
  </si>
  <si>
    <t>A</t>
    <phoneticPr fontId="3"/>
  </si>
  <si>
    <t>Ｂ</t>
    <phoneticPr fontId="3"/>
  </si>
  <si>
    <t>Ｃ</t>
    <phoneticPr fontId="3"/>
  </si>
  <si>
    <t>D(φ）</t>
    <phoneticPr fontId="3"/>
  </si>
  <si>
    <t>E(φ）</t>
    <phoneticPr fontId="3"/>
  </si>
  <si>
    <t>F(φ）</t>
    <phoneticPr fontId="3"/>
  </si>
  <si>
    <t>ｔ＝</t>
    <phoneticPr fontId="3"/>
  </si>
  <si>
    <t>Inspected Point</t>
  </si>
  <si>
    <r>
      <t xml:space="preserve">規格
</t>
    </r>
    <r>
      <rPr>
        <b/>
        <sz val="8"/>
        <rFont val="ＭＳ Ｐ明朝"/>
        <family val="1"/>
        <charset val="128"/>
      </rPr>
      <t>Standards</t>
    </r>
    <phoneticPr fontId="3"/>
  </si>
  <si>
    <t>公差   +</t>
    <phoneticPr fontId="3"/>
  </si>
  <si>
    <r>
      <t xml:space="preserve">Tolerance </t>
    </r>
    <r>
      <rPr>
        <b/>
        <sz val="9"/>
        <rFont val="ＭＳ Ｐ明朝"/>
        <family val="1"/>
        <charset val="128"/>
      </rPr>
      <t>-</t>
    </r>
    <phoneticPr fontId="3"/>
  </si>
  <si>
    <r>
      <t xml:space="preserve">測定器具
</t>
    </r>
    <r>
      <rPr>
        <b/>
        <sz val="8"/>
        <rFont val="ＭＳ Ｐ明朝"/>
        <family val="1"/>
        <charset val="128"/>
      </rPr>
      <t>Measure by</t>
    </r>
    <phoneticPr fontId="3"/>
  </si>
  <si>
    <t>S</t>
    <phoneticPr fontId="3"/>
  </si>
  <si>
    <t>M</t>
    <phoneticPr fontId="3"/>
  </si>
  <si>
    <t>Sample １</t>
  </si>
  <si>
    <t xml:space="preserve">　Ｋ：測定顕微鏡　   Ｇ：ピンゲージ　   Ｍ：マイクロメータ     Ｎ：ノギス　        Ｔ：投影機       Ｓ：三次元測定機 </t>
    <rPh sb="3" eb="5">
      <t>ソクテイ</t>
    </rPh>
    <phoneticPr fontId="3"/>
  </si>
  <si>
    <t xml:space="preserve">  Ｋ：Microscope　  Ｇ：Pin-Gauge    Ｍ：Micrometer    Ｎ：Vernier Caliper   Ｔ：Projector  Ｓ：CNC Video Measuring Systems     </t>
    <phoneticPr fontId="3"/>
  </si>
  <si>
    <t xml:space="preserve">  検査確認印</t>
    <rPh sb="2" eb="4">
      <t>ケンサ</t>
    </rPh>
    <rPh sb="4" eb="6">
      <t>カクニン</t>
    </rPh>
    <rPh sb="6" eb="7">
      <t>イン</t>
    </rPh>
    <phoneticPr fontId="3"/>
  </si>
  <si>
    <t xml:space="preserve">  Checked by</t>
    <phoneticPr fontId="3"/>
  </si>
  <si>
    <t>KH020-HH042-1</t>
    <phoneticPr fontId="3"/>
  </si>
  <si>
    <t>TT02-A01/03</t>
    <phoneticPr fontId="3"/>
  </si>
  <si>
    <t>A～H判定</t>
    <rPh sb="3" eb="5">
      <t>ハンテイ</t>
    </rPh>
    <phoneticPr fontId="3"/>
  </si>
  <si>
    <t>濡れ性</t>
    <rPh sb="0" eb="1">
      <t>ヌ</t>
    </rPh>
    <rPh sb="2" eb="3">
      <t>セイ</t>
    </rPh>
    <phoneticPr fontId="3"/>
  </si>
  <si>
    <t>以上</t>
    <rPh sb="0" eb="2">
      <t>イジョウ</t>
    </rPh>
    <phoneticPr fontId="3"/>
  </si>
  <si>
    <t>抜取り数</t>
    <phoneticPr fontId="3"/>
  </si>
  <si>
    <t>Sampling quantity</t>
    <phoneticPr fontId="3"/>
  </si>
  <si>
    <t>寸法　1pc、外観　5pcs</t>
    <phoneticPr fontId="3"/>
  </si>
  <si>
    <t>46.0mN/m</t>
  </si>
  <si>
    <t>　　メクテック株式会社   御中</t>
    <rPh sb="14" eb="16">
      <t>オンチュウ</t>
    </rPh>
    <phoneticPr fontId="0"/>
  </si>
  <si>
    <t>R097753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</si>
</sst>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_ 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8"/>
      <name val="ＭＳ Ｐ明朝"/>
      <family val="1"/>
      <charset val="128"/>
    </font>
    <font>
      <b/>
      <sz val="12"/>
      <name val="ＭＳ Ｐ明朝"/>
      <family val="1"/>
      <charset val="128"/>
    </font>
    <font>
      <sz val="12"/>
      <name val="ＭＳ Ｐ明朝"/>
      <family val="1"/>
      <charset val="128"/>
    </font>
    <font>
      <b/>
      <sz val="6"/>
      <name val="ＭＳ Ｐ明朝"/>
      <family val="1"/>
      <charset val="128"/>
    </font>
    <font>
      <sz val="9"/>
      <name val="ＭＳ Ｐ明朝"/>
      <family val="1"/>
      <charset val="128"/>
    </font>
    <font>
      <b/>
      <u/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4"/>
      <name val="ＭＳ 明朝"/>
      <family val="1"/>
      <charset val="128"/>
    </font>
    <font>
      <b/>
      <sz val="10"/>
      <color indexed="12"/>
      <name val="ＭＳ Ｐ明朝"/>
      <family val="1"/>
      <charset val="128"/>
    </font>
    <font>
      <b/>
      <sz val="16"/>
      <color indexed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6" fillId="0" borderId="0"/>
  </cellStyleXfs>
  <cellXfs count="125">
    <xf numFmtId="0" fontId="0" fillId="0" borderId="0" xfId="0"/>
    <xf numFmtId="0" fontId="2" fillId="0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2" fillId="0" borderId="0" xfId="0" quotePrefix="1" applyFont="1" applyAlignment="1">
      <alignment horizontal="left"/>
    </xf>
    <xf numFmtId="0" fontId="6" fillId="0" borderId="0" xfId="0" applyFont="1"/>
    <xf numFmtId="0" fontId="2" fillId="0" borderId="1" xfId="0" applyFont="1" applyBorder="1"/>
    <xf numFmtId="0" fontId="7" fillId="0" borderId="0" xfId="0" quotePrefix="1" applyFont="1" applyAlignment="1">
      <alignment horizontal="left"/>
    </xf>
    <xf numFmtId="0" fontId="5" fillId="0" borderId="0" xfId="0" quotePrefix="1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8" fillId="0" borderId="0" xfId="0" quotePrefix="1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9" fillId="0" borderId="2" xfId="0" applyFont="1" applyBorder="1" applyAlignment="1">
      <alignment horizontal="left"/>
    </xf>
    <xf numFmtId="0" fontId="9" fillId="0" borderId="3" xfId="0" applyFont="1" applyBorder="1"/>
    <xf numFmtId="0" fontId="9" fillId="0" borderId="4" xfId="0" quotePrefix="1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quotePrefix="1" applyFont="1" applyBorder="1" applyAlignment="1">
      <alignment horizontal="left"/>
    </xf>
    <xf numFmtId="0" fontId="9" fillId="0" borderId="0" xfId="0" applyFont="1" applyBorder="1"/>
    <xf numFmtId="0" fontId="9" fillId="0" borderId="7" xfId="0" quotePrefix="1" applyFont="1" applyBorder="1" applyAlignment="1">
      <alignment horizontal="left"/>
    </xf>
    <xf numFmtId="0" fontId="9" fillId="0" borderId="7" xfId="0" applyFont="1" applyBorder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0" borderId="7" xfId="0" applyFont="1" applyBorder="1"/>
    <xf numFmtId="0" fontId="2" fillId="0" borderId="11" xfId="0" applyFont="1" applyBorder="1"/>
    <xf numFmtId="0" fontId="9" fillId="0" borderId="2" xfId="0" applyFont="1" applyBorder="1"/>
    <xf numFmtId="0" fontId="9" fillId="0" borderId="6" xfId="0" applyFont="1" applyBorder="1"/>
    <xf numFmtId="3" fontId="0" fillId="0" borderId="0" xfId="0" applyNumberFormat="1"/>
    <xf numFmtId="0" fontId="2" fillId="0" borderId="8" xfId="0" applyFont="1" applyBorder="1"/>
    <xf numFmtId="0" fontId="2" fillId="0" borderId="9" xfId="0" applyFont="1" applyBorder="1"/>
    <xf numFmtId="0" fontId="2" fillId="0" borderId="6" xfId="0" applyFont="1" applyBorder="1"/>
    <xf numFmtId="0" fontId="6" fillId="0" borderId="0" xfId="0" applyFont="1" applyBorder="1"/>
    <xf numFmtId="0" fontId="2" fillId="0" borderId="6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" xfId="0" quotePrefix="1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6" fillId="0" borderId="6" xfId="0" applyFont="1" applyBorder="1"/>
    <xf numFmtId="0" fontId="2" fillId="0" borderId="2" xfId="0" applyFont="1" applyBorder="1" applyAlignment="1">
      <alignment horizontal="centerContinuous"/>
    </xf>
    <xf numFmtId="0" fontId="2" fillId="0" borderId="3" xfId="0" quotePrefix="1" applyFont="1" applyBorder="1" applyAlignment="1">
      <alignment horizontal="centerContinuous"/>
    </xf>
    <xf numFmtId="0" fontId="2" fillId="0" borderId="0" xfId="0" quotePrefix="1" applyFont="1" applyBorder="1" applyAlignment="1">
      <alignment horizontal="centerContinuous"/>
    </xf>
    <xf numFmtId="0" fontId="2" fillId="0" borderId="1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  <xf numFmtId="0" fontId="2" fillId="0" borderId="12" xfId="0" quotePrefix="1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0" fontId="2" fillId="0" borderId="15" xfId="0" quotePrefix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2" xfId="0" applyFont="1" applyBorder="1"/>
    <xf numFmtId="0" fontId="2" fillId="0" borderId="3" xfId="0" applyFont="1" applyBorder="1"/>
    <xf numFmtId="49" fontId="2" fillId="0" borderId="3" xfId="0" applyNumberFormat="1" applyFont="1" applyBorder="1"/>
    <xf numFmtId="0" fontId="2" fillId="0" borderId="4" xfId="0" applyFont="1" applyBorder="1"/>
    <xf numFmtId="0" fontId="1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5" xfId="0" applyFont="1" applyBorder="1" applyAlignment="1">
      <alignment horizontal="center" wrapText="1"/>
    </xf>
    <xf numFmtId="176" fontId="13" fillId="0" borderId="1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176" fontId="13" fillId="0" borderId="2" xfId="0" applyNumberFormat="1" applyFont="1" applyBorder="1" applyAlignment="1">
      <alignment horizontal="center"/>
    </xf>
    <xf numFmtId="177" fontId="13" fillId="0" borderId="5" xfId="0" applyNumberFormat="1" applyFont="1" applyBorder="1" applyAlignment="1">
      <alignment horizontal="center"/>
    </xf>
    <xf numFmtId="0" fontId="9" fillId="0" borderId="9" xfId="0" quotePrefix="1" applyFont="1" applyBorder="1" applyAlignment="1">
      <alignment horizontal="right"/>
    </xf>
    <xf numFmtId="176" fontId="13" fillId="0" borderId="16" xfId="0" applyNumberFormat="1" applyFont="1" applyBorder="1" applyAlignment="1">
      <alignment horizontal="center"/>
    </xf>
    <xf numFmtId="176" fontId="13" fillId="0" borderId="17" xfId="0" applyNumberFormat="1" applyFont="1" applyBorder="1" applyAlignment="1">
      <alignment horizontal="center"/>
    </xf>
    <xf numFmtId="176" fontId="13" fillId="0" borderId="9" xfId="0" applyNumberFormat="1" applyFont="1" applyBorder="1" applyAlignment="1">
      <alignment horizontal="center"/>
    </xf>
    <xf numFmtId="177" fontId="13" fillId="0" borderId="9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13" fillId="0" borderId="5" xfId="0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distributed" vertical="center"/>
    </xf>
    <xf numFmtId="0" fontId="6" fillId="0" borderId="3" xfId="0" applyFont="1" applyBorder="1"/>
    <xf numFmtId="0" fontId="6" fillId="0" borderId="5" xfId="0" applyFont="1" applyBorder="1"/>
    <xf numFmtId="0" fontId="6" fillId="0" borderId="12" xfId="0" applyFont="1" applyBorder="1"/>
    <xf numFmtId="0" fontId="6" fillId="0" borderId="15" xfId="0" applyFont="1" applyBorder="1"/>
    <xf numFmtId="0" fontId="2" fillId="0" borderId="6" xfId="0" quotePrefix="1" applyFont="1" applyBorder="1" applyAlignment="1">
      <alignment horizontal="left"/>
    </xf>
    <xf numFmtId="0" fontId="2" fillId="0" borderId="0" xfId="0" applyFont="1" applyBorder="1"/>
    <xf numFmtId="0" fontId="6" fillId="0" borderId="2" xfId="0" applyFont="1" applyBorder="1"/>
    <xf numFmtId="0" fontId="6" fillId="0" borderId="4" xfId="0" applyFont="1" applyBorder="1"/>
    <xf numFmtId="0" fontId="6" fillId="0" borderId="2" xfId="0" quotePrefix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0" fontId="6" fillId="0" borderId="7" xfId="0" applyFont="1" applyBorder="1"/>
    <xf numFmtId="0" fontId="2" fillId="0" borderId="6" xfId="0" applyFont="1" applyBorder="1" applyAlignment="1">
      <alignment horizontal="left"/>
    </xf>
    <xf numFmtId="0" fontId="6" fillId="0" borderId="0" xfId="0" quotePrefix="1" applyFont="1" applyBorder="1" applyAlignment="1">
      <alignment horizontal="left"/>
    </xf>
    <xf numFmtId="0" fontId="6" fillId="0" borderId="11" xfId="0" applyFont="1" applyBorder="1"/>
    <xf numFmtId="0" fontId="6" fillId="0" borderId="10" xfId="0" applyFont="1" applyBorder="1"/>
    <xf numFmtId="0" fontId="6" fillId="0" borderId="1" xfId="0" applyFont="1" applyBorder="1"/>
    <xf numFmtId="0" fontId="6" fillId="0" borderId="8" xfId="0" applyFont="1" applyBorder="1"/>
    <xf numFmtId="0" fontId="6" fillId="0" borderId="1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9" xfId="0" applyFont="1" applyBorder="1"/>
    <xf numFmtId="0" fontId="6" fillId="0" borderId="0" xfId="0" applyFont="1" applyFill="1"/>
    <xf numFmtId="0" fontId="6" fillId="0" borderId="0" xfId="0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7" fillId="0" borderId="15" xfId="2" applyFont="1" applyBorder="1" applyAlignment="1" applyProtection="1">
      <alignment horizontal="center"/>
      <protection locked="0"/>
    </xf>
    <xf numFmtId="0" fontId="18" fillId="0" borderId="7" xfId="0" applyFont="1" applyBorder="1" applyAlignment="1" applyProtection="1">
      <alignment horizontal="center"/>
    </xf>
    <xf numFmtId="0" fontId="17" fillId="0" borderId="9" xfId="2" applyFont="1" applyBorder="1" applyAlignment="1" applyProtection="1">
      <alignment horizontal="center"/>
      <protection locked="0"/>
    </xf>
    <xf numFmtId="0" fontId="2" fillId="0" borderId="10" xfId="0" applyFont="1" applyBorder="1" applyAlignment="1"/>
    <xf numFmtId="0" fontId="11" fillId="0" borderId="10" xfId="0" applyFont="1" applyBorder="1" applyAlignment="1"/>
    <xf numFmtId="0" fontId="1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5" fillId="0" borderId="0" xfId="0" applyNumberFormat="1" applyFont="1" applyAlignment="1">
      <alignment horizontal="center" vertical="top"/>
    </xf>
    <xf numFmtId="3" fontId="5" fillId="0" borderId="1" xfId="0" applyNumberFormat="1" applyFont="1" applyBorder="1" applyAlignment="1">
      <alignment horizontal="center" vertical="top"/>
    </xf>
    <xf numFmtId="14" fontId="2" fillId="0" borderId="0" xfId="0" quotePrefix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3" fontId="10" fillId="0" borderId="10" xfId="0" applyNumberFormat="1" applyFont="1" applyBorder="1" applyAlignment="1">
      <alignment horizontal="center"/>
    </xf>
    <xf numFmtId="38" fontId="10" fillId="0" borderId="10" xfId="1" applyFont="1" applyBorder="1" applyAlignment="1">
      <alignment horizontal="center"/>
    </xf>
    <xf numFmtId="38" fontId="10" fillId="0" borderId="8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桁区切り" xfId="1" builtinId="6"/>
    <cellStyle name="標準" xfId="0" builtinId="0"/>
    <cellStyle name="標準_F5Z254-P13060403" xfId="2"/>
  </cellStyles>
  <dxfs count="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0</xdr:rowOff>
    </xdr:from>
    <xdr:to>
      <xdr:col>3</xdr:col>
      <xdr:colOff>495300</xdr:colOff>
      <xdr:row>1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H="1">
          <a:off x="1943100" y="161925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</xdr:colOff>
      <xdr:row>17</xdr:row>
      <xdr:rowOff>85725</xdr:rowOff>
    </xdr:from>
    <xdr:to>
      <xdr:col>9</xdr:col>
      <xdr:colOff>619125</xdr:colOff>
      <xdr:row>17</xdr:row>
      <xdr:rowOff>85725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4819650" y="3095625"/>
          <a:ext cx="1971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</xdr:colOff>
      <xdr:row>18</xdr:row>
      <xdr:rowOff>76200</xdr:rowOff>
    </xdr:from>
    <xdr:to>
      <xdr:col>9</xdr:col>
      <xdr:colOff>628650</xdr:colOff>
      <xdr:row>18</xdr:row>
      <xdr:rowOff>76200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 flipV="1">
          <a:off x="4829175" y="3248025"/>
          <a:ext cx="1971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</xdr:colOff>
      <xdr:row>19</xdr:row>
      <xdr:rowOff>85725</xdr:rowOff>
    </xdr:from>
    <xdr:to>
      <xdr:col>9</xdr:col>
      <xdr:colOff>628650</xdr:colOff>
      <xdr:row>19</xdr:row>
      <xdr:rowOff>85725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4829175" y="3419475"/>
          <a:ext cx="1971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27</xdr:row>
      <xdr:rowOff>76200</xdr:rowOff>
    </xdr:from>
    <xdr:to>
      <xdr:col>9</xdr:col>
      <xdr:colOff>647700</xdr:colOff>
      <xdr:row>27</xdr:row>
      <xdr:rowOff>76200</xdr:rowOff>
    </xdr:to>
    <xdr:sp macro="" textlink="">
      <xdr:nvSpPr>
        <xdr:cNvPr id="6" name="Line 6"/>
        <xdr:cNvSpPr>
          <a:spLocks noChangeShapeType="1"/>
        </xdr:cNvSpPr>
      </xdr:nvSpPr>
      <xdr:spPr bwMode="auto">
        <a:xfrm flipV="1">
          <a:off x="4838700" y="4705350"/>
          <a:ext cx="1981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</xdr:colOff>
      <xdr:row>28</xdr:row>
      <xdr:rowOff>85725</xdr:rowOff>
    </xdr:from>
    <xdr:to>
      <xdr:col>9</xdr:col>
      <xdr:colOff>638175</xdr:colOff>
      <xdr:row>28</xdr:row>
      <xdr:rowOff>85725</xdr:rowOff>
    </xdr:to>
    <xdr:sp macro="" textlink="">
      <xdr:nvSpPr>
        <xdr:cNvPr id="7" name="Line 7"/>
        <xdr:cNvSpPr>
          <a:spLocks noChangeShapeType="1"/>
        </xdr:cNvSpPr>
      </xdr:nvSpPr>
      <xdr:spPr bwMode="auto">
        <a:xfrm>
          <a:off x="4829175" y="4876800"/>
          <a:ext cx="1981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85725</xdr:colOff>
      <xdr:row>17</xdr:row>
      <xdr:rowOff>85725</xdr:rowOff>
    </xdr:from>
    <xdr:to>
      <xdr:col>10</xdr:col>
      <xdr:colOff>609600</xdr:colOff>
      <xdr:row>17</xdr:row>
      <xdr:rowOff>85725</xdr:rowOff>
    </xdr:to>
    <xdr:sp macro="" textlink="">
      <xdr:nvSpPr>
        <xdr:cNvPr id="8" name="Line 9"/>
        <xdr:cNvSpPr>
          <a:spLocks noChangeShapeType="1"/>
        </xdr:cNvSpPr>
      </xdr:nvSpPr>
      <xdr:spPr bwMode="auto">
        <a:xfrm>
          <a:off x="6943725" y="30956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85725</xdr:colOff>
      <xdr:row>18</xdr:row>
      <xdr:rowOff>76200</xdr:rowOff>
    </xdr:from>
    <xdr:to>
      <xdr:col>10</xdr:col>
      <xdr:colOff>609600</xdr:colOff>
      <xdr:row>18</xdr:row>
      <xdr:rowOff>76200</xdr:rowOff>
    </xdr:to>
    <xdr:sp macro="" textlink="">
      <xdr:nvSpPr>
        <xdr:cNvPr id="9" name="Line 10"/>
        <xdr:cNvSpPr>
          <a:spLocks noChangeShapeType="1"/>
        </xdr:cNvSpPr>
      </xdr:nvSpPr>
      <xdr:spPr bwMode="auto">
        <a:xfrm>
          <a:off x="6943725" y="32480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85725</xdr:colOff>
      <xdr:row>19</xdr:row>
      <xdr:rowOff>85725</xdr:rowOff>
    </xdr:from>
    <xdr:to>
      <xdr:col>10</xdr:col>
      <xdr:colOff>619125</xdr:colOff>
      <xdr:row>19</xdr:row>
      <xdr:rowOff>85725</xdr:rowOff>
    </xdr:to>
    <xdr:sp macro="" textlink="">
      <xdr:nvSpPr>
        <xdr:cNvPr id="10" name="Line 11"/>
        <xdr:cNvSpPr>
          <a:spLocks noChangeShapeType="1"/>
        </xdr:cNvSpPr>
      </xdr:nvSpPr>
      <xdr:spPr bwMode="auto">
        <a:xfrm>
          <a:off x="6943725" y="341947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85725</xdr:colOff>
      <xdr:row>27</xdr:row>
      <xdr:rowOff>76200</xdr:rowOff>
    </xdr:from>
    <xdr:to>
      <xdr:col>10</xdr:col>
      <xdr:colOff>600075</xdr:colOff>
      <xdr:row>27</xdr:row>
      <xdr:rowOff>76200</xdr:rowOff>
    </xdr:to>
    <xdr:sp macro="" textlink="">
      <xdr:nvSpPr>
        <xdr:cNvPr id="11" name="Line 12"/>
        <xdr:cNvSpPr>
          <a:spLocks noChangeShapeType="1"/>
        </xdr:cNvSpPr>
      </xdr:nvSpPr>
      <xdr:spPr bwMode="auto">
        <a:xfrm>
          <a:off x="6943725" y="470535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66675</xdr:colOff>
      <xdr:row>28</xdr:row>
      <xdr:rowOff>85725</xdr:rowOff>
    </xdr:from>
    <xdr:to>
      <xdr:col>10</xdr:col>
      <xdr:colOff>609600</xdr:colOff>
      <xdr:row>28</xdr:row>
      <xdr:rowOff>85725</xdr:rowOff>
    </xdr:to>
    <xdr:sp macro="" textlink="">
      <xdr:nvSpPr>
        <xdr:cNvPr id="12" name="Line 13"/>
        <xdr:cNvSpPr>
          <a:spLocks noChangeShapeType="1"/>
        </xdr:cNvSpPr>
      </xdr:nvSpPr>
      <xdr:spPr bwMode="auto">
        <a:xfrm>
          <a:off x="6924675" y="4876800"/>
          <a:ext cx="542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190500</xdr:colOff>
      <xdr:row>14</xdr:row>
      <xdr:rowOff>47625</xdr:rowOff>
    </xdr:from>
    <xdr:to>
      <xdr:col>4</xdr:col>
      <xdr:colOff>647700</xdr:colOff>
      <xdr:row>32</xdr:row>
      <xdr:rowOff>114300</xdr:rowOff>
    </xdr:to>
    <xdr:pic>
      <xdr:nvPicPr>
        <xdr:cNvPr id="13" name="図 21" descr="NU1295-P15図.bmp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2571750"/>
          <a:ext cx="1828800" cy="298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19050</xdr:rowOff>
    </xdr:from>
    <xdr:to>
      <xdr:col>3</xdr:col>
      <xdr:colOff>85725</xdr:colOff>
      <xdr:row>5</xdr:row>
      <xdr:rowOff>38100</xdr:rowOff>
    </xdr:to>
    <xdr:sp macro="" textlink="">
      <xdr:nvSpPr>
        <xdr:cNvPr id="14" name="テキスト 14"/>
        <xdr:cNvSpPr txBox="1">
          <a:spLocks noChangeArrowheads="1"/>
        </xdr:cNvSpPr>
      </xdr:nvSpPr>
      <xdr:spPr bwMode="auto">
        <a:xfrm>
          <a:off x="0" y="342900"/>
          <a:ext cx="2143125" cy="6858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To: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MEKTEC CORPORATION</a:t>
          </a:r>
          <a:endParaRPr lang="ja-JP" altLang="en-US" sz="9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     Mektec Division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     Back End Process production    </a:t>
          </a:r>
        </a:p>
      </xdr:txBody>
    </xdr:sp>
    <xdr:clientData/>
  </xdr:twoCellAnchor>
  <xdr:twoCellAnchor>
    <xdr:from>
      <xdr:col>0</xdr:col>
      <xdr:colOff>180975</xdr:colOff>
      <xdr:row>4</xdr:row>
      <xdr:rowOff>47625</xdr:rowOff>
    </xdr:from>
    <xdr:to>
      <xdr:col>1</xdr:col>
      <xdr:colOff>93256</xdr:colOff>
      <xdr:row>4</xdr:row>
      <xdr:rowOff>228600</xdr:rowOff>
    </xdr:to>
    <xdr:sp macro="" textlink="">
      <xdr:nvSpPr>
        <xdr:cNvPr id="15" name="Text Box 17"/>
        <xdr:cNvSpPr txBox="1">
          <a:spLocks noChangeArrowheads="1"/>
        </xdr:cNvSpPr>
      </xdr:nvSpPr>
      <xdr:spPr bwMode="auto">
        <a:xfrm>
          <a:off x="180975" y="800100"/>
          <a:ext cx="598081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Dept.</a:t>
          </a:r>
        </a:p>
      </xdr:txBody>
    </xdr:sp>
    <xdr:clientData/>
  </xdr:twoCellAnchor>
  <xdr:twoCellAnchor>
    <xdr:from>
      <xdr:col>4</xdr:col>
      <xdr:colOff>219075</xdr:colOff>
      <xdr:row>7</xdr:row>
      <xdr:rowOff>114300</xdr:rowOff>
    </xdr:from>
    <xdr:to>
      <xdr:col>12</xdr:col>
      <xdr:colOff>3175</xdr:colOff>
      <xdr:row>38</xdr:row>
      <xdr:rowOff>31750</xdr:rowOff>
    </xdr:to>
    <xdr:sp macro="" textlink="">
      <xdr:nvSpPr>
        <xdr:cNvPr id="17" name="楕円 16"/>
        <xdr:cNvSpPr/>
      </xdr:nvSpPr>
      <xdr:spPr bwMode="auto">
        <a:xfrm>
          <a:off x="2962275" y="1409700"/>
          <a:ext cx="5270500" cy="50419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>
            <a:lnSpc>
              <a:spcPts val="4200"/>
            </a:lnSpc>
          </a:pPr>
          <a:r>
            <a:rPr kumimoji="1" lang="ja-JP" altLang="en-US" sz="3200" b="1" i="1">
              <a:latin typeface="ＭＳ Ｐ明朝" panose="02020600040205080304" pitchFamily="18" charset="-128"/>
              <a:ea typeface="ＭＳ Ｐ明朝" panose="02020600040205080304" pitchFamily="18" charset="-128"/>
            </a:rPr>
            <a:t>外観待ち</a:t>
          </a:r>
          <a:endParaRPr kumimoji="1" lang="en-US" altLang="ja-JP" sz="3200" b="1" i="1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>
            <a:lnSpc>
              <a:spcPts val="4200"/>
            </a:lnSpc>
          </a:pPr>
          <a:r>
            <a:rPr kumimoji="1" lang="ja-JP" altLang="en-US" sz="2400" b="1" i="1">
              <a:latin typeface="ＭＳ Ｐ明朝" panose="02020600040205080304" pitchFamily="18" charset="-128"/>
              <a:ea typeface="ＭＳ Ｐ明朝" panose="02020600040205080304" pitchFamily="18" charset="-128"/>
            </a:rPr>
            <a:t>部品検査成績書なし</a:t>
          </a:r>
          <a:endParaRPr kumimoji="1" lang="en-US" altLang="ja-JP" sz="2400" b="1" i="1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>
            <a:lnSpc>
              <a:spcPts val="4200"/>
            </a:lnSpc>
          </a:pPr>
          <a:r>
            <a:rPr kumimoji="1" lang="ja-JP" altLang="en-US" sz="3200" b="1" i="1">
              <a:latin typeface="ＭＳ Ｐ明朝" panose="02020600040205080304" pitchFamily="18" charset="-128"/>
              <a:ea typeface="ＭＳ Ｐ明朝" panose="02020600040205080304" pitchFamily="18" charset="-128"/>
            </a:rPr>
            <a:t>印刷前</a:t>
          </a:r>
          <a:endParaRPr kumimoji="1" lang="en-US" altLang="ja-JP" sz="3200" b="1" i="1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>
            <a:lnSpc>
              <a:spcPts val="4200"/>
            </a:lnSpc>
          </a:pPr>
          <a:r>
            <a:rPr kumimoji="1" lang="ja-JP" altLang="en-US" sz="3200" b="1" i="1">
              <a:latin typeface="ＭＳ Ｐ明朝" panose="02020600040205080304" pitchFamily="18" charset="-128"/>
              <a:ea typeface="ＭＳ Ｐ明朝" panose="02020600040205080304" pitchFamily="18" charset="-128"/>
            </a:rPr>
            <a:t>測定日　</a:t>
          </a:r>
          <a:r>
            <a:rPr kumimoji="1" lang="en-US" altLang="ja-JP" sz="3200" b="1" i="1">
              <a:latin typeface="ＭＳ Ｐ明朝" panose="02020600040205080304" pitchFamily="18" charset="-128"/>
              <a:ea typeface="ＭＳ Ｐ明朝" panose="02020600040205080304" pitchFamily="18" charset="-128"/>
            </a:rPr>
            <a:t>2024/12/13</a:t>
          </a:r>
        </a:p>
        <a:p>
          <a:pPr algn="ctr">
            <a:lnSpc>
              <a:spcPts val="4200"/>
            </a:lnSpc>
          </a:pPr>
          <a:r>
            <a:rPr kumimoji="1" lang="ja-JP" altLang="en-US" sz="2000" b="1" i="1">
              <a:latin typeface="ＭＳ Ｐ明朝" panose="02020600040205080304" pitchFamily="18" charset="-128"/>
              <a:ea typeface="ＭＳ Ｐ明朝" panose="02020600040205080304" pitchFamily="18" charset="-128"/>
            </a:rPr>
            <a:t>若林入力　　</a:t>
          </a:r>
          <a:r>
            <a:rPr kumimoji="1" lang="en-US" altLang="ja-JP" sz="2000" b="1" i="1">
              <a:latin typeface="ＭＳ Ｐ明朝" panose="02020600040205080304" pitchFamily="18" charset="-128"/>
              <a:ea typeface="ＭＳ Ｐ明朝" panose="02020600040205080304" pitchFamily="18" charset="-128"/>
            </a:rPr>
            <a:t>12/13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zoomScaleNormal="100" workbookViewId="0">
      <selection activeCell="D4" sqref="D4"/>
    </sheetView>
  </sheetViews>
  <sheetFormatPr defaultRowHeight="13.5" x14ac:dyDescent="0.15"/>
  <sheetData>
    <row r="1" spans="1:12" ht="13.15" customHeight="1" x14ac:dyDescent="0.15">
      <c r="A1" s="1" t="s">
        <v>99</v>
      </c>
      <c r="B1" s="2"/>
      <c r="C1" s="2"/>
      <c r="E1" s="3" t="s">
        <v>0</v>
      </c>
      <c r="I1" s="4" t="s">
        <v>1</v>
      </c>
      <c r="J1" s="106"/>
      <c r="K1" s="106"/>
    </row>
    <row r="2" spans="1:12" ht="13.15" customHeight="1" x14ac:dyDescent="0.15">
      <c r="A2" s="1" t="s">
        <v>2</v>
      </c>
      <c r="B2" s="3"/>
      <c r="C2" s="3"/>
      <c r="D2" s="5"/>
      <c r="E2" s="3" t="s">
        <v>3</v>
      </c>
      <c r="F2" s="5"/>
      <c r="G2" s="5"/>
      <c r="H2" s="5"/>
      <c r="I2" s="6" t="s">
        <v>4</v>
      </c>
      <c r="J2" s="107"/>
      <c r="K2" s="107"/>
    </row>
    <row r="3" spans="1:12" ht="13.15" customHeight="1" x14ac:dyDescent="0.15">
      <c r="A3" s="5"/>
      <c r="B3" s="5"/>
      <c r="C3" s="5"/>
      <c r="D3" s="5"/>
      <c r="E3" s="5"/>
      <c r="F3" s="5"/>
      <c r="G3" s="5"/>
      <c r="H3" s="5"/>
      <c r="I3" s="3"/>
      <c r="J3" s="3"/>
      <c r="K3" s="3"/>
    </row>
    <row r="4" spans="1:12" ht="21" x14ac:dyDescent="0.2">
      <c r="A4" s="5"/>
      <c r="B4" s="5"/>
      <c r="C4" s="7"/>
      <c r="D4" s="8" t="s">
        <v>5</v>
      </c>
      <c r="E4" s="5"/>
      <c r="F4" s="5"/>
      <c r="G4" s="5"/>
      <c r="H4" s="5"/>
      <c r="I4" s="9" t="s">
        <v>6</v>
      </c>
      <c r="J4" s="108">
        <f ca="1">NOW()</f>
        <v>45639.797731481478</v>
      </c>
      <c r="K4" s="108"/>
    </row>
    <row r="5" spans="1:12" ht="18.75" x14ac:dyDescent="0.2">
      <c r="A5" s="5"/>
      <c r="B5" s="5"/>
      <c r="C5" s="10"/>
      <c r="D5" s="11" t="s">
        <v>7</v>
      </c>
      <c r="E5" s="12"/>
      <c r="F5" s="12"/>
      <c r="G5" s="12"/>
      <c r="H5" s="5"/>
      <c r="I5" s="9" t="s">
        <v>8</v>
      </c>
      <c r="J5" s="109" t="s">
        <v>9</v>
      </c>
      <c r="K5" s="110"/>
    </row>
    <row r="6" spans="1:12" ht="12" customHeight="1" x14ac:dyDescent="0.15">
      <c r="A6" s="13" t="s">
        <v>10</v>
      </c>
      <c r="B6" s="14"/>
      <c r="C6" s="15"/>
      <c r="D6" s="16" t="s">
        <v>11</v>
      </c>
      <c r="E6" s="17"/>
      <c r="F6" s="16" t="s">
        <v>12</v>
      </c>
      <c r="G6" s="17"/>
      <c r="H6" s="16" t="s">
        <v>13</v>
      </c>
      <c r="I6" s="17"/>
      <c r="J6" s="18" t="s">
        <v>14</v>
      </c>
      <c r="K6" s="19" t="s">
        <v>15</v>
      </c>
    </row>
    <row r="7" spans="1:12" ht="12" customHeight="1" x14ac:dyDescent="0.15">
      <c r="A7" s="20" t="s">
        <v>16</v>
      </c>
      <c r="B7" s="21"/>
      <c r="C7" s="22"/>
      <c r="D7" s="20" t="s">
        <v>17</v>
      </c>
      <c r="E7" s="23"/>
      <c r="F7" s="20" t="s">
        <v>18</v>
      </c>
      <c r="G7" s="23"/>
      <c r="H7" s="20" t="s">
        <v>19</v>
      </c>
      <c r="I7" s="23"/>
      <c r="J7" s="24" t="s">
        <v>20</v>
      </c>
      <c r="K7" s="25" t="s">
        <v>21</v>
      </c>
    </row>
    <row r="8" spans="1:12" ht="17.25" customHeight="1" x14ac:dyDescent="0.2">
      <c r="A8" s="111" t="s">
        <v>22</v>
      </c>
      <c r="B8" s="112"/>
      <c r="C8" s="113"/>
      <c r="D8" s="114" t="s">
        <v>23</v>
      </c>
      <c r="E8" s="115"/>
      <c r="F8" s="116">
        <v>241212</v>
      </c>
      <c r="G8" s="117"/>
      <c r="H8" s="116"/>
      <c r="I8" s="117"/>
      <c r="J8" s="26"/>
      <c r="K8" s="27"/>
    </row>
    <row r="9" spans="1:12" ht="12" customHeight="1" x14ac:dyDescent="0.15">
      <c r="A9" s="28" t="s">
        <v>24</v>
      </c>
      <c r="B9" s="14"/>
      <c r="C9" s="28" t="s">
        <v>95</v>
      </c>
      <c r="D9" s="17"/>
      <c r="E9" s="28" t="s">
        <v>25</v>
      </c>
      <c r="F9" s="28" t="s">
        <v>26</v>
      </c>
      <c r="G9" s="17"/>
      <c r="H9" s="29" t="s">
        <v>27</v>
      </c>
      <c r="I9" s="23"/>
      <c r="J9" s="26"/>
      <c r="K9" s="27"/>
      <c r="L9" s="30"/>
    </row>
    <row r="10" spans="1:12" ht="12" customHeight="1" x14ac:dyDescent="0.15">
      <c r="A10" s="20" t="s">
        <v>28</v>
      </c>
      <c r="B10" s="21"/>
      <c r="C10" s="29" t="s">
        <v>96</v>
      </c>
      <c r="D10" s="29"/>
      <c r="E10" s="29" t="s">
        <v>29</v>
      </c>
      <c r="F10" s="20" t="s">
        <v>30</v>
      </c>
      <c r="G10" s="23"/>
      <c r="H10" s="20" t="s">
        <v>31</v>
      </c>
      <c r="I10" s="23"/>
      <c r="J10" s="26"/>
      <c r="K10" s="27"/>
    </row>
    <row r="11" spans="1:12" ht="17.25" customHeight="1" x14ac:dyDescent="0.15">
      <c r="A11" s="111" t="s">
        <v>32</v>
      </c>
      <c r="B11" s="118"/>
      <c r="C11" s="102" t="s">
        <v>97</v>
      </c>
      <c r="D11" s="103"/>
      <c r="E11" s="104" t="str">
        <f>IF(SUM(B66:H66)&lt;&gt;7,"NG","OK")</f>
        <v>OK</v>
      </c>
      <c r="F11" s="119"/>
      <c r="G11" s="113"/>
      <c r="H11" s="120"/>
      <c r="I11" s="121"/>
      <c r="J11" s="31"/>
      <c r="K11" s="32"/>
    </row>
    <row r="12" spans="1:12" ht="12.95" customHeight="1" x14ac:dyDescent="0.15">
      <c r="A12" s="33" t="s">
        <v>33</v>
      </c>
      <c r="B12" s="34"/>
      <c r="C12" s="34"/>
      <c r="D12" s="34"/>
      <c r="E12" s="34"/>
      <c r="F12" s="34"/>
      <c r="G12" s="34"/>
      <c r="H12" s="35" t="s">
        <v>34</v>
      </c>
      <c r="I12" s="36"/>
      <c r="J12" s="36"/>
      <c r="K12" s="37"/>
    </row>
    <row r="13" spans="1:12" ht="12.95" customHeight="1" x14ac:dyDescent="0.15">
      <c r="A13" s="33" t="s">
        <v>35</v>
      </c>
      <c r="B13" s="34"/>
      <c r="C13" s="34"/>
      <c r="D13" s="34"/>
      <c r="E13" s="34"/>
      <c r="F13" s="34"/>
      <c r="G13" s="34"/>
      <c r="H13" s="38" t="s">
        <v>36</v>
      </c>
      <c r="I13" s="39"/>
      <c r="J13" s="39"/>
      <c r="K13" s="40"/>
    </row>
    <row r="14" spans="1:12" ht="12.95" customHeight="1" x14ac:dyDescent="0.15">
      <c r="A14" s="41"/>
      <c r="B14" s="34"/>
      <c r="C14" s="34"/>
      <c r="D14" s="34"/>
      <c r="E14" s="34"/>
      <c r="F14" s="34"/>
      <c r="G14" s="34"/>
      <c r="H14" s="42" t="s">
        <v>37</v>
      </c>
      <c r="I14" s="43"/>
      <c r="J14" s="44"/>
      <c r="K14" s="45" t="s">
        <v>38</v>
      </c>
    </row>
    <row r="15" spans="1:12" ht="12.95" customHeight="1" x14ac:dyDescent="0.15">
      <c r="A15" s="41"/>
      <c r="B15" s="34"/>
      <c r="C15" s="34"/>
      <c r="D15" s="34"/>
      <c r="E15" s="34"/>
      <c r="F15" s="34"/>
      <c r="G15" s="34"/>
      <c r="H15" s="38" t="s">
        <v>39</v>
      </c>
      <c r="I15" s="39"/>
      <c r="J15" s="39"/>
      <c r="K15" s="46" t="s">
        <v>40</v>
      </c>
    </row>
    <row r="16" spans="1:12" ht="12.95" customHeight="1" x14ac:dyDescent="0.15">
      <c r="A16" s="41"/>
      <c r="B16" s="34"/>
      <c r="C16" s="34"/>
      <c r="D16" s="34"/>
      <c r="E16" s="34"/>
      <c r="F16" s="34"/>
      <c r="G16" s="34"/>
      <c r="H16" s="122" t="s">
        <v>41</v>
      </c>
      <c r="I16" s="123"/>
      <c r="J16" s="124"/>
      <c r="K16" s="47" t="s">
        <v>42</v>
      </c>
    </row>
    <row r="17" spans="1:11" ht="12.95" customHeight="1" x14ac:dyDescent="0.15">
      <c r="A17" s="41"/>
      <c r="B17" s="34"/>
      <c r="C17" s="34"/>
      <c r="D17" s="34"/>
      <c r="E17" s="34"/>
      <c r="F17" s="34"/>
      <c r="G17" s="34"/>
      <c r="H17" s="38" t="s">
        <v>43</v>
      </c>
      <c r="I17" s="48"/>
      <c r="J17" s="40"/>
      <c r="K17" s="49" t="s">
        <v>44</v>
      </c>
    </row>
    <row r="18" spans="1:11" ht="12.95" customHeight="1" x14ac:dyDescent="0.15">
      <c r="A18" s="41"/>
      <c r="B18" s="34"/>
      <c r="C18" s="34"/>
      <c r="D18" s="34"/>
      <c r="E18" s="34"/>
      <c r="F18" s="34"/>
      <c r="G18" s="34"/>
      <c r="H18" s="50" t="s">
        <v>45</v>
      </c>
      <c r="I18" s="51"/>
      <c r="J18" s="52"/>
      <c r="K18" s="53"/>
    </row>
    <row r="19" spans="1:11" ht="12.95" customHeight="1" x14ac:dyDescent="0.15">
      <c r="A19" s="41"/>
      <c r="B19" s="34"/>
      <c r="C19" s="34"/>
      <c r="D19" s="34"/>
      <c r="E19" s="34"/>
      <c r="F19" s="34"/>
      <c r="G19" s="34"/>
      <c r="H19" s="50" t="s">
        <v>46</v>
      </c>
      <c r="I19" s="51"/>
      <c r="J19" s="52"/>
      <c r="K19" s="53"/>
    </row>
    <row r="20" spans="1:11" ht="12.95" customHeight="1" x14ac:dyDescent="0.15">
      <c r="A20" s="41"/>
      <c r="B20" s="34"/>
      <c r="C20" s="34"/>
      <c r="D20" s="34"/>
      <c r="E20" s="34"/>
      <c r="F20" s="34"/>
      <c r="G20" s="34"/>
      <c r="H20" s="54" t="s">
        <v>47</v>
      </c>
      <c r="I20" s="51"/>
      <c r="J20" s="52"/>
      <c r="K20" s="53"/>
    </row>
    <row r="21" spans="1:11" ht="12.95" customHeight="1" x14ac:dyDescent="0.15">
      <c r="A21" s="41"/>
      <c r="B21" s="34"/>
      <c r="C21" s="34"/>
      <c r="D21" s="34"/>
      <c r="E21" s="34"/>
      <c r="F21" s="34"/>
      <c r="G21" s="34"/>
      <c r="H21" s="50" t="s">
        <v>48</v>
      </c>
      <c r="I21" s="51"/>
      <c r="J21" s="52"/>
      <c r="K21" s="55" t="s">
        <v>49</v>
      </c>
    </row>
    <row r="22" spans="1:11" ht="12.95" customHeight="1" x14ac:dyDescent="0.15">
      <c r="A22" s="41"/>
      <c r="B22" s="34"/>
      <c r="C22" s="34"/>
      <c r="D22" s="34"/>
      <c r="E22" s="34"/>
      <c r="F22" s="34"/>
      <c r="G22" s="34"/>
      <c r="H22" s="50" t="s">
        <v>50</v>
      </c>
      <c r="I22" s="51"/>
      <c r="J22" s="52"/>
      <c r="K22" s="55" t="s">
        <v>49</v>
      </c>
    </row>
    <row r="23" spans="1:11" ht="12.95" customHeight="1" x14ac:dyDescent="0.15">
      <c r="A23" s="41"/>
      <c r="B23" s="34"/>
      <c r="C23" s="34"/>
      <c r="D23" s="34"/>
      <c r="E23" s="34"/>
      <c r="F23" s="34"/>
      <c r="G23" s="34"/>
      <c r="H23" s="50" t="s">
        <v>51</v>
      </c>
      <c r="I23" s="51"/>
      <c r="J23" s="52"/>
      <c r="K23" s="55" t="s">
        <v>49</v>
      </c>
    </row>
    <row r="24" spans="1:11" ht="12.95" customHeight="1" x14ac:dyDescent="0.15">
      <c r="A24" s="41"/>
      <c r="B24" s="34"/>
      <c r="C24" s="34"/>
      <c r="D24" s="34"/>
      <c r="E24" s="34"/>
      <c r="F24" s="34"/>
      <c r="G24" s="34"/>
      <c r="H24" s="54" t="s">
        <v>52</v>
      </c>
      <c r="I24" s="51"/>
      <c r="J24" s="52"/>
      <c r="K24" s="55" t="s">
        <v>49</v>
      </c>
    </row>
    <row r="25" spans="1:11" ht="12.95" customHeight="1" x14ac:dyDescent="0.15">
      <c r="A25" s="41"/>
      <c r="B25" s="34"/>
      <c r="C25" s="34"/>
      <c r="D25" s="34"/>
      <c r="E25" s="34"/>
      <c r="F25" s="34"/>
      <c r="G25" s="34"/>
      <c r="H25" s="50" t="s">
        <v>53</v>
      </c>
      <c r="I25" s="51"/>
      <c r="J25" s="52"/>
      <c r="K25" s="55" t="s">
        <v>49</v>
      </c>
    </row>
    <row r="26" spans="1:11" ht="12.95" customHeight="1" x14ac:dyDescent="0.15">
      <c r="A26" s="41"/>
      <c r="B26" s="34"/>
      <c r="C26" s="34"/>
      <c r="D26" s="34"/>
      <c r="E26" s="34"/>
      <c r="F26" s="34"/>
      <c r="G26" s="34"/>
      <c r="H26" s="54" t="s">
        <v>54</v>
      </c>
      <c r="I26" s="51"/>
      <c r="J26" s="52"/>
      <c r="K26" s="55" t="s">
        <v>49</v>
      </c>
    </row>
    <row r="27" spans="1:11" ht="12.95" customHeight="1" x14ac:dyDescent="0.15">
      <c r="A27" s="41"/>
      <c r="B27" s="34"/>
      <c r="C27" s="34"/>
      <c r="D27" s="34"/>
      <c r="E27" s="34"/>
      <c r="F27" s="34"/>
      <c r="G27" s="34"/>
      <c r="H27" s="50" t="s">
        <v>55</v>
      </c>
      <c r="I27" s="51"/>
      <c r="J27" s="52"/>
      <c r="K27" s="55" t="s">
        <v>49</v>
      </c>
    </row>
    <row r="28" spans="1:11" ht="12.95" customHeight="1" x14ac:dyDescent="0.15">
      <c r="A28" s="41"/>
      <c r="B28" s="34"/>
      <c r="C28" s="34"/>
      <c r="D28" s="34"/>
      <c r="E28" s="34"/>
      <c r="F28" s="34"/>
      <c r="G28" s="34"/>
      <c r="H28" s="56" t="s">
        <v>56</v>
      </c>
      <c r="I28" s="51"/>
      <c r="J28" s="52"/>
      <c r="K28" s="53"/>
    </row>
    <row r="29" spans="1:11" ht="12.95" customHeight="1" x14ac:dyDescent="0.15">
      <c r="A29" s="41"/>
      <c r="B29" s="34"/>
      <c r="C29" s="34"/>
      <c r="D29" s="34"/>
      <c r="E29" s="34"/>
      <c r="F29" s="34"/>
      <c r="G29" s="34"/>
      <c r="H29" s="56" t="s">
        <v>57</v>
      </c>
      <c r="I29" s="51"/>
      <c r="J29" s="52"/>
      <c r="K29" s="53"/>
    </row>
    <row r="30" spans="1:11" ht="12.95" customHeight="1" x14ac:dyDescent="0.15">
      <c r="A30" s="41"/>
      <c r="B30" s="34"/>
      <c r="C30" s="34"/>
      <c r="D30" s="34"/>
      <c r="E30" s="34"/>
      <c r="F30" s="34"/>
      <c r="G30" s="34"/>
      <c r="H30" s="50" t="s">
        <v>58</v>
      </c>
      <c r="I30" s="51"/>
      <c r="J30" s="52"/>
      <c r="K30" s="55" t="s">
        <v>49</v>
      </c>
    </row>
    <row r="31" spans="1:11" ht="12.95" customHeight="1" x14ac:dyDescent="0.15">
      <c r="A31" s="41"/>
      <c r="B31" s="34"/>
      <c r="C31" s="34"/>
      <c r="D31" s="34"/>
      <c r="E31" s="34"/>
      <c r="F31" s="34"/>
      <c r="G31" s="34"/>
      <c r="H31" s="50" t="s">
        <v>59</v>
      </c>
      <c r="I31" s="51"/>
      <c r="J31" s="52"/>
      <c r="K31" s="55" t="s">
        <v>49</v>
      </c>
    </row>
    <row r="32" spans="1:11" ht="12.95" customHeight="1" x14ac:dyDescent="0.15">
      <c r="A32" s="41"/>
      <c r="B32" s="34"/>
      <c r="C32" s="34"/>
      <c r="D32" s="34"/>
      <c r="E32" s="34"/>
      <c r="F32" s="34"/>
      <c r="G32" s="34"/>
      <c r="H32" s="50" t="s">
        <v>60</v>
      </c>
      <c r="I32" s="51"/>
      <c r="J32" s="52"/>
      <c r="K32" s="55" t="s">
        <v>49</v>
      </c>
    </row>
    <row r="33" spans="1:11" ht="12.95" customHeight="1" x14ac:dyDescent="0.15">
      <c r="A33" s="41"/>
      <c r="B33" s="34"/>
      <c r="C33" s="34"/>
      <c r="D33" s="34"/>
      <c r="E33" s="34"/>
      <c r="F33" s="34"/>
      <c r="G33" s="34"/>
      <c r="H33" s="50" t="s">
        <v>61</v>
      </c>
      <c r="I33" s="51"/>
      <c r="J33" s="52"/>
      <c r="K33" s="55" t="s">
        <v>49</v>
      </c>
    </row>
    <row r="34" spans="1:11" ht="12.95" customHeight="1" x14ac:dyDescent="0.15">
      <c r="A34" s="41"/>
      <c r="B34" s="34"/>
      <c r="C34" s="34"/>
      <c r="D34" s="34"/>
      <c r="E34" s="34"/>
      <c r="F34" s="34"/>
      <c r="G34" s="34"/>
      <c r="H34" s="50" t="s">
        <v>62</v>
      </c>
      <c r="I34" s="51"/>
      <c r="J34" s="52"/>
      <c r="K34" s="55" t="s">
        <v>49</v>
      </c>
    </row>
    <row r="35" spans="1:11" ht="12.95" customHeight="1" x14ac:dyDescent="0.15">
      <c r="A35" s="41"/>
      <c r="B35" s="34"/>
      <c r="C35" s="34"/>
      <c r="D35" s="34"/>
      <c r="E35" s="34"/>
      <c r="F35" s="34"/>
      <c r="G35" s="34"/>
      <c r="H35" s="50" t="s">
        <v>63</v>
      </c>
      <c r="I35" s="51"/>
      <c r="J35" s="52"/>
      <c r="K35" s="55" t="s">
        <v>49</v>
      </c>
    </row>
    <row r="36" spans="1:11" ht="12.95" customHeight="1" x14ac:dyDescent="0.15">
      <c r="A36" s="41"/>
      <c r="B36" s="34"/>
      <c r="C36" s="34"/>
      <c r="D36" s="34"/>
      <c r="E36" s="34"/>
      <c r="F36" s="34"/>
      <c r="G36" s="34"/>
      <c r="H36" s="50" t="s">
        <v>64</v>
      </c>
      <c r="I36" s="51"/>
      <c r="J36" s="52"/>
      <c r="K36" s="55" t="s">
        <v>49</v>
      </c>
    </row>
    <row r="37" spans="1:11" ht="12.95" customHeight="1" x14ac:dyDescent="0.15">
      <c r="A37" s="41"/>
      <c r="B37" s="34"/>
      <c r="C37" s="34"/>
      <c r="D37" s="34"/>
      <c r="E37" s="34"/>
      <c r="F37" s="34"/>
      <c r="G37" s="34"/>
      <c r="H37" s="50" t="s">
        <v>65</v>
      </c>
      <c r="I37" s="51"/>
      <c r="J37" s="52"/>
      <c r="K37" s="55" t="s">
        <v>49</v>
      </c>
    </row>
    <row r="38" spans="1:11" x14ac:dyDescent="0.15">
      <c r="A38" s="105" t="s">
        <v>66</v>
      </c>
      <c r="B38" s="57"/>
      <c r="C38" s="57">
        <v>1</v>
      </c>
      <c r="D38" s="57" t="s">
        <v>67</v>
      </c>
      <c r="E38" s="123" t="s">
        <v>68</v>
      </c>
      <c r="F38" s="123"/>
      <c r="G38" s="123"/>
      <c r="H38" s="58" t="s">
        <v>100</v>
      </c>
      <c r="I38" s="57"/>
      <c r="J38" s="57"/>
      <c r="K38" s="59"/>
    </row>
    <row r="39" spans="1:11" x14ac:dyDescent="0.15">
      <c r="A39" s="60" t="s">
        <v>69</v>
      </c>
      <c r="B39" s="6"/>
      <c r="C39" s="6"/>
      <c r="D39" s="6"/>
      <c r="E39" s="6"/>
      <c r="F39" s="6"/>
      <c r="G39" s="6"/>
      <c r="H39" s="6"/>
      <c r="I39" s="6"/>
      <c r="J39" s="6"/>
      <c r="K39" s="31"/>
    </row>
    <row r="40" spans="1:11" x14ac:dyDescent="0.15">
      <c r="A40" s="47" t="s">
        <v>70</v>
      </c>
      <c r="B40" s="47" t="s">
        <v>71</v>
      </c>
      <c r="C40" s="47" t="s">
        <v>72</v>
      </c>
      <c r="D40" s="47" t="s">
        <v>73</v>
      </c>
      <c r="E40" s="47" t="s">
        <v>74</v>
      </c>
      <c r="F40" s="47" t="s">
        <v>75</v>
      </c>
      <c r="G40" s="47" t="s">
        <v>76</v>
      </c>
      <c r="H40" s="47" t="s">
        <v>77</v>
      </c>
      <c r="I40" s="47" t="s">
        <v>93</v>
      </c>
      <c r="J40" s="47"/>
      <c r="K40" s="47"/>
    </row>
    <row r="41" spans="1:11" ht="10.5" customHeight="1" x14ac:dyDescent="0.15">
      <c r="A41" s="46" t="s">
        <v>78</v>
      </c>
      <c r="B41" s="61"/>
      <c r="C41" s="32"/>
      <c r="D41" s="32"/>
      <c r="E41" s="32"/>
      <c r="F41" s="32"/>
      <c r="G41" s="32"/>
      <c r="H41" s="32"/>
      <c r="I41" s="32"/>
      <c r="J41" s="32"/>
      <c r="K41" s="32"/>
    </row>
    <row r="42" spans="1:11" ht="22.5" customHeight="1" x14ac:dyDescent="0.15">
      <c r="A42" s="62" t="s">
        <v>79</v>
      </c>
      <c r="B42" s="63">
        <v>2.6</v>
      </c>
      <c r="C42" s="63">
        <v>2.6150000000000002</v>
      </c>
      <c r="D42" s="63">
        <v>4.7859999999999996</v>
      </c>
      <c r="E42" s="63">
        <v>1.5</v>
      </c>
      <c r="F42" s="63">
        <v>3.25</v>
      </c>
      <c r="G42" s="63">
        <v>3.35</v>
      </c>
      <c r="H42" s="63">
        <v>1</v>
      </c>
      <c r="I42" s="63" t="s">
        <v>98</v>
      </c>
      <c r="J42" s="63"/>
      <c r="K42" s="63"/>
    </row>
    <row r="43" spans="1:11" ht="12" customHeight="1" x14ac:dyDescent="0.15">
      <c r="A43" s="64" t="s">
        <v>80</v>
      </c>
      <c r="B43" s="65">
        <v>0.1</v>
      </c>
      <c r="C43" s="65">
        <v>0.05</v>
      </c>
      <c r="D43" s="65">
        <v>0.05</v>
      </c>
      <c r="E43" s="65">
        <v>0.05</v>
      </c>
      <c r="F43" s="65">
        <v>0.05</v>
      </c>
      <c r="G43" s="65">
        <v>0.05</v>
      </c>
      <c r="H43" s="65">
        <v>0.1</v>
      </c>
      <c r="I43" s="65" t="s">
        <v>94</v>
      </c>
      <c r="J43" s="65"/>
      <c r="K43" s="66"/>
    </row>
    <row r="44" spans="1:11" ht="12" customHeight="1" x14ac:dyDescent="0.15">
      <c r="A44" s="67" t="s">
        <v>81</v>
      </c>
      <c r="B44" s="68">
        <v>0.1</v>
      </c>
      <c r="C44" s="68">
        <v>0.05</v>
      </c>
      <c r="D44" s="68">
        <v>0.05</v>
      </c>
      <c r="E44" s="68">
        <v>0.05</v>
      </c>
      <c r="F44" s="68">
        <v>0.05</v>
      </c>
      <c r="G44" s="68">
        <v>0.05</v>
      </c>
      <c r="H44" s="69">
        <v>0.1</v>
      </c>
      <c r="I44" s="70"/>
      <c r="J44" s="70"/>
      <c r="K44" s="71"/>
    </row>
    <row r="45" spans="1:11" ht="21.75" x14ac:dyDescent="0.15">
      <c r="A45" s="72" t="s">
        <v>82</v>
      </c>
      <c r="B45" s="73" t="s">
        <v>83</v>
      </c>
      <c r="C45" s="73" t="s">
        <v>83</v>
      </c>
      <c r="D45" s="73" t="s">
        <v>83</v>
      </c>
      <c r="E45" s="73" t="s">
        <v>83</v>
      </c>
      <c r="F45" s="73" t="s">
        <v>83</v>
      </c>
      <c r="G45" s="73" t="s">
        <v>83</v>
      </c>
      <c r="H45" s="73" t="s">
        <v>84</v>
      </c>
      <c r="I45" s="73"/>
      <c r="J45" s="73"/>
      <c r="K45" s="73"/>
    </row>
    <row r="46" spans="1:11" ht="20.100000000000001" customHeight="1" x14ac:dyDescent="0.15">
      <c r="A46" s="53" t="s">
        <v>85</v>
      </c>
      <c r="B46" s="74">
        <v>2.5990000000000002</v>
      </c>
      <c r="C46" s="74">
        <v>2.6280000000000001</v>
      </c>
      <c r="D46" s="74">
        <v>4.7919999999999998</v>
      </c>
      <c r="E46" s="74">
        <v>1.498</v>
      </c>
      <c r="F46" s="74">
        <v>3.2530000000000001</v>
      </c>
      <c r="G46" s="74">
        <v>3.3530000000000002</v>
      </c>
      <c r="H46" s="74">
        <v>1.026</v>
      </c>
      <c r="I46" s="74" t="s">
        <v>49</v>
      </c>
      <c r="J46" s="74"/>
      <c r="K46" s="74"/>
    </row>
    <row r="47" spans="1:11" ht="20.100000000000001" customHeight="1" x14ac:dyDescent="0.15">
      <c r="A47" s="53"/>
      <c r="B47" s="75"/>
      <c r="C47" s="76"/>
      <c r="D47" s="76"/>
      <c r="E47" s="76"/>
      <c r="F47" s="76"/>
      <c r="G47" s="76"/>
      <c r="H47" s="76"/>
      <c r="I47" s="76"/>
      <c r="J47" s="76"/>
      <c r="K47" s="76"/>
    </row>
    <row r="48" spans="1:11" ht="20.100000000000001" customHeight="1" x14ac:dyDescent="0.15">
      <c r="A48" s="53"/>
      <c r="B48" s="75"/>
      <c r="C48" s="76"/>
      <c r="D48" s="76"/>
      <c r="E48" s="76"/>
      <c r="F48" s="76"/>
      <c r="G48" s="76"/>
      <c r="H48" s="76"/>
      <c r="I48" s="76"/>
      <c r="J48" s="76"/>
      <c r="K48" s="76"/>
    </row>
    <row r="49" spans="1:11" ht="20.100000000000001" customHeight="1" x14ac:dyDescent="0.15">
      <c r="A49" s="53"/>
      <c r="B49" s="75"/>
      <c r="C49" s="76"/>
      <c r="D49" s="76"/>
      <c r="E49" s="76"/>
      <c r="F49" s="76"/>
      <c r="G49" s="76"/>
      <c r="H49" s="76"/>
      <c r="I49" s="76"/>
      <c r="J49" s="76"/>
      <c r="K49" s="76"/>
    </row>
    <row r="50" spans="1:11" ht="20.100000000000001" customHeight="1" x14ac:dyDescent="0.15">
      <c r="A50" s="53"/>
      <c r="B50" s="75"/>
      <c r="C50" s="76"/>
      <c r="D50" s="76"/>
      <c r="E50" s="76"/>
      <c r="F50" s="76"/>
      <c r="G50" s="76"/>
      <c r="H50" s="76"/>
      <c r="I50" s="76"/>
      <c r="J50" s="76"/>
      <c r="K50" s="76"/>
    </row>
    <row r="51" spans="1:11" ht="20.100000000000001" customHeight="1" x14ac:dyDescent="0.15">
      <c r="A51" s="53"/>
      <c r="B51" s="75"/>
      <c r="C51" s="76"/>
      <c r="D51" s="76"/>
      <c r="E51" s="76"/>
      <c r="F51" s="76"/>
      <c r="G51" s="76"/>
      <c r="H51" s="76"/>
      <c r="I51" s="76"/>
      <c r="J51" s="76"/>
      <c r="K51" s="76"/>
    </row>
    <row r="52" spans="1:11" ht="20.100000000000001" customHeight="1" x14ac:dyDescent="0.15">
      <c r="A52" s="53"/>
      <c r="B52" s="75"/>
      <c r="C52" s="76"/>
      <c r="D52" s="76"/>
      <c r="E52" s="76"/>
      <c r="F52" s="76"/>
      <c r="G52" s="76"/>
      <c r="H52" s="76"/>
      <c r="I52" s="76"/>
      <c r="J52" s="76"/>
      <c r="K52" s="76"/>
    </row>
    <row r="53" spans="1:11" ht="20.100000000000001" customHeight="1" x14ac:dyDescent="0.15">
      <c r="A53" s="53"/>
      <c r="B53" s="77"/>
      <c r="C53" s="78"/>
      <c r="D53" s="78"/>
      <c r="E53" s="78"/>
      <c r="F53" s="78"/>
      <c r="G53" s="78"/>
      <c r="H53" s="78"/>
      <c r="I53" s="78"/>
      <c r="J53" s="78"/>
      <c r="K53" s="78"/>
    </row>
    <row r="54" spans="1:11" x14ac:dyDescent="0.15">
      <c r="A54" s="79" t="s">
        <v>86</v>
      </c>
      <c r="B54" s="80"/>
      <c r="C54" s="80"/>
      <c r="D54" s="80"/>
      <c r="E54" s="80"/>
      <c r="F54" s="80"/>
      <c r="G54" s="80"/>
      <c r="H54" s="80"/>
      <c r="I54" s="80"/>
      <c r="J54" s="80"/>
      <c r="K54" s="26"/>
    </row>
    <row r="55" spans="1:11" x14ac:dyDescent="0.15">
      <c r="A55" s="79" t="s">
        <v>87</v>
      </c>
      <c r="B55" s="80"/>
      <c r="C55" s="80"/>
      <c r="D55" s="80"/>
      <c r="E55" s="80"/>
      <c r="F55" s="80"/>
      <c r="G55" s="80"/>
      <c r="H55" s="80"/>
      <c r="I55" s="80"/>
      <c r="J55" s="80"/>
      <c r="K55" s="26"/>
    </row>
    <row r="56" spans="1:11" x14ac:dyDescent="0.15">
      <c r="A56" s="81"/>
      <c r="B56" s="75"/>
      <c r="C56" s="75"/>
      <c r="D56" s="75"/>
      <c r="E56" s="75"/>
      <c r="F56" s="75"/>
      <c r="G56" s="75"/>
      <c r="H56" s="82"/>
      <c r="I56" s="83"/>
      <c r="J56" s="84"/>
      <c r="K56" s="76"/>
    </row>
    <row r="57" spans="1:11" x14ac:dyDescent="0.15">
      <c r="A57" s="41"/>
      <c r="B57" s="34"/>
      <c r="C57" s="34"/>
      <c r="D57" s="34"/>
      <c r="E57" s="34"/>
      <c r="F57" s="34"/>
      <c r="G57" s="34"/>
      <c r="H57" s="85"/>
      <c r="I57" s="86" t="s">
        <v>88</v>
      </c>
      <c r="J57" s="87"/>
      <c r="K57" s="88"/>
    </row>
    <row r="58" spans="1:11" x14ac:dyDescent="0.15">
      <c r="A58" s="41"/>
      <c r="B58" s="34"/>
      <c r="C58" s="34"/>
      <c r="D58" s="34"/>
      <c r="E58" s="34"/>
      <c r="F58" s="34"/>
      <c r="G58" s="34"/>
      <c r="H58" s="85"/>
      <c r="I58" s="86" t="s">
        <v>89</v>
      </c>
      <c r="J58" s="87"/>
      <c r="K58" s="88"/>
    </row>
    <row r="59" spans="1:11" x14ac:dyDescent="0.15">
      <c r="A59" s="89"/>
      <c r="B59" s="90"/>
      <c r="C59" s="90"/>
      <c r="D59" s="90"/>
      <c r="E59" s="90"/>
      <c r="F59" s="90"/>
      <c r="G59" s="90"/>
      <c r="H59" s="91"/>
      <c r="I59" s="92"/>
      <c r="J59" s="93"/>
      <c r="K59" s="94"/>
    </row>
    <row r="60" spans="1:11" x14ac:dyDescent="0.15">
      <c r="A60" s="1" t="s">
        <v>90</v>
      </c>
      <c r="B60" s="95"/>
      <c r="C60" s="95"/>
      <c r="D60" s="95"/>
      <c r="E60" s="95"/>
      <c r="F60" s="95"/>
      <c r="G60" s="95"/>
      <c r="H60" s="95"/>
      <c r="I60" s="96"/>
      <c r="J60" s="96"/>
      <c r="K60" s="97" t="s">
        <v>91</v>
      </c>
    </row>
    <row r="65" spans="1:11" x14ac:dyDescent="0.15">
      <c r="A65" s="98" t="s">
        <v>92</v>
      </c>
      <c r="B65" s="99" t="str">
        <f t="shared" ref="B65:I65" si="0">IF(B46="","",IF(OR(((MAXA(B46:B53))&gt;(B42+B43)),((MINA(B46:B53))&lt;(B42-B44))),"NG","OK"))</f>
        <v>OK</v>
      </c>
      <c r="C65" s="99" t="str">
        <f t="shared" si="0"/>
        <v>OK</v>
      </c>
      <c r="D65" s="99" t="str">
        <f t="shared" si="0"/>
        <v>OK</v>
      </c>
      <c r="E65" s="99" t="str">
        <f t="shared" si="0"/>
        <v>OK</v>
      </c>
      <c r="F65" s="99" t="str">
        <f t="shared" si="0"/>
        <v>OK</v>
      </c>
      <c r="G65" s="99" t="str">
        <f t="shared" si="0"/>
        <v>OK</v>
      </c>
      <c r="H65" s="99" t="str">
        <f t="shared" si="0"/>
        <v>OK</v>
      </c>
      <c r="I65" s="99" t="e">
        <f t="shared" si="0"/>
        <v>#VALUE!</v>
      </c>
      <c r="J65" s="99" t="str">
        <f>IF(J46="","",IF(OR(((MAXA(J46:J53))&gt;(J42+J43)),((MINA(J46:J53))&lt;(J42-J44))),"NG","OK"))</f>
        <v/>
      </c>
      <c r="K65" s="99" t="str">
        <f>IF(K46="","",IF(OR(((MAXA(K46:K53))&gt;(K42+K43)),((MINA(K46:K53))&lt;(K42-K44))),"NG","OK"))</f>
        <v/>
      </c>
    </row>
    <row r="66" spans="1:11" ht="18.75" x14ac:dyDescent="0.2">
      <c r="A66" s="100"/>
      <c r="B66" s="101">
        <f t="shared" ref="B66:I66" si="1">IF(B46="","",IF(OR(((MAXA(B46:B53))&gt;(B42+B43)),((MINA(B46:B53))&lt;(B42-B44))),2,1))</f>
        <v>1</v>
      </c>
      <c r="C66" s="101">
        <f t="shared" si="1"/>
        <v>1</v>
      </c>
      <c r="D66" s="101">
        <f t="shared" si="1"/>
        <v>1</v>
      </c>
      <c r="E66" s="101">
        <f t="shared" si="1"/>
        <v>1</v>
      </c>
      <c r="F66" s="101">
        <f t="shared" si="1"/>
        <v>1</v>
      </c>
      <c r="G66" s="101">
        <f t="shared" si="1"/>
        <v>1</v>
      </c>
      <c r="H66" s="101">
        <f t="shared" si="1"/>
        <v>1</v>
      </c>
      <c r="I66" s="101" t="e">
        <f t="shared" si="1"/>
        <v>#VALUE!</v>
      </c>
      <c r="J66" s="101" t="str">
        <f>IF(J46="","",IF(OR(((MAXA(J46:J53))&gt;(J42+J43)),((MINA(J46:J53))&lt;(J42-J44))),2,1))</f>
        <v/>
      </c>
      <c r="K66" s="101" t="str">
        <f>IF(K46="","",IF(OR(((MAXA(K46:K53))&gt;(K42+K43)),((MINA(K46:K53))&lt;(K42-K44))),2,1))</f>
        <v/>
      </c>
    </row>
  </sheetData>
  <mergeCells count="12">
    <mergeCell ref="A11:B11"/>
    <mergeCell ref="F11:G11"/>
    <mergeCell ref="H11:I11"/>
    <mergeCell ref="H16:J16"/>
    <mergeCell ref="E38:G38"/>
    <mergeCell ref="J1:K2"/>
    <mergeCell ref="J4:K4"/>
    <mergeCell ref="J5:K5"/>
    <mergeCell ref="A8:C8"/>
    <mergeCell ref="D8:E8"/>
    <mergeCell ref="F8:G8"/>
    <mergeCell ref="H8:I8"/>
  </mergeCells>
  <phoneticPr fontId="3"/>
  <conditionalFormatting sqref="B65:H65">
    <cfRule type="cellIs" dxfId="2" priority="3" stopIfTrue="1" operator="equal">
      <formula>"NG"</formula>
    </cfRule>
  </conditionalFormatting>
  <conditionalFormatting sqref="E11">
    <cfRule type="cellIs" dxfId="1" priority="2" stopIfTrue="1" operator="equal">
      <formula>"NG"</formula>
    </cfRule>
  </conditionalFormatting>
  <conditionalFormatting sqref="D11">
    <cfRule type="cellIs" dxfId="0" priority="1" stopIfTrue="1" operator="equal">
      <formula>"NG"</formula>
    </cfRule>
  </conditionalFormatting>
  <pageMargins left="0.59055118110236227" right="0" top="0.78740157480314965" bottom="0.19685039370078741" header="0.51181102362204722" footer="0.51181102362204722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241212</vt:lpstr>
      <vt:lpstr>'241212'!Print_Area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hin03</dc:creator>
  <cp:lastModifiedBy>mgc38</cp:lastModifiedBy>
  <cp:lastPrinted>2024-12-12T01:59:49Z</cp:lastPrinted>
  <dcterms:created xsi:type="dcterms:W3CDTF">2023-11-15T10:36:30Z</dcterms:created>
  <dcterms:modified xsi:type="dcterms:W3CDTF">2024-12-13T10:09:56Z</dcterms:modified>
</cp:coreProperties>
</file>