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5124C6BC-163C-4167-8EF5-2C614007AB4B}"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169" i="11"/>
  <c r="H168" i="11"/>
  <c r="H154" i="11"/>
  <c r="H157" i="11"/>
  <c r="H156" i="11"/>
  <c r="H155" i="11"/>
  <c r="H151" i="11"/>
  <c r="H136" i="11"/>
  <c r="H139" i="11"/>
  <c r="H138" i="11"/>
  <c r="H140" i="11"/>
  <c r="H141" i="11"/>
  <c r="H137" i="11"/>
  <c r="H130" i="11"/>
  <c r="H133" i="11"/>
  <c r="H132" i="11"/>
  <c r="H134" i="11"/>
  <c r="H135" i="11"/>
  <c r="H131" i="11"/>
  <c r="H127" i="11"/>
  <c r="H126" i="11"/>
  <c r="H119" i="11"/>
  <c r="H121" i="11"/>
  <c r="H120" i="11"/>
  <c r="H118" i="11"/>
  <c r="H115" i="11"/>
  <c r="H114" i="11"/>
  <c r="H113" i="11"/>
  <c r="H116" i="11"/>
  <c r="H117" i="11"/>
  <c r="H109" i="11"/>
  <c r="H108" i="11"/>
  <c r="H107" i="11"/>
  <c r="H106" i="11"/>
  <c r="H103" i="11"/>
  <c r="H102" i="11"/>
  <c r="H104" i="11"/>
  <c r="H105" i="11"/>
  <c r="H97" i="11"/>
  <c r="H96" i="11"/>
  <c r="H85" i="11"/>
  <c r="H84" i="11"/>
  <c r="H83" i="11"/>
  <c r="H79" i="11"/>
  <c r="H78" i="11"/>
  <c r="H77" i="11"/>
  <c r="H72" i="11"/>
  <c r="H67" i="11"/>
  <c r="H66" i="11"/>
  <c r="H61" i="11"/>
  <c r="H60" i="11"/>
  <c r="H59" i="11"/>
  <c r="H62" i="11"/>
  <c r="H55" i="11"/>
  <c r="H54" i="11"/>
  <c r="H49" i="11"/>
  <c r="H48" i="11"/>
  <c r="H43" i="11"/>
  <c r="H25" i="11"/>
  <c r="H24" i="11"/>
  <c r="E3" i="11"/>
  <c r="H93" i="11" l="1"/>
  <c r="H87" i="11"/>
  <c r="H175" i="11"/>
  <c r="H174" i="11"/>
  <c r="H173" i="11"/>
  <c r="H172" i="11"/>
  <c r="H171" i="11"/>
  <c r="H170" i="11"/>
  <c r="H167" i="11"/>
  <c r="H166" i="11"/>
  <c r="H165" i="11"/>
  <c r="H164" i="11"/>
  <c r="H163" i="11"/>
  <c r="H162" i="11"/>
  <c r="H161" i="11"/>
  <c r="H160" i="11"/>
  <c r="H159" i="11"/>
  <c r="H158" i="11"/>
  <c r="H153" i="11"/>
  <c r="H152" i="11"/>
  <c r="H150" i="11"/>
  <c r="H149" i="11"/>
  <c r="H148" i="11"/>
  <c r="H147" i="11"/>
  <c r="H146" i="11"/>
  <c r="H145" i="11"/>
  <c r="H144" i="11"/>
  <c r="H143" i="11"/>
  <c r="H142" i="11"/>
  <c r="H129" i="11"/>
  <c r="H128" i="11"/>
  <c r="H125" i="11"/>
  <c r="H124" i="11"/>
  <c r="H123" i="11"/>
  <c r="H122" i="11"/>
  <c r="H112" i="11"/>
  <c r="H111" i="11"/>
  <c r="H110" i="11"/>
  <c r="H101" i="11"/>
  <c r="H100" i="11"/>
  <c r="H99" i="11"/>
  <c r="H98" i="11"/>
  <c r="H95" i="11"/>
  <c r="H94" i="11"/>
  <c r="H92" i="11"/>
  <c r="H91" i="11"/>
  <c r="H90" i="11"/>
  <c r="H89" i="11"/>
  <c r="H88" i="11"/>
  <c r="H86" i="11"/>
  <c r="H82" i="11"/>
  <c r="H81" i="11"/>
  <c r="H80" i="11"/>
  <c r="H76" i="11"/>
  <c r="H75" i="11"/>
  <c r="H74" i="11"/>
  <c r="H73" i="11"/>
  <c r="H71" i="11"/>
  <c r="H70" i="11"/>
  <c r="H69" i="11"/>
  <c r="H68" i="11"/>
  <c r="H65" i="11"/>
  <c r="H64" i="11"/>
  <c r="H63" i="11"/>
  <c r="H58" i="11"/>
  <c r="H57" i="11"/>
  <c r="H56" i="11"/>
  <c r="H53" i="11"/>
  <c r="H52" i="11"/>
  <c r="H51" i="11"/>
  <c r="H50" i="11"/>
  <c r="H47" i="11"/>
  <c r="H46" i="11"/>
  <c r="H45" i="11"/>
  <c r="H44" i="11"/>
  <c r="H42" i="11"/>
  <c r="H41" i="11"/>
  <c r="H40" i="11"/>
  <c r="H39" i="11"/>
  <c r="H38" i="11"/>
  <c r="H7" i="11" l="1"/>
  <c r="I5" i="11" l="1"/>
  <c r="H37" i="11"/>
  <c r="H36" i="11"/>
  <c r="H35" i="11"/>
  <c r="H34" i="11"/>
  <c r="H32" i="11"/>
  <c r="H20" i="11"/>
  <c r="H14" i="11"/>
  <c r="H8" i="11"/>
  <c r="H22" i="11" l="1"/>
  <c r="H21" i="11"/>
  <c r="I6" i="11"/>
  <c r="H9" i="11" l="1"/>
  <c r="H33"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<sst xmlns="http://schemas.openxmlformats.org/spreadsheetml/2006/main" count="484" uniqueCount="74">
  <si>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</si>
  <si>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</si>
  <si>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</si>
  <si>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</si>
  <si>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</si>
  <si>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</si>
  <si>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</si>
  <si>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</si>
  <si>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</si>
  <si>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</si>
  <si>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</si>
  <si>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</si>
  <si>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</si>
  <si>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</si>
  <si>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</si>
  <si>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</si>
  <si>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</si>
  <si>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</si>
  <si>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</si>
  <si>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</si>
  <si>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</si>
  <si>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</si>
  <si>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</si>
  <si>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</si>
  <si>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</si>
  <si>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</si>
  <si>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</si>
  <si>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</si>
  <si>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</si>
  <si>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</si>
  <si>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</si>
  <si>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</si>
  <si>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</si>
  <si>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</si>
  <si>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</si>
  <si>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</si>
  <si>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</si>
  <si>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</si>
  <si>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</si>
  <si>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</si>
  <si>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</si>
  <si>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</si>
  <si>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</si>
  <si>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</si>
  <si>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</si>
  <si>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</si>
  <si>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</si>
  <si>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</si>
  <si>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</si>
  <si>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</si>
  <si>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</si>
  <si>
    <t>調査</t>
    <rPh sb="0" eb="2">
      <t>チョウサ</t>
    </rPh>
    <phoneticPr fontId="19"/>
  </si>
  <si>
    <t>ドキュメント作成</t>
    <rPh sb="6" eb="8">
      <t>サクセイ</t>
    </rPh>
    <phoneticPr fontId="19"/>
  </si>
  <si>
    <t>担当者</t>
  </si>
  <si>
    <t>環境構築</t>
    <rPh sb="0" eb="4">
      <t>カンキョウコウチク</t>
    </rPh>
    <phoneticPr fontId="19"/>
  </si>
  <si>
    <t>システム構成図</t>
    <phoneticPr fontId="19"/>
  </si>
  <si>
    <t>サーバー構築手順書</t>
    <phoneticPr fontId="19"/>
  </si>
  <si>
    <t>結合試験仕様書</t>
    <phoneticPr fontId="19"/>
  </si>
  <si>
    <t>結合試験成績書</t>
    <rPh sb="4" eb="6">
      <t>セイセキ</t>
    </rPh>
    <phoneticPr fontId="19"/>
  </si>
  <si>
    <t>沼田</t>
    <rPh sb="0" eb="2">
      <t>ヌマタ</t>
    </rPh>
    <phoneticPr fontId="19"/>
  </si>
  <si>
    <t>AWS EC2</t>
    <phoneticPr fontId="19"/>
  </si>
  <si>
    <t>Word Press</t>
    <phoneticPr fontId="19"/>
  </si>
  <si>
    <t>タスク 3</t>
    <phoneticPr fontId="19"/>
  </si>
  <si>
    <t>①EC2インスタンスの作成</t>
    <phoneticPr fontId="19"/>
  </si>
  <si>
    <t>②Linuxのインストール</t>
    <phoneticPr fontId="19"/>
  </si>
  <si>
    <t>タスク 11</t>
  </si>
  <si>
    <t>③ソフトウェアの最新化</t>
    <phoneticPr fontId="19"/>
  </si>
  <si>
    <t>④Apacheのインストール</t>
    <phoneticPr fontId="19"/>
  </si>
  <si>
    <t>⑤PHPのインストール</t>
    <phoneticPr fontId="19"/>
  </si>
  <si>
    <t>⑥Apacheの設定とwebページ表示確認</t>
    <phoneticPr fontId="19"/>
  </si>
  <si>
    <t>⑦PHPの動作確認</t>
    <phoneticPr fontId="19"/>
  </si>
  <si>
    <t>⑧MySQL(MariaDB)のインストール</t>
    <phoneticPr fontId="19"/>
  </si>
  <si>
    <t>⑨phpMyAdminをインストール/ログイン</t>
    <phoneticPr fontId="19"/>
  </si>
  <si>
    <t>⑩WordPress をインストールする</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</si>
</sst>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0" fontId="33" fillId="0" borderId="0" xfId="8" applyFont="1">
      <alignment horizontal="right" indent="1"/>
    </xf>
    <xf numFmtId="0" fontId="33" fillId="0" borderId="7" xfId="8" applyFont="1" applyBorder="1">
      <alignment horizontal="right" indent="1"/>
    </xf>
    <xf numFmtId="0" fontId="33" fillId="0" borderId="10" xfId="0" applyFont="1" applyBorder="1"/>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5"/>
  <sheetViews>
    <sheetView showGridLines="0" tabSelected="1" showRuler="0" zoomScaleNormal="100" zoomScalePageLayoutView="70" workbookViewId="0">
      <pane ySplit="6" topLeftCell="A18" activePane="bottomLeft" state="frozen"/>
      <selection pane="bottomLeft" activeCell="J22" sqref="J22"/>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50</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47</v>
      </c>
      <c r="C3" s="150" t="s">
        <v>13</v>
      </c>
      <c r="D3" s="151"/>
      <c r="E3" s="156">
        <f ca="1">TODAY()-2</f>
        <v>45479</v>
      </c>
      <c r="F3" s="156"/>
      <c r="G3" s="22"/>
    </row>
    <row r="4" spans="1:64" ht="30" customHeight="1" x14ac:dyDescent="0.25">
      <c r="A4" s="16" t="s">
        <v>1</v>
      </c>
      <c r="B4" s="22"/>
      <c r="C4" s="150" t="s">
        <v>14</v>
      </c>
      <c r="D4" s="151"/>
      <c r="E4" s="27">
        <v>1</v>
      </c>
      <c r="F4" s="22"/>
      <c r="G4" s="22"/>
      <c r="I4" s="153">
        <f ca="1">I5</f>
        <v>45473</v>
      </c>
      <c r="J4" s="154"/>
      <c r="K4" s="154"/>
      <c r="L4" s="154"/>
      <c r="M4" s="154"/>
      <c r="N4" s="154"/>
      <c r="O4" s="155"/>
      <c r="P4" s="153">
        <f ca="1">P5</f>
        <v>45480</v>
      </c>
      <c r="Q4" s="154"/>
      <c r="R4" s="154"/>
      <c r="S4" s="154"/>
      <c r="T4" s="154"/>
      <c r="U4" s="154"/>
      <c r="V4" s="155"/>
      <c r="W4" s="153">
        <f ca="1">W5</f>
        <v>45487</v>
      </c>
      <c r="X4" s="154"/>
      <c r="Y4" s="154"/>
      <c r="Z4" s="154"/>
      <c r="AA4" s="154"/>
      <c r="AB4" s="154"/>
      <c r="AC4" s="155"/>
      <c r="AD4" s="153">
        <f ca="1">AD5</f>
        <v>45494</v>
      </c>
      <c r="AE4" s="154"/>
      <c r="AF4" s="154"/>
      <c r="AG4" s="154"/>
      <c r="AH4" s="154"/>
      <c r="AI4" s="154"/>
      <c r="AJ4" s="155"/>
      <c r="AK4" s="153">
        <f ca="1">AK5</f>
        <v>45501</v>
      </c>
      <c r="AL4" s="154"/>
      <c r="AM4" s="154"/>
      <c r="AN4" s="154"/>
      <c r="AO4" s="154"/>
      <c r="AP4" s="154"/>
      <c r="AQ4" s="155"/>
      <c r="AR4" s="153">
        <f ca="1">AR5</f>
        <v>45508</v>
      </c>
      <c r="AS4" s="154"/>
      <c r="AT4" s="154"/>
      <c r="AU4" s="154"/>
      <c r="AV4" s="154"/>
      <c r="AW4" s="154"/>
      <c r="AX4" s="155"/>
      <c r="AY4" s="153">
        <f ca="1">AY5</f>
        <v>45515</v>
      </c>
      <c r="AZ4" s="154"/>
      <c r="BA4" s="154"/>
      <c r="BB4" s="154"/>
      <c r="BC4" s="154"/>
      <c r="BD4" s="154"/>
      <c r="BE4" s="155"/>
      <c r="BF4" s="153">
        <f ca="1">BF5</f>
        <v>45522</v>
      </c>
      <c r="BG4" s="154"/>
      <c r="BH4" s="154"/>
      <c r="BI4" s="154"/>
      <c r="BJ4" s="154"/>
      <c r="BK4" s="154"/>
      <c r="BL4" s="155"/>
    </row>
    <row r="5" spans="1:64" ht="15" customHeight="1" x14ac:dyDescent="0.25">
      <c r="A5" s="16" t="s">
        <v>2</v>
      </c>
      <c r="B5" s="152"/>
      <c r="C5" s="152"/>
      <c r="D5" s="152"/>
      <c r="E5" s="152"/>
      <c r="F5" s="152"/>
      <c r="G5" s="152"/>
      <c r="I5" s="7">
        <f ca="1">プロジェクト_開始-WEEKDAY(プロジェクト_開始,1)+1+7*(週_表示-1)</f>
        <v>45473</v>
      </c>
      <c r="J5" s="8">
        <f ca="1">I5+1</f>
        <v>45474</v>
      </c>
      <c r="K5" s="8">
        <f t="shared" ref="K5:AX5" ca="1" si="0">J5+1</f>
        <v>45475</v>
      </c>
      <c r="L5" s="8">
        <f t="shared" ca="1" si="0"/>
        <v>45476</v>
      </c>
      <c r="M5" s="8">
        <f t="shared" ca="1" si="0"/>
        <v>45477</v>
      </c>
      <c r="N5" s="8">
        <f t="shared" ca="1" si="0"/>
        <v>45478</v>
      </c>
      <c r="O5" s="9">
        <f t="shared" ca="1" si="0"/>
        <v>45479</v>
      </c>
      <c r="P5" s="7">
        <f ca="1">O5+1</f>
        <v>45480</v>
      </c>
      <c r="Q5" s="8">
        <f ca="1">P5+1</f>
        <v>45481</v>
      </c>
      <c r="R5" s="8">
        <f t="shared" ca="1" si="0"/>
        <v>45482</v>
      </c>
      <c r="S5" s="8">
        <f t="shared" ca="1" si="0"/>
        <v>45483</v>
      </c>
      <c r="T5" s="8">
        <f t="shared" ca="1" si="0"/>
        <v>45484</v>
      </c>
      <c r="U5" s="8">
        <f t="shared" ca="1" si="0"/>
        <v>45485</v>
      </c>
      <c r="V5" s="9">
        <f t="shared" ca="1" si="0"/>
        <v>45486</v>
      </c>
      <c r="W5" s="7">
        <f ca="1">V5+1</f>
        <v>45487</v>
      </c>
      <c r="X5" s="8">
        <f ca="1">W5+1</f>
        <v>45488</v>
      </c>
      <c r="Y5" s="8">
        <f t="shared" ca="1" si="0"/>
        <v>45489</v>
      </c>
      <c r="Z5" s="8">
        <f t="shared" ca="1" si="0"/>
        <v>45490</v>
      </c>
      <c r="AA5" s="8">
        <f t="shared" ca="1" si="0"/>
        <v>45491</v>
      </c>
      <c r="AB5" s="8">
        <f t="shared" ca="1" si="0"/>
        <v>45492</v>
      </c>
      <c r="AC5" s="9">
        <f t="shared" ca="1" si="0"/>
        <v>45493</v>
      </c>
      <c r="AD5" s="7">
        <f ca="1">AC5+1</f>
        <v>45494</v>
      </c>
      <c r="AE5" s="8">
        <f ca="1">AD5+1</f>
        <v>45495</v>
      </c>
      <c r="AF5" s="8">
        <f t="shared" ca="1" si="0"/>
        <v>45496</v>
      </c>
      <c r="AG5" s="8">
        <f t="shared" ca="1" si="0"/>
        <v>45497</v>
      </c>
      <c r="AH5" s="8">
        <f t="shared" ca="1" si="0"/>
        <v>45498</v>
      </c>
      <c r="AI5" s="8">
        <f t="shared" ca="1" si="0"/>
        <v>45499</v>
      </c>
      <c r="AJ5" s="9">
        <f t="shared" ca="1" si="0"/>
        <v>45500</v>
      </c>
      <c r="AK5" s="7">
        <f ca="1">AJ5+1</f>
        <v>45501</v>
      </c>
      <c r="AL5" s="8">
        <f ca="1">AK5+1</f>
        <v>45502</v>
      </c>
      <c r="AM5" s="8">
        <f t="shared" ca="1" si="0"/>
        <v>45503</v>
      </c>
      <c r="AN5" s="8">
        <f t="shared" ca="1" si="0"/>
        <v>45504</v>
      </c>
      <c r="AO5" s="8">
        <f t="shared" ca="1" si="0"/>
        <v>45505</v>
      </c>
      <c r="AP5" s="8">
        <f t="shared" ca="1" si="0"/>
        <v>45506</v>
      </c>
      <c r="AQ5" s="9">
        <f t="shared" ca="1" si="0"/>
        <v>45507</v>
      </c>
      <c r="AR5" s="7">
        <f ca="1">AQ5+1</f>
        <v>45508</v>
      </c>
      <c r="AS5" s="8">
        <f ca="1">AR5+1</f>
        <v>45509</v>
      </c>
      <c r="AT5" s="8">
        <f t="shared" ca="1" si="0"/>
        <v>45510</v>
      </c>
      <c r="AU5" s="8">
        <f t="shared" ca="1" si="0"/>
        <v>45511</v>
      </c>
      <c r="AV5" s="8">
        <f t="shared" ca="1" si="0"/>
        <v>45512</v>
      </c>
      <c r="AW5" s="8">
        <f t="shared" ca="1" si="0"/>
        <v>45513</v>
      </c>
      <c r="AX5" s="9">
        <f t="shared" ca="1" si="0"/>
        <v>45514</v>
      </c>
      <c r="AY5" s="7">
        <f ca="1">AX5+1</f>
        <v>45515</v>
      </c>
      <c r="AZ5" s="8">
        <f ca="1">AY5+1</f>
        <v>45516</v>
      </c>
      <c r="BA5" s="8">
        <f t="shared" ref="BA5:BE5" ca="1" si="1">AZ5+1</f>
        <v>45517</v>
      </c>
      <c r="BB5" s="8">
        <f t="shared" ca="1" si="1"/>
        <v>45518</v>
      </c>
      <c r="BC5" s="8">
        <f t="shared" ca="1" si="1"/>
        <v>45519</v>
      </c>
      <c r="BD5" s="8">
        <f t="shared" ca="1" si="1"/>
        <v>45520</v>
      </c>
      <c r="BE5" s="9">
        <f t="shared" ca="1" si="1"/>
        <v>45521</v>
      </c>
      <c r="BF5" s="7">
        <f ca="1">BE5+1</f>
        <v>45522</v>
      </c>
      <c r="BG5" s="8">
        <f ca="1">BF5+1</f>
        <v>45523</v>
      </c>
      <c r="BH5" s="8">
        <f t="shared" ref="BH5:BL5" ca="1" si="2">BG5+1</f>
        <v>45524</v>
      </c>
      <c r="BI5" s="8">
        <f t="shared" ca="1" si="2"/>
        <v>45525</v>
      </c>
      <c r="BJ5" s="8">
        <f t="shared" ca="1" si="2"/>
        <v>45526</v>
      </c>
      <c r="BK5" s="8">
        <f t="shared" ca="1" si="2"/>
        <v>45527</v>
      </c>
      <c r="BL5" s="9">
        <f t="shared" ca="1" si="2"/>
        <v>45528</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t="s">
        <v>51</v>
      </c>
      <c r="C8" s="32"/>
      <c r="D8" s="33"/>
      <c r="E8" s="34"/>
      <c r="F8" s="35"/>
      <c r="G8" s="36"/>
      <c r="H8" s="13" t="str">
        <f t="shared" ref="H8:H81"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60</v>
      </c>
      <c r="C9" s="38" t="s">
        <v>59</v>
      </c>
      <c r="D9" s="39">
        <v>1</v>
      </c>
      <c r="E9" s="40">
        <v>45478</v>
      </c>
      <c r="F9" s="40">
        <v>45478</v>
      </c>
      <c r="G9" s="36"/>
      <c r="H9" s="13">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61</v>
      </c>
      <c r="C10" s="38" t="s">
        <v>59</v>
      </c>
      <c r="D10" s="39">
        <v>1</v>
      </c>
      <c r="E10" s="40">
        <v>45478</v>
      </c>
      <c r="F10" s="40">
        <v>45478</v>
      </c>
      <c r="G10" s="36"/>
      <c r="H10" s="13">
        <f t="shared" si="6"/>
        <v>1</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62</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t="s">
        <v>52</v>
      </c>
      <c r="C14" s="42" t="s">
        <v>53</v>
      </c>
      <c r="D14" s="43" t="s">
        <v>15</v>
      </c>
      <c r="E14" s="44" t="s">
        <v>16</v>
      </c>
      <c r="F14" s="45" t="s">
        <v>18</v>
      </c>
      <c r="G14" s="36"/>
      <c r="H14" s="13" t="e">
        <f t="shared" si="6"/>
        <v>#VALUE!</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55</v>
      </c>
      <c r="C15" s="47" t="s">
        <v>59</v>
      </c>
      <c r="D15" s="48">
        <v>1</v>
      </c>
      <c r="E15" s="49">
        <v>45478</v>
      </c>
      <c r="F15" s="49">
        <v>45478</v>
      </c>
      <c r="G15" s="36"/>
      <c r="H15" s="13">
        <f t="shared" si="6"/>
        <v>1</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56</v>
      </c>
      <c r="C16" s="47" t="s">
        <v>59</v>
      </c>
      <c r="D16" s="48">
        <v>0.05</v>
      </c>
      <c r="E16" s="49">
        <v>45478</v>
      </c>
      <c r="F16" s="49">
        <v>45488</v>
      </c>
      <c r="G16" s="36"/>
      <c r="H16" s="13">
        <f t="shared" si="6"/>
        <v>11</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57</v>
      </c>
      <c r="C17" s="47" t="s">
        <v>59</v>
      </c>
      <c r="D17" s="48"/>
      <c r="E17" s="49">
        <v>45489</v>
      </c>
      <c r="F17" s="49">
        <v>45489</v>
      </c>
      <c r="G17" s="36"/>
      <c r="H17" s="13">
        <f t="shared" si="6"/>
        <v>1</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58</v>
      </c>
      <c r="C18" s="47" t="s">
        <v>59</v>
      </c>
      <c r="D18" s="48"/>
      <c r="E18" s="49">
        <v>45490</v>
      </c>
      <c r="F18" s="49">
        <v>45490</v>
      </c>
      <c r="G18" s="36"/>
      <c r="H18" s="13">
        <f t="shared" si="6"/>
        <v>1</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44</v>
      </c>
      <c r="C19" s="47"/>
      <c r="D19" s="48"/>
      <c r="E19" s="49" t="s">
        <v>46</v>
      </c>
      <c r="F19" s="49" t="s">
        <v>46</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t="s">
        <v>54</v>
      </c>
      <c r="C20" s="50" t="s">
        <v>53</v>
      </c>
      <c r="D20" s="51" t="s">
        <v>15</v>
      </c>
      <c r="E20" s="52" t="s">
        <v>16</v>
      </c>
      <c r="F20" s="53" t="s">
        <v>18</v>
      </c>
      <c r="G20" s="36"/>
      <c r="H20" s="13" t="e">
        <f t="shared" si="6"/>
        <v>#VALUE!</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63</v>
      </c>
      <c r="C21" s="55" t="s">
        <v>59</v>
      </c>
      <c r="D21" s="56">
        <v>1</v>
      </c>
      <c r="E21" s="57">
        <v>45481</v>
      </c>
      <c r="F21" s="57">
        <v>45481</v>
      </c>
      <c r="G21" s="36"/>
      <c r="H21" s="13">
        <f t="shared" si="6"/>
        <v>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64</v>
      </c>
      <c r="C22" s="55" t="s">
        <v>59</v>
      </c>
      <c r="D22" s="56"/>
      <c r="E22" s="57">
        <v>45482</v>
      </c>
      <c r="F22" s="57">
        <v>45482</v>
      </c>
      <c r="G22" s="36"/>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66</v>
      </c>
      <c r="C23" s="55" t="s">
        <v>59</v>
      </c>
      <c r="D23" s="56"/>
      <c r="E23" s="57">
        <v>45482</v>
      </c>
      <c r="F23" s="57">
        <v>45482</v>
      </c>
      <c r="G23" s="36"/>
      <c r="H23" s="13">
        <f t="shared" si="6"/>
        <v>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67</v>
      </c>
      <c r="C24" s="55" t="s">
        <v>59</v>
      </c>
      <c r="D24" s="56"/>
      <c r="E24" s="57">
        <v>45483</v>
      </c>
      <c r="F24" s="57">
        <v>45483</v>
      </c>
      <c r="G24" s="36"/>
      <c r="H24" s="13">
        <f t="shared" si="6"/>
        <v>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68</v>
      </c>
      <c r="C25" s="55" t="s">
        <v>59</v>
      </c>
      <c r="D25" s="56"/>
      <c r="E25" s="57">
        <v>45483</v>
      </c>
      <c r="F25" s="57">
        <v>45483</v>
      </c>
      <c r="G25" s="36"/>
      <c r="H25" s="13">
        <f t="shared" si="6"/>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c r="B26" s="79" t="s">
        <v>69</v>
      </c>
      <c r="C26" s="55" t="s">
        <v>59</v>
      </c>
      <c r="D26" s="56"/>
      <c r="E26" s="57">
        <v>45484</v>
      </c>
      <c r="F26" s="57">
        <v>45484</v>
      </c>
      <c r="G26" s="36"/>
      <c r="H26" s="13">
        <f t="shared" si="6"/>
        <v>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54" t="s">
        <v>70</v>
      </c>
      <c r="C27" s="55" t="s">
        <v>59</v>
      </c>
      <c r="D27" s="56"/>
      <c r="E27" s="57">
        <v>45484</v>
      </c>
      <c r="F27" s="57">
        <v>45484</v>
      </c>
      <c r="G27" s="36"/>
      <c r="H27" s="13">
        <f t="shared" si="6"/>
        <v>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79" t="s">
        <v>71</v>
      </c>
      <c r="C28" s="55" t="s">
        <v>59</v>
      </c>
      <c r="D28" s="56"/>
      <c r="E28" s="57">
        <v>45484</v>
      </c>
      <c r="F28" s="57">
        <v>45484</v>
      </c>
      <c r="G28" s="36"/>
      <c r="H28" s="13">
        <f t="shared" si="6"/>
        <v>1</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79" t="s">
        <v>72</v>
      </c>
      <c r="C29" s="55" t="s">
        <v>59</v>
      </c>
      <c r="D29" s="56"/>
      <c r="E29" s="57">
        <v>45485</v>
      </c>
      <c r="F29" s="57">
        <v>45485</v>
      </c>
      <c r="G29" s="36"/>
      <c r="H29" s="13">
        <f t="shared" si="6"/>
        <v>1</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79" t="s">
        <v>73</v>
      </c>
      <c r="C30" s="55" t="s">
        <v>59</v>
      </c>
      <c r="D30" s="56"/>
      <c r="E30" s="57">
        <v>45485</v>
      </c>
      <c r="F30" s="57">
        <v>45485</v>
      </c>
      <c r="G30" s="36"/>
      <c r="H30" s="13">
        <f t="shared" si="6"/>
        <v>1</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54" t="s">
        <v>65</v>
      </c>
      <c r="C31" s="55"/>
      <c r="D31" s="56"/>
      <c r="E31" s="57" t="s">
        <v>46</v>
      </c>
      <c r="F31" s="57" t="s">
        <v>46</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0"/>
      <c r="C32" s="58" t="s">
        <v>53</v>
      </c>
      <c r="D32" s="59" t="s">
        <v>15</v>
      </c>
      <c r="E32" s="60" t="s">
        <v>16</v>
      </c>
      <c r="F32" s="61" t="s">
        <v>18</v>
      </c>
      <c r="G32" s="36"/>
      <c r="H32" s="13" t="e">
        <f t="shared" si="6"/>
        <v>#VALUE!</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134" t="s">
        <v>45</v>
      </c>
      <c r="C33" s="63"/>
      <c r="D33" s="64"/>
      <c r="E33" s="65" t="s">
        <v>46</v>
      </c>
      <c r="F33" s="65" t="s">
        <v>46</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134" t="s">
        <v>42</v>
      </c>
      <c r="C34" s="63"/>
      <c r="D34" s="64"/>
      <c r="E34" s="65" t="s">
        <v>46</v>
      </c>
      <c r="F34" s="65" t="s">
        <v>46</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134" t="s">
        <v>43</v>
      </c>
      <c r="C35" s="63"/>
      <c r="D35" s="64"/>
      <c r="E35" s="65" t="s">
        <v>46</v>
      </c>
      <c r="F35" s="65" t="s">
        <v>46</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134" t="s">
        <v>11</v>
      </c>
      <c r="C36" s="63"/>
      <c r="D36" s="64"/>
      <c r="E36" s="65" t="s">
        <v>46</v>
      </c>
      <c r="F36" s="65" t="s">
        <v>46</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134" t="s">
        <v>12</v>
      </c>
      <c r="C37" s="63"/>
      <c r="D37" s="64"/>
      <c r="E37" s="65" t="s">
        <v>46</v>
      </c>
      <c r="F37" s="65" t="s">
        <v>46</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3"/>
      <c r="C38" s="81"/>
      <c r="D38" s="82"/>
      <c r="E38" s="84"/>
      <c r="F38" s="85"/>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86" t="s">
        <v>45</v>
      </c>
      <c r="C39" s="87"/>
      <c r="D39" s="66"/>
      <c r="E39" s="88" t="s">
        <v>46</v>
      </c>
      <c r="F39" s="88" t="s">
        <v>46</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86" t="s">
        <v>42</v>
      </c>
      <c r="C40" s="87"/>
      <c r="D40" s="66"/>
      <c r="E40" s="88" t="s">
        <v>46</v>
      </c>
      <c r="F40" s="88" t="s">
        <v>46</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86" t="s">
        <v>48</v>
      </c>
      <c r="C41" s="87"/>
      <c r="D41" s="66"/>
      <c r="E41" s="88" t="s">
        <v>46</v>
      </c>
      <c r="F41" s="88" t="s">
        <v>46</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86" t="s">
        <v>11</v>
      </c>
      <c r="C42" s="87"/>
      <c r="D42" s="66"/>
      <c r="E42" s="88" t="s">
        <v>46</v>
      </c>
      <c r="F42" s="88" t="s">
        <v>46</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86" t="s">
        <v>12</v>
      </c>
      <c r="C43" s="87"/>
      <c r="D43" s="66"/>
      <c r="E43" s="88" t="s">
        <v>46</v>
      </c>
      <c r="F43" s="88" t="s">
        <v>46</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89"/>
      <c r="C44" s="90"/>
      <c r="D44" s="91"/>
      <c r="E44" s="92"/>
      <c r="F44" s="93"/>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94" t="s">
        <v>45</v>
      </c>
      <c r="C45" s="95"/>
      <c r="D45" s="96"/>
      <c r="E45" s="97" t="s">
        <v>46</v>
      </c>
      <c r="F45" s="97" t="s">
        <v>17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94" t="s">
        <v>42</v>
      </c>
      <c r="C46" s="95"/>
      <c r="D46" s="96"/>
      <c r="E46" s="97" t="s">
        <v>46</v>
      </c>
      <c r="F46" s="97" t="s">
        <v>17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94" t="s">
        <v>43</v>
      </c>
      <c r="C47" s="95"/>
      <c r="D47" s="96"/>
      <c r="E47" s="97" t="s">
        <v>46</v>
      </c>
      <c r="F47" s="97" t="s">
        <v>17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94" t="s">
        <v>11</v>
      </c>
      <c r="C48" s="95"/>
      <c r="D48" s="96"/>
      <c r="E48" s="97" t="s">
        <v>46</v>
      </c>
      <c r="F48" s="97" t="s">
        <v>17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94" t="s">
        <v>12</v>
      </c>
      <c r="C49" s="95"/>
      <c r="D49" s="96"/>
      <c r="E49" s="97" t="s">
        <v>46</v>
      </c>
      <c r="F49" s="97" t="s">
        <v>17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3"/>
      <c r="C50" s="104"/>
      <c r="D50" s="105"/>
      <c r="E50" s="106"/>
      <c r="F50" s="107"/>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77" t="s">
        <v>45</v>
      </c>
      <c r="C51" s="47"/>
      <c r="D51" s="48"/>
      <c r="E51" s="49" t="s">
        <v>46</v>
      </c>
      <c r="F51" s="49" t="s">
        <v>46</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77" t="s">
        <v>42</v>
      </c>
      <c r="C52" s="47"/>
      <c r="D52" s="48"/>
      <c r="E52" s="49" t="s">
        <v>46</v>
      </c>
      <c r="F52" s="49" t="s">
        <v>46</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77" t="s">
        <v>43</v>
      </c>
      <c r="C53" s="47"/>
      <c r="D53" s="48"/>
      <c r="E53" s="49" t="s">
        <v>46</v>
      </c>
      <c r="F53" s="49" t="s">
        <v>46</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77" t="s">
        <v>11</v>
      </c>
      <c r="C54" s="47"/>
      <c r="D54" s="48"/>
      <c r="E54" s="49" t="s">
        <v>46</v>
      </c>
      <c r="F54" s="49" t="s">
        <v>46</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77" t="s">
        <v>12</v>
      </c>
      <c r="C55" s="47"/>
      <c r="D55" s="48"/>
      <c r="E55" s="49" t="s">
        <v>46</v>
      </c>
      <c r="F55" s="49" t="s">
        <v>46</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08"/>
      <c r="C56" s="109"/>
      <c r="D56" s="110"/>
      <c r="E56" s="111"/>
      <c r="F56" s="112"/>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54" t="s">
        <v>45</v>
      </c>
      <c r="C57" s="55"/>
      <c r="D57" s="56"/>
      <c r="E57" s="57" t="s">
        <v>46</v>
      </c>
      <c r="F57" s="57" t="s">
        <v>46</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54" t="s">
        <v>42</v>
      </c>
      <c r="C58" s="55"/>
      <c r="D58" s="56"/>
      <c r="E58" s="57" t="s">
        <v>46</v>
      </c>
      <c r="F58" s="57" t="s">
        <v>46</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54" t="s">
        <v>43</v>
      </c>
      <c r="C59" s="55"/>
      <c r="D59" s="56"/>
      <c r="E59" s="57" t="s">
        <v>46</v>
      </c>
      <c r="F59" s="57" t="s">
        <v>46</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54" t="s">
        <v>11</v>
      </c>
      <c r="C60" s="55"/>
      <c r="D60" s="56"/>
      <c r="E60" s="57" t="s">
        <v>46</v>
      </c>
      <c r="F60" s="57" t="s">
        <v>46</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54" t="s">
        <v>12</v>
      </c>
      <c r="C61" s="55"/>
      <c r="D61" s="56"/>
      <c r="E61" s="57" t="s">
        <v>46</v>
      </c>
      <c r="F61" s="57" t="s">
        <v>46</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3"/>
      <c r="C62" s="114"/>
      <c r="D62" s="115"/>
      <c r="E62" s="116"/>
      <c r="F62" s="117"/>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62" t="s">
        <v>45</v>
      </c>
      <c r="C63" s="63"/>
      <c r="D63" s="64"/>
      <c r="E63" s="65" t="s">
        <v>46</v>
      </c>
      <c r="F63" s="65" t="s">
        <v>46</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62" t="s">
        <v>42</v>
      </c>
      <c r="C64" s="63"/>
      <c r="D64" s="64"/>
      <c r="E64" s="65" t="s">
        <v>46</v>
      </c>
      <c r="F64" s="65" t="s">
        <v>46</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62" t="s">
        <v>43</v>
      </c>
      <c r="C65" s="63"/>
      <c r="D65" s="64"/>
      <c r="E65" s="65" t="s">
        <v>46</v>
      </c>
      <c r="F65" s="65" t="s">
        <v>46</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62" t="s">
        <v>11</v>
      </c>
      <c r="C66" s="63"/>
      <c r="D66" s="64"/>
      <c r="E66" s="65" t="s">
        <v>46</v>
      </c>
      <c r="F66" s="65" t="s">
        <v>46</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62" t="s">
        <v>12</v>
      </c>
      <c r="C67" s="63"/>
      <c r="D67" s="64"/>
      <c r="E67" s="65" t="s">
        <v>46</v>
      </c>
      <c r="F67" s="65" t="s">
        <v>46</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18"/>
      <c r="C68" s="119"/>
      <c r="D68" s="120"/>
      <c r="E68" s="121"/>
      <c r="F68" s="122"/>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5" t="s">
        <v>45</v>
      </c>
      <c r="C69" s="123"/>
      <c r="D69" s="124"/>
      <c r="E69" s="125" t="s">
        <v>46</v>
      </c>
      <c r="F69" s="125" t="s">
        <v>46</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5" t="s">
        <v>42</v>
      </c>
      <c r="C70" s="123"/>
      <c r="D70" s="124"/>
      <c r="E70" s="125" t="s">
        <v>46</v>
      </c>
      <c r="F70" s="125" t="s">
        <v>46</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5" t="s">
        <v>43</v>
      </c>
      <c r="C71" s="123"/>
      <c r="D71" s="124"/>
      <c r="E71" s="125" t="s">
        <v>46</v>
      </c>
      <c r="F71" s="125" t="s">
        <v>46</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5" t="s">
        <v>11</v>
      </c>
      <c r="C72" s="123"/>
      <c r="D72" s="124"/>
      <c r="E72" s="125" t="s">
        <v>46</v>
      </c>
      <c r="F72" s="125" t="s">
        <v>46</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5" t="s">
        <v>12</v>
      </c>
      <c r="C73" s="123"/>
      <c r="D73" s="124"/>
      <c r="E73" s="125" t="s">
        <v>46</v>
      </c>
      <c r="F73" s="125" t="s">
        <v>46</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26"/>
      <c r="C74" s="127"/>
      <c r="D74" s="128"/>
      <c r="E74" s="129"/>
      <c r="F74" s="130"/>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36" t="s">
        <v>45</v>
      </c>
      <c r="C75" s="131"/>
      <c r="D75" s="132"/>
      <c r="E75" s="133" t="s">
        <v>46</v>
      </c>
      <c r="F75" s="133" t="s">
        <v>46</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36" t="s">
        <v>42</v>
      </c>
      <c r="C76" s="131"/>
      <c r="D76" s="132"/>
      <c r="E76" s="133" t="s">
        <v>46</v>
      </c>
      <c r="F76" s="133" t="s">
        <v>46</v>
      </c>
      <c r="G76" s="36"/>
      <c r="H76" s="13" t="e">
        <f t="shared" si="6"/>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36" t="s">
        <v>43</v>
      </c>
      <c r="C77" s="131"/>
      <c r="D77" s="132"/>
      <c r="E77" s="133" t="s">
        <v>46</v>
      </c>
      <c r="F77" s="133" t="s">
        <v>46</v>
      </c>
      <c r="G77" s="36"/>
      <c r="H77" s="13" t="e">
        <f t="shared" si="6"/>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36" t="s">
        <v>11</v>
      </c>
      <c r="C78" s="131"/>
      <c r="D78" s="132"/>
      <c r="E78" s="133" t="s">
        <v>46</v>
      </c>
      <c r="F78" s="133" t="s">
        <v>46</v>
      </c>
      <c r="G78" s="36"/>
      <c r="H78" s="13" t="e">
        <f t="shared" si="6"/>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36" t="s">
        <v>12</v>
      </c>
      <c r="C79" s="131"/>
      <c r="D79" s="132"/>
      <c r="E79" s="133" t="s">
        <v>46</v>
      </c>
      <c r="F79" s="133" t="s">
        <v>46</v>
      </c>
      <c r="G79" s="36"/>
      <c r="H79" s="13" t="e">
        <f t="shared" si="6"/>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137"/>
      <c r="C80" s="138"/>
      <c r="D80" s="139"/>
      <c r="E80" s="140"/>
      <c r="F80" s="141"/>
      <c r="G80" s="36"/>
      <c r="H80" s="13" t="str">
        <f t="shared" si="6"/>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2" t="s">
        <v>45</v>
      </c>
      <c r="C81" s="143"/>
      <c r="D81" s="144"/>
      <c r="E81" s="145" t="s">
        <v>46</v>
      </c>
      <c r="F81" s="145" t="s">
        <v>46</v>
      </c>
      <c r="G81" s="36"/>
      <c r="H81" s="13" t="e">
        <f t="shared" si="6"/>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2" t="s">
        <v>42</v>
      </c>
      <c r="C82" s="143"/>
      <c r="D82" s="144"/>
      <c r="E82" s="145" t="s">
        <v>46</v>
      </c>
      <c r="F82" s="145" t="s">
        <v>46</v>
      </c>
      <c r="G82" s="36"/>
      <c r="H82" s="13" t="e">
        <f t="shared" ref="H82:H175" si="7">IF(OR(ISBLANK(タスク_開始),ISBLANK(タスク_終了)),"",タスク_終了-タスク_開始+1)</f>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2" t="s">
        <v>43</v>
      </c>
      <c r="C83" s="143"/>
      <c r="D83" s="144"/>
      <c r="E83" s="145" t="s">
        <v>46</v>
      </c>
      <c r="F83" s="145" t="s">
        <v>46</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2" t="s">
        <v>11</v>
      </c>
      <c r="C84" s="143"/>
      <c r="D84" s="144"/>
      <c r="E84" s="145" t="s">
        <v>46</v>
      </c>
      <c r="F84" s="145" t="s">
        <v>46</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2" t="s">
        <v>12</v>
      </c>
      <c r="C85" s="143"/>
      <c r="D85" s="144"/>
      <c r="E85" s="145" t="s">
        <v>46</v>
      </c>
      <c r="F85" s="145" t="s">
        <v>46</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89"/>
      <c r="C86" s="90"/>
      <c r="D86" s="91"/>
      <c r="E86" s="92"/>
      <c r="F86" s="93"/>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8" t="s">
        <v>45</v>
      </c>
      <c r="C87" s="95"/>
      <c r="D87" s="96"/>
      <c r="E87" s="97" t="s">
        <v>46</v>
      </c>
      <c r="F87" s="97" t="s">
        <v>46</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8" t="s">
        <v>42</v>
      </c>
      <c r="C88" s="95"/>
      <c r="D88" s="96"/>
      <c r="E88" s="97" t="s">
        <v>46</v>
      </c>
      <c r="F88" s="97" t="s">
        <v>46</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8" t="s">
        <v>43</v>
      </c>
      <c r="C89" s="95"/>
      <c r="D89" s="96"/>
      <c r="E89" s="97" t="s">
        <v>46</v>
      </c>
      <c r="F89" s="97" t="s">
        <v>46</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8" t="s">
        <v>11</v>
      </c>
      <c r="C90" s="95"/>
      <c r="D90" s="96"/>
      <c r="E90" s="97" t="s">
        <v>46</v>
      </c>
      <c r="F90" s="97" t="s">
        <v>46</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8" t="s">
        <v>12</v>
      </c>
      <c r="C91" s="95"/>
      <c r="D91" s="96"/>
      <c r="E91" s="97" t="s">
        <v>46</v>
      </c>
      <c r="F91" s="97" t="s">
        <v>46</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103"/>
      <c r="C92" s="104"/>
      <c r="D92" s="105"/>
      <c r="E92" s="106"/>
      <c r="F92" s="107"/>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9" t="s">
        <v>45</v>
      </c>
      <c r="C93" s="47"/>
      <c r="D93" s="48"/>
      <c r="E93" s="49" t="s">
        <v>46</v>
      </c>
      <c r="F93" s="49" t="s">
        <v>46</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9" t="s">
        <v>42</v>
      </c>
      <c r="C94" s="47"/>
      <c r="D94" s="48"/>
      <c r="E94" s="49" t="s">
        <v>46</v>
      </c>
      <c r="F94" s="49" t="s">
        <v>46</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9" t="s">
        <v>43</v>
      </c>
      <c r="C95" s="47"/>
      <c r="D95" s="48"/>
      <c r="E95" s="49" t="s">
        <v>46</v>
      </c>
      <c r="F95" s="49" t="s">
        <v>46</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9" t="s">
        <v>11</v>
      </c>
      <c r="C96" s="47"/>
      <c r="D96" s="48"/>
      <c r="E96" s="49" t="s">
        <v>46</v>
      </c>
      <c r="F96" s="49" t="s">
        <v>46</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9" t="s">
        <v>12</v>
      </c>
      <c r="C97" s="47"/>
      <c r="D97" s="48"/>
      <c r="E97" s="49" t="s">
        <v>46</v>
      </c>
      <c r="F97" s="49" t="s">
        <v>46</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98"/>
      <c r="C98" s="99"/>
      <c r="D98" s="100"/>
      <c r="E98" s="101"/>
      <c r="F98" s="10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147" t="s">
        <v>45</v>
      </c>
      <c r="C99" s="38"/>
      <c r="D99" s="39"/>
      <c r="E99" s="40" t="s">
        <v>46</v>
      </c>
      <c r="F99" s="40" t="s">
        <v>46</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147" t="s">
        <v>42</v>
      </c>
      <c r="C100" s="38"/>
      <c r="D100" s="39"/>
      <c r="E100" s="40" t="s">
        <v>46</v>
      </c>
      <c r="F100" s="40" t="s">
        <v>46</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147" t="s">
        <v>43</v>
      </c>
      <c r="C101" s="38"/>
      <c r="D101" s="39"/>
      <c r="E101" s="40" t="s">
        <v>46</v>
      </c>
      <c r="F101" s="40" t="s">
        <v>46</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147" t="s">
        <v>11</v>
      </c>
      <c r="C102" s="38"/>
      <c r="D102" s="39"/>
      <c r="E102" s="40" t="s">
        <v>46</v>
      </c>
      <c r="F102" s="40" t="s">
        <v>46</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147" t="s">
        <v>12</v>
      </c>
      <c r="C103" s="38"/>
      <c r="D103" s="39"/>
      <c r="E103" s="40" t="s">
        <v>46</v>
      </c>
      <c r="F103" s="40" t="s">
        <v>46</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08"/>
      <c r="C104" s="109"/>
      <c r="D104" s="110"/>
      <c r="E104" s="111"/>
      <c r="F104" s="112"/>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79" t="s">
        <v>45</v>
      </c>
      <c r="C105" s="55"/>
      <c r="D105" s="56"/>
      <c r="E105" s="57" t="s">
        <v>46</v>
      </c>
      <c r="F105" s="57" t="s">
        <v>46</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79" t="s">
        <v>42</v>
      </c>
      <c r="C106" s="55"/>
      <c r="D106" s="56"/>
      <c r="E106" s="57" t="s">
        <v>46</v>
      </c>
      <c r="F106" s="57" t="s">
        <v>46</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79" t="s">
        <v>43</v>
      </c>
      <c r="C107" s="55"/>
      <c r="D107" s="56"/>
      <c r="E107" s="57" t="s">
        <v>46</v>
      </c>
      <c r="F107" s="57" t="s">
        <v>46</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79" t="s">
        <v>11</v>
      </c>
      <c r="C108" s="55"/>
      <c r="D108" s="56"/>
      <c r="E108" s="57" t="s">
        <v>46</v>
      </c>
      <c r="F108" s="57" t="s">
        <v>46</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79" t="s">
        <v>12</v>
      </c>
      <c r="C109" s="55"/>
      <c r="D109" s="56"/>
      <c r="E109" s="57" t="s">
        <v>46</v>
      </c>
      <c r="F109" s="57" t="s">
        <v>46</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13"/>
      <c r="C110" s="114"/>
      <c r="D110" s="115"/>
      <c r="E110" s="116"/>
      <c r="F110" s="117"/>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4" t="s">
        <v>45</v>
      </c>
      <c r="C111" s="63"/>
      <c r="D111" s="64"/>
      <c r="E111" s="65" t="s">
        <v>46</v>
      </c>
      <c r="F111" s="65" t="s">
        <v>46</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4" t="s">
        <v>42</v>
      </c>
      <c r="C112" s="63"/>
      <c r="D112" s="64"/>
      <c r="E112" s="65" t="s">
        <v>46</v>
      </c>
      <c r="F112" s="65" t="s">
        <v>46</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4" t="s">
        <v>43</v>
      </c>
      <c r="C113" s="63"/>
      <c r="D113" s="64"/>
      <c r="E113" s="65" t="s">
        <v>46</v>
      </c>
      <c r="F113" s="65" t="s">
        <v>46</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4" t="s">
        <v>11</v>
      </c>
      <c r="C114" s="63"/>
      <c r="D114" s="64"/>
      <c r="E114" s="65" t="s">
        <v>46</v>
      </c>
      <c r="F114" s="65" t="s">
        <v>46</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4" t="s">
        <v>12</v>
      </c>
      <c r="C115" s="63"/>
      <c r="D115" s="64"/>
      <c r="E115" s="65" t="s">
        <v>46</v>
      </c>
      <c r="F115" s="65" t="s">
        <v>46</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26"/>
      <c r="C116" s="127"/>
      <c r="D116" s="128"/>
      <c r="E116" s="129"/>
      <c r="F116" s="130"/>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36" t="s">
        <v>45</v>
      </c>
      <c r="C117" s="131"/>
      <c r="D117" s="132"/>
      <c r="E117" s="133" t="s">
        <v>46</v>
      </c>
      <c r="F117" s="133" t="s">
        <v>46</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36" t="s">
        <v>42</v>
      </c>
      <c r="C118" s="131"/>
      <c r="D118" s="132"/>
      <c r="E118" s="133" t="s">
        <v>46</v>
      </c>
      <c r="F118" s="133" t="s">
        <v>46</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36" t="s">
        <v>43</v>
      </c>
      <c r="C119" s="131"/>
      <c r="D119" s="132"/>
      <c r="E119" s="133" t="s">
        <v>46</v>
      </c>
      <c r="F119" s="133" t="s">
        <v>46</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36" t="s">
        <v>11</v>
      </c>
      <c r="C120" s="131"/>
      <c r="D120" s="132"/>
      <c r="E120" s="133" t="s">
        <v>46</v>
      </c>
      <c r="F120" s="133" t="s">
        <v>46</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36" t="s">
        <v>12</v>
      </c>
      <c r="C121" s="131"/>
      <c r="D121" s="132"/>
      <c r="E121" s="133" t="s">
        <v>46</v>
      </c>
      <c r="F121" s="133" t="s">
        <v>46</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137"/>
      <c r="C122" s="138"/>
      <c r="D122" s="139"/>
      <c r="E122" s="140"/>
      <c r="F122" s="141"/>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2" t="s">
        <v>45</v>
      </c>
      <c r="C123" s="143"/>
      <c r="D123" s="144"/>
      <c r="E123" s="145" t="s">
        <v>46</v>
      </c>
      <c r="F123" s="145" t="s">
        <v>46</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2" t="s">
        <v>42</v>
      </c>
      <c r="C124" s="143"/>
      <c r="D124" s="144"/>
      <c r="E124" s="145" t="s">
        <v>46</v>
      </c>
      <c r="F124" s="145" t="s">
        <v>46</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2" t="s">
        <v>43</v>
      </c>
      <c r="C125" s="143"/>
      <c r="D125" s="144"/>
      <c r="E125" s="145" t="s">
        <v>46</v>
      </c>
      <c r="F125" s="145" t="s">
        <v>46</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2" t="s">
        <v>11</v>
      </c>
      <c r="C126" s="143"/>
      <c r="D126" s="144"/>
      <c r="E126" s="145" t="s">
        <v>46</v>
      </c>
      <c r="F126" s="145" t="s">
        <v>46</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2" t="s">
        <v>44</v>
      </c>
      <c r="C127" s="143"/>
      <c r="D127" s="144"/>
      <c r="E127" s="145" t="s">
        <v>46</v>
      </c>
      <c r="F127" s="145" t="s">
        <v>46</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89"/>
      <c r="C128" s="90"/>
      <c r="D128" s="91"/>
      <c r="E128" s="92"/>
      <c r="F128" s="93"/>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146" t="s">
        <v>45</v>
      </c>
      <c r="C129" s="95"/>
      <c r="D129" s="96"/>
      <c r="E129" s="97" t="s">
        <v>46</v>
      </c>
      <c r="F129" s="97" t="s">
        <v>46</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146" t="s">
        <v>42</v>
      </c>
      <c r="C130" s="95"/>
      <c r="D130" s="96"/>
      <c r="E130" s="97" t="s">
        <v>46</v>
      </c>
      <c r="F130" s="97" t="s">
        <v>46</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146" t="s">
        <v>43</v>
      </c>
      <c r="C131" s="95"/>
      <c r="D131" s="96"/>
      <c r="E131" s="97" t="s">
        <v>46</v>
      </c>
      <c r="F131" s="97" t="s">
        <v>46</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146" t="s">
        <v>11</v>
      </c>
      <c r="C132" s="95"/>
      <c r="D132" s="96"/>
      <c r="E132" s="97" t="s">
        <v>46</v>
      </c>
      <c r="F132" s="97" t="s">
        <v>46</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146" t="s">
        <v>12</v>
      </c>
      <c r="C133" s="95"/>
      <c r="D133" s="96"/>
      <c r="E133" s="97" t="s">
        <v>46</v>
      </c>
      <c r="F133" s="97" t="s">
        <v>46</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103"/>
      <c r="C134" s="104"/>
      <c r="D134" s="105"/>
      <c r="E134" s="106"/>
      <c r="F134" s="107"/>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77" t="s">
        <v>45</v>
      </c>
      <c r="C135" s="47"/>
      <c r="D135" s="48"/>
      <c r="E135" s="49" t="s">
        <v>46</v>
      </c>
      <c r="F135" s="49" t="s">
        <v>46</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77" t="s">
        <v>42</v>
      </c>
      <c r="C136" s="47"/>
      <c r="D136" s="48"/>
      <c r="E136" s="49" t="s">
        <v>46</v>
      </c>
      <c r="F136" s="49" t="s">
        <v>46</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77" t="s">
        <v>43</v>
      </c>
      <c r="C137" s="47"/>
      <c r="D137" s="48"/>
      <c r="E137" s="49" t="s">
        <v>46</v>
      </c>
      <c r="F137" s="49" t="s">
        <v>46</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77" t="s">
        <v>11</v>
      </c>
      <c r="C138" s="47"/>
      <c r="D138" s="48"/>
      <c r="E138" s="49" t="s">
        <v>46</v>
      </c>
      <c r="F138" s="49" t="s">
        <v>46</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77" t="s">
        <v>12</v>
      </c>
      <c r="C139" s="47"/>
      <c r="D139" s="48"/>
      <c r="E139" s="49" t="s">
        <v>46</v>
      </c>
      <c r="F139" s="49" t="s">
        <v>46</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98"/>
      <c r="C140" s="99"/>
      <c r="D140" s="100"/>
      <c r="E140" s="101"/>
      <c r="F140" s="10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147" t="s">
        <v>45</v>
      </c>
      <c r="C141" s="38"/>
      <c r="D141" s="39"/>
      <c r="E141" s="40" t="s">
        <v>46</v>
      </c>
      <c r="F141" s="40" t="s">
        <v>46</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147" t="s">
        <v>42</v>
      </c>
      <c r="C142" s="38"/>
      <c r="D142" s="39"/>
      <c r="E142" s="40" t="s">
        <v>46</v>
      </c>
      <c r="F142" s="40" t="s">
        <v>46</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147" t="s">
        <v>43</v>
      </c>
      <c r="C143" s="38"/>
      <c r="D143" s="39"/>
      <c r="E143" s="40" t="s">
        <v>46</v>
      </c>
      <c r="F143" s="40" t="s">
        <v>46</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147" t="s">
        <v>11</v>
      </c>
      <c r="C144" s="38"/>
      <c r="D144" s="39"/>
      <c r="E144" s="40" t="s">
        <v>46</v>
      </c>
      <c r="F144" s="40" t="s">
        <v>46</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147" t="s">
        <v>44</v>
      </c>
      <c r="C145" s="38"/>
      <c r="D145" s="39"/>
      <c r="E145" s="40" t="s">
        <v>46</v>
      </c>
      <c r="F145" s="40" t="s">
        <v>46</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08"/>
      <c r="C146" s="109"/>
      <c r="D146" s="110"/>
      <c r="E146" s="111"/>
      <c r="F146" s="112"/>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79" t="s">
        <v>45</v>
      </c>
      <c r="C147" s="55"/>
      <c r="D147" s="56"/>
      <c r="E147" s="57" t="s">
        <v>46</v>
      </c>
      <c r="F147" s="57" t="s">
        <v>46</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79" t="s">
        <v>42</v>
      </c>
      <c r="C148" s="55"/>
      <c r="D148" s="56"/>
      <c r="E148" s="57" t="s">
        <v>46</v>
      </c>
      <c r="F148" s="57" t="s">
        <v>46</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79" t="s">
        <v>43</v>
      </c>
      <c r="C149" s="55"/>
      <c r="D149" s="56"/>
      <c r="E149" s="57" t="s">
        <v>46</v>
      </c>
      <c r="F149" s="57" t="s">
        <v>46</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79" t="s">
        <v>49</v>
      </c>
      <c r="C150" s="55"/>
      <c r="D150" s="56"/>
      <c r="E150" s="57" t="s">
        <v>46</v>
      </c>
      <c r="F150" s="57" t="s">
        <v>46</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79" t="s">
        <v>44</v>
      </c>
      <c r="C151" s="55"/>
      <c r="D151" s="56"/>
      <c r="E151" s="57" t="s">
        <v>46</v>
      </c>
      <c r="F151" s="57" t="s">
        <v>46</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13"/>
      <c r="C152" s="114"/>
      <c r="D152" s="115"/>
      <c r="E152" s="116"/>
      <c r="F152" s="117"/>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4" t="s">
        <v>45</v>
      </c>
      <c r="C153" s="63"/>
      <c r="D153" s="64"/>
      <c r="E153" s="65" t="s">
        <v>46</v>
      </c>
      <c r="F153" s="65" t="s">
        <v>46</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4" t="s">
        <v>42</v>
      </c>
      <c r="C154" s="63"/>
      <c r="D154" s="64"/>
      <c r="E154" s="65" t="s">
        <v>46</v>
      </c>
      <c r="F154" s="65" t="s">
        <v>46</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4" t="s">
        <v>43</v>
      </c>
      <c r="C155" s="63"/>
      <c r="D155" s="64"/>
      <c r="E155" s="65" t="s">
        <v>46</v>
      </c>
      <c r="F155" s="65" t="s">
        <v>46</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4" t="s">
        <v>11</v>
      </c>
      <c r="C156" s="63"/>
      <c r="D156" s="64"/>
      <c r="E156" s="65" t="s">
        <v>46</v>
      </c>
      <c r="F156" s="65" t="s">
        <v>46</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4" t="s">
        <v>44</v>
      </c>
      <c r="C157" s="63"/>
      <c r="D157" s="64"/>
      <c r="E157" s="65" t="s">
        <v>46</v>
      </c>
      <c r="F157" s="65" t="s">
        <v>46</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26"/>
      <c r="C158" s="127"/>
      <c r="D158" s="128"/>
      <c r="E158" s="129"/>
      <c r="F158" s="130"/>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36" t="s">
        <v>45</v>
      </c>
      <c r="C159" s="131"/>
      <c r="D159" s="132"/>
      <c r="E159" s="133" t="s">
        <v>46</v>
      </c>
      <c r="F159" s="133" t="s">
        <v>46</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36" t="s">
        <v>42</v>
      </c>
      <c r="C160" s="131"/>
      <c r="D160" s="132"/>
      <c r="E160" s="133" t="s">
        <v>46</v>
      </c>
      <c r="F160" s="133" t="s">
        <v>46</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36" t="s">
        <v>43</v>
      </c>
      <c r="C161" s="131"/>
      <c r="D161" s="132"/>
      <c r="E161" s="133" t="s">
        <v>46</v>
      </c>
      <c r="F161" s="133" t="s">
        <v>46</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36" t="s">
        <v>11</v>
      </c>
      <c r="C162" s="131"/>
      <c r="D162" s="132"/>
      <c r="E162" s="133" t="s">
        <v>46</v>
      </c>
      <c r="F162" s="133" t="s">
        <v>46</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36" t="s">
        <v>44</v>
      </c>
      <c r="C163" s="131"/>
      <c r="D163" s="132"/>
      <c r="E163" s="133" t="s">
        <v>46</v>
      </c>
      <c r="F163" s="133" t="s">
        <v>46</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137"/>
      <c r="C164" s="138"/>
      <c r="D164" s="139"/>
      <c r="E164" s="140"/>
      <c r="F164" s="141"/>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2" t="s">
        <v>45</v>
      </c>
      <c r="C165" s="143"/>
      <c r="D165" s="144"/>
      <c r="E165" s="145" t="s">
        <v>46</v>
      </c>
      <c r="F165" s="145" t="s">
        <v>46</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2" t="s">
        <v>42</v>
      </c>
      <c r="C166" s="143"/>
      <c r="D166" s="144"/>
      <c r="E166" s="145" t="s">
        <v>46</v>
      </c>
      <c r="F166" s="145" t="s">
        <v>46</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142" t="s">
        <v>43</v>
      </c>
      <c r="C167" s="143"/>
      <c r="D167" s="144"/>
      <c r="E167" s="145" t="s">
        <v>46</v>
      </c>
      <c r="F167" s="145" t="s">
        <v>46</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142" t="s">
        <v>11</v>
      </c>
      <c r="C168" s="143"/>
      <c r="D168" s="144"/>
      <c r="E168" s="145" t="s">
        <v>46</v>
      </c>
      <c r="F168" s="145" t="s">
        <v>46</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142" t="s">
        <v>12</v>
      </c>
      <c r="C169" s="143"/>
      <c r="D169" s="144"/>
      <c r="E169" s="145" t="s">
        <v>46</v>
      </c>
      <c r="F169" s="145" t="s">
        <v>46</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s="14" customFormat="1" ht="30" customHeight="1" thickBot="1" x14ac:dyDescent="0.3">
      <c r="A170" s="23" t="s">
        <v>9</v>
      </c>
      <c r="B170" s="89"/>
      <c r="C170" s="90"/>
      <c r="D170" s="91"/>
      <c r="E170" s="92"/>
      <c r="F170" s="93"/>
      <c r="G170" s="36"/>
      <c r="H170" s="13" t="str">
        <f t="shared" si="7"/>
        <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s="14" customFormat="1" ht="30" customHeight="1" thickBot="1" x14ac:dyDescent="0.3">
      <c r="A171" s="23"/>
      <c r="B171" s="146" t="s">
        <v>40</v>
      </c>
      <c r="C171" s="95"/>
      <c r="D171" s="96"/>
      <c r="E171" s="97" t="s">
        <v>17</v>
      </c>
      <c r="F171" s="97" t="s">
        <v>17</v>
      </c>
      <c r="G171" s="36"/>
      <c r="H171" s="13" t="e">
        <f t="shared" si="7"/>
        <v>#VALUE!</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s="14" customFormat="1" ht="30" customHeight="1" thickBot="1" x14ac:dyDescent="0.3">
      <c r="A172" s="23"/>
      <c r="B172" s="146" t="s">
        <v>41</v>
      </c>
      <c r="C172" s="95"/>
      <c r="D172" s="96"/>
      <c r="E172" s="97" t="s">
        <v>17</v>
      </c>
      <c r="F172" s="97" t="s">
        <v>17</v>
      </c>
      <c r="G172" s="36"/>
      <c r="H172" s="13" t="e">
        <f t="shared" si="7"/>
        <v>#VALUE!</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s="14" customFormat="1" ht="30" customHeight="1" thickBot="1" x14ac:dyDescent="0.3">
      <c r="A173" s="23"/>
      <c r="B173" s="94" t="s">
        <v>39</v>
      </c>
      <c r="C173" s="95"/>
      <c r="D173" s="96"/>
      <c r="E173" s="97" t="s">
        <v>17</v>
      </c>
      <c r="F173" s="97" t="s">
        <v>17</v>
      </c>
      <c r="G173" s="36"/>
      <c r="H173" s="13" t="e">
        <f t="shared" si="7"/>
        <v>#VALUE!</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s="14" customFormat="1" ht="30" customHeight="1" thickBot="1" x14ac:dyDescent="0.3">
      <c r="A174" s="23"/>
      <c r="B174" s="94" t="s">
        <v>11</v>
      </c>
      <c r="C174" s="95"/>
      <c r="D174" s="96"/>
      <c r="E174" s="97" t="s">
        <v>17</v>
      </c>
      <c r="F174" s="97" t="s">
        <v>17</v>
      </c>
      <c r="G174" s="36"/>
      <c r="H174" s="13" t="e">
        <f t="shared" si="7"/>
        <v>#VALUE!</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s="14" customFormat="1" ht="30" customHeight="1" thickBot="1" x14ac:dyDescent="0.3">
      <c r="A175" s="23"/>
      <c r="B175" s="94" t="s">
        <v>12</v>
      </c>
      <c r="C175" s="95"/>
      <c r="D175" s="96"/>
      <c r="E175" s="97" t="s">
        <v>17</v>
      </c>
      <c r="F175" s="97" t="s">
        <v>17</v>
      </c>
      <c r="G175" s="36"/>
      <c r="H175" s="13" t="e">
        <f t="shared" si="7"/>
        <v>#VALUE!</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9"/>
  <conditionalFormatting sqref="D15:D19">
    <cfRule type="dataBar" priority="179">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32:D37">
    <cfRule type="dataBar" priority="3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D27:D28 D30:D31">
    <cfRule type="dataBar" priority="167">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{BCB5B918-0AE7-47B3-8501-F323287B3C77}</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{F0802FE7-1B80-466B-92E0-040746669D64}</x14:id>
        </ext>
      </extLst>
    </cfRule>
  </conditionalFormatting>
  <conditionalFormatting sqref="D38:D42">
    <cfRule type="dataBar" priority="308">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43">
    <cfRule type="dataBar" priority="163">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44:D49">
    <cfRule type="dataBar" priority="304">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50:D53">
    <cfRule type="dataBar" priority="300">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54:D55">
    <cfRule type="dataBar" priority="155">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6:D61">
    <cfRule type="dataBar" priority="296">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62:D67">
    <cfRule type="dataBar" priority="292">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8:D73">
    <cfRule type="dataBar" priority="288">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74:D79">
    <cfRule type="dataBar" priority="284">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80:D85">
    <cfRule type="dataBar" priority="276">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6">
    <cfRule type="dataBar" priority="272">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7:D91">
    <cfRule type="dataBar" priority="184">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92">
    <cfRule type="dataBar" priority="268">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3:D97">
    <cfRule type="dataBar" priority="180">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8:D103">
    <cfRule type="dataBar" priority="264">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104:D109">
    <cfRule type="dataBar" priority="260">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10:D115">
    <cfRule type="dataBar" priority="256">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6:D117">
    <cfRule type="dataBar" priority="252">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8">
    <cfRule type="dataBar" priority="75">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9">
    <cfRule type="dataBar" priority="63">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20">
    <cfRule type="dataBar" priority="71">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21">
    <cfRule type="dataBar" priority="67">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22:D127">
    <cfRule type="dataBar" priority="248">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8:D133">
    <cfRule type="dataBar" priority="244">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34:D139">
    <cfRule type="dataBar" priority="240">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40:D145">
    <cfRule type="dataBar" priority="236">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6:D150">
    <cfRule type="dataBar" priority="232">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51">
    <cfRule type="dataBar" priority="23">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52:D153">
    <cfRule type="dataBar" priority="228">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54">
    <cfRule type="dataBar" priority="7">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55">
    <cfRule type="dataBar" priority="19">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6">
    <cfRule type="dataBar" priority="15">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7">
    <cfRule type="dataBar" priority="11">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8:D163">
    <cfRule type="dataBar" priority="224">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64:D169">
    <cfRule type="dataBar" priority="220">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70:D175">
    <cfRule type="dataBar" priority="216">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75">
    <cfRule type="expression" dxfId="2" priority="6">
      <formula>AND(TODAY()&gt;=I$5,TODAY()&lt;J$5)</formula>
    </cfRule>
  </conditionalFormatting>
  <conditionalFormatting sqref="I7:BL175">
    <cfRule type="expression" dxfId="1" priority="5" stopIfTrue="1">
      <formula>AND(タスク_終了&gt;=I$5,タスク_開始&lt;J$5)</formula>
    </cfRule>
    <cfRule type="expression" dxfId="0" priority="4">
      <formula>AND(タスク_開始&lt;=I$5,ROUNDDOWN((タスク_終了-タスク_開始+1)*タスク_進捗状況,0)+タスク_開始-1&gt;=I$5)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D32:D37</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 D27:D28 D30:D31</xm:sqref>
        </x14:conditionalFormatting>
        <x14:conditionalFormatting xmlns:xm="http://schemas.microsoft.com/office/excel/2006/main">
          <x14:cfRule type="dataBar" id="{BCB5B918-0AE7-47B3-8501-F323287B3C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0802FE7-1B80-466B-92E0-040746669D6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D38:D42</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D80:D85</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D93:D97</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D110:D115</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D116:D117</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D118</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D119</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D120</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D121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D140:D145</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D146:D150</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D152:D153</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D154</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D155</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D170:D175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2024-07-08T08:52:32Z</dcterms:modified>
</cp:coreProperties>
</file>