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47db50ba867ef0b/大阪教育大学附属高等学校天王寺校舎/行事/百粁徒歩/第50回百粁徒歩/TT/3月/"/>
    </mc:Choice>
  </mc:AlternateContent>
  <xr:revisionPtr revIDLastSave="101" documentId="13_ncr:1_{7C213C1D-5109-4919-8CEC-EE4F8484AEAB}" xr6:coauthVersionLast="47" xr6:coauthVersionMax="47" xr10:uidLastSave="{F70186B3-ECC2-40A8-A411-763E63189D9C}"/>
  <bookViews>
    <workbookView xWindow="-108" yWindow="-108" windowWidth="23256" windowHeight="12456" xr2:uid="{00000000-000D-0000-FFFF-FFFF00000000}"/>
  </bookViews>
  <sheets>
    <sheet name="仮TT" sheetId="1" r:id="rId1"/>
    <sheet name="日没・日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yfuaFiizcxbB0nEUIOz+SN38pHA=="/>
    </ext>
  </extLst>
</workbook>
</file>

<file path=xl/calcChain.xml><?xml version="1.0" encoding="utf-8"?>
<calcChain xmlns="http://schemas.openxmlformats.org/spreadsheetml/2006/main">
  <c r="BG3" i="1" l="1"/>
  <c r="P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M4" i="1"/>
  <c r="N3" i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l="1"/>
  <c r="M6" i="1"/>
  <c r="M8" i="1" s="1"/>
  <c r="M10" i="1" s="1"/>
  <c r="M12" i="1" s="1"/>
  <c r="M14" i="1" s="1"/>
  <c r="M16" i="1" s="1"/>
  <c r="M18" i="1" s="1"/>
  <c r="M20" i="1" s="1"/>
  <c r="M22" i="1" s="1"/>
  <c r="M24" i="1" s="1"/>
  <c r="M26" i="1" s="1"/>
  <c r="M28" i="1" s="1"/>
  <c r="M30" i="1" s="1"/>
  <c r="M32" i="1" s="1"/>
  <c r="M34" i="1" s="1"/>
  <c r="M36" i="1" s="1"/>
  <c r="M38" i="1" s="1"/>
  <c r="M40" i="1" s="1"/>
  <c r="M42" i="1" s="1"/>
  <c r="O5" i="1"/>
  <c r="P5" i="1" l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/>
  <c r="O6" i="1"/>
  <c r="P6" i="1" l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/>
  <c r="O7" i="1"/>
  <c r="P7" i="1" l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/>
  <c r="O8" i="1"/>
  <c r="P8" i="1" l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/>
  <c r="O9" i="1"/>
  <c r="BG9" i="1" l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O10" i="1"/>
  <c r="BG10" i="1" l="1"/>
  <c r="P10" i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O11" i="1"/>
  <c r="O12" i="1" s="1"/>
  <c r="O13" i="1" s="1"/>
  <c r="P11" i="1" l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/>
  <c r="P12" i="1" l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/>
  <c r="AA13" i="1" l="1"/>
  <c r="AL13" i="1"/>
  <c r="AW13" i="1"/>
  <c r="O14" i="1"/>
  <c r="AL14" i="1" s="1"/>
  <c r="AW14" i="1" l="1"/>
  <c r="AA14" i="1"/>
  <c r="O15" i="1"/>
  <c r="AL15" i="1" s="1"/>
  <c r="AW15" i="1" l="1"/>
  <c r="AA15" i="1"/>
  <c r="O16" i="1"/>
  <c r="AL16" i="1" s="1"/>
  <c r="AA16" i="1" l="1"/>
  <c r="AW16" i="1"/>
  <c r="O17" i="1"/>
  <c r="AL17" i="1" s="1"/>
  <c r="AW17" i="1" l="1"/>
  <c r="AA17" i="1"/>
  <c r="O18" i="1"/>
  <c r="AL18" i="1" s="1"/>
  <c r="AW18" i="1" l="1"/>
  <c r="AA18" i="1"/>
  <c r="O19" i="1"/>
  <c r="AL19" i="1" s="1"/>
  <c r="AW19" i="1" l="1"/>
  <c r="AA19" i="1"/>
  <c r="O20" i="1"/>
  <c r="AL20" i="1" s="1"/>
  <c r="AW20" i="1" l="1"/>
  <c r="AA20" i="1"/>
  <c r="O21" i="1"/>
  <c r="AL21" i="1" s="1"/>
  <c r="AW21" i="1" l="1"/>
  <c r="AA21" i="1"/>
  <c r="O22" i="1"/>
  <c r="AL22" i="1" s="1"/>
  <c r="AW22" i="1" l="1"/>
  <c r="AA22" i="1"/>
  <c r="O23" i="1"/>
  <c r="AL23" i="1" s="1"/>
  <c r="AA23" i="1" l="1"/>
  <c r="AW23" i="1"/>
  <c r="O24" i="1"/>
  <c r="AL24" i="1" s="1"/>
  <c r="AA24" i="1" l="1"/>
  <c r="AW24" i="1"/>
  <c r="O25" i="1"/>
  <c r="AL25" i="1" s="1"/>
  <c r="AA25" i="1" l="1"/>
  <c r="AW25" i="1"/>
  <c r="O26" i="1"/>
  <c r="AL26" i="1" s="1"/>
  <c r="AA26" i="1" l="1"/>
  <c r="AW26" i="1"/>
  <c r="O27" i="1"/>
  <c r="AL27" i="1" s="1"/>
  <c r="AA27" i="1" l="1"/>
  <c r="AW27" i="1"/>
  <c r="O28" i="1"/>
  <c r="AL28" i="1" s="1"/>
  <c r="AA28" i="1" l="1"/>
  <c r="AW28" i="1"/>
  <c r="O29" i="1"/>
  <c r="AL29" i="1" s="1"/>
  <c r="AW29" i="1" l="1"/>
  <c r="AA29" i="1"/>
  <c r="O30" i="1"/>
  <c r="AL30" i="1" s="1"/>
  <c r="AA30" i="1" l="1"/>
  <c r="AW30" i="1"/>
  <c r="O31" i="1"/>
  <c r="AL31" i="1" s="1"/>
  <c r="AW31" i="1" l="1"/>
  <c r="AA31" i="1"/>
  <c r="O32" i="1"/>
  <c r="AL32" i="1" s="1"/>
  <c r="O33" i="1" l="1"/>
  <c r="AW32" i="1"/>
  <c r="AA32" i="1"/>
  <c r="P33" i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/>
  <c r="O34" i="1"/>
  <c r="P34" i="1" l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/>
  <c r="O35" i="1"/>
  <c r="P35" i="1" l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/>
  <c r="O36" i="1"/>
  <c r="P36" i="1" l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/>
  <c r="O37" i="1"/>
  <c r="BG37" i="1" l="1"/>
  <c r="P37" i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O38" i="1"/>
  <c r="BG38" i="1" l="1"/>
  <c r="P38" i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O39" i="1"/>
  <c r="P39" i="1" l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/>
  <c r="O40" i="1"/>
  <c r="BG40" i="1" l="1"/>
  <c r="P40" i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O41" i="1"/>
  <c r="P41" i="1" l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/>
  <c r="O42" i="1"/>
  <c r="P42" i="1" l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/>
</calcChain>
</file>

<file path=xl/sharedStrings.xml><?xml version="1.0" encoding="utf-8"?>
<sst xmlns="http://schemas.openxmlformats.org/spreadsheetml/2006/main" count="176" uniqueCount="144">
  <si>
    <t>Ward</t>
  </si>
  <si>
    <t>Section</t>
  </si>
  <si>
    <t>SP/RP/BRP/GP</t>
  </si>
  <si>
    <t>レスト時間 (min)</t>
  </si>
  <si>
    <t>歩行形態</t>
  </si>
  <si>
    <t>行進速度 (km/h)</t>
  </si>
  <si>
    <t>距離 (km)</t>
  </si>
  <si>
    <t>累計距離 (km)</t>
  </si>
  <si>
    <t>歩行時間 (min)</t>
  </si>
  <si>
    <t>タイムテーブル</t>
  </si>
  <si>
    <t>備考</t>
  </si>
  <si>
    <t>名称</t>
  </si>
  <si>
    <t>区分</t>
  </si>
  <si>
    <t>トイレ</t>
  </si>
  <si>
    <t>最寄り駅</t>
  </si>
  <si>
    <t>P隊</t>
  </si>
  <si>
    <t>M1隊</t>
  </si>
  <si>
    <t>M2隊</t>
  </si>
  <si>
    <t>A隊</t>
  </si>
  <si>
    <t>1 ward</t>
  </si>
  <si>
    <t>高松塚古墳</t>
  </si>
  <si>
    <t>SP</t>
  </si>
  <si>
    <t>○</t>
  </si>
  <si>
    <t>近鉄 飛鳥駅</t>
  </si>
  <si>
    <t>班別行進</t>
  </si>
  <si>
    <t>甘樫丘</t>
  </si>
  <si>
    <t>近鉄
橿原神宮前駅</t>
  </si>
  <si>
    <t>香久山公園</t>
  </si>
  <si>
    <t>近鉄
畝傍御陵前駅</t>
  </si>
  <si>
    <t>桜井南部第一公園</t>
  </si>
  <si>
    <t>×</t>
  </si>
  <si>
    <t>JR西日本/近鉄
桜井駅</t>
  </si>
  <si>
    <t>金屋河川敷公園</t>
  </si>
  <si>
    <t>大神神社</t>
  </si>
  <si>
    <t>BRP</t>
  </si>
  <si>
    <t>JR西日本
三輪駅</t>
  </si>
  <si>
    <t>夕食、3/9 17:59日没、ブロック形成</t>
  </si>
  <si>
    <t>2 ward</t>
  </si>
  <si>
    <t>ブロック行進</t>
  </si>
  <si>
    <t>桧原神社</t>
  </si>
  <si>
    <t>山田T.O.</t>
  </si>
  <si>
    <t>JR西日本
柳本駅</t>
  </si>
  <si>
    <t>中山観音寺</t>
  </si>
  <si>
    <t>夜都伎神社</t>
  </si>
  <si>
    <t>JR西日本
長柄駅</t>
  </si>
  <si>
    <t>石上神宮外苑公園・天理大学</t>
  </si>
  <si>
    <t>JR西日本/近鉄
天理駅</t>
  </si>
  <si>
    <t>仮眠</t>
  </si>
  <si>
    <t>3 ward</t>
  </si>
  <si>
    <t>天理霊園</t>
  </si>
  <si>
    <t>白川ダム</t>
  </si>
  <si>
    <t>JR西日本
櫟本駅</t>
  </si>
  <si>
    <t>エバーライフ</t>
  </si>
  <si>
    <t>JR西日本
帯解駅</t>
  </si>
  <si>
    <t>古市公園</t>
  </si>
  <si>
    <t>護国神社</t>
  </si>
  <si>
    <t>JR西日本
京終駅</t>
  </si>
  <si>
    <t>4 ward</t>
  </si>
  <si>
    <t>東山緑地</t>
  </si>
  <si>
    <t>奈良公園</t>
  </si>
  <si>
    <t>朝食</t>
  </si>
  <si>
    <t>5 ward</t>
  </si>
  <si>
    <t>鴻ノ池運動公園</t>
  </si>
  <si>
    <t>どんぐり公園</t>
  </si>
  <si>
    <t>近鉄
新大宮駅</t>
  </si>
  <si>
    <t>平城宮跡歴史公園</t>
  </si>
  <si>
    <t>GP</t>
  </si>
  <si>
    <t>近鉄 大和西大寺駅</t>
  </si>
  <si>
    <t>12月全コース下見</t>
  </si>
  <si>
    <t>12/8 日没</t>
  </si>
  <si>
    <t>天理市</t>
  </si>
  <si>
    <t>12/9 日出</t>
  </si>
  <si>
    <t>奈良市</t>
  </si>
  <si>
    <t>2月全コース下見</t>
  </si>
  <si>
    <t>2/16 日没</t>
  </si>
  <si>
    <t>2/17 日出</t>
  </si>
  <si>
    <t>令和４年度百粁徒歩</t>
  </si>
  <si>
    <t>3/9 日没</t>
  </si>
  <si>
    <t>3/10 日出</t>
  </si>
  <si>
    <t>1 section</t>
    <phoneticPr fontId="2"/>
  </si>
  <si>
    <t>2 section</t>
  </si>
  <si>
    <t>3 section</t>
  </si>
  <si>
    <t>4 section</t>
  </si>
  <si>
    <t>5 section</t>
  </si>
  <si>
    <t>6 section</t>
  </si>
  <si>
    <t>7 section</t>
  </si>
  <si>
    <t>8 section</t>
  </si>
  <si>
    <t>9 section</t>
  </si>
  <si>
    <t>10 section</t>
  </si>
  <si>
    <t>11 section</t>
  </si>
  <si>
    <t>12 section</t>
  </si>
  <si>
    <t>13 section</t>
  </si>
  <si>
    <t>14 section</t>
  </si>
  <si>
    <t>15 section</t>
  </si>
  <si>
    <t>16 section</t>
  </si>
  <si>
    <t>17 section</t>
  </si>
  <si>
    <t>18 section</t>
  </si>
  <si>
    <t>19 section</t>
  </si>
  <si>
    <t>20 section</t>
  </si>
  <si>
    <t>×</t>
    <phoneticPr fontId="2"/>
  </si>
  <si>
    <t>○</t>
    <phoneticPr fontId="2"/>
  </si>
  <si>
    <t>JR西日本/近鉄
奈良駅/近鉄奈良駅</t>
    <rPh sb="2" eb="5">
      <t>ニシニホン</t>
    </rPh>
    <rPh sb="9" eb="12">
      <t>ナラエキ</t>
    </rPh>
    <phoneticPr fontId="2"/>
  </si>
  <si>
    <t>１班</t>
    <rPh sb="1" eb="2">
      <t>ハン</t>
    </rPh>
    <phoneticPr fontId="2"/>
  </si>
  <si>
    <t>２班</t>
    <rPh sb="1" eb="2">
      <t>ハン</t>
    </rPh>
    <phoneticPr fontId="2"/>
  </si>
  <si>
    <t>３班</t>
    <rPh sb="1" eb="2">
      <t>ハン</t>
    </rPh>
    <phoneticPr fontId="2"/>
  </si>
  <si>
    <t>４班</t>
    <rPh sb="1" eb="2">
      <t>ハン</t>
    </rPh>
    <phoneticPr fontId="2"/>
  </si>
  <si>
    <t>５班</t>
    <rPh sb="1" eb="2">
      <t>ハン</t>
    </rPh>
    <phoneticPr fontId="2"/>
  </si>
  <si>
    <t>６班</t>
    <rPh sb="1" eb="2">
      <t>ハン</t>
    </rPh>
    <phoneticPr fontId="2"/>
  </si>
  <si>
    <t>７班</t>
    <rPh sb="1" eb="2">
      <t>ハン</t>
    </rPh>
    <phoneticPr fontId="2"/>
  </si>
  <si>
    <t>８班</t>
    <rPh sb="1" eb="2">
      <t>ハン</t>
    </rPh>
    <phoneticPr fontId="2"/>
  </si>
  <si>
    <t>９班</t>
    <rPh sb="1" eb="2">
      <t>ハン</t>
    </rPh>
    <phoneticPr fontId="2"/>
  </si>
  <si>
    <t>10班</t>
    <rPh sb="2" eb="3">
      <t>ハン</t>
    </rPh>
    <phoneticPr fontId="2"/>
  </si>
  <si>
    <t>11班</t>
    <rPh sb="2" eb="3">
      <t>ハン</t>
    </rPh>
    <phoneticPr fontId="2"/>
  </si>
  <si>
    <t>12班</t>
    <rPh sb="2" eb="3">
      <t>ハン</t>
    </rPh>
    <phoneticPr fontId="2"/>
  </si>
  <si>
    <t>13班</t>
    <rPh sb="2" eb="3">
      <t>ハン</t>
    </rPh>
    <phoneticPr fontId="2"/>
  </si>
  <si>
    <t>14班</t>
    <rPh sb="2" eb="3">
      <t>ハン</t>
    </rPh>
    <phoneticPr fontId="2"/>
  </si>
  <si>
    <t>15班</t>
    <rPh sb="2" eb="3">
      <t>ハン</t>
    </rPh>
    <phoneticPr fontId="2"/>
  </si>
  <si>
    <t>16班</t>
    <rPh sb="2" eb="3">
      <t>ハン</t>
    </rPh>
    <phoneticPr fontId="2"/>
  </si>
  <si>
    <t>17班</t>
    <rPh sb="2" eb="3">
      <t>ハン</t>
    </rPh>
    <phoneticPr fontId="2"/>
  </si>
  <si>
    <t>18班</t>
    <rPh sb="2" eb="3">
      <t>ハン</t>
    </rPh>
    <phoneticPr fontId="2"/>
  </si>
  <si>
    <t>19班</t>
    <rPh sb="2" eb="3">
      <t>ハン</t>
    </rPh>
    <phoneticPr fontId="2"/>
  </si>
  <si>
    <t>20班</t>
    <rPh sb="2" eb="3">
      <t>ハン</t>
    </rPh>
    <phoneticPr fontId="2"/>
  </si>
  <si>
    <t>21班</t>
    <rPh sb="2" eb="3">
      <t>ハン</t>
    </rPh>
    <phoneticPr fontId="2"/>
  </si>
  <si>
    <t>22班</t>
    <rPh sb="2" eb="3">
      <t>ハン</t>
    </rPh>
    <phoneticPr fontId="2"/>
  </si>
  <si>
    <t>23班</t>
    <rPh sb="2" eb="3">
      <t>ハン</t>
    </rPh>
    <phoneticPr fontId="2"/>
  </si>
  <si>
    <t>24班</t>
    <rPh sb="2" eb="3">
      <t>ハン</t>
    </rPh>
    <phoneticPr fontId="2"/>
  </si>
  <si>
    <t>25班</t>
    <rPh sb="2" eb="3">
      <t>ハン</t>
    </rPh>
    <phoneticPr fontId="2"/>
  </si>
  <si>
    <t>26班</t>
    <rPh sb="2" eb="3">
      <t>ハン</t>
    </rPh>
    <phoneticPr fontId="2"/>
  </si>
  <si>
    <t>27班</t>
    <rPh sb="2" eb="3">
      <t>ハン</t>
    </rPh>
    <phoneticPr fontId="2"/>
  </si>
  <si>
    <t>28班</t>
    <rPh sb="2" eb="3">
      <t>ハン</t>
    </rPh>
    <phoneticPr fontId="2"/>
  </si>
  <si>
    <t>29班</t>
    <rPh sb="2" eb="3">
      <t>ハン</t>
    </rPh>
    <phoneticPr fontId="2"/>
  </si>
  <si>
    <t>30班</t>
    <rPh sb="2" eb="3">
      <t>ハン</t>
    </rPh>
    <phoneticPr fontId="2"/>
  </si>
  <si>
    <t>31班</t>
    <rPh sb="2" eb="3">
      <t>ハン</t>
    </rPh>
    <phoneticPr fontId="2"/>
  </si>
  <si>
    <t>32班</t>
    <rPh sb="2" eb="3">
      <t>ハン</t>
    </rPh>
    <phoneticPr fontId="2"/>
  </si>
  <si>
    <t>33班</t>
    <rPh sb="2" eb="3">
      <t>ハン</t>
    </rPh>
    <phoneticPr fontId="2"/>
  </si>
  <si>
    <t>34班</t>
    <rPh sb="2" eb="3">
      <t>ハン</t>
    </rPh>
    <phoneticPr fontId="2"/>
  </si>
  <si>
    <t>35班</t>
    <rPh sb="2" eb="3">
      <t>ハン</t>
    </rPh>
    <phoneticPr fontId="2"/>
  </si>
  <si>
    <t>36班</t>
    <rPh sb="2" eb="3">
      <t>ハン</t>
    </rPh>
    <phoneticPr fontId="2"/>
  </si>
  <si>
    <t>37班</t>
    <rPh sb="2" eb="3">
      <t>ハン</t>
    </rPh>
    <phoneticPr fontId="2"/>
  </si>
  <si>
    <t>38班</t>
    <rPh sb="2" eb="3">
      <t>ハン</t>
    </rPh>
    <phoneticPr fontId="2"/>
  </si>
  <si>
    <t>39班</t>
    <rPh sb="2" eb="3">
      <t>ハン</t>
    </rPh>
    <phoneticPr fontId="2"/>
  </si>
  <si>
    <t>40班</t>
    <rPh sb="2" eb="3">
      <t>ハン</t>
    </rPh>
    <phoneticPr fontId="2"/>
  </si>
  <si>
    <t>41班</t>
    <rPh sb="2" eb="3">
      <t>ハン</t>
    </rPh>
    <phoneticPr fontId="2"/>
  </si>
  <si>
    <t>仮眠、3/10 6:15日出、ブロック解除</t>
    <rPh sb="0" eb="2">
      <t>カミン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</si>
</sst>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Calibri"/>
      <scheme val="minor"/>
    </font>
    <font>
      <sz val="11"/>
      <color theme="1"/>
      <name val="BIZ UDPゴシック"/>
      <family val="3"/>
      <charset val="128"/>
    </font>
    <font>
      <sz val="6"/>
      <name val="Calibri"/>
      <family val="3"/>
      <charset val="128"/>
      <scheme val="minor"/>
    </font>
    <font>
      <sz val="12"/>
      <color theme="1"/>
      <name val="Noto Sans JP"/>
      <family val="2"/>
      <charset val="128"/>
    </font>
    <font>
      <sz val="11"/>
      <name val="Noto Sans JP"/>
      <family val="2"/>
      <charset val="128"/>
    </font>
    <font>
      <sz val="11"/>
      <color theme="1"/>
      <name val="Noto Sans JP"/>
      <family val="2"/>
      <charset val="128"/>
    </font>
    <font>
      <sz val="12"/>
      <name val="Noto Sans JP"/>
      <family val="2"/>
      <charset val="128"/>
    </font>
    <font>
      <b/>
      <sz val="12"/>
      <color theme="1"/>
      <name val="Noto Sans JP"/>
      <family val="2"/>
      <charset val="128"/>
    </font>
    <font>
      <b/>
      <sz val="12"/>
      <name val="Noto Sans JP"/>
      <family val="2"/>
      <charset val="128"/>
    </font>
    <font>
      <b/>
      <sz val="11"/>
      <name val="Noto Sans JP"/>
      <family val="2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20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20" fontId="1" fillId="0" borderId="12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20" fontId="6" fillId="0" borderId="6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0" fontId="8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8" fillId="0" borderId="15" xfId="0" applyNumberFormat="1" applyFont="1" applyBorder="1" applyAlignment="1">
      <alignment horizontal="center" vertical="center"/>
    </xf>
    <xf numFmtId="20" fontId="8" fillId="0" borderId="16" xfId="0" applyNumberFormat="1" applyFont="1" applyBorder="1" applyAlignment="1">
      <alignment horizontal="center" vertical="center"/>
    </xf>
    <xf numFmtId="20" fontId="8" fillId="0" borderId="5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9" xfId="0" applyFont="1" applyBorder="1" applyAlignment="1">
      <alignment vertical="center"/>
    </xf>
    <xf numFmtId="20" fontId="8" fillId="0" borderId="17" xfId="0" applyNumberFormat="1" applyFont="1" applyBorder="1" applyAlignment="1">
      <alignment horizontal="center" vertical="center"/>
    </xf>
    <xf numFmtId="20" fontId="8" fillId="0" borderId="18" xfId="0" applyNumberFormat="1" applyFont="1" applyBorder="1" applyAlignment="1">
      <alignment horizontal="center" vertical="center"/>
    </xf>
    <xf numFmtId="20" fontId="8" fillId="0" borderId="26" xfId="0" applyNumberFormat="1" applyFont="1" applyBorder="1" applyAlignment="1">
      <alignment horizontal="center" vertical="center"/>
    </xf>
    <xf numFmtId="20" fontId="8" fillId="0" borderId="21" xfId="0" applyNumberFormat="1" applyFont="1" applyBorder="1" applyAlignment="1">
      <alignment horizontal="center" vertical="center"/>
    </xf>
    <xf numFmtId="20" fontId="8" fillId="0" borderId="23" xfId="0" applyNumberFormat="1" applyFont="1" applyBorder="1" applyAlignment="1">
      <alignment horizontal="center" vertical="center"/>
    </xf>
    <xf numFmtId="20" fontId="6" fillId="0" borderId="27" xfId="0" applyNumberFormat="1" applyFont="1" applyBorder="1" applyAlignment="1">
      <alignment horizontal="center" vertical="center"/>
    </xf>
    <xf numFmtId="20" fontId="6" fillId="0" borderId="3" xfId="0" applyNumberFormat="1" applyFont="1" applyBorder="1" applyAlignment="1">
      <alignment horizontal="center" vertical="center"/>
    </xf>
    <xf numFmtId="20" fontId="6" fillId="0" borderId="24" xfId="0" applyNumberFormat="1" applyFont="1" applyBorder="1" applyAlignment="1">
      <alignment horizontal="center" vertical="center"/>
    </xf>
    <xf numFmtId="20" fontId="8" fillId="0" borderId="20" xfId="0" applyNumberFormat="1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20" fontId="8" fillId="0" borderId="22" xfId="0" applyNumberFormat="1" applyFont="1" applyBorder="1" applyAlignment="1">
      <alignment horizontal="center" vertical="center"/>
    </xf>
    <xf numFmtId="20" fontId="8" fillId="0" borderId="19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20" fontId="8" fillId="0" borderId="28" xfId="0" applyNumberFormat="1" applyFont="1" applyBorder="1" applyAlignment="1">
      <alignment horizontal="center" vertical="center"/>
    </xf>
    <xf numFmtId="20" fontId="8" fillId="0" borderId="2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1000"/>
  <sheetViews>
    <sheetView tabSelected="1" topLeftCell="C1" zoomScale="135" zoomScaleNormal="135" workbookViewId="0">
      <pane ySplit="2" topLeftCell="A21" activePane="bottomLeft" state="frozen"/>
      <selection pane="bottomLeft" activeCell="H13" sqref="H13:H32"/>
    </sheetView>
  </sheetViews>
  <sheetFormatPr defaultColWidth="14.44140625" defaultRowHeight="15" customHeight="1" x14ac:dyDescent="0.3"/>
  <cols>
    <col min="1" max="1" width="8.6640625" style="10" customWidth="1"/>
    <col min="2" max="2" width="12.33203125" style="10" customWidth="1"/>
    <col min="3" max="3" width="30.21875" style="10" customWidth="1"/>
    <col min="4" max="5" width="8.6640625" style="28" customWidth="1"/>
    <col min="6" max="6" width="21.109375" style="28" customWidth="1"/>
    <col min="7" max="9" width="16.6640625" style="28" customWidth="1"/>
    <col min="10" max="11" width="3.88671875" style="28" hidden="1" customWidth="1"/>
    <col min="12" max="14" width="16.6640625" style="28" customWidth="1"/>
    <col min="15" max="59" width="9.44140625" style="10" customWidth="1"/>
    <col min="60" max="60" width="40.21875" style="10" customWidth="1"/>
    <col min="61" max="69" width="8.6640625" style="10" customWidth="1"/>
    <col min="70" max="16384" width="14.44140625" style="10"/>
  </cols>
  <sheetData>
    <row r="1" spans="1:69" ht="18" customHeight="1" x14ac:dyDescent="0.3">
      <c r="A1" s="52" t="s">
        <v>0</v>
      </c>
      <c r="B1" s="52" t="s">
        <v>1</v>
      </c>
      <c r="C1" s="56" t="s">
        <v>2</v>
      </c>
      <c r="D1" s="57"/>
      <c r="E1" s="57"/>
      <c r="F1" s="58"/>
      <c r="G1" s="52" t="s">
        <v>3</v>
      </c>
      <c r="H1" s="52" t="s">
        <v>4</v>
      </c>
      <c r="I1" s="52" t="s">
        <v>5</v>
      </c>
      <c r="J1" s="64"/>
      <c r="K1" s="66"/>
      <c r="L1" s="52" t="s">
        <v>6</v>
      </c>
      <c r="M1" s="52" t="s">
        <v>7</v>
      </c>
      <c r="N1" s="52" t="s">
        <v>8</v>
      </c>
      <c r="O1" s="56" t="s">
        <v>9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8"/>
      <c r="BH1" s="49" t="s">
        <v>10</v>
      </c>
      <c r="BI1" s="9"/>
      <c r="BJ1" s="9"/>
      <c r="BK1" s="9"/>
      <c r="BL1" s="9"/>
      <c r="BM1" s="9"/>
      <c r="BN1" s="9"/>
      <c r="BO1" s="9"/>
      <c r="BP1" s="9"/>
      <c r="BQ1" s="9"/>
    </row>
    <row r="2" spans="1:69" ht="18" customHeight="1" thickBot="1" x14ac:dyDescent="0.35">
      <c r="A2" s="50"/>
      <c r="B2" s="50"/>
      <c r="C2" s="11" t="s">
        <v>11</v>
      </c>
      <c r="D2" s="13" t="s">
        <v>12</v>
      </c>
      <c r="E2" s="13" t="s">
        <v>13</v>
      </c>
      <c r="F2" s="13" t="s">
        <v>14</v>
      </c>
      <c r="G2" s="46"/>
      <c r="H2" s="46"/>
      <c r="I2" s="46"/>
      <c r="J2" s="65"/>
      <c r="K2" s="67"/>
      <c r="L2" s="46"/>
      <c r="M2" s="46"/>
      <c r="N2" s="46"/>
      <c r="O2" s="22" t="s">
        <v>15</v>
      </c>
      <c r="P2" s="21" t="s">
        <v>102</v>
      </c>
      <c r="Q2" s="21" t="s">
        <v>103</v>
      </c>
      <c r="R2" s="21" t="s">
        <v>104</v>
      </c>
      <c r="S2" s="21" t="s">
        <v>105</v>
      </c>
      <c r="T2" s="21" t="s">
        <v>106</v>
      </c>
      <c r="U2" s="21" t="s">
        <v>107</v>
      </c>
      <c r="V2" s="21" t="s">
        <v>108</v>
      </c>
      <c r="W2" s="21" t="s">
        <v>109</v>
      </c>
      <c r="X2" s="21" t="s">
        <v>110</v>
      </c>
      <c r="Y2" s="21" t="s">
        <v>111</v>
      </c>
      <c r="Z2" s="21" t="s">
        <v>112</v>
      </c>
      <c r="AA2" s="21" t="s">
        <v>113</v>
      </c>
      <c r="AB2" s="21" t="s">
        <v>114</v>
      </c>
      <c r="AC2" s="21" t="s">
        <v>115</v>
      </c>
      <c r="AD2" s="22" t="s">
        <v>16</v>
      </c>
      <c r="AE2" s="21" t="s">
        <v>116</v>
      </c>
      <c r="AF2" s="21" t="s">
        <v>117</v>
      </c>
      <c r="AG2" s="21" t="s">
        <v>118</v>
      </c>
      <c r="AH2" s="21" t="s">
        <v>119</v>
      </c>
      <c r="AI2" s="21" t="s">
        <v>120</v>
      </c>
      <c r="AJ2" s="21" t="s">
        <v>121</v>
      </c>
      <c r="AK2" s="21" t="s">
        <v>122</v>
      </c>
      <c r="AL2" s="21" t="s">
        <v>123</v>
      </c>
      <c r="AM2" s="21" t="s">
        <v>124</v>
      </c>
      <c r="AN2" s="21" t="s">
        <v>125</v>
      </c>
      <c r="AO2" s="21" t="s">
        <v>126</v>
      </c>
      <c r="AP2" s="21" t="s">
        <v>127</v>
      </c>
      <c r="AQ2" s="21" t="s">
        <v>128</v>
      </c>
      <c r="AR2" s="21" t="s">
        <v>129</v>
      </c>
      <c r="AS2" s="22" t="s">
        <v>17</v>
      </c>
      <c r="AT2" s="21" t="s">
        <v>130</v>
      </c>
      <c r="AU2" s="21" t="s">
        <v>131</v>
      </c>
      <c r="AV2" s="21" t="s">
        <v>132</v>
      </c>
      <c r="AW2" s="21" t="s">
        <v>133</v>
      </c>
      <c r="AX2" s="21" t="s">
        <v>134</v>
      </c>
      <c r="AY2" s="21" t="s">
        <v>135</v>
      </c>
      <c r="AZ2" s="21" t="s">
        <v>136</v>
      </c>
      <c r="BA2" s="21" t="s">
        <v>137</v>
      </c>
      <c r="BB2" s="21" t="s">
        <v>138</v>
      </c>
      <c r="BC2" s="21" t="s">
        <v>139</v>
      </c>
      <c r="BD2" s="21" t="s">
        <v>140</v>
      </c>
      <c r="BE2" s="21" t="s">
        <v>141</v>
      </c>
      <c r="BF2" s="21" t="s">
        <v>142</v>
      </c>
      <c r="BG2" s="22" t="s">
        <v>18</v>
      </c>
      <c r="BH2" s="59"/>
      <c r="BI2" s="9"/>
      <c r="BJ2" s="9"/>
      <c r="BK2" s="9"/>
      <c r="BL2" s="9"/>
      <c r="BM2" s="9"/>
      <c r="BN2" s="9"/>
      <c r="BO2" s="9"/>
      <c r="BP2" s="9"/>
      <c r="BQ2" s="9"/>
    </row>
    <row r="3" spans="1:69" ht="18" customHeight="1" thickTop="1" x14ac:dyDescent="0.3">
      <c r="A3" s="52" t="s">
        <v>19</v>
      </c>
      <c r="B3" s="52" t="s">
        <v>79</v>
      </c>
      <c r="C3" s="20" t="s">
        <v>20</v>
      </c>
      <c r="D3" s="13" t="s">
        <v>21</v>
      </c>
      <c r="E3" s="13" t="s">
        <v>22</v>
      </c>
      <c r="F3" s="13" t="s">
        <v>23</v>
      </c>
      <c r="G3" s="18"/>
      <c r="H3" s="52" t="s">
        <v>24</v>
      </c>
      <c r="I3" s="47">
        <v>4</v>
      </c>
      <c r="J3" s="43"/>
      <c r="K3" s="68"/>
      <c r="L3" s="45">
        <v>2.7</v>
      </c>
      <c r="M3" s="15">
        <v>0</v>
      </c>
      <c r="N3" s="48">
        <f>ROUNDUP(L3/I3*60, 0)</f>
        <v>41</v>
      </c>
      <c r="O3" s="23">
        <v>0.58333333333333337</v>
      </c>
      <c r="P3" s="23">
        <f>O3+TIME(0,1,0)</f>
        <v>0.58402777777777781</v>
      </c>
      <c r="Q3" s="23">
        <f t="shared" ref="Q3:BF3" si="0">P3+TIME(0,1,0)</f>
        <v>0.58472222222222225</v>
      </c>
      <c r="R3" s="23">
        <f t="shared" si="0"/>
        <v>0.5854166666666667</v>
      </c>
      <c r="S3" s="23">
        <f t="shared" si="0"/>
        <v>0.58611111111111114</v>
      </c>
      <c r="T3" s="23">
        <f t="shared" si="0"/>
        <v>0.58680555555555558</v>
      </c>
      <c r="U3" s="23">
        <f t="shared" si="0"/>
        <v>0.58750000000000002</v>
      </c>
      <c r="V3" s="23">
        <f t="shared" si="0"/>
        <v>0.58819444444444446</v>
      </c>
      <c r="W3" s="23">
        <f t="shared" si="0"/>
        <v>0.58888888888888891</v>
      </c>
      <c r="X3" s="23">
        <f t="shared" si="0"/>
        <v>0.58958333333333335</v>
      </c>
      <c r="Y3" s="23">
        <f t="shared" si="0"/>
        <v>0.59027777777777779</v>
      </c>
      <c r="Z3" s="23">
        <f t="shared" si="0"/>
        <v>0.59097222222222223</v>
      </c>
      <c r="AA3" s="23">
        <f t="shared" si="0"/>
        <v>0.59166666666666667</v>
      </c>
      <c r="AB3" s="23">
        <f t="shared" si="0"/>
        <v>0.59236111111111112</v>
      </c>
      <c r="AC3" s="23">
        <f t="shared" si="0"/>
        <v>0.59305555555555556</v>
      </c>
      <c r="AD3" s="23">
        <f t="shared" si="0"/>
        <v>0.59375</v>
      </c>
      <c r="AE3" s="23">
        <f t="shared" si="0"/>
        <v>0.59444444444444444</v>
      </c>
      <c r="AF3" s="23">
        <f t="shared" si="0"/>
        <v>0.59513888888888888</v>
      </c>
      <c r="AG3" s="23">
        <f t="shared" si="0"/>
        <v>0.59583333333333333</v>
      </c>
      <c r="AH3" s="23">
        <f t="shared" si="0"/>
        <v>0.59652777777777777</v>
      </c>
      <c r="AI3" s="23">
        <f t="shared" si="0"/>
        <v>0.59722222222222221</v>
      </c>
      <c r="AJ3" s="23">
        <f t="shared" si="0"/>
        <v>0.59791666666666665</v>
      </c>
      <c r="AK3" s="23">
        <f t="shared" si="0"/>
        <v>0.59861111111111109</v>
      </c>
      <c r="AL3" s="23">
        <f t="shared" si="0"/>
        <v>0.59930555555555554</v>
      </c>
      <c r="AM3" s="23">
        <f t="shared" si="0"/>
        <v>0.6</v>
      </c>
      <c r="AN3" s="23">
        <f t="shared" si="0"/>
        <v>0.60069444444444442</v>
      </c>
      <c r="AO3" s="23">
        <f t="shared" si="0"/>
        <v>0.60138888888888886</v>
      </c>
      <c r="AP3" s="23">
        <f t="shared" si="0"/>
        <v>0.6020833333333333</v>
      </c>
      <c r="AQ3" s="23">
        <f t="shared" si="0"/>
        <v>0.60277777777777775</v>
      </c>
      <c r="AR3" s="23">
        <f t="shared" si="0"/>
        <v>0.60347222222222219</v>
      </c>
      <c r="AS3" s="23">
        <f t="shared" si="0"/>
        <v>0.60416666666666663</v>
      </c>
      <c r="AT3" s="23">
        <f t="shared" si="0"/>
        <v>0.60486111111111107</v>
      </c>
      <c r="AU3" s="23">
        <f t="shared" si="0"/>
        <v>0.60555555555555551</v>
      </c>
      <c r="AV3" s="23">
        <f t="shared" si="0"/>
        <v>0.60624999999999996</v>
      </c>
      <c r="AW3" s="23">
        <f t="shared" si="0"/>
        <v>0.6069444444444444</v>
      </c>
      <c r="AX3" s="23">
        <f t="shared" si="0"/>
        <v>0.60763888888888884</v>
      </c>
      <c r="AY3" s="23">
        <f t="shared" si="0"/>
        <v>0.60833333333333328</v>
      </c>
      <c r="AZ3" s="23">
        <f t="shared" si="0"/>
        <v>0.60902777777777772</v>
      </c>
      <c r="BA3" s="23">
        <f t="shared" si="0"/>
        <v>0.60972222222222217</v>
      </c>
      <c r="BB3" s="23">
        <f t="shared" si="0"/>
        <v>0.61041666666666661</v>
      </c>
      <c r="BC3" s="23">
        <f t="shared" si="0"/>
        <v>0.61111111111111105</v>
      </c>
      <c r="BD3" s="23">
        <f t="shared" si="0"/>
        <v>0.61180555555555549</v>
      </c>
      <c r="BE3" s="23">
        <f t="shared" si="0"/>
        <v>0.61249999999999993</v>
      </c>
      <c r="BF3" s="23">
        <f t="shared" si="0"/>
        <v>0.61319444444444438</v>
      </c>
      <c r="BG3" s="23">
        <f>O3+TIME(0,45,0)</f>
        <v>0.61458333333333337</v>
      </c>
      <c r="BH3" s="29"/>
      <c r="BI3" s="9"/>
      <c r="BJ3" s="9"/>
      <c r="BK3" s="9"/>
      <c r="BL3" s="9"/>
      <c r="BM3" s="9"/>
      <c r="BN3" s="9"/>
      <c r="BO3" s="9"/>
      <c r="BP3" s="9"/>
      <c r="BQ3" s="9"/>
    </row>
    <row r="4" spans="1:69" ht="18" customHeight="1" x14ac:dyDescent="0.3">
      <c r="A4" s="59"/>
      <c r="B4" s="50"/>
      <c r="C4" s="55" t="s">
        <v>25</v>
      </c>
      <c r="D4" s="52"/>
      <c r="E4" s="52" t="s">
        <v>22</v>
      </c>
      <c r="F4" s="53" t="s">
        <v>26</v>
      </c>
      <c r="G4" s="52">
        <v>10</v>
      </c>
      <c r="H4" s="54"/>
      <c r="I4" s="46"/>
      <c r="J4" s="44"/>
      <c r="K4" s="69"/>
      <c r="L4" s="46"/>
      <c r="M4" s="45">
        <f>L3</f>
        <v>2.7</v>
      </c>
      <c r="N4" s="46"/>
      <c r="O4" s="16">
        <f>O3+TIME(0, N3, 0)</f>
        <v>0.6118055555555556</v>
      </c>
      <c r="P4" s="16">
        <f t="shared" ref="P4:BF4" si="1">O4+TIME(0,1,0)</f>
        <v>0.61250000000000004</v>
      </c>
      <c r="Q4" s="16">
        <f t="shared" si="1"/>
        <v>0.61319444444444449</v>
      </c>
      <c r="R4" s="16">
        <f t="shared" si="1"/>
        <v>0.61388888888888893</v>
      </c>
      <c r="S4" s="16">
        <f t="shared" si="1"/>
        <v>0.61458333333333337</v>
      </c>
      <c r="T4" s="16">
        <f t="shared" si="1"/>
        <v>0.61527777777777781</v>
      </c>
      <c r="U4" s="16">
        <f t="shared" si="1"/>
        <v>0.61597222222222225</v>
      </c>
      <c r="V4" s="16">
        <f t="shared" si="1"/>
        <v>0.6166666666666667</v>
      </c>
      <c r="W4" s="16">
        <f t="shared" si="1"/>
        <v>0.61736111111111114</v>
      </c>
      <c r="X4" s="16">
        <f t="shared" si="1"/>
        <v>0.61805555555555558</v>
      </c>
      <c r="Y4" s="16">
        <f t="shared" si="1"/>
        <v>0.61875000000000002</v>
      </c>
      <c r="Z4" s="16">
        <f t="shared" si="1"/>
        <v>0.61944444444444446</v>
      </c>
      <c r="AA4" s="16">
        <f t="shared" si="1"/>
        <v>0.62013888888888891</v>
      </c>
      <c r="AB4" s="16">
        <f t="shared" si="1"/>
        <v>0.62083333333333335</v>
      </c>
      <c r="AC4" s="16">
        <f t="shared" si="1"/>
        <v>0.62152777777777779</v>
      </c>
      <c r="AD4" s="16">
        <f t="shared" si="1"/>
        <v>0.62222222222222223</v>
      </c>
      <c r="AE4" s="16">
        <f t="shared" si="1"/>
        <v>0.62291666666666667</v>
      </c>
      <c r="AF4" s="16">
        <f t="shared" si="1"/>
        <v>0.62361111111111112</v>
      </c>
      <c r="AG4" s="16">
        <f t="shared" si="1"/>
        <v>0.62430555555555556</v>
      </c>
      <c r="AH4" s="16">
        <f t="shared" si="1"/>
        <v>0.625</v>
      </c>
      <c r="AI4" s="16">
        <f t="shared" si="1"/>
        <v>0.62569444444444444</v>
      </c>
      <c r="AJ4" s="16">
        <f t="shared" si="1"/>
        <v>0.62638888888888888</v>
      </c>
      <c r="AK4" s="16">
        <f t="shared" si="1"/>
        <v>0.62708333333333333</v>
      </c>
      <c r="AL4" s="16">
        <f t="shared" si="1"/>
        <v>0.62777777777777777</v>
      </c>
      <c r="AM4" s="16">
        <f t="shared" si="1"/>
        <v>0.62847222222222221</v>
      </c>
      <c r="AN4" s="16">
        <f t="shared" si="1"/>
        <v>0.62916666666666665</v>
      </c>
      <c r="AO4" s="16">
        <f t="shared" si="1"/>
        <v>0.62986111111111109</v>
      </c>
      <c r="AP4" s="16">
        <f t="shared" si="1"/>
        <v>0.63055555555555554</v>
      </c>
      <c r="AQ4" s="16">
        <f t="shared" si="1"/>
        <v>0.63124999999999998</v>
      </c>
      <c r="AR4" s="16">
        <f t="shared" si="1"/>
        <v>0.63194444444444442</v>
      </c>
      <c r="AS4" s="16">
        <f t="shared" si="1"/>
        <v>0.63263888888888886</v>
      </c>
      <c r="AT4" s="16">
        <f t="shared" si="1"/>
        <v>0.6333333333333333</v>
      </c>
      <c r="AU4" s="16">
        <f t="shared" si="1"/>
        <v>0.63402777777777775</v>
      </c>
      <c r="AV4" s="16">
        <f t="shared" si="1"/>
        <v>0.63472222222222219</v>
      </c>
      <c r="AW4" s="16">
        <f t="shared" si="1"/>
        <v>0.63541666666666663</v>
      </c>
      <c r="AX4" s="16">
        <f t="shared" si="1"/>
        <v>0.63611111111111107</v>
      </c>
      <c r="AY4" s="16">
        <f t="shared" si="1"/>
        <v>0.63680555555555551</v>
      </c>
      <c r="AZ4" s="16">
        <f t="shared" si="1"/>
        <v>0.63749999999999996</v>
      </c>
      <c r="BA4" s="16">
        <f t="shared" si="1"/>
        <v>0.6381944444444444</v>
      </c>
      <c r="BB4" s="16">
        <f t="shared" si="1"/>
        <v>0.63888888888888884</v>
      </c>
      <c r="BC4" s="16">
        <f t="shared" si="1"/>
        <v>0.63958333333333328</v>
      </c>
      <c r="BD4" s="16">
        <f t="shared" si="1"/>
        <v>0.64027777777777772</v>
      </c>
      <c r="BE4" s="16">
        <f t="shared" si="1"/>
        <v>0.64097222222222217</v>
      </c>
      <c r="BF4" s="16">
        <f t="shared" si="1"/>
        <v>0.64166666666666661</v>
      </c>
      <c r="BG4" s="16">
        <f t="shared" ref="BG4:BG12" si="2">O4+TIME(0,45,0)</f>
        <v>0.6430555555555556</v>
      </c>
      <c r="BH4" s="49"/>
      <c r="BI4" s="9"/>
      <c r="BJ4" s="9"/>
      <c r="BK4" s="9"/>
      <c r="BL4" s="9"/>
      <c r="BM4" s="9"/>
      <c r="BN4" s="9"/>
      <c r="BO4" s="9"/>
      <c r="BP4" s="9"/>
      <c r="BQ4" s="9"/>
    </row>
    <row r="5" spans="1:69" ht="18" customHeight="1" x14ac:dyDescent="0.3">
      <c r="A5" s="59"/>
      <c r="B5" s="52" t="s">
        <v>80</v>
      </c>
      <c r="C5" s="50"/>
      <c r="D5" s="46"/>
      <c r="E5" s="46"/>
      <c r="F5" s="46"/>
      <c r="G5" s="46"/>
      <c r="H5" s="54"/>
      <c r="I5" s="47">
        <v>4</v>
      </c>
      <c r="J5" s="43"/>
      <c r="K5" s="68"/>
      <c r="L5" s="45">
        <v>2.2999999999999998</v>
      </c>
      <c r="M5" s="46"/>
      <c r="N5" s="48">
        <f>ROUNDUP(L5/I5*60, 0)</f>
        <v>35</v>
      </c>
      <c r="O5" s="16">
        <f>O4+TIME(0, G4, 0)</f>
        <v>0.61875000000000002</v>
      </c>
      <c r="P5" s="16">
        <f t="shared" ref="P5:BF5" si="3">O5+TIME(0,1,0)</f>
        <v>0.61944444444444446</v>
      </c>
      <c r="Q5" s="16">
        <f t="shared" si="3"/>
        <v>0.62013888888888891</v>
      </c>
      <c r="R5" s="16">
        <f t="shared" si="3"/>
        <v>0.62083333333333335</v>
      </c>
      <c r="S5" s="16">
        <f t="shared" si="3"/>
        <v>0.62152777777777779</v>
      </c>
      <c r="T5" s="16">
        <f t="shared" si="3"/>
        <v>0.62222222222222223</v>
      </c>
      <c r="U5" s="16">
        <f t="shared" si="3"/>
        <v>0.62291666666666667</v>
      </c>
      <c r="V5" s="16">
        <f t="shared" si="3"/>
        <v>0.62361111111111112</v>
      </c>
      <c r="W5" s="16">
        <f t="shared" si="3"/>
        <v>0.62430555555555556</v>
      </c>
      <c r="X5" s="16">
        <f t="shared" si="3"/>
        <v>0.625</v>
      </c>
      <c r="Y5" s="16">
        <f t="shared" si="3"/>
        <v>0.62569444444444444</v>
      </c>
      <c r="Z5" s="16">
        <f t="shared" si="3"/>
        <v>0.62638888888888888</v>
      </c>
      <c r="AA5" s="16">
        <f t="shared" si="3"/>
        <v>0.62708333333333333</v>
      </c>
      <c r="AB5" s="16">
        <f t="shared" si="3"/>
        <v>0.62777777777777777</v>
      </c>
      <c r="AC5" s="16">
        <f t="shared" si="3"/>
        <v>0.62847222222222221</v>
      </c>
      <c r="AD5" s="16">
        <f t="shared" si="3"/>
        <v>0.62916666666666665</v>
      </c>
      <c r="AE5" s="16">
        <f t="shared" si="3"/>
        <v>0.62986111111111109</v>
      </c>
      <c r="AF5" s="16">
        <f t="shared" si="3"/>
        <v>0.63055555555555554</v>
      </c>
      <c r="AG5" s="16">
        <f t="shared" si="3"/>
        <v>0.63124999999999998</v>
      </c>
      <c r="AH5" s="16">
        <f t="shared" si="3"/>
        <v>0.63194444444444442</v>
      </c>
      <c r="AI5" s="16">
        <f t="shared" si="3"/>
        <v>0.63263888888888886</v>
      </c>
      <c r="AJ5" s="16">
        <f t="shared" si="3"/>
        <v>0.6333333333333333</v>
      </c>
      <c r="AK5" s="16">
        <f t="shared" si="3"/>
        <v>0.63402777777777775</v>
      </c>
      <c r="AL5" s="16">
        <f t="shared" si="3"/>
        <v>0.63472222222222219</v>
      </c>
      <c r="AM5" s="16">
        <f t="shared" si="3"/>
        <v>0.63541666666666663</v>
      </c>
      <c r="AN5" s="16">
        <f t="shared" si="3"/>
        <v>0.63611111111111107</v>
      </c>
      <c r="AO5" s="16">
        <f t="shared" si="3"/>
        <v>0.63680555555555551</v>
      </c>
      <c r="AP5" s="16">
        <f t="shared" si="3"/>
        <v>0.63749999999999996</v>
      </c>
      <c r="AQ5" s="16">
        <f t="shared" si="3"/>
        <v>0.6381944444444444</v>
      </c>
      <c r="AR5" s="16">
        <f t="shared" si="3"/>
        <v>0.63888888888888884</v>
      </c>
      <c r="AS5" s="16">
        <f t="shared" si="3"/>
        <v>0.63958333333333328</v>
      </c>
      <c r="AT5" s="16">
        <f t="shared" si="3"/>
        <v>0.64027777777777772</v>
      </c>
      <c r="AU5" s="16">
        <f t="shared" si="3"/>
        <v>0.64097222222222217</v>
      </c>
      <c r="AV5" s="16">
        <f t="shared" si="3"/>
        <v>0.64166666666666661</v>
      </c>
      <c r="AW5" s="16">
        <f t="shared" si="3"/>
        <v>0.64236111111111105</v>
      </c>
      <c r="AX5" s="16">
        <f t="shared" si="3"/>
        <v>0.64305555555555549</v>
      </c>
      <c r="AY5" s="16">
        <f t="shared" si="3"/>
        <v>0.64374999999999993</v>
      </c>
      <c r="AZ5" s="16">
        <f t="shared" si="3"/>
        <v>0.64444444444444438</v>
      </c>
      <c r="BA5" s="16">
        <f t="shared" si="3"/>
        <v>0.64513888888888882</v>
      </c>
      <c r="BB5" s="16">
        <f t="shared" si="3"/>
        <v>0.64583333333333326</v>
      </c>
      <c r="BC5" s="16">
        <f t="shared" si="3"/>
        <v>0.6465277777777777</v>
      </c>
      <c r="BD5" s="16">
        <f t="shared" si="3"/>
        <v>0.64722222222222214</v>
      </c>
      <c r="BE5" s="16">
        <f t="shared" si="3"/>
        <v>0.64791666666666659</v>
      </c>
      <c r="BF5" s="16">
        <f t="shared" si="3"/>
        <v>0.64861111111111103</v>
      </c>
      <c r="BG5" s="16">
        <f t="shared" si="2"/>
        <v>0.65</v>
      </c>
      <c r="BH5" s="50"/>
      <c r="BI5" s="9"/>
      <c r="BJ5" s="9"/>
      <c r="BK5" s="9"/>
      <c r="BL5" s="9"/>
      <c r="BM5" s="9"/>
      <c r="BN5" s="9"/>
      <c r="BO5" s="9"/>
      <c r="BP5" s="9"/>
      <c r="BQ5" s="9"/>
    </row>
    <row r="6" spans="1:69" ht="18" customHeight="1" x14ac:dyDescent="0.3">
      <c r="A6" s="59"/>
      <c r="B6" s="50"/>
      <c r="C6" s="55" t="s">
        <v>27</v>
      </c>
      <c r="D6" s="52"/>
      <c r="E6" s="52" t="s">
        <v>22</v>
      </c>
      <c r="F6" s="53" t="s">
        <v>28</v>
      </c>
      <c r="G6" s="52">
        <v>20</v>
      </c>
      <c r="H6" s="54"/>
      <c r="I6" s="46"/>
      <c r="J6" s="44"/>
      <c r="K6" s="69"/>
      <c r="L6" s="46"/>
      <c r="M6" s="45">
        <f>M4+L5</f>
        <v>5</v>
      </c>
      <c r="N6" s="46"/>
      <c r="O6" s="16">
        <f>O5+TIME(0, N5, 0)</f>
        <v>0.6430555555555556</v>
      </c>
      <c r="P6" s="16">
        <f t="shared" ref="P6:BF6" si="4">O6+TIME(0,1,0)</f>
        <v>0.64375000000000004</v>
      </c>
      <c r="Q6" s="16">
        <f t="shared" si="4"/>
        <v>0.64444444444444449</v>
      </c>
      <c r="R6" s="16">
        <f t="shared" si="4"/>
        <v>0.64513888888888893</v>
      </c>
      <c r="S6" s="16">
        <f t="shared" si="4"/>
        <v>0.64583333333333337</v>
      </c>
      <c r="T6" s="16">
        <f t="shared" si="4"/>
        <v>0.64652777777777781</v>
      </c>
      <c r="U6" s="16">
        <f t="shared" si="4"/>
        <v>0.64722222222222225</v>
      </c>
      <c r="V6" s="16">
        <f t="shared" si="4"/>
        <v>0.6479166666666667</v>
      </c>
      <c r="W6" s="16">
        <f t="shared" si="4"/>
        <v>0.64861111111111114</v>
      </c>
      <c r="X6" s="16">
        <f t="shared" si="4"/>
        <v>0.64930555555555558</v>
      </c>
      <c r="Y6" s="16">
        <f t="shared" si="4"/>
        <v>0.65</v>
      </c>
      <c r="Z6" s="16">
        <f t="shared" si="4"/>
        <v>0.65069444444444446</v>
      </c>
      <c r="AA6" s="16">
        <f t="shared" si="4"/>
        <v>0.65138888888888891</v>
      </c>
      <c r="AB6" s="16">
        <f t="shared" si="4"/>
        <v>0.65208333333333335</v>
      </c>
      <c r="AC6" s="16">
        <f t="shared" si="4"/>
        <v>0.65277777777777779</v>
      </c>
      <c r="AD6" s="16">
        <f t="shared" si="4"/>
        <v>0.65347222222222223</v>
      </c>
      <c r="AE6" s="16">
        <f t="shared" si="4"/>
        <v>0.65416666666666667</v>
      </c>
      <c r="AF6" s="16">
        <f t="shared" si="4"/>
        <v>0.65486111111111112</v>
      </c>
      <c r="AG6" s="16">
        <f t="shared" si="4"/>
        <v>0.65555555555555556</v>
      </c>
      <c r="AH6" s="16">
        <f t="shared" si="4"/>
        <v>0.65625</v>
      </c>
      <c r="AI6" s="16">
        <f t="shared" si="4"/>
        <v>0.65694444444444444</v>
      </c>
      <c r="AJ6" s="16">
        <f t="shared" si="4"/>
        <v>0.65763888888888888</v>
      </c>
      <c r="AK6" s="16">
        <f t="shared" si="4"/>
        <v>0.65833333333333333</v>
      </c>
      <c r="AL6" s="16">
        <f t="shared" si="4"/>
        <v>0.65902777777777777</v>
      </c>
      <c r="AM6" s="16">
        <f t="shared" si="4"/>
        <v>0.65972222222222221</v>
      </c>
      <c r="AN6" s="16">
        <f t="shared" si="4"/>
        <v>0.66041666666666665</v>
      </c>
      <c r="AO6" s="16">
        <f t="shared" si="4"/>
        <v>0.66111111111111109</v>
      </c>
      <c r="AP6" s="16">
        <f t="shared" si="4"/>
        <v>0.66180555555555554</v>
      </c>
      <c r="AQ6" s="16">
        <f t="shared" si="4"/>
        <v>0.66249999999999998</v>
      </c>
      <c r="AR6" s="16">
        <f t="shared" si="4"/>
        <v>0.66319444444444442</v>
      </c>
      <c r="AS6" s="16">
        <f t="shared" si="4"/>
        <v>0.66388888888888886</v>
      </c>
      <c r="AT6" s="16">
        <f t="shared" si="4"/>
        <v>0.6645833333333333</v>
      </c>
      <c r="AU6" s="16">
        <f t="shared" si="4"/>
        <v>0.66527777777777775</v>
      </c>
      <c r="AV6" s="16">
        <f t="shared" si="4"/>
        <v>0.66597222222222219</v>
      </c>
      <c r="AW6" s="16">
        <f t="shared" si="4"/>
        <v>0.66666666666666663</v>
      </c>
      <c r="AX6" s="16">
        <f t="shared" si="4"/>
        <v>0.66736111111111107</v>
      </c>
      <c r="AY6" s="16">
        <f t="shared" si="4"/>
        <v>0.66805555555555551</v>
      </c>
      <c r="AZ6" s="16">
        <f t="shared" si="4"/>
        <v>0.66874999999999996</v>
      </c>
      <c r="BA6" s="16">
        <f t="shared" si="4"/>
        <v>0.6694444444444444</v>
      </c>
      <c r="BB6" s="16">
        <f t="shared" si="4"/>
        <v>0.67013888888888884</v>
      </c>
      <c r="BC6" s="16">
        <f t="shared" si="4"/>
        <v>0.67083333333333328</v>
      </c>
      <c r="BD6" s="16">
        <f t="shared" si="4"/>
        <v>0.67152777777777772</v>
      </c>
      <c r="BE6" s="16">
        <f t="shared" si="4"/>
        <v>0.67222222222222217</v>
      </c>
      <c r="BF6" s="16">
        <f t="shared" si="4"/>
        <v>0.67291666666666661</v>
      </c>
      <c r="BG6" s="16">
        <f t="shared" si="2"/>
        <v>0.6743055555555556</v>
      </c>
      <c r="BH6" s="49"/>
      <c r="BI6" s="9"/>
      <c r="BJ6" s="9"/>
      <c r="BK6" s="9"/>
      <c r="BL6" s="9"/>
      <c r="BM6" s="9"/>
      <c r="BN6" s="9"/>
      <c r="BO6" s="9"/>
      <c r="BP6" s="9"/>
      <c r="BQ6" s="9"/>
    </row>
    <row r="7" spans="1:69" ht="18" customHeight="1" x14ac:dyDescent="0.3">
      <c r="A7" s="59"/>
      <c r="B7" s="52" t="s">
        <v>81</v>
      </c>
      <c r="C7" s="50"/>
      <c r="D7" s="46"/>
      <c r="E7" s="46"/>
      <c r="F7" s="46"/>
      <c r="G7" s="46"/>
      <c r="H7" s="54"/>
      <c r="I7" s="47">
        <v>4</v>
      </c>
      <c r="J7" s="43"/>
      <c r="K7" s="68"/>
      <c r="L7" s="45">
        <v>2.7</v>
      </c>
      <c r="M7" s="46"/>
      <c r="N7" s="48">
        <f>ROUNDUP(L7/I7*60, 0)</f>
        <v>41</v>
      </c>
      <c r="O7" s="16">
        <f>O6+TIME(0, G6, 0)</f>
        <v>0.65694444444444444</v>
      </c>
      <c r="P7" s="16">
        <f t="shared" ref="P7:BF7" si="5">O7+TIME(0,1,0)</f>
        <v>0.65763888888888888</v>
      </c>
      <c r="Q7" s="16">
        <f t="shared" si="5"/>
        <v>0.65833333333333333</v>
      </c>
      <c r="R7" s="16">
        <f t="shared" si="5"/>
        <v>0.65902777777777777</v>
      </c>
      <c r="S7" s="16">
        <f t="shared" si="5"/>
        <v>0.65972222222222221</v>
      </c>
      <c r="T7" s="16">
        <f t="shared" si="5"/>
        <v>0.66041666666666665</v>
      </c>
      <c r="U7" s="16">
        <f t="shared" si="5"/>
        <v>0.66111111111111109</v>
      </c>
      <c r="V7" s="16">
        <f t="shared" si="5"/>
        <v>0.66180555555555554</v>
      </c>
      <c r="W7" s="16">
        <f t="shared" si="5"/>
        <v>0.66249999999999998</v>
      </c>
      <c r="X7" s="16">
        <f t="shared" si="5"/>
        <v>0.66319444444444442</v>
      </c>
      <c r="Y7" s="16">
        <f t="shared" si="5"/>
        <v>0.66388888888888886</v>
      </c>
      <c r="Z7" s="16">
        <f t="shared" si="5"/>
        <v>0.6645833333333333</v>
      </c>
      <c r="AA7" s="16">
        <f t="shared" si="5"/>
        <v>0.66527777777777775</v>
      </c>
      <c r="AB7" s="16">
        <f t="shared" si="5"/>
        <v>0.66597222222222219</v>
      </c>
      <c r="AC7" s="16">
        <f t="shared" si="5"/>
        <v>0.66666666666666663</v>
      </c>
      <c r="AD7" s="16">
        <f t="shared" si="5"/>
        <v>0.66736111111111107</v>
      </c>
      <c r="AE7" s="16">
        <f t="shared" si="5"/>
        <v>0.66805555555555551</v>
      </c>
      <c r="AF7" s="16">
        <f t="shared" si="5"/>
        <v>0.66874999999999996</v>
      </c>
      <c r="AG7" s="16">
        <f t="shared" si="5"/>
        <v>0.6694444444444444</v>
      </c>
      <c r="AH7" s="16">
        <f t="shared" si="5"/>
        <v>0.67013888888888884</v>
      </c>
      <c r="AI7" s="16">
        <f t="shared" si="5"/>
        <v>0.67083333333333328</v>
      </c>
      <c r="AJ7" s="16">
        <f t="shared" si="5"/>
        <v>0.67152777777777772</v>
      </c>
      <c r="AK7" s="16">
        <f t="shared" si="5"/>
        <v>0.67222222222222217</v>
      </c>
      <c r="AL7" s="16">
        <f t="shared" si="5"/>
        <v>0.67291666666666661</v>
      </c>
      <c r="AM7" s="16">
        <f t="shared" si="5"/>
        <v>0.67361111111111105</v>
      </c>
      <c r="AN7" s="16">
        <f t="shared" si="5"/>
        <v>0.67430555555555549</v>
      </c>
      <c r="AO7" s="16">
        <f t="shared" si="5"/>
        <v>0.67499999999999993</v>
      </c>
      <c r="AP7" s="16">
        <f t="shared" si="5"/>
        <v>0.67569444444444438</v>
      </c>
      <c r="AQ7" s="16">
        <f t="shared" si="5"/>
        <v>0.67638888888888882</v>
      </c>
      <c r="AR7" s="16">
        <f t="shared" si="5"/>
        <v>0.67708333333333326</v>
      </c>
      <c r="AS7" s="16">
        <f t="shared" si="5"/>
        <v>0.6777777777777777</v>
      </c>
      <c r="AT7" s="16">
        <f t="shared" si="5"/>
        <v>0.67847222222222214</v>
      </c>
      <c r="AU7" s="16">
        <f t="shared" si="5"/>
        <v>0.67916666666666659</v>
      </c>
      <c r="AV7" s="16">
        <f t="shared" si="5"/>
        <v>0.67986111111111103</v>
      </c>
      <c r="AW7" s="16">
        <f t="shared" si="5"/>
        <v>0.68055555555555547</v>
      </c>
      <c r="AX7" s="16">
        <f t="shared" si="5"/>
        <v>0.68124999999999991</v>
      </c>
      <c r="AY7" s="16">
        <f t="shared" si="5"/>
        <v>0.68194444444444435</v>
      </c>
      <c r="AZ7" s="16">
        <f t="shared" si="5"/>
        <v>0.6826388888888888</v>
      </c>
      <c r="BA7" s="16">
        <f t="shared" si="5"/>
        <v>0.68333333333333324</v>
      </c>
      <c r="BB7" s="16">
        <f t="shared" si="5"/>
        <v>0.68402777777777768</v>
      </c>
      <c r="BC7" s="16">
        <f t="shared" si="5"/>
        <v>0.68472222222222212</v>
      </c>
      <c r="BD7" s="16">
        <f t="shared" si="5"/>
        <v>0.68541666666666656</v>
      </c>
      <c r="BE7" s="16">
        <f t="shared" si="5"/>
        <v>0.68611111111111101</v>
      </c>
      <c r="BF7" s="16">
        <f t="shared" si="5"/>
        <v>0.68680555555555545</v>
      </c>
      <c r="BG7" s="16">
        <f t="shared" si="2"/>
        <v>0.68819444444444444</v>
      </c>
      <c r="BH7" s="50"/>
      <c r="BI7" s="9"/>
      <c r="BJ7" s="9"/>
      <c r="BK7" s="9"/>
      <c r="BL7" s="9"/>
      <c r="BM7" s="9"/>
      <c r="BN7" s="9"/>
      <c r="BO7" s="9"/>
      <c r="BP7" s="9"/>
      <c r="BQ7" s="9"/>
    </row>
    <row r="8" spans="1:69" ht="18" customHeight="1" x14ac:dyDescent="0.3">
      <c r="A8" s="59"/>
      <c r="B8" s="50"/>
      <c r="C8" s="55" t="s">
        <v>29</v>
      </c>
      <c r="D8" s="52"/>
      <c r="E8" s="52" t="s">
        <v>99</v>
      </c>
      <c r="F8" s="53" t="s">
        <v>31</v>
      </c>
      <c r="G8" s="52">
        <v>10</v>
      </c>
      <c r="H8" s="54"/>
      <c r="I8" s="46"/>
      <c r="J8" s="44"/>
      <c r="K8" s="69"/>
      <c r="L8" s="46"/>
      <c r="M8" s="45">
        <f>M6+L7</f>
        <v>7.7</v>
      </c>
      <c r="N8" s="46"/>
      <c r="O8" s="16">
        <f>O7+TIME(0, N7, 0)</f>
        <v>0.68541666666666667</v>
      </c>
      <c r="P8" s="16">
        <f t="shared" ref="P8:BF8" si="6">O8+TIME(0,1,0)</f>
        <v>0.68611111111111112</v>
      </c>
      <c r="Q8" s="16">
        <f t="shared" si="6"/>
        <v>0.68680555555555556</v>
      </c>
      <c r="R8" s="16">
        <f t="shared" si="6"/>
        <v>0.6875</v>
      </c>
      <c r="S8" s="16">
        <f t="shared" si="6"/>
        <v>0.68819444444444444</v>
      </c>
      <c r="T8" s="16">
        <f t="shared" si="6"/>
        <v>0.68888888888888888</v>
      </c>
      <c r="U8" s="16">
        <f t="shared" si="6"/>
        <v>0.68958333333333333</v>
      </c>
      <c r="V8" s="16">
        <f t="shared" si="6"/>
        <v>0.69027777777777777</v>
      </c>
      <c r="W8" s="16">
        <f t="shared" si="6"/>
        <v>0.69097222222222221</v>
      </c>
      <c r="X8" s="16">
        <f t="shared" si="6"/>
        <v>0.69166666666666665</v>
      </c>
      <c r="Y8" s="16">
        <f t="shared" si="6"/>
        <v>0.69236111111111109</v>
      </c>
      <c r="Z8" s="16">
        <f t="shared" si="6"/>
        <v>0.69305555555555554</v>
      </c>
      <c r="AA8" s="16">
        <f t="shared" si="6"/>
        <v>0.69374999999999998</v>
      </c>
      <c r="AB8" s="16">
        <f t="shared" si="6"/>
        <v>0.69444444444444442</v>
      </c>
      <c r="AC8" s="16">
        <f t="shared" si="6"/>
        <v>0.69513888888888886</v>
      </c>
      <c r="AD8" s="16">
        <f t="shared" si="6"/>
        <v>0.6958333333333333</v>
      </c>
      <c r="AE8" s="16">
        <f t="shared" si="6"/>
        <v>0.69652777777777775</v>
      </c>
      <c r="AF8" s="16">
        <f t="shared" si="6"/>
        <v>0.69722222222222219</v>
      </c>
      <c r="AG8" s="16">
        <f t="shared" si="6"/>
        <v>0.69791666666666663</v>
      </c>
      <c r="AH8" s="16">
        <f t="shared" si="6"/>
        <v>0.69861111111111107</v>
      </c>
      <c r="AI8" s="16">
        <f t="shared" si="6"/>
        <v>0.69930555555555551</v>
      </c>
      <c r="AJ8" s="16">
        <f t="shared" si="6"/>
        <v>0.7</v>
      </c>
      <c r="AK8" s="16">
        <f t="shared" si="6"/>
        <v>0.7006944444444444</v>
      </c>
      <c r="AL8" s="16">
        <f t="shared" si="6"/>
        <v>0.70138888888888884</v>
      </c>
      <c r="AM8" s="16">
        <f t="shared" si="6"/>
        <v>0.70208333333333328</v>
      </c>
      <c r="AN8" s="16">
        <f t="shared" si="6"/>
        <v>0.70277777777777772</v>
      </c>
      <c r="AO8" s="16">
        <f t="shared" si="6"/>
        <v>0.70347222222222217</v>
      </c>
      <c r="AP8" s="16">
        <f t="shared" si="6"/>
        <v>0.70416666666666661</v>
      </c>
      <c r="AQ8" s="16">
        <f t="shared" si="6"/>
        <v>0.70486111111111105</v>
      </c>
      <c r="AR8" s="16">
        <f t="shared" si="6"/>
        <v>0.70555555555555549</v>
      </c>
      <c r="AS8" s="16">
        <f t="shared" si="6"/>
        <v>0.70624999999999993</v>
      </c>
      <c r="AT8" s="16">
        <f t="shared" si="6"/>
        <v>0.70694444444444438</v>
      </c>
      <c r="AU8" s="16">
        <f t="shared" si="6"/>
        <v>0.70763888888888882</v>
      </c>
      <c r="AV8" s="16">
        <f t="shared" si="6"/>
        <v>0.70833333333333326</v>
      </c>
      <c r="AW8" s="16">
        <f t="shared" si="6"/>
        <v>0.7090277777777777</v>
      </c>
      <c r="AX8" s="16">
        <f t="shared" si="6"/>
        <v>0.70972222222222214</v>
      </c>
      <c r="AY8" s="16">
        <f t="shared" si="6"/>
        <v>0.71041666666666659</v>
      </c>
      <c r="AZ8" s="16">
        <f t="shared" si="6"/>
        <v>0.71111111111111103</v>
      </c>
      <c r="BA8" s="16">
        <f t="shared" si="6"/>
        <v>0.71180555555555547</v>
      </c>
      <c r="BB8" s="16">
        <f t="shared" si="6"/>
        <v>0.71249999999999991</v>
      </c>
      <c r="BC8" s="16">
        <f t="shared" si="6"/>
        <v>0.71319444444444435</v>
      </c>
      <c r="BD8" s="16">
        <f t="shared" si="6"/>
        <v>0.7138888888888888</v>
      </c>
      <c r="BE8" s="16">
        <f t="shared" si="6"/>
        <v>0.71458333333333324</v>
      </c>
      <c r="BF8" s="16">
        <f t="shared" si="6"/>
        <v>0.71527777777777768</v>
      </c>
      <c r="BG8" s="16">
        <f t="shared" si="2"/>
        <v>0.71666666666666667</v>
      </c>
      <c r="BH8" s="49"/>
      <c r="BI8" s="9"/>
      <c r="BJ8" s="9"/>
      <c r="BK8" s="9"/>
      <c r="BL8" s="9"/>
      <c r="BM8" s="9"/>
      <c r="BN8" s="9"/>
      <c r="BO8" s="9"/>
      <c r="BP8" s="9"/>
      <c r="BQ8" s="9"/>
    </row>
    <row r="9" spans="1:69" ht="18" customHeight="1" x14ac:dyDescent="0.3">
      <c r="A9" s="59"/>
      <c r="B9" s="52" t="s">
        <v>82</v>
      </c>
      <c r="C9" s="50"/>
      <c r="D9" s="46"/>
      <c r="E9" s="46"/>
      <c r="F9" s="46"/>
      <c r="G9" s="46"/>
      <c r="H9" s="54"/>
      <c r="I9" s="47">
        <v>4</v>
      </c>
      <c r="J9" s="43"/>
      <c r="K9" s="68"/>
      <c r="L9" s="45">
        <v>3.5</v>
      </c>
      <c r="M9" s="46"/>
      <c r="N9" s="48">
        <f>ROUNDUP(L9/I9*60, 0)</f>
        <v>53</v>
      </c>
      <c r="O9" s="16">
        <f>O8+TIME(0, G8, 0)</f>
        <v>0.69236111111111109</v>
      </c>
      <c r="P9" s="16">
        <f t="shared" ref="P9:BF9" si="7">O9+TIME(0,1,0)</f>
        <v>0.69305555555555554</v>
      </c>
      <c r="Q9" s="16">
        <f t="shared" si="7"/>
        <v>0.69374999999999998</v>
      </c>
      <c r="R9" s="16">
        <f t="shared" si="7"/>
        <v>0.69444444444444442</v>
      </c>
      <c r="S9" s="16">
        <f t="shared" si="7"/>
        <v>0.69513888888888886</v>
      </c>
      <c r="T9" s="16">
        <f t="shared" si="7"/>
        <v>0.6958333333333333</v>
      </c>
      <c r="U9" s="16">
        <f t="shared" si="7"/>
        <v>0.69652777777777775</v>
      </c>
      <c r="V9" s="16">
        <f t="shared" si="7"/>
        <v>0.69722222222222219</v>
      </c>
      <c r="W9" s="16">
        <f t="shared" si="7"/>
        <v>0.69791666666666663</v>
      </c>
      <c r="X9" s="16">
        <f t="shared" si="7"/>
        <v>0.69861111111111107</v>
      </c>
      <c r="Y9" s="16">
        <f t="shared" si="7"/>
        <v>0.69930555555555551</v>
      </c>
      <c r="Z9" s="16">
        <f t="shared" si="7"/>
        <v>0.7</v>
      </c>
      <c r="AA9" s="16">
        <f t="shared" si="7"/>
        <v>0.7006944444444444</v>
      </c>
      <c r="AB9" s="16">
        <f t="shared" si="7"/>
        <v>0.70138888888888884</v>
      </c>
      <c r="AC9" s="16">
        <f t="shared" si="7"/>
        <v>0.70208333333333328</v>
      </c>
      <c r="AD9" s="16">
        <f t="shared" si="7"/>
        <v>0.70277777777777772</v>
      </c>
      <c r="AE9" s="16">
        <f t="shared" si="7"/>
        <v>0.70347222222222217</v>
      </c>
      <c r="AF9" s="16">
        <f t="shared" si="7"/>
        <v>0.70416666666666661</v>
      </c>
      <c r="AG9" s="16">
        <f t="shared" si="7"/>
        <v>0.70486111111111105</v>
      </c>
      <c r="AH9" s="16">
        <f t="shared" si="7"/>
        <v>0.70555555555555549</v>
      </c>
      <c r="AI9" s="16">
        <f t="shared" si="7"/>
        <v>0.70624999999999993</v>
      </c>
      <c r="AJ9" s="16">
        <f t="shared" si="7"/>
        <v>0.70694444444444438</v>
      </c>
      <c r="AK9" s="16">
        <f t="shared" si="7"/>
        <v>0.70763888888888882</v>
      </c>
      <c r="AL9" s="16">
        <f t="shared" si="7"/>
        <v>0.70833333333333326</v>
      </c>
      <c r="AM9" s="16">
        <f t="shared" si="7"/>
        <v>0.7090277777777777</v>
      </c>
      <c r="AN9" s="16">
        <f t="shared" si="7"/>
        <v>0.70972222222222214</v>
      </c>
      <c r="AO9" s="16">
        <f t="shared" si="7"/>
        <v>0.71041666666666659</v>
      </c>
      <c r="AP9" s="16">
        <f t="shared" si="7"/>
        <v>0.71111111111111103</v>
      </c>
      <c r="AQ9" s="16">
        <f t="shared" si="7"/>
        <v>0.71180555555555547</v>
      </c>
      <c r="AR9" s="16">
        <f t="shared" si="7"/>
        <v>0.71249999999999991</v>
      </c>
      <c r="AS9" s="16">
        <f t="shared" si="7"/>
        <v>0.71319444444444435</v>
      </c>
      <c r="AT9" s="16">
        <f t="shared" si="7"/>
        <v>0.7138888888888888</v>
      </c>
      <c r="AU9" s="16">
        <f t="shared" si="7"/>
        <v>0.71458333333333324</v>
      </c>
      <c r="AV9" s="16">
        <f t="shared" si="7"/>
        <v>0.71527777777777768</v>
      </c>
      <c r="AW9" s="16">
        <f t="shared" si="7"/>
        <v>0.71597222222222212</v>
      </c>
      <c r="AX9" s="16">
        <f t="shared" si="7"/>
        <v>0.71666666666666656</v>
      </c>
      <c r="AY9" s="16">
        <f t="shared" si="7"/>
        <v>0.71736111111111101</v>
      </c>
      <c r="AZ9" s="16">
        <f t="shared" si="7"/>
        <v>0.71805555555555545</v>
      </c>
      <c r="BA9" s="16">
        <f t="shared" si="7"/>
        <v>0.71874999999999989</v>
      </c>
      <c r="BB9" s="16">
        <f t="shared" si="7"/>
        <v>0.71944444444444433</v>
      </c>
      <c r="BC9" s="16">
        <f t="shared" si="7"/>
        <v>0.72013888888888877</v>
      </c>
      <c r="BD9" s="16">
        <f t="shared" si="7"/>
        <v>0.72083333333333321</v>
      </c>
      <c r="BE9" s="16">
        <f t="shared" si="7"/>
        <v>0.72152777777777766</v>
      </c>
      <c r="BF9" s="16">
        <f t="shared" si="7"/>
        <v>0.7222222222222221</v>
      </c>
      <c r="BG9" s="16">
        <f t="shared" si="2"/>
        <v>0.72361111111111109</v>
      </c>
      <c r="BH9" s="50"/>
      <c r="BI9" s="9"/>
      <c r="BJ9" s="9"/>
      <c r="BK9" s="9"/>
      <c r="BL9" s="9"/>
      <c r="BM9" s="9"/>
      <c r="BN9" s="9"/>
      <c r="BO9" s="9"/>
      <c r="BP9" s="9"/>
      <c r="BQ9" s="9"/>
    </row>
    <row r="10" spans="1:69" ht="18" customHeight="1" x14ac:dyDescent="0.3">
      <c r="A10" s="59"/>
      <c r="B10" s="50"/>
      <c r="C10" s="55" t="s">
        <v>32</v>
      </c>
      <c r="D10" s="52"/>
      <c r="E10" s="52" t="s">
        <v>22</v>
      </c>
      <c r="F10" s="53" t="s">
        <v>31</v>
      </c>
      <c r="G10" s="52">
        <v>10</v>
      </c>
      <c r="H10" s="54"/>
      <c r="I10" s="46"/>
      <c r="J10" s="44"/>
      <c r="K10" s="69"/>
      <c r="L10" s="46"/>
      <c r="M10" s="45">
        <f>M8+L9</f>
        <v>11.2</v>
      </c>
      <c r="N10" s="46"/>
      <c r="O10" s="16">
        <f>O9+TIME(0, N9, 0)</f>
        <v>0.72916666666666663</v>
      </c>
      <c r="P10" s="16">
        <f t="shared" ref="P10:BF10" si="8">O10+TIME(0,1,0)</f>
        <v>0.72986111111111107</v>
      </c>
      <c r="Q10" s="16">
        <f t="shared" si="8"/>
        <v>0.73055555555555551</v>
      </c>
      <c r="R10" s="16">
        <f t="shared" si="8"/>
        <v>0.73124999999999996</v>
      </c>
      <c r="S10" s="16">
        <f t="shared" si="8"/>
        <v>0.7319444444444444</v>
      </c>
      <c r="T10" s="16">
        <f t="shared" si="8"/>
        <v>0.73263888888888884</v>
      </c>
      <c r="U10" s="16">
        <f t="shared" si="8"/>
        <v>0.73333333333333328</v>
      </c>
      <c r="V10" s="16">
        <f t="shared" si="8"/>
        <v>0.73402777777777772</v>
      </c>
      <c r="W10" s="16">
        <f t="shared" si="8"/>
        <v>0.73472222222222217</v>
      </c>
      <c r="X10" s="16">
        <f t="shared" si="8"/>
        <v>0.73541666666666661</v>
      </c>
      <c r="Y10" s="16">
        <f t="shared" si="8"/>
        <v>0.73611111111111105</v>
      </c>
      <c r="Z10" s="16">
        <f t="shared" si="8"/>
        <v>0.73680555555555549</v>
      </c>
      <c r="AA10" s="16">
        <f t="shared" si="8"/>
        <v>0.73749999999999993</v>
      </c>
      <c r="AB10" s="16">
        <f t="shared" si="8"/>
        <v>0.73819444444444438</v>
      </c>
      <c r="AC10" s="16">
        <f t="shared" si="8"/>
        <v>0.73888888888888882</v>
      </c>
      <c r="AD10" s="16">
        <f t="shared" si="8"/>
        <v>0.73958333333333326</v>
      </c>
      <c r="AE10" s="16">
        <f t="shared" si="8"/>
        <v>0.7402777777777777</v>
      </c>
      <c r="AF10" s="16">
        <f t="shared" si="8"/>
        <v>0.74097222222222214</v>
      </c>
      <c r="AG10" s="16">
        <f t="shared" si="8"/>
        <v>0.74166666666666659</v>
      </c>
      <c r="AH10" s="16">
        <f t="shared" si="8"/>
        <v>0.74236111111111103</v>
      </c>
      <c r="AI10" s="16">
        <f t="shared" si="8"/>
        <v>0.74305555555555547</v>
      </c>
      <c r="AJ10" s="16">
        <f t="shared" si="8"/>
        <v>0.74374999999999991</v>
      </c>
      <c r="AK10" s="16">
        <f t="shared" si="8"/>
        <v>0.74444444444444435</v>
      </c>
      <c r="AL10" s="16">
        <f t="shared" si="8"/>
        <v>0.7451388888888888</v>
      </c>
      <c r="AM10" s="16">
        <f t="shared" si="8"/>
        <v>0.74583333333333324</v>
      </c>
      <c r="AN10" s="16">
        <f t="shared" si="8"/>
        <v>0.74652777777777768</v>
      </c>
      <c r="AO10" s="16">
        <f t="shared" si="8"/>
        <v>0.74722222222222212</v>
      </c>
      <c r="AP10" s="16">
        <f t="shared" si="8"/>
        <v>0.74791666666666656</v>
      </c>
      <c r="AQ10" s="16">
        <f t="shared" si="8"/>
        <v>0.74861111111111101</v>
      </c>
      <c r="AR10" s="16">
        <f t="shared" si="8"/>
        <v>0.74930555555555545</v>
      </c>
      <c r="AS10" s="16">
        <f t="shared" si="8"/>
        <v>0.74999999999999989</v>
      </c>
      <c r="AT10" s="16">
        <f t="shared" si="8"/>
        <v>0.75069444444444433</v>
      </c>
      <c r="AU10" s="16">
        <f t="shared" si="8"/>
        <v>0.75138888888888877</v>
      </c>
      <c r="AV10" s="16">
        <f t="shared" si="8"/>
        <v>0.75208333333333321</v>
      </c>
      <c r="AW10" s="16">
        <f t="shared" si="8"/>
        <v>0.75277777777777766</v>
      </c>
      <c r="AX10" s="16">
        <f t="shared" si="8"/>
        <v>0.7534722222222221</v>
      </c>
      <c r="AY10" s="16">
        <f t="shared" si="8"/>
        <v>0.75416666666666654</v>
      </c>
      <c r="AZ10" s="16">
        <f t="shared" si="8"/>
        <v>0.75486111111111098</v>
      </c>
      <c r="BA10" s="16">
        <f t="shared" si="8"/>
        <v>0.75555555555555542</v>
      </c>
      <c r="BB10" s="16">
        <f t="shared" si="8"/>
        <v>0.75624999999999987</v>
      </c>
      <c r="BC10" s="16">
        <f t="shared" si="8"/>
        <v>0.75694444444444431</v>
      </c>
      <c r="BD10" s="16">
        <f t="shared" si="8"/>
        <v>0.75763888888888875</v>
      </c>
      <c r="BE10" s="16">
        <f t="shared" si="8"/>
        <v>0.75833333333333319</v>
      </c>
      <c r="BF10" s="16">
        <f t="shared" si="8"/>
        <v>0.75902777777777763</v>
      </c>
      <c r="BG10" s="16">
        <f t="shared" si="2"/>
        <v>0.76041666666666663</v>
      </c>
      <c r="BH10" s="49"/>
      <c r="BI10" s="9"/>
      <c r="BJ10" s="9"/>
      <c r="BK10" s="9"/>
      <c r="BL10" s="9"/>
      <c r="BM10" s="9"/>
      <c r="BN10" s="9"/>
      <c r="BO10" s="9"/>
      <c r="BP10" s="9"/>
      <c r="BQ10" s="9"/>
    </row>
    <row r="11" spans="1:69" ht="18" customHeight="1" x14ac:dyDescent="0.3">
      <c r="A11" s="59"/>
      <c r="B11" s="52" t="s">
        <v>83</v>
      </c>
      <c r="C11" s="50"/>
      <c r="D11" s="46"/>
      <c r="E11" s="46"/>
      <c r="F11" s="46"/>
      <c r="G11" s="46"/>
      <c r="H11" s="54"/>
      <c r="I11" s="47">
        <v>4</v>
      </c>
      <c r="J11" s="43"/>
      <c r="K11" s="68"/>
      <c r="L11" s="45">
        <v>1.3</v>
      </c>
      <c r="M11" s="46"/>
      <c r="N11" s="48">
        <f>ROUNDUP(L11/I11*60, 0)</f>
        <v>20</v>
      </c>
      <c r="O11" s="16">
        <f>O10+TIME(0, G10, 0)</f>
        <v>0.73611111111111105</v>
      </c>
      <c r="P11" s="16">
        <f t="shared" ref="P11:BF11" si="9">O11+TIME(0,1,0)</f>
        <v>0.73680555555555549</v>
      </c>
      <c r="Q11" s="16">
        <f t="shared" si="9"/>
        <v>0.73749999999999993</v>
      </c>
      <c r="R11" s="16">
        <f t="shared" si="9"/>
        <v>0.73819444444444438</v>
      </c>
      <c r="S11" s="16">
        <f t="shared" si="9"/>
        <v>0.73888888888888882</v>
      </c>
      <c r="T11" s="16">
        <f t="shared" si="9"/>
        <v>0.73958333333333326</v>
      </c>
      <c r="U11" s="16">
        <f t="shared" si="9"/>
        <v>0.7402777777777777</v>
      </c>
      <c r="V11" s="16">
        <f t="shared" si="9"/>
        <v>0.74097222222222214</v>
      </c>
      <c r="W11" s="16">
        <f t="shared" si="9"/>
        <v>0.74166666666666659</v>
      </c>
      <c r="X11" s="16">
        <f t="shared" si="9"/>
        <v>0.74236111111111103</v>
      </c>
      <c r="Y11" s="16">
        <f t="shared" si="9"/>
        <v>0.74305555555555547</v>
      </c>
      <c r="Z11" s="16">
        <f t="shared" si="9"/>
        <v>0.74374999999999991</v>
      </c>
      <c r="AA11" s="16">
        <f t="shared" si="9"/>
        <v>0.74444444444444435</v>
      </c>
      <c r="AB11" s="16">
        <f t="shared" si="9"/>
        <v>0.7451388888888888</v>
      </c>
      <c r="AC11" s="16">
        <f t="shared" si="9"/>
        <v>0.74583333333333324</v>
      </c>
      <c r="AD11" s="16">
        <f t="shared" si="9"/>
        <v>0.74652777777777768</v>
      </c>
      <c r="AE11" s="16">
        <f t="shared" si="9"/>
        <v>0.74722222222222212</v>
      </c>
      <c r="AF11" s="16">
        <f t="shared" si="9"/>
        <v>0.74791666666666656</v>
      </c>
      <c r="AG11" s="16">
        <f t="shared" si="9"/>
        <v>0.74861111111111101</v>
      </c>
      <c r="AH11" s="16">
        <f t="shared" si="9"/>
        <v>0.74930555555555545</v>
      </c>
      <c r="AI11" s="16">
        <f t="shared" si="9"/>
        <v>0.74999999999999989</v>
      </c>
      <c r="AJ11" s="16">
        <f t="shared" si="9"/>
        <v>0.75069444444444433</v>
      </c>
      <c r="AK11" s="16">
        <f t="shared" si="9"/>
        <v>0.75138888888888877</v>
      </c>
      <c r="AL11" s="16">
        <f t="shared" si="9"/>
        <v>0.75208333333333321</v>
      </c>
      <c r="AM11" s="16">
        <f t="shared" si="9"/>
        <v>0.75277777777777766</v>
      </c>
      <c r="AN11" s="16">
        <f t="shared" si="9"/>
        <v>0.7534722222222221</v>
      </c>
      <c r="AO11" s="16">
        <f t="shared" si="9"/>
        <v>0.75416666666666654</v>
      </c>
      <c r="AP11" s="16">
        <f t="shared" si="9"/>
        <v>0.75486111111111098</v>
      </c>
      <c r="AQ11" s="16">
        <f t="shared" si="9"/>
        <v>0.75555555555555542</v>
      </c>
      <c r="AR11" s="16">
        <f t="shared" si="9"/>
        <v>0.75624999999999987</v>
      </c>
      <c r="AS11" s="16">
        <f t="shared" si="9"/>
        <v>0.75694444444444431</v>
      </c>
      <c r="AT11" s="16">
        <f t="shared" si="9"/>
        <v>0.75763888888888875</v>
      </c>
      <c r="AU11" s="16">
        <f t="shared" si="9"/>
        <v>0.75833333333333319</v>
      </c>
      <c r="AV11" s="16">
        <f t="shared" si="9"/>
        <v>0.75902777777777763</v>
      </c>
      <c r="AW11" s="16">
        <f t="shared" si="9"/>
        <v>0.75972222222222208</v>
      </c>
      <c r="AX11" s="16">
        <f t="shared" si="9"/>
        <v>0.76041666666666652</v>
      </c>
      <c r="AY11" s="16">
        <f t="shared" si="9"/>
        <v>0.76111111111111096</v>
      </c>
      <c r="AZ11" s="16">
        <f t="shared" si="9"/>
        <v>0.7618055555555554</v>
      </c>
      <c r="BA11" s="16">
        <f t="shared" si="9"/>
        <v>0.76249999999999984</v>
      </c>
      <c r="BB11" s="16">
        <f t="shared" si="9"/>
        <v>0.76319444444444429</v>
      </c>
      <c r="BC11" s="16">
        <f t="shared" si="9"/>
        <v>0.76388888888888873</v>
      </c>
      <c r="BD11" s="16">
        <f t="shared" si="9"/>
        <v>0.76458333333333317</v>
      </c>
      <c r="BE11" s="16">
        <f t="shared" si="9"/>
        <v>0.76527777777777761</v>
      </c>
      <c r="BF11" s="16">
        <f t="shared" si="9"/>
        <v>0.76597222222222205</v>
      </c>
      <c r="BG11" s="16">
        <f t="shared" si="2"/>
        <v>0.76736111111111105</v>
      </c>
      <c r="BH11" s="50"/>
      <c r="BI11" s="9"/>
      <c r="BJ11" s="9"/>
      <c r="BK11" s="9"/>
      <c r="BL11" s="9"/>
      <c r="BM11" s="9"/>
      <c r="BN11" s="9"/>
      <c r="BO11" s="9"/>
      <c r="BP11" s="9"/>
      <c r="BQ11" s="9"/>
    </row>
    <row r="12" spans="1:69" ht="18" customHeight="1" thickBot="1" x14ac:dyDescent="0.35">
      <c r="A12" s="50"/>
      <c r="B12" s="50"/>
      <c r="C12" s="61" t="s">
        <v>33</v>
      </c>
      <c r="D12" s="52" t="s">
        <v>34</v>
      </c>
      <c r="E12" s="52" t="s">
        <v>22</v>
      </c>
      <c r="F12" s="53" t="s">
        <v>35</v>
      </c>
      <c r="G12" s="52">
        <v>65</v>
      </c>
      <c r="H12" s="46"/>
      <c r="I12" s="46"/>
      <c r="J12" s="44"/>
      <c r="K12" s="69"/>
      <c r="L12" s="46"/>
      <c r="M12" s="45">
        <f>M10+L11</f>
        <v>12.5</v>
      </c>
      <c r="N12" s="46"/>
      <c r="O12" s="24">
        <f>O11+TIME(0, N11, 0)</f>
        <v>0.74999999999999989</v>
      </c>
      <c r="P12" s="24">
        <f t="shared" ref="P12:BF12" si="10">O12+TIME(0,1,0)</f>
        <v>0.75069444444444433</v>
      </c>
      <c r="Q12" s="24">
        <f t="shared" si="10"/>
        <v>0.75138888888888877</v>
      </c>
      <c r="R12" s="24">
        <f t="shared" si="10"/>
        <v>0.75208333333333321</v>
      </c>
      <c r="S12" s="24">
        <f t="shared" si="10"/>
        <v>0.75277777777777766</v>
      </c>
      <c r="T12" s="24">
        <f t="shared" si="10"/>
        <v>0.7534722222222221</v>
      </c>
      <c r="U12" s="24">
        <f t="shared" si="10"/>
        <v>0.75416666666666654</v>
      </c>
      <c r="V12" s="24">
        <f t="shared" si="10"/>
        <v>0.75486111111111098</v>
      </c>
      <c r="W12" s="24">
        <f t="shared" si="10"/>
        <v>0.75555555555555542</v>
      </c>
      <c r="X12" s="24">
        <f t="shared" si="10"/>
        <v>0.75624999999999987</v>
      </c>
      <c r="Y12" s="24">
        <f t="shared" si="10"/>
        <v>0.75694444444444431</v>
      </c>
      <c r="Z12" s="24">
        <f t="shared" si="10"/>
        <v>0.75763888888888875</v>
      </c>
      <c r="AA12" s="24">
        <f t="shared" si="10"/>
        <v>0.75833333333333319</v>
      </c>
      <c r="AB12" s="24">
        <f t="shared" si="10"/>
        <v>0.75902777777777763</v>
      </c>
      <c r="AC12" s="24">
        <f t="shared" si="10"/>
        <v>0.75972222222222208</v>
      </c>
      <c r="AD12" s="24">
        <f t="shared" si="10"/>
        <v>0.76041666666666652</v>
      </c>
      <c r="AE12" s="24">
        <f t="shared" si="10"/>
        <v>0.76111111111111096</v>
      </c>
      <c r="AF12" s="24">
        <f t="shared" si="10"/>
        <v>0.7618055555555554</v>
      </c>
      <c r="AG12" s="24">
        <f t="shared" si="10"/>
        <v>0.76249999999999984</v>
      </c>
      <c r="AH12" s="24">
        <f t="shared" si="10"/>
        <v>0.76319444444444429</v>
      </c>
      <c r="AI12" s="24">
        <f t="shared" si="10"/>
        <v>0.76388888888888873</v>
      </c>
      <c r="AJ12" s="24">
        <f t="shared" si="10"/>
        <v>0.76458333333333317</v>
      </c>
      <c r="AK12" s="24">
        <f t="shared" si="10"/>
        <v>0.76527777777777761</v>
      </c>
      <c r="AL12" s="24">
        <f t="shared" si="10"/>
        <v>0.76597222222222205</v>
      </c>
      <c r="AM12" s="24">
        <f t="shared" si="10"/>
        <v>0.7666666666666665</v>
      </c>
      <c r="AN12" s="24">
        <f t="shared" si="10"/>
        <v>0.76736111111111094</v>
      </c>
      <c r="AO12" s="24">
        <f t="shared" si="10"/>
        <v>0.76805555555555538</v>
      </c>
      <c r="AP12" s="24">
        <f t="shared" si="10"/>
        <v>0.76874999999999982</v>
      </c>
      <c r="AQ12" s="24">
        <f t="shared" si="10"/>
        <v>0.76944444444444426</v>
      </c>
      <c r="AR12" s="24">
        <f t="shared" si="10"/>
        <v>0.77013888888888871</v>
      </c>
      <c r="AS12" s="24">
        <f t="shared" si="10"/>
        <v>0.77083333333333315</v>
      </c>
      <c r="AT12" s="24">
        <f t="shared" si="10"/>
        <v>0.77152777777777759</v>
      </c>
      <c r="AU12" s="24">
        <f t="shared" si="10"/>
        <v>0.77222222222222203</v>
      </c>
      <c r="AV12" s="24">
        <f t="shared" si="10"/>
        <v>0.77291666666666647</v>
      </c>
      <c r="AW12" s="24">
        <f t="shared" si="10"/>
        <v>0.77361111111111092</v>
      </c>
      <c r="AX12" s="24">
        <f t="shared" si="10"/>
        <v>0.77430555555555536</v>
      </c>
      <c r="AY12" s="24">
        <f t="shared" si="10"/>
        <v>0.7749999999999998</v>
      </c>
      <c r="AZ12" s="24">
        <f t="shared" si="10"/>
        <v>0.77569444444444424</v>
      </c>
      <c r="BA12" s="24">
        <f t="shared" si="10"/>
        <v>0.77638888888888868</v>
      </c>
      <c r="BB12" s="24">
        <f t="shared" si="10"/>
        <v>0.77708333333333313</v>
      </c>
      <c r="BC12" s="24">
        <f t="shared" si="10"/>
        <v>0.77777777777777757</v>
      </c>
      <c r="BD12" s="24">
        <f t="shared" si="10"/>
        <v>0.77847222222222201</v>
      </c>
      <c r="BE12" s="24">
        <f t="shared" si="10"/>
        <v>0.77916666666666645</v>
      </c>
      <c r="BF12" s="24">
        <f t="shared" si="10"/>
        <v>0.77986111111111089</v>
      </c>
      <c r="BG12" s="24">
        <f t="shared" si="2"/>
        <v>0.78124999999999989</v>
      </c>
      <c r="BH12" s="49" t="s">
        <v>36</v>
      </c>
      <c r="BI12" s="9"/>
      <c r="BJ12" s="9"/>
      <c r="BK12" s="9"/>
      <c r="BL12" s="9"/>
      <c r="BM12" s="9"/>
      <c r="BN12" s="9"/>
      <c r="BO12" s="9"/>
      <c r="BP12" s="9"/>
      <c r="BQ12" s="9"/>
    </row>
    <row r="13" spans="1:69" ht="18" customHeight="1" thickTop="1" x14ac:dyDescent="0.3">
      <c r="A13" s="52" t="s">
        <v>37</v>
      </c>
      <c r="B13" s="52" t="s">
        <v>84</v>
      </c>
      <c r="C13" s="62"/>
      <c r="D13" s="60"/>
      <c r="E13" s="46"/>
      <c r="F13" s="46"/>
      <c r="G13" s="46"/>
      <c r="H13" s="52" t="s">
        <v>38</v>
      </c>
      <c r="I13" s="47">
        <v>3.7</v>
      </c>
      <c r="J13" s="43"/>
      <c r="K13" s="68"/>
      <c r="L13" s="45">
        <v>1.5</v>
      </c>
      <c r="M13" s="46"/>
      <c r="N13" s="48">
        <f>ROUNDUP(L13/I13*60, 0)</f>
        <v>25</v>
      </c>
      <c r="O13" s="38">
        <f>O12+TIME(0, G12+11, 0)</f>
        <v>0.8027777777777777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41"/>
      <c r="AA13" s="38">
        <f>O13+TIME(0,15,0)</f>
        <v>0.81319444444444433</v>
      </c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2">
        <f t="shared" ref="AL13:AL32" si="11">O13+TIME(0,30,0)</f>
        <v>0.82361111111111107</v>
      </c>
      <c r="AM13" s="33"/>
      <c r="AN13" s="33"/>
      <c r="AO13" s="33"/>
      <c r="AP13" s="33"/>
      <c r="AQ13" s="33"/>
      <c r="AR13" s="33"/>
      <c r="AS13" s="33"/>
      <c r="AT13" s="33"/>
      <c r="AU13" s="33"/>
      <c r="AV13" s="34"/>
      <c r="AW13" s="33">
        <f t="shared" ref="AW13:AW32" si="12">O13+TIME(0,45,0)</f>
        <v>0.8340277777777777</v>
      </c>
      <c r="AX13" s="33"/>
      <c r="AY13" s="33"/>
      <c r="AZ13" s="33"/>
      <c r="BA13" s="33"/>
      <c r="BB13" s="33"/>
      <c r="BC13" s="33"/>
      <c r="BD13" s="33"/>
      <c r="BE13" s="33"/>
      <c r="BF13" s="33"/>
      <c r="BG13" s="41"/>
      <c r="BH13" s="50"/>
      <c r="BI13" s="9"/>
      <c r="BJ13" s="9"/>
      <c r="BK13" s="9"/>
      <c r="BL13" s="9"/>
      <c r="BM13" s="9"/>
      <c r="BN13" s="9"/>
      <c r="BO13" s="9"/>
      <c r="BP13" s="9"/>
      <c r="BQ13" s="9"/>
    </row>
    <row r="14" spans="1:69" ht="18" customHeight="1" x14ac:dyDescent="0.3">
      <c r="A14" s="59"/>
      <c r="B14" s="50"/>
      <c r="C14" s="55" t="s">
        <v>39</v>
      </c>
      <c r="D14" s="52"/>
      <c r="E14" s="52" t="s">
        <v>22</v>
      </c>
      <c r="F14" s="53" t="s">
        <v>35</v>
      </c>
      <c r="G14" s="52">
        <v>10</v>
      </c>
      <c r="H14" s="54"/>
      <c r="I14" s="46"/>
      <c r="J14" s="44"/>
      <c r="K14" s="69"/>
      <c r="L14" s="46"/>
      <c r="M14" s="45">
        <f>M12+L13</f>
        <v>14</v>
      </c>
      <c r="N14" s="46"/>
      <c r="O14" s="39">
        <f>O13+TIME(0, N13, 0)</f>
        <v>0.82013888888888886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40"/>
      <c r="AA14" s="39">
        <f t="shared" ref="AA14:AA32" si="13">O14+TIME(0,15,0)</f>
        <v>0.83055555555555549</v>
      </c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5">
        <f t="shared" si="11"/>
        <v>0.84097222222222223</v>
      </c>
      <c r="AM14" s="36"/>
      <c r="AN14" s="36"/>
      <c r="AO14" s="36"/>
      <c r="AP14" s="36"/>
      <c r="AQ14" s="36"/>
      <c r="AR14" s="36"/>
      <c r="AS14" s="36"/>
      <c r="AT14" s="36"/>
      <c r="AU14" s="36"/>
      <c r="AV14" s="37"/>
      <c r="AW14" s="36">
        <f t="shared" si="12"/>
        <v>0.85138888888888886</v>
      </c>
      <c r="AX14" s="36"/>
      <c r="AY14" s="36"/>
      <c r="AZ14" s="36"/>
      <c r="BA14" s="36"/>
      <c r="BB14" s="36"/>
      <c r="BC14" s="36"/>
      <c r="BD14" s="36"/>
      <c r="BE14" s="36"/>
      <c r="BF14" s="36"/>
      <c r="BG14" s="40"/>
      <c r="BH14" s="49"/>
      <c r="BI14" s="9"/>
      <c r="BJ14" s="9"/>
      <c r="BK14" s="9"/>
      <c r="BL14" s="9"/>
      <c r="BM14" s="9"/>
      <c r="BN14" s="9"/>
      <c r="BO14" s="9"/>
      <c r="BP14" s="9"/>
      <c r="BQ14" s="9"/>
    </row>
    <row r="15" spans="1:69" ht="18" customHeight="1" x14ac:dyDescent="0.3">
      <c r="A15" s="59"/>
      <c r="B15" s="52" t="s">
        <v>85</v>
      </c>
      <c r="C15" s="50"/>
      <c r="D15" s="46"/>
      <c r="E15" s="46"/>
      <c r="F15" s="46"/>
      <c r="G15" s="46"/>
      <c r="H15" s="54"/>
      <c r="I15" s="47">
        <v>3.7</v>
      </c>
      <c r="J15" s="43"/>
      <c r="K15" s="68"/>
      <c r="L15" s="45">
        <v>3.1</v>
      </c>
      <c r="M15" s="46"/>
      <c r="N15" s="48">
        <f>ROUNDUP(L15/I15*60, 0)</f>
        <v>51</v>
      </c>
      <c r="O15" s="39">
        <f>O14+TIME(0, G14, 0)</f>
        <v>0.82708333333333328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40"/>
      <c r="AA15" s="39">
        <f t="shared" si="13"/>
        <v>0.83749999999999991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5">
        <f t="shared" si="11"/>
        <v>0.84791666666666665</v>
      </c>
      <c r="AM15" s="36"/>
      <c r="AN15" s="36"/>
      <c r="AO15" s="36"/>
      <c r="AP15" s="36"/>
      <c r="AQ15" s="36"/>
      <c r="AR15" s="36"/>
      <c r="AS15" s="36"/>
      <c r="AT15" s="36"/>
      <c r="AU15" s="36"/>
      <c r="AV15" s="37"/>
      <c r="AW15" s="36">
        <f t="shared" si="12"/>
        <v>0.85833333333333328</v>
      </c>
      <c r="AX15" s="36"/>
      <c r="AY15" s="36"/>
      <c r="AZ15" s="36"/>
      <c r="BA15" s="36"/>
      <c r="BB15" s="36"/>
      <c r="BC15" s="36"/>
      <c r="BD15" s="36"/>
      <c r="BE15" s="36"/>
      <c r="BF15" s="36"/>
      <c r="BG15" s="40"/>
      <c r="BH15" s="50"/>
      <c r="BI15" s="9"/>
      <c r="BJ15" s="9"/>
      <c r="BK15" s="9"/>
      <c r="BL15" s="9"/>
      <c r="BM15" s="9"/>
      <c r="BN15" s="9"/>
      <c r="BO15" s="9"/>
      <c r="BP15" s="9"/>
      <c r="BQ15" s="9"/>
    </row>
    <row r="16" spans="1:69" ht="18" customHeight="1" x14ac:dyDescent="0.3">
      <c r="A16" s="59"/>
      <c r="B16" s="50"/>
      <c r="C16" s="55" t="s">
        <v>40</v>
      </c>
      <c r="D16" s="52"/>
      <c r="E16" s="52" t="s">
        <v>100</v>
      </c>
      <c r="F16" s="53" t="s">
        <v>41</v>
      </c>
      <c r="G16" s="52">
        <v>10</v>
      </c>
      <c r="H16" s="54"/>
      <c r="I16" s="46"/>
      <c r="J16" s="44"/>
      <c r="K16" s="69"/>
      <c r="L16" s="46"/>
      <c r="M16" s="45">
        <f>M14+L15</f>
        <v>17.100000000000001</v>
      </c>
      <c r="N16" s="46"/>
      <c r="O16" s="39">
        <f>O15+TIME(0, N15, 0)</f>
        <v>0.86249999999999993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40"/>
      <c r="AA16" s="39">
        <f t="shared" si="13"/>
        <v>0.87291666666666656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5">
        <f t="shared" si="11"/>
        <v>0.8833333333333333</v>
      </c>
      <c r="AM16" s="36"/>
      <c r="AN16" s="36"/>
      <c r="AO16" s="36"/>
      <c r="AP16" s="36"/>
      <c r="AQ16" s="36"/>
      <c r="AR16" s="36"/>
      <c r="AS16" s="36"/>
      <c r="AT16" s="36"/>
      <c r="AU16" s="36"/>
      <c r="AV16" s="37"/>
      <c r="AW16" s="36">
        <f t="shared" si="12"/>
        <v>0.89374999999999993</v>
      </c>
      <c r="AX16" s="36"/>
      <c r="AY16" s="36"/>
      <c r="AZ16" s="36"/>
      <c r="BA16" s="36"/>
      <c r="BB16" s="36"/>
      <c r="BC16" s="36"/>
      <c r="BD16" s="36"/>
      <c r="BE16" s="36"/>
      <c r="BF16" s="36"/>
      <c r="BG16" s="40"/>
      <c r="BH16" s="49"/>
      <c r="BI16" s="9"/>
      <c r="BJ16" s="9"/>
      <c r="BK16" s="9"/>
      <c r="BL16" s="9"/>
      <c r="BM16" s="9"/>
      <c r="BN16" s="9"/>
      <c r="BO16" s="9"/>
      <c r="BP16" s="9"/>
      <c r="BQ16" s="9"/>
    </row>
    <row r="17" spans="1:69" ht="18" customHeight="1" x14ac:dyDescent="0.3">
      <c r="A17" s="59"/>
      <c r="B17" s="52" t="s">
        <v>86</v>
      </c>
      <c r="C17" s="50"/>
      <c r="D17" s="46"/>
      <c r="E17" s="46"/>
      <c r="F17" s="46"/>
      <c r="G17" s="46"/>
      <c r="H17" s="54"/>
      <c r="I17" s="47">
        <v>3.7</v>
      </c>
      <c r="J17" s="43"/>
      <c r="K17" s="68"/>
      <c r="L17" s="45">
        <v>1.4</v>
      </c>
      <c r="M17" s="46"/>
      <c r="N17" s="48">
        <f>ROUNDUP(L17/I17*60, 0)</f>
        <v>23</v>
      </c>
      <c r="O17" s="39">
        <f>O16+TIME(0, G16, 0)</f>
        <v>0.86944444444444435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40"/>
      <c r="AA17" s="39">
        <f t="shared" si="13"/>
        <v>0.87986111111111098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5">
        <f t="shared" si="11"/>
        <v>0.89027777777777772</v>
      </c>
      <c r="AM17" s="36"/>
      <c r="AN17" s="36"/>
      <c r="AO17" s="36"/>
      <c r="AP17" s="36"/>
      <c r="AQ17" s="36"/>
      <c r="AR17" s="36"/>
      <c r="AS17" s="36"/>
      <c r="AT17" s="36"/>
      <c r="AU17" s="36"/>
      <c r="AV17" s="37"/>
      <c r="AW17" s="36">
        <f t="shared" si="12"/>
        <v>0.90069444444444435</v>
      </c>
      <c r="AX17" s="36"/>
      <c r="AY17" s="36"/>
      <c r="AZ17" s="36"/>
      <c r="BA17" s="36"/>
      <c r="BB17" s="36"/>
      <c r="BC17" s="36"/>
      <c r="BD17" s="36"/>
      <c r="BE17" s="36"/>
      <c r="BF17" s="36"/>
      <c r="BG17" s="40"/>
      <c r="BH17" s="50"/>
      <c r="BI17" s="9"/>
      <c r="BJ17" s="9"/>
      <c r="BK17" s="9"/>
      <c r="BL17" s="9"/>
      <c r="BM17" s="9"/>
      <c r="BN17" s="9"/>
      <c r="BO17" s="9"/>
      <c r="BP17" s="9"/>
      <c r="BQ17" s="9"/>
    </row>
    <row r="18" spans="1:69" ht="18" customHeight="1" x14ac:dyDescent="0.3">
      <c r="A18" s="59"/>
      <c r="B18" s="50"/>
      <c r="C18" s="55" t="s">
        <v>42</v>
      </c>
      <c r="D18" s="52"/>
      <c r="E18" s="52" t="s">
        <v>22</v>
      </c>
      <c r="F18" s="53" t="s">
        <v>41</v>
      </c>
      <c r="G18" s="52">
        <v>10</v>
      </c>
      <c r="H18" s="54"/>
      <c r="I18" s="46"/>
      <c r="J18" s="44"/>
      <c r="K18" s="69"/>
      <c r="L18" s="46"/>
      <c r="M18" s="45">
        <f>M16+L17</f>
        <v>18.5</v>
      </c>
      <c r="N18" s="46"/>
      <c r="O18" s="39">
        <f>O17+TIME(0, N17, 0)</f>
        <v>0.88541666666666663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40"/>
      <c r="AA18" s="39">
        <f t="shared" si="13"/>
        <v>0.89583333333333326</v>
      </c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5">
        <f t="shared" si="11"/>
        <v>0.90625</v>
      </c>
      <c r="AM18" s="36"/>
      <c r="AN18" s="36"/>
      <c r="AO18" s="36"/>
      <c r="AP18" s="36"/>
      <c r="AQ18" s="36"/>
      <c r="AR18" s="36"/>
      <c r="AS18" s="36"/>
      <c r="AT18" s="36"/>
      <c r="AU18" s="36"/>
      <c r="AV18" s="37"/>
      <c r="AW18" s="36">
        <f t="shared" si="12"/>
        <v>0.91666666666666663</v>
      </c>
      <c r="AX18" s="36"/>
      <c r="AY18" s="36"/>
      <c r="AZ18" s="36"/>
      <c r="BA18" s="36"/>
      <c r="BB18" s="36"/>
      <c r="BC18" s="36"/>
      <c r="BD18" s="36"/>
      <c r="BE18" s="36"/>
      <c r="BF18" s="36"/>
      <c r="BG18" s="40"/>
      <c r="BH18" s="49"/>
      <c r="BI18" s="9"/>
      <c r="BJ18" s="9"/>
      <c r="BK18" s="9"/>
      <c r="BL18" s="9"/>
      <c r="BM18" s="9"/>
      <c r="BN18" s="9"/>
      <c r="BO18" s="9"/>
      <c r="BP18" s="9"/>
      <c r="BQ18" s="9"/>
    </row>
    <row r="19" spans="1:69" ht="18" customHeight="1" x14ac:dyDescent="0.3">
      <c r="A19" s="59"/>
      <c r="B19" s="52" t="s">
        <v>87</v>
      </c>
      <c r="C19" s="50"/>
      <c r="D19" s="46"/>
      <c r="E19" s="46"/>
      <c r="F19" s="46"/>
      <c r="G19" s="46"/>
      <c r="H19" s="54"/>
      <c r="I19" s="47">
        <v>3.7</v>
      </c>
      <c r="J19" s="43"/>
      <c r="K19" s="68"/>
      <c r="L19" s="45">
        <v>2.2999999999999998</v>
      </c>
      <c r="M19" s="46"/>
      <c r="N19" s="48">
        <f>ROUNDUP(L19/I19*60, 0)</f>
        <v>38</v>
      </c>
      <c r="O19" s="39">
        <f>O18+TIME(0, G18, 0)</f>
        <v>0.89236111111111105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40"/>
      <c r="AA19" s="39">
        <f t="shared" si="13"/>
        <v>0.90277777777777768</v>
      </c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5">
        <f t="shared" si="11"/>
        <v>0.91319444444444442</v>
      </c>
      <c r="AM19" s="36"/>
      <c r="AN19" s="36"/>
      <c r="AO19" s="36"/>
      <c r="AP19" s="36"/>
      <c r="AQ19" s="36"/>
      <c r="AR19" s="36"/>
      <c r="AS19" s="36"/>
      <c r="AT19" s="36"/>
      <c r="AU19" s="36"/>
      <c r="AV19" s="37"/>
      <c r="AW19" s="36">
        <f t="shared" si="12"/>
        <v>0.92361111111111105</v>
      </c>
      <c r="AX19" s="36"/>
      <c r="AY19" s="36"/>
      <c r="AZ19" s="36"/>
      <c r="BA19" s="36"/>
      <c r="BB19" s="36"/>
      <c r="BC19" s="36"/>
      <c r="BD19" s="36"/>
      <c r="BE19" s="36"/>
      <c r="BF19" s="36"/>
      <c r="BG19" s="40"/>
      <c r="BH19" s="50"/>
      <c r="BI19" s="9"/>
      <c r="BJ19" s="9"/>
      <c r="BK19" s="9"/>
      <c r="BL19" s="9"/>
      <c r="BM19" s="9"/>
      <c r="BN19" s="9"/>
      <c r="BO19" s="9"/>
      <c r="BP19" s="9"/>
      <c r="BQ19" s="9"/>
    </row>
    <row r="20" spans="1:69" ht="18" customHeight="1" x14ac:dyDescent="0.3">
      <c r="A20" s="59"/>
      <c r="B20" s="50"/>
      <c r="C20" s="55" t="s">
        <v>43</v>
      </c>
      <c r="D20" s="52"/>
      <c r="E20" s="52" t="s">
        <v>30</v>
      </c>
      <c r="F20" s="53" t="s">
        <v>44</v>
      </c>
      <c r="G20" s="52">
        <v>10</v>
      </c>
      <c r="H20" s="54"/>
      <c r="I20" s="46"/>
      <c r="J20" s="44"/>
      <c r="K20" s="69"/>
      <c r="L20" s="46"/>
      <c r="M20" s="45">
        <f>M18+L19</f>
        <v>20.8</v>
      </c>
      <c r="N20" s="46"/>
      <c r="O20" s="39">
        <f>O19+TIME(0, N19, 0)</f>
        <v>0.91874999999999996</v>
      </c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40"/>
      <c r="AA20" s="39">
        <f t="shared" si="13"/>
        <v>0.92916666666666659</v>
      </c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5">
        <f t="shared" si="11"/>
        <v>0.93958333333333333</v>
      </c>
      <c r="AM20" s="36"/>
      <c r="AN20" s="36"/>
      <c r="AO20" s="36"/>
      <c r="AP20" s="36"/>
      <c r="AQ20" s="36"/>
      <c r="AR20" s="36"/>
      <c r="AS20" s="36"/>
      <c r="AT20" s="36"/>
      <c r="AU20" s="36"/>
      <c r="AV20" s="37"/>
      <c r="AW20" s="36">
        <f t="shared" si="12"/>
        <v>0.95</v>
      </c>
      <c r="AX20" s="36"/>
      <c r="AY20" s="36"/>
      <c r="AZ20" s="36"/>
      <c r="BA20" s="36"/>
      <c r="BB20" s="36"/>
      <c r="BC20" s="36"/>
      <c r="BD20" s="36"/>
      <c r="BE20" s="36"/>
      <c r="BF20" s="36"/>
      <c r="BG20" s="40"/>
      <c r="BH20" s="49"/>
      <c r="BI20" s="9"/>
      <c r="BJ20" s="9"/>
      <c r="BK20" s="9"/>
      <c r="BL20" s="9"/>
      <c r="BM20" s="9"/>
      <c r="BN20" s="9"/>
      <c r="BO20" s="9"/>
      <c r="BP20" s="9"/>
      <c r="BQ20" s="9"/>
    </row>
    <row r="21" spans="1:69" ht="18" customHeight="1" x14ac:dyDescent="0.3">
      <c r="A21" s="59"/>
      <c r="B21" s="52" t="s">
        <v>88</v>
      </c>
      <c r="C21" s="50"/>
      <c r="D21" s="46"/>
      <c r="E21" s="46"/>
      <c r="F21" s="46"/>
      <c r="G21" s="46"/>
      <c r="H21" s="54"/>
      <c r="I21" s="47">
        <v>3.7</v>
      </c>
      <c r="J21" s="43"/>
      <c r="K21" s="68"/>
      <c r="L21" s="45">
        <v>2.8</v>
      </c>
      <c r="M21" s="46"/>
      <c r="N21" s="48">
        <f>ROUNDUP(L21/I21*60, 0)</f>
        <v>46</v>
      </c>
      <c r="O21" s="39">
        <f>O20+TIME(0, G20, 0)</f>
        <v>0.92569444444444438</v>
      </c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40"/>
      <c r="AA21" s="39">
        <f t="shared" si="13"/>
        <v>0.93611111111111101</v>
      </c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5">
        <f t="shared" si="11"/>
        <v>0.94652777777777775</v>
      </c>
      <c r="AM21" s="36"/>
      <c r="AN21" s="36"/>
      <c r="AO21" s="36"/>
      <c r="AP21" s="36"/>
      <c r="AQ21" s="36"/>
      <c r="AR21" s="36"/>
      <c r="AS21" s="36"/>
      <c r="AT21" s="36"/>
      <c r="AU21" s="36"/>
      <c r="AV21" s="37"/>
      <c r="AW21" s="36">
        <f t="shared" si="12"/>
        <v>0.95694444444444438</v>
      </c>
      <c r="AX21" s="36"/>
      <c r="AY21" s="36"/>
      <c r="AZ21" s="36"/>
      <c r="BA21" s="36"/>
      <c r="BB21" s="36"/>
      <c r="BC21" s="36"/>
      <c r="BD21" s="36"/>
      <c r="BE21" s="36"/>
      <c r="BF21" s="36"/>
      <c r="BG21" s="40"/>
      <c r="BH21" s="50"/>
      <c r="BI21" s="9"/>
      <c r="BJ21" s="9"/>
      <c r="BK21" s="9"/>
      <c r="BL21" s="9"/>
      <c r="BM21" s="9"/>
      <c r="BN21" s="9"/>
      <c r="BO21" s="9"/>
      <c r="BP21" s="9"/>
      <c r="BQ21" s="9"/>
    </row>
    <row r="22" spans="1:69" ht="18" customHeight="1" thickBot="1" x14ac:dyDescent="0.35">
      <c r="A22" s="50"/>
      <c r="B22" s="50"/>
      <c r="C22" s="61" t="s">
        <v>45</v>
      </c>
      <c r="D22" s="52" t="s">
        <v>34</v>
      </c>
      <c r="E22" s="52" t="s">
        <v>22</v>
      </c>
      <c r="F22" s="53" t="s">
        <v>46</v>
      </c>
      <c r="G22" s="52">
        <v>90</v>
      </c>
      <c r="H22" s="54"/>
      <c r="I22" s="46"/>
      <c r="J22" s="44"/>
      <c r="K22" s="69"/>
      <c r="L22" s="46"/>
      <c r="M22" s="45">
        <f>M20+L21</f>
        <v>23.6</v>
      </c>
      <c r="N22" s="46"/>
      <c r="O22" s="30">
        <f>O21+TIME(0, N21, 0)</f>
        <v>0.95763888888888882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42"/>
      <c r="AA22" s="30">
        <f t="shared" si="13"/>
        <v>0.96805555555555545</v>
      </c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70">
        <f t="shared" si="11"/>
        <v>0.97847222222222219</v>
      </c>
      <c r="AM22" s="31"/>
      <c r="AN22" s="31"/>
      <c r="AO22" s="31"/>
      <c r="AP22" s="31"/>
      <c r="AQ22" s="31"/>
      <c r="AR22" s="31"/>
      <c r="AS22" s="31"/>
      <c r="AT22" s="31"/>
      <c r="AU22" s="31"/>
      <c r="AV22" s="71"/>
      <c r="AW22" s="31">
        <f t="shared" si="12"/>
        <v>0.98888888888888882</v>
      </c>
      <c r="AX22" s="31"/>
      <c r="AY22" s="31"/>
      <c r="AZ22" s="31"/>
      <c r="BA22" s="31"/>
      <c r="BB22" s="31"/>
      <c r="BC22" s="31"/>
      <c r="BD22" s="31"/>
      <c r="BE22" s="31"/>
      <c r="BF22" s="31"/>
      <c r="BG22" s="42"/>
      <c r="BH22" s="49" t="s">
        <v>47</v>
      </c>
      <c r="BI22" s="9"/>
      <c r="BJ22" s="9"/>
      <c r="BK22" s="9"/>
      <c r="BL22" s="9"/>
      <c r="BM22" s="9"/>
      <c r="BN22" s="9"/>
      <c r="BO22" s="9"/>
      <c r="BP22" s="9"/>
      <c r="BQ22" s="9"/>
    </row>
    <row r="23" spans="1:69" ht="18" customHeight="1" thickTop="1" x14ac:dyDescent="0.3">
      <c r="A23" s="52" t="s">
        <v>48</v>
      </c>
      <c r="B23" s="52" t="s">
        <v>89</v>
      </c>
      <c r="C23" s="62"/>
      <c r="D23" s="60"/>
      <c r="E23" s="46"/>
      <c r="F23" s="46"/>
      <c r="G23" s="46"/>
      <c r="H23" s="54"/>
      <c r="I23" s="47">
        <v>3.5</v>
      </c>
      <c r="J23" s="43"/>
      <c r="K23" s="68"/>
      <c r="L23" s="45">
        <v>2.5</v>
      </c>
      <c r="M23" s="46"/>
      <c r="N23" s="48">
        <f>ROUNDUP(L23/I23*60, 0)</f>
        <v>43</v>
      </c>
      <c r="O23" s="38">
        <f>O22+TIME(0, G22, 0)</f>
        <v>1.0201388888888889</v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41"/>
      <c r="AA23" s="38">
        <f t="shared" si="13"/>
        <v>1.0305555555555557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2">
        <f t="shared" si="11"/>
        <v>1.0409722222222222</v>
      </c>
      <c r="AM23" s="33"/>
      <c r="AN23" s="33"/>
      <c r="AO23" s="33"/>
      <c r="AP23" s="33"/>
      <c r="AQ23" s="33"/>
      <c r="AR23" s="33"/>
      <c r="AS23" s="33"/>
      <c r="AT23" s="33"/>
      <c r="AU23" s="33"/>
      <c r="AV23" s="34"/>
      <c r="AW23" s="33">
        <f t="shared" si="12"/>
        <v>1.0513888888888889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41"/>
      <c r="BH23" s="50"/>
      <c r="BI23" s="9"/>
      <c r="BJ23" s="9"/>
      <c r="BK23" s="9"/>
      <c r="BL23" s="9"/>
      <c r="BM23" s="9"/>
      <c r="BN23" s="9"/>
      <c r="BO23" s="9"/>
      <c r="BP23" s="9"/>
      <c r="BQ23" s="9"/>
    </row>
    <row r="24" spans="1:69" ht="18" customHeight="1" x14ac:dyDescent="0.3">
      <c r="A24" s="59"/>
      <c r="B24" s="50"/>
      <c r="C24" s="55" t="s">
        <v>49</v>
      </c>
      <c r="D24" s="52"/>
      <c r="E24" s="52" t="s">
        <v>30</v>
      </c>
      <c r="F24" s="53" t="s">
        <v>46</v>
      </c>
      <c r="G24" s="52">
        <v>10</v>
      </c>
      <c r="H24" s="54"/>
      <c r="I24" s="46"/>
      <c r="J24" s="44"/>
      <c r="K24" s="69"/>
      <c r="L24" s="46"/>
      <c r="M24" s="45">
        <f>M22+L23</f>
        <v>26.1</v>
      </c>
      <c r="N24" s="46"/>
      <c r="O24" s="39">
        <f>O23+TIME(0, N23, 0)</f>
        <v>1.05</v>
      </c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40"/>
      <c r="AA24" s="39">
        <f t="shared" si="13"/>
        <v>1.0604166666666668</v>
      </c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5">
        <f t="shared" si="11"/>
        <v>1.0708333333333333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7"/>
      <c r="AW24" s="36">
        <f t="shared" si="12"/>
        <v>1.08125</v>
      </c>
      <c r="AX24" s="36"/>
      <c r="AY24" s="36"/>
      <c r="AZ24" s="36"/>
      <c r="BA24" s="36"/>
      <c r="BB24" s="36"/>
      <c r="BC24" s="36"/>
      <c r="BD24" s="36"/>
      <c r="BE24" s="36"/>
      <c r="BF24" s="36"/>
      <c r="BG24" s="40"/>
      <c r="BH24" s="49"/>
      <c r="BI24" s="9"/>
      <c r="BJ24" s="9"/>
      <c r="BK24" s="9"/>
      <c r="BL24" s="9"/>
      <c r="BM24" s="9"/>
      <c r="BN24" s="9"/>
      <c r="BO24" s="9"/>
      <c r="BP24" s="9"/>
      <c r="BQ24" s="9"/>
    </row>
    <row r="25" spans="1:69" ht="18" customHeight="1" x14ac:dyDescent="0.3">
      <c r="A25" s="59"/>
      <c r="B25" s="52" t="s">
        <v>90</v>
      </c>
      <c r="C25" s="50"/>
      <c r="D25" s="46"/>
      <c r="E25" s="46"/>
      <c r="F25" s="46"/>
      <c r="G25" s="46"/>
      <c r="H25" s="54"/>
      <c r="I25" s="47">
        <v>3.5</v>
      </c>
      <c r="J25" s="43"/>
      <c r="K25" s="68"/>
      <c r="L25" s="45">
        <v>2</v>
      </c>
      <c r="M25" s="46"/>
      <c r="N25" s="48">
        <f>ROUNDUP(L25/I25*60, 0)</f>
        <v>35</v>
      </c>
      <c r="O25" s="39">
        <f>O24+TIME(0, G24, 0)</f>
        <v>1.0569444444444445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40"/>
      <c r="AA25" s="39">
        <f t="shared" si="13"/>
        <v>1.0673611111111112</v>
      </c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5">
        <f t="shared" si="11"/>
        <v>1.0777777777777777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7"/>
      <c r="AW25" s="36">
        <f t="shared" si="12"/>
        <v>1.0881944444444445</v>
      </c>
      <c r="AX25" s="36"/>
      <c r="AY25" s="36"/>
      <c r="AZ25" s="36"/>
      <c r="BA25" s="36"/>
      <c r="BB25" s="36"/>
      <c r="BC25" s="36"/>
      <c r="BD25" s="36"/>
      <c r="BE25" s="36"/>
      <c r="BF25" s="36"/>
      <c r="BG25" s="40"/>
      <c r="BH25" s="50"/>
      <c r="BI25" s="9"/>
      <c r="BJ25" s="9"/>
      <c r="BK25" s="9"/>
      <c r="BL25" s="9"/>
      <c r="BM25" s="9"/>
      <c r="BN25" s="9"/>
      <c r="BO25" s="9"/>
      <c r="BP25" s="9"/>
      <c r="BQ25" s="9"/>
    </row>
    <row r="26" spans="1:69" ht="18" customHeight="1" x14ac:dyDescent="0.3">
      <c r="A26" s="59"/>
      <c r="B26" s="50"/>
      <c r="C26" s="55" t="s">
        <v>50</v>
      </c>
      <c r="D26" s="52"/>
      <c r="E26" s="52" t="s">
        <v>22</v>
      </c>
      <c r="F26" s="53" t="s">
        <v>51</v>
      </c>
      <c r="G26" s="52">
        <v>10</v>
      </c>
      <c r="H26" s="54"/>
      <c r="I26" s="46"/>
      <c r="J26" s="44"/>
      <c r="K26" s="69"/>
      <c r="L26" s="46"/>
      <c r="M26" s="45">
        <f>M24+L25</f>
        <v>28.1</v>
      </c>
      <c r="N26" s="46"/>
      <c r="O26" s="39">
        <f>O25+TIME(0, N25, 0)</f>
        <v>1.08125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40"/>
      <c r="AA26" s="39">
        <f t="shared" si="13"/>
        <v>1.0916666666666668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5">
        <f t="shared" si="11"/>
        <v>1.1020833333333333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7"/>
      <c r="AW26" s="36">
        <f t="shared" si="12"/>
        <v>1.1125</v>
      </c>
      <c r="AX26" s="36"/>
      <c r="AY26" s="36"/>
      <c r="AZ26" s="36"/>
      <c r="BA26" s="36"/>
      <c r="BB26" s="36"/>
      <c r="BC26" s="36"/>
      <c r="BD26" s="36"/>
      <c r="BE26" s="36"/>
      <c r="BF26" s="36"/>
      <c r="BG26" s="40"/>
      <c r="BH26" s="49"/>
      <c r="BI26" s="9"/>
      <c r="BJ26" s="9"/>
      <c r="BK26" s="9"/>
      <c r="BL26" s="9"/>
      <c r="BM26" s="9"/>
      <c r="BN26" s="9"/>
      <c r="BO26" s="9"/>
      <c r="BP26" s="9"/>
      <c r="BQ26" s="9"/>
    </row>
    <row r="27" spans="1:69" ht="18" customHeight="1" x14ac:dyDescent="0.3">
      <c r="A27" s="59"/>
      <c r="B27" s="52" t="s">
        <v>91</v>
      </c>
      <c r="C27" s="50"/>
      <c r="D27" s="46"/>
      <c r="E27" s="46"/>
      <c r="F27" s="46"/>
      <c r="G27" s="46"/>
      <c r="H27" s="54"/>
      <c r="I27" s="47">
        <v>3.5</v>
      </c>
      <c r="J27" s="43"/>
      <c r="K27" s="68"/>
      <c r="L27" s="45">
        <v>2.7</v>
      </c>
      <c r="M27" s="46"/>
      <c r="N27" s="48">
        <f>ROUNDUP(L27/I27*60, 0)</f>
        <v>47</v>
      </c>
      <c r="O27" s="39">
        <f>O26+TIME(0, G26, 0)</f>
        <v>1.0881944444444445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40"/>
      <c r="AA27" s="39">
        <f t="shared" si="13"/>
        <v>1.0986111111111112</v>
      </c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5">
        <f t="shared" si="11"/>
        <v>1.1090277777777777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7"/>
      <c r="AW27" s="36">
        <f t="shared" si="12"/>
        <v>1.1194444444444445</v>
      </c>
      <c r="AX27" s="36"/>
      <c r="AY27" s="36"/>
      <c r="AZ27" s="36"/>
      <c r="BA27" s="36"/>
      <c r="BB27" s="36"/>
      <c r="BC27" s="36"/>
      <c r="BD27" s="36"/>
      <c r="BE27" s="36"/>
      <c r="BF27" s="36"/>
      <c r="BG27" s="40"/>
      <c r="BH27" s="50"/>
      <c r="BI27" s="9"/>
      <c r="BJ27" s="9"/>
      <c r="BK27" s="9"/>
      <c r="BL27" s="9"/>
      <c r="BM27" s="9"/>
      <c r="BN27" s="9"/>
      <c r="BO27" s="9"/>
      <c r="BP27" s="9"/>
      <c r="BQ27" s="9"/>
    </row>
    <row r="28" spans="1:69" ht="18" customHeight="1" x14ac:dyDescent="0.3">
      <c r="A28" s="59"/>
      <c r="B28" s="50"/>
      <c r="C28" s="55" t="s">
        <v>52</v>
      </c>
      <c r="D28" s="52"/>
      <c r="E28" s="52" t="s">
        <v>30</v>
      </c>
      <c r="F28" s="53" t="s">
        <v>53</v>
      </c>
      <c r="G28" s="52">
        <v>10</v>
      </c>
      <c r="H28" s="54"/>
      <c r="I28" s="46"/>
      <c r="J28" s="44"/>
      <c r="K28" s="69"/>
      <c r="L28" s="46"/>
      <c r="M28" s="45">
        <f>M26+L27</f>
        <v>30.8</v>
      </c>
      <c r="N28" s="46"/>
      <c r="O28" s="39">
        <f>O27+TIME(0, N27, 0)</f>
        <v>1.1208333333333333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40"/>
      <c r="AA28" s="39">
        <f t="shared" si="13"/>
        <v>1.1312500000000001</v>
      </c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5">
        <f t="shared" si="11"/>
        <v>1.1416666666666666</v>
      </c>
      <c r="AM28" s="36"/>
      <c r="AN28" s="36"/>
      <c r="AO28" s="36"/>
      <c r="AP28" s="36"/>
      <c r="AQ28" s="36"/>
      <c r="AR28" s="36"/>
      <c r="AS28" s="36"/>
      <c r="AT28" s="36"/>
      <c r="AU28" s="36"/>
      <c r="AV28" s="37"/>
      <c r="AW28" s="36">
        <f t="shared" si="12"/>
        <v>1.1520833333333333</v>
      </c>
      <c r="AX28" s="36"/>
      <c r="AY28" s="36"/>
      <c r="AZ28" s="36"/>
      <c r="BA28" s="36"/>
      <c r="BB28" s="36"/>
      <c r="BC28" s="36"/>
      <c r="BD28" s="36"/>
      <c r="BE28" s="36"/>
      <c r="BF28" s="36"/>
      <c r="BG28" s="40"/>
      <c r="BH28" s="49"/>
      <c r="BI28" s="9"/>
      <c r="BJ28" s="9"/>
      <c r="BK28" s="9"/>
      <c r="BL28" s="9"/>
      <c r="BM28" s="9"/>
      <c r="BN28" s="9"/>
      <c r="BO28" s="9"/>
      <c r="BP28" s="9"/>
      <c r="BQ28" s="9"/>
    </row>
    <row r="29" spans="1:69" ht="18" customHeight="1" x14ac:dyDescent="0.3">
      <c r="A29" s="59"/>
      <c r="B29" s="52" t="s">
        <v>92</v>
      </c>
      <c r="C29" s="50"/>
      <c r="D29" s="46"/>
      <c r="E29" s="46"/>
      <c r="F29" s="46"/>
      <c r="G29" s="46"/>
      <c r="H29" s="54"/>
      <c r="I29" s="47">
        <v>3.2</v>
      </c>
      <c r="J29" s="43"/>
      <c r="K29" s="68"/>
      <c r="L29" s="45">
        <v>3.5</v>
      </c>
      <c r="M29" s="46"/>
      <c r="N29" s="48">
        <f>ROUNDUP(L29/I29*60, 0)</f>
        <v>66</v>
      </c>
      <c r="O29" s="39">
        <f>O28+TIME(0, G28, 0)</f>
        <v>1.1277777777777778</v>
      </c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0"/>
      <c r="AA29" s="39">
        <f t="shared" si="13"/>
        <v>1.1381944444444445</v>
      </c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5">
        <f t="shared" si="11"/>
        <v>1.148611111111111</v>
      </c>
      <c r="AM29" s="36"/>
      <c r="AN29" s="36"/>
      <c r="AO29" s="36"/>
      <c r="AP29" s="36"/>
      <c r="AQ29" s="36"/>
      <c r="AR29" s="36"/>
      <c r="AS29" s="36"/>
      <c r="AT29" s="36"/>
      <c r="AU29" s="36"/>
      <c r="AV29" s="37"/>
      <c r="AW29" s="36">
        <f t="shared" si="12"/>
        <v>1.1590277777777778</v>
      </c>
      <c r="AX29" s="36"/>
      <c r="AY29" s="36"/>
      <c r="AZ29" s="36"/>
      <c r="BA29" s="36"/>
      <c r="BB29" s="36"/>
      <c r="BC29" s="36"/>
      <c r="BD29" s="36"/>
      <c r="BE29" s="36"/>
      <c r="BF29" s="36"/>
      <c r="BG29" s="40"/>
      <c r="BH29" s="50"/>
      <c r="BI29" s="9"/>
      <c r="BJ29" s="9"/>
      <c r="BK29" s="9"/>
      <c r="BL29" s="9"/>
      <c r="BM29" s="9"/>
      <c r="BN29" s="9"/>
      <c r="BO29" s="9"/>
      <c r="BP29" s="9"/>
      <c r="BQ29" s="9"/>
    </row>
    <row r="30" spans="1:69" ht="18" customHeight="1" x14ac:dyDescent="0.3">
      <c r="A30" s="59"/>
      <c r="B30" s="50"/>
      <c r="C30" s="55" t="s">
        <v>54</v>
      </c>
      <c r="D30" s="52"/>
      <c r="E30" s="52" t="s">
        <v>22</v>
      </c>
      <c r="F30" s="53" t="s">
        <v>53</v>
      </c>
      <c r="G30" s="52">
        <v>10</v>
      </c>
      <c r="H30" s="54"/>
      <c r="I30" s="46"/>
      <c r="J30" s="44"/>
      <c r="K30" s="69"/>
      <c r="L30" s="46"/>
      <c r="M30" s="45">
        <f>M28+L29</f>
        <v>34.299999999999997</v>
      </c>
      <c r="N30" s="46"/>
      <c r="O30" s="39">
        <f>O29+TIME(0, N29, 0)</f>
        <v>1.1736111111111112</v>
      </c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40"/>
      <c r="AA30" s="39">
        <f t="shared" si="13"/>
        <v>1.1840277777777779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5">
        <f t="shared" si="11"/>
        <v>1.1944444444444444</v>
      </c>
      <c r="AM30" s="36"/>
      <c r="AN30" s="36"/>
      <c r="AO30" s="36"/>
      <c r="AP30" s="36"/>
      <c r="AQ30" s="36"/>
      <c r="AR30" s="36"/>
      <c r="AS30" s="36"/>
      <c r="AT30" s="36"/>
      <c r="AU30" s="36"/>
      <c r="AV30" s="37"/>
      <c r="AW30" s="36">
        <f t="shared" si="12"/>
        <v>1.2048611111111112</v>
      </c>
      <c r="AX30" s="36"/>
      <c r="AY30" s="36"/>
      <c r="AZ30" s="36"/>
      <c r="BA30" s="36"/>
      <c r="BB30" s="36"/>
      <c r="BC30" s="36"/>
      <c r="BD30" s="36"/>
      <c r="BE30" s="36"/>
      <c r="BF30" s="36"/>
      <c r="BG30" s="40"/>
      <c r="BH30" s="49"/>
      <c r="BI30" s="9"/>
      <c r="BJ30" s="9"/>
      <c r="BK30" s="9"/>
      <c r="BL30" s="9"/>
      <c r="BM30" s="9"/>
      <c r="BN30" s="9"/>
      <c r="BO30" s="9"/>
      <c r="BP30" s="9"/>
      <c r="BQ30" s="9"/>
    </row>
    <row r="31" spans="1:69" ht="18" customHeight="1" x14ac:dyDescent="0.3">
      <c r="A31" s="59"/>
      <c r="B31" s="52" t="s">
        <v>93</v>
      </c>
      <c r="C31" s="50"/>
      <c r="D31" s="46"/>
      <c r="E31" s="46"/>
      <c r="F31" s="46"/>
      <c r="G31" s="46"/>
      <c r="H31" s="54"/>
      <c r="I31" s="47">
        <v>3.2</v>
      </c>
      <c r="J31" s="43"/>
      <c r="K31" s="68"/>
      <c r="L31" s="45">
        <v>2</v>
      </c>
      <c r="M31" s="46"/>
      <c r="N31" s="48">
        <f>ROUNDUP(L31/I31*60, 0)</f>
        <v>38</v>
      </c>
      <c r="O31" s="39">
        <f>O30+TIME(0, G30, 0)</f>
        <v>1.1805555555555556</v>
      </c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40"/>
      <c r="AA31" s="39">
        <f t="shared" si="13"/>
        <v>1.1909722222222223</v>
      </c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5">
        <f t="shared" si="11"/>
        <v>1.2013888888888888</v>
      </c>
      <c r="AM31" s="36"/>
      <c r="AN31" s="36"/>
      <c r="AO31" s="36"/>
      <c r="AP31" s="36"/>
      <c r="AQ31" s="36"/>
      <c r="AR31" s="36"/>
      <c r="AS31" s="36"/>
      <c r="AT31" s="36"/>
      <c r="AU31" s="36"/>
      <c r="AV31" s="37"/>
      <c r="AW31" s="36">
        <f t="shared" si="12"/>
        <v>1.2118055555555556</v>
      </c>
      <c r="AX31" s="36"/>
      <c r="AY31" s="36"/>
      <c r="AZ31" s="36"/>
      <c r="BA31" s="36"/>
      <c r="BB31" s="36"/>
      <c r="BC31" s="36"/>
      <c r="BD31" s="36"/>
      <c r="BE31" s="36"/>
      <c r="BF31" s="36"/>
      <c r="BG31" s="40"/>
      <c r="BH31" s="50"/>
      <c r="BI31" s="9"/>
      <c r="BJ31" s="9"/>
      <c r="BK31" s="9"/>
      <c r="BL31" s="9"/>
      <c r="BM31" s="9"/>
      <c r="BN31" s="9"/>
      <c r="BO31" s="9"/>
      <c r="BP31" s="9"/>
      <c r="BQ31" s="9"/>
    </row>
    <row r="32" spans="1:69" ht="18" customHeight="1" thickBot="1" x14ac:dyDescent="0.35">
      <c r="A32" s="50"/>
      <c r="B32" s="50"/>
      <c r="C32" s="61" t="s">
        <v>55</v>
      </c>
      <c r="D32" s="52" t="s">
        <v>34</v>
      </c>
      <c r="E32" s="52" t="s">
        <v>22</v>
      </c>
      <c r="F32" s="53" t="s">
        <v>56</v>
      </c>
      <c r="G32" s="52">
        <v>60</v>
      </c>
      <c r="H32" s="46"/>
      <c r="I32" s="46"/>
      <c r="J32" s="44"/>
      <c r="K32" s="69"/>
      <c r="L32" s="46"/>
      <c r="M32" s="45">
        <f>M30+L31</f>
        <v>36.299999999999997</v>
      </c>
      <c r="N32" s="46"/>
      <c r="O32" s="30">
        <f>O31+TIME(0, N31, 0)</f>
        <v>1.2069444444444444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42"/>
      <c r="AA32" s="30">
        <f t="shared" si="13"/>
        <v>1.2173611111111111</v>
      </c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70">
        <f t="shared" si="11"/>
        <v>1.2277777777777776</v>
      </c>
      <c r="AM32" s="31"/>
      <c r="AN32" s="31"/>
      <c r="AO32" s="31"/>
      <c r="AP32" s="31"/>
      <c r="AQ32" s="31"/>
      <c r="AR32" s="31"/>
      <c r="AS32" s="31"/>
      <c r="AT32" s="31"/>
      <c r="AU32" s="31"/>
      <c r="AV32" s="71"/>
      <c r="AW32" s="31">
        <f t="shared" si="12"/>
        <v>1.2381944444444444</v>
      </c>
      <c r="AX32" s="31"/>
      <c r="AY32" s="31"/>
      <c r="AZ32" s="31"/>
      <c r="BA32" s="31"/>
      <c r="BB32" s="31"/>
      <c r="BC32" s="31"/>
      <c r="BD32" s="31"/>
      <c r="BE32" s="31"/>
      <c r="BF32" s="31"/>
      <c r="BG32" s="42"/>
      <c r="BH32" s="51" t="s">
        <v>143</v>
      </c>
      <c r="BI32" s="9"/>
      <c r="BJ32" s="9"/>
      <c r="BK32" s="9"/>
      <c r="BL32" s="9"/>
      <c r="BM32" s="9"/>
      <c r="BN32" s="9"/>
      <c r="BO32" s="9"/>
      <c r="BP32" s="9"/>
      <c r="BQ32" s="9"/>
    </row>
    <row r="33" spans="1:69" ht="18" customHeight="1" thickTop="1" x14ac:dyDescent="0.3">
      <c r="A33" s="52" t="s">
        <v>57</v>
      </c>
      <c r="B33" s="52" t="s">
        <v>94</v>
      </c>
      <c r="C33" s="62"/>
      <c r="D33" s="60"/>
      <c r="E33" s="46"/>
      <c r="F33" s="46"/>
      <c r="G33" s="46"/>
      <c r="H33" s="52" t="s">
        <v>24</v>
      </c>
      <c r="I33" s="47">
        <v>3.2</v>
      </c>
      <c r="J33" s="43"/>
      <c r="K33" s="68"/>
      <c r="L33" s="45">
        <v>2.5</v>
      </c>
      <c r="M33" s="46"/>
      <c r="N33" s="48">
        <f>ROUNDUP(L33/I33*60, 0)</f>
        <v>47</v>
      </c>
      <c r="O33" s="25">
        <f>O32+TIME(0, G32+9, 0)</f>
        <v>1.254861111111111</v>
      </c>
      <c r="P33" s="25">
        <f>O33+TIME(0,1,0)</f>
        <v>1.2555555555555555</v>
      </c>
      <c r="Q33" s="25">
        <f t="shared" ref="Q33:BF33" si="14">P33+TIME(0,1,0)</f>
        <v>1.2562500000000001</v>
      </c>
      <c r="R33" s="25">
        <f t="shared" si="14"/>
        <v>1.2569444444444446</v>
      </c>
      <c r="S33" s="25">
        <f t="shared" si="14"/>
        <v>1.2576388888888892</v>
      </c>
      <c r="T33" s="25">
        <f t="shared" si="14"/>
        <v>1.2583333333333337</v>
      </c>
      <c r="U33" s="25">
        <f t="shared" si="14"/>
        <v>1.2590277777777783</v>
      </c>
      <c r="V33" s="25">
        <f t="shared" si="14"/>
        <v>1.2597222222222229</v>
      </c>
      <c r="W33" s="25">
        <f t="shared" si="14"/>
        <v>1.2604166666666674</v>
      </c>
      <c r="X33" s="25">
        <f t="shared" si="14"/>
        <v>1.261111111111112</v>
      </c>
      <c r="Y33" s="25">
        <f t="shared" si="14"/>
        <v>1.2618055555555565</v>
      </c>
      <c r="Z33" s="25">
        <f t="shared" si="14"/>
        <v>1.2625000000000011</v>
      </c>
      <c r="AA33" s="25">
        <f t="shared" si="14"/>
        <v>1.2631944444444456</v>
      </c>
      <c r="AB33" s="25">
        <f t="shared" si="14"/>
        <v>1.2638888888888902</v>
      </c>
      <c r="AC33" s="25">
        <f t="shared" si="14"/>
        <v>1.2645833333333347</v>
      </c>
      <c r="AD33" s="25">
        <f t="shared" si="14"/>
        <v>1.2652777777777793</v>
      </c>
      <c r="AE33" s="25">
        <f t="shared" si="14"/>
        <v>1.2659722222222238</v>
      </c>
      <c r="AF33" s="25">
        <f t="shared" si="14"/>
        <v>1.2666666666666684</v>
      </c>
      <c r="AG33" s="25">
        <f t="shared" si="14"/>
        <v>1.2673611111111129</v>
      </c>
      <c r="AH33" s="25">
        <f t="shared" si="14"/>
        <v>1.2680555555555575</v>
      </c>
      <c r="AI33" s="25">
        <f t="shared" si="14"/>
        <v>1.268750000000002</v>
      </c>
      <c r="AJ33" s="25">
        <f t="shared" si="14"/>
        <v>1.2694444444444466</v>
      </c>
      <c r="AK33" s="25">
        <f t="shared" si="14"/>
        <v>1.2701388888888911</v>
      </c>
      <c r="AL33" s="25">
        <f t="shared" si="14"/>
        <v>1.2708333333333357</v>
      </c>
      <c r="AM33" s="25">
        <f t="shared" si="14"/>
        <v>1.2715277777777803</v>
      </c>
      <c r="AN33" s="25">
        <f t="shared" si="14"/>
        <v>1.2722222222222248</v>
      </c>
      <c r="AO33" s="25">
        <f t="shared" si="14"/>
        <v>1.2729166666666694</v>
      </c>
      <c r="AP33" s="25">
        <f t="shared" si="14"/>
        <v>1.2736111111111139</v>
      </c>
      <c r="AQ33" s="25">
        <f t="shared" si="14"/>
        <v>1.2743055555555585</v>
      </c>
      <c r="AR33" s="25">
        <f t="shared" si="14"/>
        <v>1.275000000000003</v>
      </c>
      <c r="AS33" s="25">
        <f t="shared" si="14"/>
        <v>1.2756944444444476</v>
      </c>
      <c r="AT33" s="25">
        <f t="shared" si="14"/>
        <v>1.2763888888888921</v>
      </c>
      <c r="AU33" s="25">
        <f t="shared" si="14"/>
        <v>1.2770833333333367</v>
      </c>
      <c r="AV33" s="25">
        <f t="shared" si="14"/>
        <v>1.2777777777777812</v>
      </c>
      <c r="AW33" s="25">
        <f t="shared" si="14"/>
        <v>1.2784722222222258</v>
      </c>
      <c r="AX33" s="25">
        <f t="shared" si="14"/>
        <v>1.2791666666666703</v>
      </c>
      <c r="AY33" s="25">
        <f t="shared" si="14"/>
        <v>1.2798611111111149</v>
      </c>
      <c r="AZ33" s="25">
        <f t="shared" si="14"/>
        <v>1.2805555555555594</v>
      </c>
      <c r="BA33" s="25">
        <f t="shared" si="14"/>
        <v>1.281250000000004</v>
      </c>
      <c r="BB33" s="25">
        <f t="shared" si="14"/>
        <v>1.2819444444444485</v>
      </c>
      <c r="BC33" s="25">
        <f t="shared" si="14"/>
        <v>1.2826388888888931</v>
      </c>
      <c r="BD33" s="25">
        <f t="shared" si="14"/>
        <v>1.2833333333333377</v>
      </c>
      <c r="BE33" s="25">
        <f t="shared" si="14"/>
        <v>1.2840277777777822</v>
      </c>
      <c r="BF33" s="25">
        <f t="shared" si="14"/>
        <v>1.2847222222222268</v>
      </c>
      <c r="BG33" s="25">
        <f>O33+TIME(0,45,0)</f>
        <v>1.286111111111111</v>
      </c>
      <c r="BH33" s="50"/>
      <c r="BI33" s="9"/>
      <c r="BJ33" s="9"/>
      <c r="BK33" s="9"/>
      <c r="BL33" s="9"/>
      <c r="BM33" s="9"/>
      <c r="BN33" s="9"/>
      <c r="BO33" s="9"/>
      <c r="BP33" s="9"/>
      <c r="BQ33" s="9"/>
    </row>
    <row r="34" spans="1:69" ht="18" customHeight="1" x14ac:dyDescent="0.3">
      <c r="A34" s="59"/>
      <c r="B34" s="50"/>
      <c r="C34" s="55" t="s">
        <v>58</v>
      </c>
      <c r="D34" s="52"/>
      <c r="E34" s="52" t="s">
        <v>22</v>
      </c>
      <c r="F34" s="53" t="s">
        <v>56</v>
      </c>
      <c r="G34" s="52">
        <v>10</v>
      </c>
      <c r="H34" s="54"/>
      <c r="I34" s="46"/>
      <c r="J34" s="44"/>
      <c r="K34" s="69"/>
      <c r="L34" s="46"/>
      <c r="M34" s="45">
        <f>M32+L33</f>
        <v>38.799999999999997</v>
      </c>
      <c r="N34" s="46"/>
      <c r="O34" s="16">
        <f>O33+TIME(0, N33, 0)</f>
        <v>1.2874999999999999</v>
      </c>
      <c r="P34" s="16">
        <f t="shared" ref="P34:P42" si="15">O34+TIME(0,1,0)</f>
        <v>1.2881944444444444</v>
      </c>
      <c r="Q34" s="16">
        <f t="shared" ref="Q34:Q42" si="16">P34+TIME(0,1,0)</f>
        <v>1.288888888888889</v>
      </c>
      <c r="R34" s="16">
        <f t="shared" ref="R34:R42" si="17">Q34+TIME(0,1,0)</f>
        <v>1.2895833333333335</v>
      </c>
      <c r="S34" s="16">
        <f t="shared" ref="S34:S42" si="18">R34+TIME(0,1,0)</f>
        <v>1.2902777777777781</v>
      </c>
      <c r="T34" s="16">
        <f t="shared" ref="T34:T42" si="19">S34+TIME(0,1,0)</f>
        <v>1.2909722222222226</v>
      </c>
      <c r="U34" s="16">
        <f t="shared" ref="U34:U42" si="20">T34+TIME(0,1,0)</f>
        <v>1.2916666666666672</v>
      </c>
      <c r="V34" s="16">
        <f t="shared" ref="V34:V42" si="21">U34+TIME(0,1,0)</f>
        <v>1.2923611111111117</v>
      </c>
      <c r="W34" s="16">
        <f t="shared" ref="W34:W42" si="22">V34+TIME(0,1,0)</f>
        <v>1.2930555555555563</v>
      </c>
      <c r="X34" s="16">
        <f t="shared" ref="X34:X42" si="23">W34+TIME(0,1,0)</f>
        <v>1.2937500000000008</v>
      </c>
      <c r="Y34" s="16">
        <f t="shared" ref="Y34:Y42" si="24">X34+TIME(0,1,0)</f>
        <v>1.2944444444444454</v>
      </c>
      <c r="Z34" s="16">
        <f t="shared" ref="Z34:Z42" si="25">Y34+TIME(0,1,0)</f>
        <v>1.2951388888888899</v>
      </c>
      <c r="AA34" s="16">
        <f t="shared" ref="AA34:AA42" si="26">Z34+TIME(0,1,0)</f>
        <v>1.2958333333333345</v>
      </c>
      <c r="AB34" s="16">
        <f t="shared" ref="AB34:AB42" si="27">AA34+TIME(0,1,0)</f>
        <v>1.2965277777777791</v>
      </c>
      <c r="AC34" s="16">
        <f t="shared" ref="AC34:AC42" si="28">AB34+TIME(0,1,0)</f>
        <v>1.2972222222222236</v>
      </c>
      <c r="AD34" s="16">
        <f t="shared" ref="AD34:AD42" si="29">AC34+TIME(0,1,0)</f>
        <v>1.2979166666666682</v>
      </c>
      <c r="AE34" s="16">
        <f t="shared" ref="AE34:AE42" si="30">AD34+TIME(0,1,0)</f>
        <v>1.2986111111111127</v>
      </c>
      <c r="AF34" s="16">
        <f t="shared" ref="AF34:AF42" si="31">AE34+TIME(0,1,0)</f>
        <v>1.2993055555555573</v>
      </c>
      <c r="AG34" s="16">
        <f t="shared" ref="AG34:AG42" si="32">AF34+TIME(0,1,0)</f>
        <v>1.3000000000000018</v>
      </c>
      <c r="AH34" s="16">
        <f t="shared" ref="AH34:AH42" si="33">AG34+TIME(0,1,0)</f>
        <v>1.3006944444444464</v>
      </c>
      <c r="AI34" s="16">
        <f t="shared" ref="AI34:AI42" si="34">AH34+TIME(0,1,0)</f>
        <v>1.3013888888888909</v>
      </c>
      <c r="AJ34" s="16">
        <f t="shared" ref="AJ34:AJ42" si="35">AI34+TIME(0,1,0)</f>
        <v>1.3020833333333355</v>
      </c>
      <c r="AK34" s="16">
        <f t="shared" ref="AK34:AK42" si="36">AJ34+TIME(0,1,0)</f>
        <v>1.30277777777778</v>
      </c>
      <c r="AL34" s="16">
        <f t="shared" ref="AL34:AL42" si="37">AK34+TIME(0,1,0)</f>
        <v>1.3034722222222246</v>
      </c>
      <c r="AM34" s="16">
        <f t="shared" ref="AM34:AM42" si="38">AL34+TIME(0,1,0)</f>
        <v>1.3041666666666691</v>
      </c>
      <c r="AN34" s="16">
        <f t="shared" ref="AN34:AN42" si="39">AM34+TIME(0,1,0)</f>
        <v>1.3048611111111137</v>
      </c>
      <c r="AO34" s="16">
        <f t="shared" ref="AO34:AO42" si="40">AN34+TIME(0,1,0)</f>
        <v>1.3055555555555582</v>
      </c>
      <c r="AP34" s="16">
        <f t="shared" ref="AP34:AP42" si="41">AO34+TIME(0,1,0)</f>
        <v>1.3062500000000028</v>
      </c>
      <c r="AQ34" s="16">
        <f t="shared" ref="AQ34:AQ42" si="42">AP34+TIME(0,1,0)</f>
        <v>1.3069444444444474</v>
      </c>
      <c r="AR34" s="16">
        <f t="shared" ref="AR34:AR42" si="43">AQ34+TIME(0,1,0)</f>
        <v>1.3076388888888919</v>
      </c>
      <c r="AS34" s="16">
        <f t="shared" ref="AS34:AS42" si="44">AR34+TIME(0,1,0)</f>
        <v>1.3083333333333365</v>
      </c>
      <c r="AT34" s="16">
        <f t="shared" ref="AT34:AT42" si="45">AS34+TIME(0,1,0)</f>
        <v>1.309027777777781</v>
      </c>
      <c r="AU34" s="16">
        <f t="shared" ref="AU34:AU42" si="46">AT34+TIME(0,1,0)</f>
        <v>1.3097222222222256</v>
      </c>
      <c r="AV34" s="16">
        <f t="shared" ref="AV34:AV42" si="47">AU34+TIME(0,1,0)</f>
        <v>1.3104166666666701</v>
      </c>
      <c r="AW34" s="16">
        <f t="shared" ref="AW34:AW42" si="48">AV34+TIME(0,1,0)</f>
        <v>1.3111111111111147</v>
      </c>
      <c r="AX34" s="16">
        <f t="shared" ref="AX34:AX42" si="49">AW34+TIME(0,1,0)</f>
        <v>1.3118055555555592</v>
      </c>
      <c r="AY34" s="16">
        <f t="shared" ref="AY34:AY42" si="50">AX34+TIME(0,1,0)</f>
        <v>1.3125000000000038</v>
      </c>
      <c r="AZ34" s="16">
        <f t="shared" ref="AZ34:AZ42" si="51">AY34+TIME(0,1,0)</f>
        <v>1.3131944444444483</v>
      </c>
      <c r="BA34" s="16">
        <f t="shared" ref="BA34:BA42" si="52">AZ34+TIME(0,1,0)</f>
        <v>1.3138888888888929</v>
      </c>
      <c r="BB34" s="16">
        <f t="shared" ref="BB34:BB42" si="53">BA34+TIME(0,1,0)</f>
        <v>1.3145833333333374</v>
      </c>
      <c r="BC34" s="16">
        <f t="shared" ref="BC34:BC42" si="54">BB34+TIME(0,1,0)</f>
        <v>1.315277777777782</v>
      </c>
      <c r="BD34" s="16">
        <f t="shared" ref="BD34:BD42" si="55">BC34+TIME(0,1,0)</f>
        <v>1.3159722222222265</v>
      </c>
      <c r="BE34" s="16">
        <f t="shared" ref="BE34:BE42" si="56">BD34+TIME(0,1,0)</f>
        <v>1.3166666666666711</v>
      </c>
      <c r="BF34" s="16">
        <f t="shared" ref="BF34:BF42" si="57">BE34+TIME(0,1,0)</f>
        <v>1.3173611111111156</v>
      </c>
      <c r="BG34" s="16">
        <f t="shared" ref="BG34:BG42" si="58">O34+TIME(0,45,0)</f>
        <v>1.3187499999999999</v>
      </c>
      <c r="BH34" s="49"/>
      <c r="BI34" s="9"/>
      <c r="BJ34" s="9"/>
      <c r="BK34" s="9"/>
      <c r="BL34" s="9"/>
      <c r="BM34" s="9"/>
      <c r="BN34" s="9"/>
      <c r="BO34" s="9"/>
      <c r="BP34" s="9"/>
      <c r="BQ34" s="9"/>
    </row>
    <row r="35" spans="1:69" ht="18" customHeight="1" x14ac:dyDescent="0.3">
      <c r="A35" s="59"/>
      <c r="B35" s="52" t="s">
        <v>95</v>
      </c>
      <c r="C35" s="50"/>
      <c r="D35" s="46"/>
      <c r="E35" s="46"/>
      <c r="F35" s="46"/>
      <c r="G35" s="46"/>
      <c r="H35" s="54"/>
      <c r="I35" s="47">
        <v>3.2</v>
      </c>
      <c r="J35" s="43"/>
      <c r="K35" s="68"/>
      <c r="L35" s="45">
        <v>2.7</v>
      </c>
      <c r="M35" s="46"/>
      <c r="N35" s="48">
        <f>ROUNDUP(L35/I35*60, 0)</f>
        <v>51</v>
      </c>
      <c r="O35" s="16">
        <f>O34+TIME(0, G34, 0)</f>
        <v>1.2944444444444443</v>
      </c>
      <c r="P35" s="16">
        <f t="shared" si="15"/>
        <v>1.2951388888888888</v>
      </c>
      <c r="Q35" s="16">
        <f t="shared" si="16"/>
        <v>1.2958333333333334</v>
      </c>
      <c r="R35" s="16">
        <f t="shared" si="17"/>
        <v>1.2965277777777779</v>
      </c>
      <c r="S35" s="16">
        <f t="shared" si="18"/>
        <v>1.2972222222222225</v>
      </c>
      <c r="T35" s="16">
        <f t="shared" si="19"/>
        <v>1.2979166666666671</v>
      </c>
      <c r="U35" s="16">
        <f t="shared" si="20"/>
        <v>1.2986111111111116</v>
      </c>
      <c r="V35" s="16">
        <f t="shared" si="21"/>
        <v>1.2993055555555562</v>
      </c>
      <c r="W35" s="16">
        <f t="shared" si="22"/>
        <v>1.3000000000000007</v>
      </c>
      <c r="X35" s="16">
        <f t="shared" si="23"/>
        <v>1.3006944444444453</v>
      </c>
      <c r="Y35" s="16">
        <f t="shared" si="24"/>
        <v>1.3013888888888898</v>
      </c>
      <c r="Z35" s="16">
        <f t="shared" si="25"/>
        <v>1.3020833333333344</v>
      </c>
      <c r="AA35" s="16">
        <f t="shared" si="26"/>
        <v>1.3027777777777789</v>
      </c>
      <c r="AB35" s="16">
        <f t="shared" si="27"/>
        <v>1.3034722222222235</v>
      </c>
      <c r="AC35" s="16">
        <f t="shared" si="28"/>
        <v>1.304166666666668</v>
      </c>
      <c r="AD35" s="16">
        <f t="shared" si="29"/>
        <v>1.3048611111111126</v>
      </c>
      <c r="AE35" s="16">
        <f t="shared" si="30"/>
        <v>1.3055555555555571</v>
      </c>
      <c r="AF35" s="16">
        <f t="shared" si="31"/>
        <v>1.3062500000000017</v>
      </c>
      <c r="AG35" s="16">
        <f t="shared" si="32"/>
        <v>1.3069444444444462</v>
      </c>
      <c r="AH35" s="16">
        <f t="shared" si="33"/>
        <v>1.3076388888888908</v>
      </c>
      <c r="AI35" s="16">
        <f t="shared" si="34"/>
        <v>1.3083333333333353</v>
      </c>
      <c r="AJ35" s="16">
        <f t="shared" si="35"/>
        <v>1.3090277777777799</v>
      </c>
      <c r="AK35" s="16">
        <f t="shared" si="36"/>
        <v>1.3097222222222245</v>
      </c>
      <c r="AL35" s="16">
        <f t="shared" si="37"/>
        <v>1.310416666666669</v>
      </c>
      <c r="AM35" s="16">
        <f t="shared" si="38"/>
        <v>1.3111111111111136</v>
      </c>
      <c r="AN35" s="16">
        <f t="shared" si="39"/>
        <v>1.3118055555555581</v>
      </c>
      <c r="AO35" s="16">
        <f t="shared" si="40"/>
        <v>1.3125000000000027</v>
      </c>
      <c r="AP35" s="16">
        <f t="shared" si="41"/>
        <v>1.3131944444444472</v>
      </c>
      <c r="AQ35" s="16">
        <f t="shared" si="42"/>
        <v>1.3138888888888918</v>
      </c>
      <c r="AR35" s="16">
        <f t="shared" si="43"/>
        <v>1.3145833333333363</v>
      </c>
      <c r="AS35" s="16">
        <f t="shared" si="44"/>
        <v>1.3152777777777809</v>
      </c>
      <c r="AT35" s="16">
        <f t="shared" si="45"/>
        <v>1.3159722222222254</v>
      </c>
      <c r="AU35" s="16">
        <f t="shared" si="46"/>
        <v>1.31666666666667</v>
      </c>
      <c r="AV35" s="16">
        <f t="shared" si="47"/>
        <v>1.3173611111111145</v>
      </c>
      <c r="AW35" s="16">
        <f t="shared" si="48"/>
        <v>1.3180555555555591</v>
      </c>
      <c r="AX35" s="16">
        <f t="shared" si="49"/>
        <v>1.3187500000000036</v>
      </c>
      <c r="AY35" s="16">
        <f t="shared" si="50"/>
        <v>1.3194444444444482</v>
      </c>
      <c r="AZ35" s="16">
        <f t="shared" si="51"/>
        <v>1.3201388888888927</v>
      </c>
      <c r="BA35" s="16">
        <f t="shared" si="52"/>
        <v>1.3208333333333373</v>
      </c>
      <c r="BB35" s="16">
        <f t="shared" si="53"/>
        <v>1.3215277777777819</v>
      </c>
      <c r="BC35" s="16">
        <f t="shared" si="54"/>
        <v>1.3222222222222264</v>
      </c>
      <c r="BD35" s="16">
        <f t="shared" si="55"/>
        <v>1.322916666666671</v>
      </c>
      <c r="BE35" s="16">
        <f t="shared" si="56"/>
        <v>1.3236111111111155</v>
      </c>
      <c r="BF35" s="16">
        <f t="shared" si="57"/>
        <v>1.3243055555555601</v>
      </c>
      <c r="BG35" s="16">
        <f t="shared" si="58"/>
        <v>1.3256944444444443</v>
      </c>
      <c r="BH35" s="50"/>
      <c r="BI35" s="9"/>
      <c r="BJ35" s="9"/>
      <c r="BK35" s="9"/>
      <c r="BL35" s="9"/>
      <c r="BM35" s="9"/>
      <c r="BN35" s="9"/>
      <c r="BO35" s="9"/>
      <c r="BP35" s="9"/>
      <c r="BQ35" s="9"/>
    </row>
    <row r="36" spans="1:69" ht="18" customHeight="1" thickBot="1" x14ac:dyDescent="0.35">
      <c r="A36" s="50"/>
      <c r="B36" s="50"/>
      <c r="C36" s="61" t="s">
        <v>59</v>
      </c>
      <c r="D36" s="52" t="s">
        <v>34</v>
      </c>
      <c r="E36" s="52" t="s">
        <v>22</v>
      </c>
      <c r="F36" s="53" t="s">
        <v>101</v>
      </c>
      <c r="G36" s="52">
        <v>60</v>
      </c>
      <c r="H36" s="54"/>
      <c r="I36" s="46"/>
      <c r="J36" s="44"/>
      <c r="K36" s="69"/>
      <c r="L36" s="46"/>
      <c r="M36" s="45">
        <f>M34+L35</f>
        <v>41.5</v>
      </c>
      <c r="N36" s="46"/>
      <c r="O36" s="26">
        <f>O35+TIME(0, N35, 0)</f>
        <v>1.3298611111111109</v>
      </c>
      <c r="P36" s="26">
        <f t="shared" si="15"/>
        <v>1.3305555555555555</v>
      </c>
      <c r="Q36" s="26">
        <f t="shared" si="16"/>
        <v>1.33125</v>
      </c>
      <c r="R36" s="26">
        <f t="shared" si="17"/>
        <v>1.3319444444444446</v>
      </c>
      <c r="S36" s="26">
        <f t="shared" si="18"/>
        <v>1.3326388888888892</v>
      </c>
      <c r="T36" s="26">
        <f t="shared" si="19"/>
        <v>1.3333333333333337</v>
      </c>
      <c r="U36" s="26">
        <f t="shared" si="20"/>
        <v>1.3340277777777783</v>
      </c>
      <c r="V36" s="26">
        <f t="shared" si="21"/>
        <v>1.3347222222222228</v>
      </c>
      <c r="W36" s="26">
        <f t="shared" si="22"/>
        <v>1.3354166666666674</v>
      </c>
      <c r="X36" s="26">
        <f t="shared" si="23"/>
        <v>1.3361111111111119</v>
      </c>
      <c r="Y36" s="26">
        <f t="shared" si="24"/>
        <v>1.3368055555555565</v>
      </c>
      <c r="Z36" s="26">
        <f t="shared" si="25"/>
        <v>1.337500000000001</v>
      </c>
      <c r="AA36" s="26">
        <f t="shared" si="26"/>
        <v>1.3381944444444456</v>
      </c>
      <c r="AB36" s="26">
        <f t="shared" si="27"/>
        <v>1.3388888888888901</v>
      </c>
      <c r="AC36" s="26">
        <f t="shared" si="28"/>
        <v>1.3395833333333347</v>
      </c>
      <c r="AD36" s="26">
        <f t="shared" si="29"/>
        <v>1.3402777777777792</v>
      </c>
      <c r="AE36" s="26">
        <f t="shared" si="30"/>
        <v>1.3409722222222238</v>
      </c>
      <c r="AF36" s="26">
        <f t="shared" si="31"/>
        <v>1.3416666666666683</v>
      </c>
      <c r="AG36" s="26">
        <f t="shared" si="32"/>
        <v>1.3423611111111129</v>
      </c>
      <c r="AH36" s="26">
        <f t="shared" si="33"/>
        <v>1.3430555555555574</v>
      </c>
      <c r="AI36" s="26">
        <f t="shared" si="34"/>
        <v>1.343750000000002</v>
      </c>
      <c r="AJ36" s="26">
        <f t="shared" si="35"/>
        <v>1.3444444444444466</v>
      </c>
      <c r="AK36" s="26">
        <f t="shared" si="36"/>
        <v>1.3451388888888911</v>
      </c>
      <c r="AL36" s="26">
        <f t="shared" si="37"/>
        <v>1.3458333333333357</v>
      </c>
      <c r="AM36" s="26">
        <f t="shared" si="38"/>
        <v>1.3465277777777802</v>
      </c>
      <c r="AN36" s="26">
        <f t="shared" si="39"/>
        <v>1.3472222222222248</v>
      </c>
      <c r="AO36" s="26">
        <f t="shared" si="40"/>
        <v>1.3479166666666693</v>
      </c>
      <c r="AP36" s="26">
        <f t="shared" si="41"/>
        <v>1.3486111111111139</v>
      </c>
      <c r="AQ36" s="26">
        <f t="shared" si="42"/>
        <v>1.3493055555555584</v>
      </c>
      <c r="AR36" s="26">
        <f t="shared" si="43"/>
        <v>1.350000000000003</v>
      </c>
      <c r="AS36" s="26">
        <f t="shared" si="44"/>
        <v>1.3506944444444475</v>
      </c>
      <c r="AT36" s="26">
        <f t="shared" si="45"/>
        <v>1.3513888888888921</v>
      </c>
      <c r="AU36" s="26">
        <f t="shared" si="46"/>
        <v>1.3520833333333366</v>
      </c>
      <c r="AV36" s="26">
        <f t="shared" si="47"/>
        <v>1.3527777777777812</v>
      </c>
      <c r="AW36" s="26">
        <f t="shared" si="48"/>
        <v>1.3534722222222257</v>
      </c>
      <c r="AX36" s="26">
        <f t="shared" si="49"/>
        <v>1.3541666666666703</v>
      </c>
      <c r="AY36" s="26">
        <f t="shared" si="50"/>
        <v>1.3548611111111148</v>
      </c>
      <c r="AZ36" s="26">
        <f t="shared" si="51"/>
        <v>1.3555555555555594</v>
      </c>
      <c r="BA36" s="26">
        <f t="shared" si="52"/>
        <v>1.356250000000004</v>
      </c>
      <c r="BB36" s="26">
        <f t="shared" si="53"/>
        <v>1.3569444444444485</v>
      </c>
      <c r="BC36" s="26">
        <f t="shared" si="54"/>
        <v>1.3576388888888931</v>
      </c>
      <c r="BD36" s="26">
        <f t="shared" si="55"/>
        <v>1.3583333333333376</v>
      </c>
      <c r="BE36" s="26">
        <f t="shared" si="56"/>
        <v>1.3590277777777822</v>
      </c>
      <c r="BF36" s="26">
        <f t="shared" si="57"/>
        <v>1.3597222222222267</v>
      </c>
      <c r="BG36" s="26">
        <f t="shared" si="58"/>
        <v>1.3611111111111109</v>
      </c>
      <c r="BH36" s="49" t="s">
        <v>60</v>
      </c>
      <c r="BI36" s="9"/>
      <c r="BJ36" s="9"/>
      <c r="BK36" s="9"/>
      <c r="BL36" s="9"/>
      <c r="BM36" s="9"/>
      <c r="BN36" s="9"/>
      <c r="BO36" s="9"/>
      <c r="BP36" s="9"/>
      <c r="BQ36" s="9"/>
    </row>
    <row r="37" spans="1:69" ht="18" customHeight="1" thickTop="1" x14ac:dyDescent="0.3">
      <c r="A37" s="52" t="s">
        <v>61</v>
      </c>
      <c r="B37" s="52" t="s">
        <v>96</v>
      </c>
      <c r="C37" s="62"/>
      <c r="D37" s="60"/>
      <c r="E37" s="46"/>
      <c r="F37" s="46"/>
      <c r="G37" s="46"/>
      <c r="H37" s="54"/>
      <c r="I37" s="47">
        <v>3.5</v>
      </c>
      <c r="J37" s="43"/>
      <c r="K37" s="68"/>
      <c r="L37" s="45">
        <v>2.9</v>
      </c>
      <c r="M37" s="46"/>
      <c r="N37" s="48">
        <f>ROUNDUP(L37/I37*60, 0)</f>
        <v>50</v>
      </c>
      <c r="O37" s="23">
        <f>O36+TIME(0, G36, 0)</f>
        <v>1.3715277777777777</v>
      </c>
      <c r="P37" s="23">
        <f t="shared" si="15"/>
        <v>1.3722222222222222</v>
      </c>
      <c r="Q37" s="23">
        <f t="shared" si="16"/>
        <v>1.3729166666666668</v>
      </c>
      <c r="R37" s="23">
        <f t="shared" si="17"/>
        <v>1.3736111111111113</v>
      </c>
      <c r="S37" s="23">
        <f t="shared" si="18"/>
        <v>1.3743055555555559</v>
      </c>
      <c r="T37" s="23">
        <f t="shared" si="19"/>
        <v>1.3750000000000004</v>
      </c>
      <c r="U37" s="23">
        <f t="shared" si="20"/>
        <v>1.375694444444445</v>
      </c>
      <c r="V37" s="23">
        <f t="shared" si="21"/>
        <v>1.3763888888888896</v>
      </c>
      <c r="W37" s="23">
        <f t="shared" si="22"/>
        <v>1.3770833333333341</v>
      </c>
      <c r="X37" s="23">
        <f t="shared" si="23"/>
        <v>1.3777777777777787</v>
      </c>
      <c r="Y37" s="23">
        <f t="shared" si="24"/>
        <v>1.3784722222222232</v>
      </c>
      <c r="Z37" s="23">
        <f t="shared" si="25"/>
        <v>1.3791666666666678</v>
      </c>
      <c r="AA37" s="23">
        <f t="shared" si="26"/>
        <v>1.3798611111111123</v>
      </c>
      <c r="AB37" s="23">
        <f t="shared" si="27"/>
        <v>1.3805555555555569</v>
      </c>
      <c r="AC37" s="23">
        <f t="shared" si="28"/>
        <v>1.3812500000000014</v>
      </c>
      <c r="AD37" s="23">
        <f t="shared" si="29"/>
        <v>1.381944444444446</v>
      </c>
      <c r="AE37" s="23">
        <f t="shared" si="30"/>
        <v>1.3826388888888905</v>
      </c>
      <c r="AF37" s="23">
        <f t="shared" si="31"/>
        <v>1.3833333333333351</v>
      </c>
      <c r="AG37" s="23">
        <f t="shared" si="32"/>
        <v>1.3840277777777796</v>
      </c>
      <c r="AH37" s="23">
        <f t="shared" si="33"/>
        <v>1.3847222222222242</v>
      </c>
      <c r="AI37" s="23">
        <f t="shared" si="34"/>
        <v>1.3854166666666687</v>
      </c>
      <c r="AJ37" s="23">
        <f t="shared" si="35"/>
        <v>1.3861111111111133</v>
      </c>
      <c r="AK37" s="23">
        <f t="shared" si="36"/>
        <v>1.3868055555555578</v>
      </c>
      <c r="AL37" s="23">
        <f t="shared" si="37"/>
        <v>1.3875000000000024</v>
      </c>
      <c r="AM37" s="23">
        <f t="shared" si="38"/>
        <v>1.388194444444447</v>
      </c>
      <c r="AN37" s="23">
        <f t="shared" si="39"/>
        <v>1.3888888888888915</v>
      </c>
      <c r="AO37" s="23">
        <f t="shared" si="40"/>
        <v>1.3895833333333361</v>
      </c>
      <c r="AP37" s="23">
        <f t="shared" si="41"/>
        <v>1.3902777777777806</v>
      </c>
      <c r="AQ37" s="23">
        <f t="shared" si="42"/>
        <v>1.3909722222222252</v>
      </c>
      <c r="AR37" s="23">
        <f t="shared" si="43"/>
        <v>1.3916666666666697</v>
      </c>
      <c r="AS37" s="23">
        <f t="shared" si="44"/>
        <v>1.3923611111111143</v>
      </c>
      <c r="AT37" s="23">
        <f t="shared" si="45"/>
        <v>1.3930555555555588</v>
      </c>
      <c r="AU37" s="23">
        <f t="shared" si="46"/>
        <v>1.3937500000000034</v>
      </c>
      <c r="AV37" s="23">
        <f t="shared" si="47"/>
        <v>1.3944444444444479</v>
      </c>
      <c r="AW37" s="23">
        <f t="shared" si="48"/>
        <v>1.3951388888888925</v>
      </c>
      <c r="AX37" s="23">
        <f t="shared" si="49"/>
        <v>1.395833333333337</v>
      </c>
      <c r="AY37" s="23">
        <f t="shared" si="50"/>
        <v>1.3965277777777816</v>
      </c>
      <c r="AZ37" s="23">
        <f t="shared" si="51"/>
        <v>1.3972222222222261</v>
      </c>
      <c r="BA37" s="23">
        <f t="shared" si="52"/>
        <v>1.3979166666666707</v>
      </c>
      <c r="BB37" s="23">
        <f t="shared" si="53"/>
        <v>1.3986111111111152</v>
      </c>
      <c r="BC37" s="23">
        <f t="shared" si="54"/>
        <v>1.3993055555555598</v>
      </c>
      <c r="BD37" s="23">
        <f t="shared" si="55"/>
        <v>1.4000000000000044</v>
      </c>
      <c r="BE37" s="23">
        <f t="shared" si="56"/>
        <v>1.4006944444444489</v>
      </c>
      <c r="BF37" s="23">
        <f t="shared" si="57"/>
        <v>1.4013888888888935</v>
      </c>
      <c r="BG37" s="23">
        <f t="shared" si="58"/>
        <v>1.4027777777777777</v>
      </c>
      <c r="BH37" s="50"/>
      <c r="BI37" s="9"/>
      <c r="BJ37" s="9"/>
      <c r="BK37" s="9"/>
      <c r="BL37" s="9"/>
      <c r="BM37" s="9"/>
      <c r="BN37" s="9"/>
      <c r="BO37" s="9"/>
      <c r="BP37" s="9"/>
      <c r="BQ37" s="9"/>
    </row>
    <row r="38" spans="1:69" ht="18" customHeight="1" x14ac:dyDescent="0.3">
      <c r="A38" s="59"/>
      <c r="B38" s="50"/>
      <c r="C38" s="55" t="s">
        <v>62</v>
      </c>
      <c r="D38" s="52"/>
      <c r="E38" s="52" t="s">
        <v>22</v>
      </c>
      <c r="F38" s="53" t="s">
        <v>101</v>
      </c>
      <c r="G38" s="52">
        <v>10</v>
      </c>
      <c r="H38" s="54"/>
      <c r="I38" s="46"/>
      <c r="J38" s="44"/>
      <c r="K38" s="69"/>
      <c r="L38" s="46"/>
      <c r="M38" s="45">
        <f>M36+L37</f>
        <v>44.4</v>
      </c>
      <c r="N38" s="46"/>
      <c r="O38" s="16">
        <f>O37+TIME(0, N37, 0)</f>
        <v>1.40625</v>
      </c>
      <c r="P38" s="16">
        <f t="shared" si="15"/>
        <v>1.4069444444444446</v>
      </c>
      <c r="Q38" s="16">
        <f t="shared" si="16"/>
        <v>1.4076388888888891</v>
      </c>
      <c r="R38" s="16">
        <f t="shared" si="17"/>
        <v>1.4083333333333337</v>
      </c>
      <c r="S38" s="16">
        <f t="shared" si="18"/>
        <v>1.4090277777777782</v>
      </c>
      <c r="T38" s="16">
        <f t="shared" si="19"/>
        <v>1.4097222222222228</v>
      </c>
      <c r="U38" s="16">
        <f t="shared" si="20"/>
        <v>1.4104166666666673</v>
      </c>
      <c r="V38" s="16">
        <f t="shared" si="21"/>
        <v>1.4111111111111119</v>
      </c>
      <c r="W38" s="16">
        <f t="shared" si="22"/>
        <v>1.4118055555555564</v>
      </c>
      <c r="X38" s="16">
        <f t="shared" si="23"/>
        <v>1.412500000000001</v>
      </c>
      <c r="Y38" s="16">
        <f t="shared" si="24"/>
        <v>1.4131944444444455</v>
      </c>
      <c r="Z38" s="16">
        <f t="shared" si="25"/>
        <v>1.4138888888888901</v>
      </c>
      <c r="AA38" s="16">
        <f t="shared" si="26"/>
        <v>1.4145833333333346</v>
      </c>
      <c r="AB38" s="16">
        <f t="shared" si="27"/>
        <v>1.4152777777777792</v>
      </c>
      <c r="AC38" s="16">
        <f t="shared" si="28"/>
        <v>1.4159722222222237</v>
      </c>
      <c r="AD38" s="16">
        <f t="shared" si="29"/>
        <v>1.4166666666666683</v>
      </c>
      <c r="AE38" s="16">
        <f t="shared" si="30"/>
        <v>1.4173611111111128</v>
      </c>
      <c r="AF38" s="16">
        <f t="shared" si="31"/>
        <v>1.4180555555555574</v>
      </c>
      <c r="AG38" s="16">
        <f t="shared" si="32"/>
        <v>1.418750000000002</v>
      </c>
      <c r="AH38" s="16">
        <f t="shared" si="33"/>
        <v>1.4194444444444465</v>
      </c>
      <c r="AI38" s="16">
        <f t="shared" si="34"/>
        <v>1.4201388888888911</v>
      </c>
      <c r="AJ38" s="16">
        <f t="shared" si="35"/>
        <v>1.4208333333333356</v>
      </c>
      <c r="AK38" s="16">
        <f t="shared" si="36"/>
        <v>1.4215277777777802</v>
      </c>
      <c r="AL38" s="16">
        <f t="shared" si="37"/>
        <v>1.4222222222222247</v>
      </c>
      <c r="AM38" s="16">
        <f t="shared" si="38"/>
        <v>1.4229166666666693</v>
      </c>
      <c r="AN38" s="16">
        <f t="shared" si="39"/>
        <v>1.4236111111111138</v>
      </c>
      <c r="AO38" s="16">
        <f t="shared" si="40"/>
        <v>1.4243055555555584</v>
      </c>
      <c r="AP38" s="16">
        <f t="shared" si="41"/>
        <v>1.4250000000000029</v>
      </c>
      <c r="AQ38" s="16">
        <f t="shared" si="42"/>
        <v>1.4256944444444475</v>
      </c>
      <c r="AR38" s="16">
        <f t="shared" si="43"/>
        <v>1.426388888888892</v>
      </c>
      <c r="AS38" s="16">
        <f t="shared" si="44"/>
        <v>1.4270833333333366</v>
      </c>
      <c r="AT38" s="16">
        <f t="shared" si="45"/>
        <v>1.4277777777777811</v>
      </c>
      <c r="AU38" s="16">
        <f t="shared" si="46"/>
        <v>1.4284722222222257</v>
      </c>
      <c r="AV38" s="16">
        <f t="shared" si="47"/>
        <v>1.4291666666666702</v>
      </c>
      <c r="AW38" s="16">
        <f t="shared" si="48"/>
        <v>1.4298611111111148</v>
      </c>
      <c r="AX38" s="16">
        <f t="shared" si="49"/>
        <v>1.4305555555555594</v>
      </c>
      <c r="AY38" s="16">
        <f t="shared" si="50"/>
        <v>1.4312500000000039</v>
      </c>
      <c r="AZ38" s="16">
        <f t="shared" si="51"/>
        <v>1.4319444444444485</v>
      </c>
      <c r="BA38" s="16">
        <f t="shared" si="52"/>
        <v>1.432638888888893</v>
      </c>
      <c r="BB38" s="16">
        <f t="shared" si="53"/>
        <v>1.4333333333333376</v>
      </c>
      <c r="BC38" s="16">
        <f t="shared" si="54"/>
        <v>1.4340277777777821</v>
      </c>
      <c r="BD38" s="16">
        <f t="shared" si="55"/>
        <v>1.4347222222222267</v>
      </c>
      <c r="BE38" s="16">
        <f t="shared" si="56"/>
        <v>1.4354166666666712</v>
      </c>
      <c r="BF38" s="16">
        <f t="shared" si="57"/>
        <v>1.4361111111111158</v>
      </c>
      <c r="BG38" s="16">
        <f t="shared" si="58"/>
        <v>1.4375</v>
      </c>
      <c r="BH38" s="49"/>
      <c r="BI38" s="9"/>
      <c r="BJ38" s="9"/>
      <c r="BK38" s="9"/>
      <c r="BL38" s="9"/>
      <c r="BM38" s="9"/>
      <c r="BN38" s="9"/>
      <c r="BO38" s="9"/>
      <c r="BP38" s="9"/>
      <c r="BQ38" s="9"/>
    </row>
    <row r="39" spans="1:69" ht="18" customHeight="1" x14ac:dyDescent="0.3">
      <c r="A39" s="59"/>
      <c r="B39" s="52" t="s">
        <v>97</v>
      </c>
      <c r="C39" s="50"/>
      <c r="D39" s="46"/>
      <c r="E39" s="46"/>
      <c r="F39" s="46"/>
      <c r="G39" s="46"/>
      <c r="H39" s="54"/>
      <c r="I39" s="47">
        <v>3.5</v>
      </c>
      <c r="J39" s="43"/>
      <c r="K39" s="68"/>
      <c r="L39" s="45">
        <v>3.2</v>
      </c>
      <c r="M39" s="46"/>
      <c r="N39" s="48">
        <f>ROUNDUP(L39/I39*60, 0)</f>
        <v>55</v>
      </c>
      <c r="O39" s="16">
        <f>O38+TIME(0, G38, 0)</f>
        <v>1.4131944444444444</v>
      </c>
      <c r="P39" s="16">
        <f t="shared" si="15"/>
        <v>1.413888888888889</v>
      </c>
      <c r="Q39" s="16">
        <f t="shared" si="16"/>
        <v>1.4145833333333335</v>
      </c>
      <c r="R39" s="16">
        <f t="shared" si="17"/>
        <v>1.4152777777777781</v>
      </c>
      <c r="S39" s="16">
        <f t="shared" si="18"/>
        <v>1.4159722222222226</v>
      </c>
      <c r="T39" s="16">
        <f t="shared" si="19"/>
        <v>1.4166666666666672</v>
      </c>
      <c r="U39" s="16">
        <f t="shared" si="20"/>
        <v>1.4173611111111117</v>
      </c>
      <c r="V39" s="16">
        <f t="shared" si="21"/>
        <v>1.4180555555555563</v>
      </c>
      <c r="W39" s="16">
        <f t="shared" si="22"/>
        <v>1.4187500000000008</v>
      </c>
      <c r="X39" s="16">
        <f t="shared" si="23"/>
        <v>1.4194444444444454</v>
      </c>
      <c r="Y39" s="16">
        <f t="shared" si="24"/>
        <v>1.4201388888888899</v>
      </c>
      <c r="Z39" s="16">
        <f t="shared" si="25"/>
        <v>1.4208333333333345</v>
      </c>
      <c r="AA39" s="16">
        <f t="shared" si="26"/>
        <v>1.4215277777777791</v>
      </c>
      <c r="AB39" s="16">
        <f t="shared" si="27"/>
        <v>1.4222222222222236</v>
      </c>
      <c r="AC39" s="16">
        <f t="shared" si="28"/>
        <v>1.4229166666666682</v>
      </c>
      <c r="AD39" s="16">
        <f t="shared" si="29"/>
        <v>1.4236111111111127</v>
      </c>
      <c r="AE39" s="16">
        <f t="shared" si="30"/>
        <v>1.4243055555555573</v>
      </c>
      <c r="AF39" s="16">
        <f t="shared" si="31"/>
        <v>1.4250000000000018</v>
      </c>
      <c r="AG39" s="16">
        <f t="shared" si="32"/>
        <v>1.4256944444444464</v>
      </c>
      <c r="AH39" s="16">
        <f t="shared" si="33"/>
        <v>1.4263888888888909</v>
      </c>
      <c r="AI39" s="16">
        <f t="shared" si="34"/>
        <v>1.4270833333333355</v>
      </c>
      <c r="AJ39" s="16">
        <f t="shared" si="35"/>
        <v>1.42777777777778</v>
      </c>
      <c r="AK39" s="16">
        <f t="shared" si="36"/>
        <v>1.4284722222222246</v>
      </c>
      <c r="AL39" s="16">
        <f t="shared" si="37"/>
        <v>1.4291666666666691</v>
      </c>
      <c r="AM39" s="16">
        <f t="shared" si="38"/>
        <v>1.4298611111111137</v>
      </c>
      <c r="AN39" s="16">
        <f t="shared" si="39"/>
        <v>1.4305555555555582</v>
      </c>
      <c r="AO39" s="16">
        <f t="shared" si="40"/>
        <v>1.4312500000000028</v>
      </c>
      <c r="AP39" s="16">
        <f t="shared" si="41"/>
        <v>1.4319444444444474</v>
      </c>
      <c r="AQ39" s="16">
        <f t="shared" si="42"/>
        <v>1.4326388888888919</v>
      </c>
      <c r="AR39" s="16">
        <f t="shared" si="43"/>
        <v>1.4333333333333365</v>
      </c>
      <c r="AS39" s="16">
        <f t="shared" si="44"/>
        <v>1.434027777777781</v>
      </c>
      <c r="AT39" s="16">
        <f t="shared" si="45"/>
        <v>1.4347222222222256</v>
      </c>
      <c r="AU39" s="16">
        <f t="shared" si="46"/>
        <v>1.4354166666666701</v>
      </c>
      <c r="AV39" s="16">
        <f t="shared" si="47"/>
        <v>1.4361111111111147</v>
      </c>
      <c r="AW39" s="16">
        <f t="shared" si="48"/>
        <v>1.4368055555555592</v>
      </c>
      <c r="AX39" s="16">
        <f t="shared" si="49"/>
        <v>1.4375000000000038</v>
      </c>
      <c r="AY39" s="16">
        <f t="shared" si="50"/>
        <v>1.4381944444444483</v>
      </c>
      <c r="AZ39" s="16">
        <f t="shared" si="51"/>
        <v>1.4388888888888929</v>
      </c>
      <c r="BA39" s="16">
        <f t="shared" si="52"/>
        <v>1.4395833333333374</v>
      </c>
      <c r="BB39" s="16">
        <f t="shared" si="53"/>
        <v>1.440277777777782</v>
      </c>
      <c r="BC39" s="16">
        <f t="shared" si="54"/>
        <v>1.4409722222222265</v>
      </c>
      <c r="BD39" s="16">
        <f t="shared" si="55"/>
        <v>1.4416666666666711</v>
      </c>
      <c r="BE39" s="16">
        <f t="shared" si="56"/>
        <v>1.4423611111111156</v>
      </c>
      <c r="BF39" s="16">
        <f t="shared" si="57"/>
        <v>1.4430555555555602</v>
      </c>
      <c r="BG39" s="16">
        <f t="shared" si="58"/>
        <v>1.4444444444444444</v>
      </c>
      <c r="BH39" s="50"/>
      <c r="BI39" s="9"/>
      <c r="BJ39" s="9"/>
      <c r="BK39" s="9"/>
      <c r="BL39" s="9"/>
      <c r="BM39" s="9"/>
      <c r="BN39" s="9"/>
      <c r="BO39" s="9"/>
      <c r="BP39" s="9"/>
      <c r="BQ39" s="9"/>
    </row>
    <row r="40" spans="1:69" ht="18" customHeight="1" x14ac:dyDescent="0.3">
      <c r="A40" s="59"/>
      <c r="B40" s="50"/>
      <c r="C40" s="55" t="s">
        <v>63</v>
      </c>
      <c r="D40" s="52"/>
      <c r="E40" s="52" t="s">
        <v>30</v>
      </c>
      <c r="F40" s="53" t="s">
        <v>64</v>
      </c>
      <c r="G40" s="52">
        <v>10</v>
      </c>
      <c r="H40" s="54"/>
      <c r="I40" s="46"/>
      <c r="J40" s="44"/>
      <c r="K40" s="69"/>
      <c r="L40" s="46"/>
      <c r="M40" s="45">
        <f>M38+L39</f>
        <v>47.6</v>
      </c>
      <c r="N40" s="46"/>
      <c r="O40" s="16">
        <f>O39+TIME(0, N39, 0)</f>
        <v>1.4513888888888888</v>
      </c>
      <c r="P40" s="16">
        <f t="shared" si="15"/>
        <v>1.4520833333333334</v>
      </c>
      <c r="Q40" s="16">
        <f t="shared" si="16"/>
        <v>1.4527777777777779</v>
      </c>
      <c r="R40" s="16">
        <f t="shared" si="17"/>
        <v>1.4534722222222225</v>
      </c>
      <c r="S40" s="16">
        <f t="shared" si="18"/>
        <v>1.4541666666666671</v>
      </c>
      <c r="T40" s="16">
        <f t="shared" si="19"/>
        <v>1.4548611111111116</v>
      </c>
      <c r="U40" s="16">
        <f t="shared" si="20"/>
        <v>1.4555555555555562</v>
      </c>
      <c r="V40" s="16">
        <f t="shared" si="21"/>
        <v>1.4562500000000007</v>
      </c>
      <c r="W40" s="16">
        <f t="shared" si="22"/>
        <v>1.4569444444444453</v>
      </c>
      <c r="X40" s="16">
        <f t="shared" si="23"/>
        <v>1.4576388888888898</v>
      </c>
      <c r="Y40" s="16">
        <f t="shared" si="24"/>
        <v>1.4583333333333344</v>
      </c>
      <c r="Z40" s="16">
        <f t="shared" si="25"/>
        <v>1.4590277777777789</v>
      </c>
      <c r="AA40" s="16">
        <f t="shared" si="26"/>
        <v>1.4597222222222235</v>
      </c>
      <c r="AB40" s="16">
        <f t="shared" si="27"/>
        <v>1.460416666666668</v>
      </c>
      <c r="AC40" s="16">
        <f t="shared" si="28"/>
        <v>1.4611111111111126</v>
      </c>
      <c r="AD40" s="16">
        <f t="shared" si="29"/>
        <v>1.4618055555555571</v>
      </c>
      <c r="AE40" s="16">
        <f t="shared" si="30"/>
        <v>1.4625000000000017</v>
      </c>
      <c r="AF40" s="16">
        <f t="shared" si="31"/>
        <v>1.4631944444444462</v>
      </c>
      <c r="AG40" s="16">
        <f t="shared" si="32"/>
        <v>1.4638888888888908</v>
      </c>
      <c r="AH40" s="16">
        <f t="shared" si="33"/>
        <v>1.4645833333333353</v>
      </c>
      <c r="AI40" s="16">
        <f t="shared" si="34"/>
        <v>1.4652777777777799</v>
      </c>
      <c r="AJ40" s="16">
        <f t="shared" si="35"/>
        <v>1.4659722222222245</v>
      </c>
      <c r="AK40" s="16">
        <f t="shared" si="36"/>
        <v>1.466666666666669</v>
      </c>
      <c r="AL40" s="16">
        <f t="shared" si="37"/>
        <v>1.4673611111111136</v>
      </c>
      <c r="AM40" s="16">
        <f t="shared" si="38"/>
        <v>1.4680555555555581</v>
      </c>
      <c r="AN40" s="16">
        <f t="shared" si="39"/>
        <v>1.4687500000000027</v>
      </c>
      <c r="AO40" s="16">
        <f t="shared" si="40"/>
        <v>1.4694444444444472</v>
      </c>
      <c r="AP40" s="16">
        <f t="shared" si="41"/>
        <v>1.4701388888888918</v>
      </c>
      <c r="AQ40" s="16">
        <f t="shared" si="42"/>
        <v>1.4708333333333363</v>
      </c>
      <c r="AR40" s="16">
        <f t="shared" si="43"/>
        <v>1.4715277777777809</v>
      </c>
      <c r="AS40" s="16">
        <f t="shared" si="44"/>
        <v>1.4722222222222254</v>
      </c>
      <c r="AT40" s="16">
        <f t="shared" si="45"/>
        <v>1.47291666666667</v>
      </c>
      <c r="AU40" s="16">
        <f t="shared" si="46"/>
        <v>1.4736111111111145</v>
      </c>
      <c r="AV40" s="16">
        <f t="shared" si="47"/>
        <v>1.4743055555555591</v>
      </c>
      <c r="AW40" s="16">
        <f t="shared" si="48"/>
        <v>1.4750000000000036</v>
      </c>
      <c r="AX40" s="16">
        <f t="shared" si="49"/>
        <v>1.4756944444444482</v>
      </c>
      <c r="AY40" s="16">
        <f t="shared" si="50"/>
        <v>1.4763888888888927</v>
      </c>
      <c r="AZ40" s="16">
        <f t="shared" si="51"/>
        <v>1.4770833333333373</v>
      </c>
      <c r="BA40" s="16">
        <f t="shared" si="52"/>
        <v>1.4777777777777819</v>
      </c>
      <c r="BB40" s="16">
        <f t="shared" si="53"/>
        <v>1.4784722222222264</v>
      </c>
      <c r="BC40" s="16">
        <f t="shared" si="54"/>
        <v>1.479166666666671</v>
      </c>
      <c r="BD40" s="16">
        <f t="shared" si="55"/>
        <v>1.4798611111111155</v>
      </c>
      <c r="BE40" s="16">
        <f t="shared" si="56"/>
        <v>1.4805555555555601</v>
      </c>
      <c r="BF40" s="16">
        <f t="shared" si="57"/>
        <v>1.4812500000000046</v>
      </c>
      <c r="BG40" s="16">
        <f t="shared" si="58"/>
        <v>1.4826388888888888</v>
      </c>
      <c r="BH40" s="49"/>
      <c r="BI40" s="9"/>
      <c r="BJ40" s="9"/>
      <c r="BK40" s="9"/>
      <c r="BL40" s="9"/>
      <c r="BM40" s="9"/>
      <c r="BN40" s="9"/>
      <c r="BO40" s="9"/>
      <c r="BP40" s="9"/>
      <c r="BQ40" s="9"/>
    </row>
    <row r="41" spans="1:69" ht="18" customHeight="1" x14ac:dyDescent="0.3">
      <c r="A41" s="59"/>
      <c r="B41" s="52" t="s">
        <v>98</v>
      </c>
      <c r="C41" s="50"/>
      <c r="D41" s="46"/>
      <c r="E41" s="46"/>
      <c r="F41" s="46"/>
      <c r="G41" s="46"/>
      <c r="H41" s="54"/>
      <c r="I41" s="47">
        <v>3.5</v>
      </c>
      <c r="J41" s="43"/>
      <c r="K41" s="68"/>
      <c r="L41" s="45">
        <v>2.8</v>
      </c>
      <c r="M41" s="46"/>
      <c r="N41" s="48">
        <f>ROUNDUP(L41/I41*60, 0)</f>
        <v>48</v>
      </c>
      <c r="O41" s="16">
        <f>O40+TIME(0, G40, 0)</f>
        <v>1.4583333333333333</v>
      </c>
      <c r="P41" s="16">
        <f t="shared" si="15"/>
        <v>1.4590277777777778</v>
      </c>
      <c r="Q41" s="16">
        <f t="shared" si="16"/>
        <v>1.4597222222222224</v>
      </c>
      <c r="R41" s="16">
        <f t="shared" si="17"/>
        <v>1.4604166666666669</v>
      </c>
      <c r="S41" s="16">
        <f t="shared" si="18"/>
        <v>1.4611111111111115</v>
      </c>
      <c r="T41" s="16">
        <f t="shared" si="19"/>
        <v>1.461805555555556</v>
      </c>
      <c r="U41" s="16">
        <f t="shared" si="20"/>
        <v>1.4625000000000006</v>
      </c>
      <c r="V41" s="16">
        <f t="shared" si="21"/>
        <v>1.4631944444444451</v>
      </c>
      <c r="W41" s="16">
        <f t="shared" si="22"/>
        <v>1.4638888888888897</v>
      </c>
      <c r="X41" s="16">
        <f t="shared" si="23"/>
        <v>1.4645833333333342</v>
      </c>
      <c r="Y41" s="16">
        <f t="shared" si="24"/>
        <v>1.4652777777777788</v>
      </c>
      <c r="Z41" s="16">
        <f t="shared" si="25"/>
        <v>1.4659722222222233</v>
      </c>
      <c r="AA41" s="16">
        <f t="shared" si="26"/>
        <v>1.4666666666666679</v>
      </c>
      <c r="AB41" s="16">
        <f t="shared" si="27"/>
        <v>1.4673611111111124</v>
      </c>
      <c r="AC41" s="16">
        <f t="shared" si="28"/>
        <v>1.468055555555557</v>
      </c>
      <c r="AD41" s="16">
        <f t="shared" si="29"/>
        <v>1.4687500000000016</v>
      </c>
      <c r="AE41" s="16">
        <f t="shared" si="30"/>
        <v>1.4694444444444461</v>
      </c>
      <c r="AF41" s="16">
        <f t="shared" si="31"/>
        <v>1.4701388888888907</v>
      </c>
      <c r="AG41" s="16">
        <f t="shared" si="32"/>
        <v>1.4708333333333352</v>
      </c>
      <c r="AH41" s="16">
        <f t="shared" si="33"/>
        <v>1.4715277777777798</v>
      </c>
      <c r="AI41" s="16">
        <f t="shared" si="34"/>
        <v>1.4722222222222243</v>
      </c>
      <c r="AJ41" s="16">
        <f t="shared" si="35"/>
        <v>1.4729166666666689</v>
      </c>
      <c r="AK41" s="16">
        <f t="shared" si="36"/>
        <v>1.4736111111111134</v>
      </c>
      <c r="AL41" s="16">
        <f t="shared" si="37"/>
        <v>1.474305555555558</v>
      </c>
      <c r="AM41" s="16">
        <f t="shared" si="38"/>
        <v>1.4750000000000025</v>
      </c>
      <c r="AN41" s="16">
        <f t="shared" si="39"/>
        <v>1.4756944444444471</v>
      </c>
      <c r="AO41" s="16">
        <f t="shared" si="40"/>
        <v>1.4763888888888916</v>
      </c>
      <c r="AP41" s="16">
        <f t="shared" si="41"/>
        <v>1.4770833333333362</v>
      </c>
      <c r="AQ41" s="16">
        <f t="shared" si="42"/>
        <v>1.4777777777777807</v>
      </c>
      <c r="AR41" s="16">
        <f t="shared" si="43"/>
        <v>1.4784722222222253</v>
      </c>
      <c r="AS41" s="16">
        <f t="shared" si="44"/>
        <v>1.4791666666666698</v>
      </c>
      <c r="AT41" s="16">
        <f t="shared" si="45"/>
        <v>1.4798611111111144</v>
      </c>
      <c r="AU41" s="16">
        <f t="shared" si="46"/>
        <v>1.480555555555559</v>
      </c>
      <c r="AV41" s="16">
        <f t="shared" si="47"/>
        <v>1.4812500000000035</v>
      </c>
      <c r="AW41" s="16">
        <f t="shared" si="48"/>
        <v>1.4819444444444481</v>
      </c>
      <c r="AX41" s="16">
        <f t="shared" si="49"/>
        <v>1.4826388888888926</v>
      </c>
      <c r="AY41" s="16">
        <f t="shared" si="50"/>
        <v>1.4833333333333372</v>
      </c>
      <c r="AZ41" s="16">
        <f t="shared" si="51"/>
        <v>1.4840277777777817</v>
      </c>
      <c r="BA41" s="16">
        <f t="shared" si="52"/>
        <v>1.4847222222222263</v>
      </c>
      <c r="BB41" s="16">
        <f t="shared" si="53"/>
        <v>1.4854166666666708</v>
      </c>
      <c r="BC41" s="16">
        <f t="shared" si="54"/>
        <v>1.4861111111111154</v>
      </c>
      <c r="BD41" s="16">
        <f t="shared" si="55"/>
        <v>1.4868055555555599</v>
      </c>
      <c r="BE41" s="16">
        <f t="shared" si="56"/>
        <v>1.4875000000000045</v>
      </c>
      <c r="BF41" s="16">
        <f t="shared" si="57"/>
        <v>1.488194444444449</v>
      </c>
      <c r="BG41" s="16">
        <f t="shared" si="58"/>
        <v>1.4895833333333333</v>
      </c>
      <c r="BH41" s="50"/>
      <c r="BI41" s="9"/>
      <c r="BJ41" s="9"/>
      <c r="BK41" s="9"/>
      <c r="BL41" s="9"/>
      <c r="BM41" s="9"/>
      <c r="BN41" s="9"/>
      <c r="BO41" s="9"/>
      <c r="BP41" s="9"/>
      <c r="BQ41" s="9"/>
    </row>
    <row r="42" spans="1:69" ht="18" customHeight="1" x14ac:dyDescent="0.3">
      <c r="A42" s="50"/>
      <c r="B42" s="50"/>
      <c r="C42" s="20" t="s">
        <v>65</v>
      </c>
      <c r="D42" s="13" t="s">
        <v>66</v>
      </c>
      <c r="E42" s="13" t="s">
        <v>22</v>
      </c>
      <c r="F42" s="14" t="s">
        <v>67</v>
      </c>
      <c r="G42" s="18"/>
      <c r="H42" s="46"/>
      <c r="I42" s="46"/>
      <c r="J42" s="44"/>
      <c r="K42" s="69"/>
      <c r="L42" s="46"/>
      <c r="M42" s="17">
        <f>M40+L41</f>
        <v>50.4</v>
      </c>
      <c r="N42" s="46"/>
      <c r="O42" s="19">
        <f>O41+TIME(0, N41, 0)</f>
        <v>1.4916666666666667</v>
      </c>
      <c r="P42" s="19">
        <f t="shared" si="15"/>
        <v>1.4923611111111112</v>
      </c>
      <c r="Q42" s="19">
        <f t="shared" si="16"/>
        <v>1.4930555555555558</v>
      </c>
      <c r="R42" s="19">
        <f t="shared" si="17"/>
        <v>1.4937500000000004</v>
      </c>
      <c r="S42" s="19">
        <f t="shared" si="18"/>
        <v>1.4944444444444449</v>
      </c>
      <c r="T42" s="19">
        <f t="shared" si="19"/>
        <v>1.4951388888888895</v>
      </c>
      <c r="U42" s="19">
        <f t="shared" si="20"/>
        <v>1.495833333333334</v>
      </c>
      <c r="V42" s="19">
        <f t="shared" si="21"/>
        <v>1.4965277777777786</v>
      </c>
      <c r="W42" s="19">
        <f t="shared" si="22"/>
        <v>1.4972222222222231</v>
      </c>
      <c r="X42" s="19">
        <f t="shared" si="23"/>
        <v>1.4979166666666677</v>
      </c>
      <c r="Y42" s="19">
        <f t="shared" si="24"/>
        <v>1.4986111111111122</v>
      </c>
      <c r="Z42" s="19">
        <f t="shared" si="25"/>
        <v>1.4993055555555568</v>
      </c>
      <c r="AA42" s="19">
        <f t="shared" si="26"/>
        <v>1.5000000000000013</v>
      </c>
      <c r="AB42" s="19">
        <f t="shared" si="27"/>
        <v>1.5006944444444459</v>
      </c>
      <c r="AC42" s="19">
        <f t="shared" si="28"/>
        <v>1.5013888888888904</v>
      </c>
      <c r="AD42" s="19">
        <f t="shared" si="29"/>
        <v>1.502083333333335</v>
      </c>
      <c r="AE42" s="19">
        <f t="shared" si="30"/>
        <v>1.5027777777777795</v>
      </c>
      <c r="AF42" s="19">
        <f t="shared" si="31"/>
        <v>1.5034722222222241</v>
      </c>
      <c r="AG42" s="19">
        <f t="shared" si="32"/>
        <v>1.5041666666666687</v>
      </c>
      <c r="AH42" s="19">
        <f t="shared" si="33"/>
        <v>1.5048611111111132</v>
      </c>
      <c r="AI42" s="19">
        <f t="shared" si="34"/>
        <v>1.5055555555555578</v>
      </c>
      <c r="AJ42" s="19">
        <f t="shared" si="35"/>
        <v>1.5062500000000023</v>
      </c>
      <c r="AK42" s="19">
        <f t="shared" si="36"/>
        <v>1.5069444444444469</v>
      </c>
      <c r="AL42" s="19">
        <f t="shared" si="37"/>
        <v>1.5076388888888914</v>
      </c>
      <c r="AM42" s="19">
        <f t="shared" si="38"/>
        <v>1.508333333333336</v>
      </c>
      <c r="AN42" s="19">
        <f t="shared" si="39"/>
        <v>1.5090277777777805</v>
      </c>
      <c r="AO42" s="19">
        <f t="shared" si="40"/>
        <v>1.5097222222222251</v>
      </c>
      <c r="AP42" s="19">
        <f t="shared" si="41"/>
        <v>1.5104166666666696</v>
      </c>
      <c r="AQ42" s="19">
        <f t="shared" si="42"/>
        <v>1.5111111111111142</v>
      </c>
      <c r="AR42" s="19">
        <f t="shared" si="43"/>
        <v>1.5118055555555587</v>
      </c>
      <c r="AS42" s="19">
        <f t="shared" si="44"/>
        <v>1.5125000000000033</v>
      </c>
      <c r="AT42" s="19">
        <f t="shared" si="45"/>
        <v>1.5131944444444478</v>
      </c>
      <c r="AU42" s="19">
        <f t="shared" si="46"/>
        <v>1.5138888888888924</v>
      </c>
      <c r="AV42" s="19">
        <f t="shared" si="47"/>
        <v>1.5145833333333369</v>
      </c>
      <c r="AW42" s="19">
        <f t="shared" si="48"/>
        <v>1.5152777777777815</v>
      </c>
      <c r="AX42" s="19">
        <f t="shared" si="49"/>
        <v>1.5159722222222261</v>
      </c>
      <c r="AY42" s="19">
        <f t="shared" si="50"/>
        <v>1.5166666666666706</v>
      </c>
      <c r="AZ42" s="19">
        <f t="shared" si="51"/>
        <v>1.5173611111111152</v>
      </c>
      <c r="BA42" s="19">
        <f t="shared" si="52"/>
        <v>1.5180555555555597</v>
      </c>
      <c r="BB42" s="19">
        <f t="shared" si="53"/>
        <v>1.5187500000000043</v>
      </c>
      <c r="BC42" s="19">
        <f t="shared" si="54"/>
        <v>1.5194444444444488</v>
      </c>
      <c r="BD42" s="19">
        <f t="shared" si="55"/>
        <v>1.5201388888888934</v>
      </c>
      <c r="BE42" s="19">
        <f t="shared" si="56"/>
        <v>1.5208333333333379</v>
      </c>
      <c r="BF42" s="19">
        <f t="shared" si="57"/>
        <v>1.5215277777777825</v>
      </c>
      <c r="BG42" s="19">
        <f t="shared" si="58"/>
        <v>1.5229166666666667</v>
      </c>
      <c r="BH42" s="12"/>
      <c r="BI42" s="9"/>
      <c r="BJ42" s="9"/>
      <c r="BK42" s="9"/>
      <c r="BL42" s="9"/>
      <c r="BM42" s="9"/>
      <c r="BN42" s="9"/>
      <c r="BO42" s="9"/>
      <c r="BP42" s="9"/>
      <c r="BQ42" s="9"/>
    </row>
    <row r="43" spans="1:69" ht="18" customHeight="1" x14ac:dyDescent="0.3">
      <c r="A43" s="9"/>
      <c r="B43" s="9"/>
      <c r="C43" s="9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 ht="18" customHeight="1" x14ac:dyDescent="0.3">
      <c r="A44" s="9"/>
      <c r="B44" s="9"/>
      <c r="C44" s="9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 ht="18" customHeight="1" x14ac:dyDescent="0.3">
      <c r="A45" s="9"/>
      <c r="B45" s="9"/>
      <c r="C45" s="9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ht="18" customHeight="1" x14ac:dyDescent="0.3">
      <c r="A46" s="9"/>
      <c r="B46" s="9"/>
      <c r="C46" s="9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 ht="18" customHeight="1" x14ac:dyDescent="0.3">
      <c r="A47" s="9"/>
      <c r="B47" s="9"/>
      <c r="C47" s="9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</row>
    <row r="48" spans="1:69" ht="18" customHeight="1" x14ac:dyDescent="0.3">
      <c r="A48" s="9"/>
      <c r="B48" s="9"/>
      <c r="C48" s="9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</row>
    <row r="49" spans="1:69" ht="18" customHeight="1" x14ac:dyDescent="0.3">
      <c r="A49" s="9"/>
      <c r="B49" s="9"/>
      <c r="C49" s="9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</row>
    <row r="50" spans="1:69" ht="18" customHeight="1" x14ac:dyDescent="0.3">
      <c r="A50" s="9"/>
      <c r="B50" s="9"/>
      <c r="C50" s="9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</row>
    <row r="51" spans="1:69" ht="18" customHeight="1" x14ac:dyDescent="0.3">
      <c r="A51" s="9"/>
      <c r="B51" s="9"/>
      <c r="C51" s="9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</row>
    <row r="52" spans="1:69" ht="18" customHeight="1" x14ac:dyDescent="0.3">
      <c r="A52" s="9"/>
      <c r="B52" s="9"/>
      <c r="C52" s="9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ht="18" customHeight="1" x14ac:dyDescent="0.3">
      <c r="A53" s="9"/>
      <c r="B53" s="9"/>
      <c r="C53" s="9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</row>
    <row r="54" spans="1:69" ht="18" customHeight="1" x14ac:dyDescent="0.3">
      <c r="A54" s="9"/>
      <c r="B54" s="9"/>
      <c r="C54" s="9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</row>
    <row r="55" spans="1:69" ht="18" customHeight="1" x14ac:dyDescent="0.3">
      <c r="A55" s="9"/>
      <c r="B55" s="9"/>
      <c r="C55" s="9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</row>
    <row r="56" spans="1:69" ht="18" customHeight="1" x14ac:dyDescent="0.3">
      <c r="A56" s="9"/>
      <c r="B56" s="9"/>
      <c r="C56" s="9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</row>
    <row r="57" spans="1:69" ht="18" customHeight="1" x14ac:dyDescent="0.3">
      <c r="A57" s="9"/>
      <c r="B57" s="9"/>
      <c r="C57" s="9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</row>
    <row r="58" spans="1:69" ht="18" customHeight="1" x14ac:dyDescent="0.3">
      <c r="A58" s="9"/>
      <c r="B58" s="9"/>
      <c r="C58" s="9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</row>
    <row r="59" spans="1:69" ht="18" customHeight="1" x14ac:dyDescent="0.3">
      <c r="A59" s="9"/>
      <c r="B59" s="9"/>
      <c r="C59" s="9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</row>
    <row r="60" spans="1:69" ht="18" customHeight="1" x14ac:dyDescent="0.3">
      <c r="A60" s="9"/>
      <c r="B60" s="9"/>
      <c r="C60" s="9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</row>
    <row r="61" spans="1:69" ht="18" customHeight="1" x14ac:dyDescent="0.3">
      <c r="A61" s="9"/>
      <c r="B61" s="9"/>
      <c r="C61" s="9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</row>
    <row r="62" spans="1:69" ht="18" customHeight="1" x14ac:dyDescent="0.3">
      <c r="A62" s="9"/>
      <c r="B62" s="9"/>
      <c r="C62" s="9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</row>
    <row r="63" spans="1:69" ht="18" customHeight="1" x14ac:dyDescent="0.3">
      <c r="A63" s="9"/>
      <c r="B63" s="9"/>
      <c r="C63" s="9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</row>
    <row r="64" spans="1:69" ht="18" customHeight="1" x14ac:dyDescent="0.3">
      <c r="A64" s="9"/>
      <c r="B64" s="9"/>
      <c r="C64" s="9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</row>
    <row r="65" spans="1:69" ht="18" customHeight="1" x14ac:dyDescent="0.3">
      <c r="A65" s="9"/>
      <c r="B65" s="9"/>
      <c r="C65" s="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</row>
    <row r="66" spans="1:69" ht="18" customHeight="1" x14ac:dyDescent="0.3">
      <c r="A66" s="9"/>
      <c r="B66" s="9"/>
      <c r="C66" s="9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</row>
    <row r="67" spans="1:69" ht="18" customHeight="1" x14ac:dyDescent="0.3">
      <c r="A67" s="9"/>
      <c r="B67" s="9"/>
      <c r="C67" s="9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</row>
    <row r="68" spans="1:69" ht="18" customHeight="1" x14ac:dyDescent="0.3">
      <c r="A68" s="9"/>
      <c r="B68" s="9"/>
      <c r="C68" s="9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</row>
    <row r="69" spans="1:69" ht="18" customHeight="1" x14ac:dyDescent="0.3">
      <c r="A69" s="9"/>
      <c r="B69" s="9"/>
      <c r="C69" s="9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</row>
    <row r="70" spans="1:69" ht="18" customHeight="1" x14ac:dyDescent="0.3">
      <c r="A70" s="9"/>
      <c r="B70" s="9"/>
      <c r="C70" s="9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</row>
    <row r="71" spans="1:69" ht="18" customHeight="1" x14ac:dyDescent="0.3">
      <c r="A71" s="9"/>
      <c r="B71" s="9"/>
      <c r="C71" s="9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</row>
    <row r="72" spans="1:69" ht="18" customHeight="1" x14ac:dyDescent="0.3">
      <c r="A72" s="9"/>
      <c r="B72" s="9"/>
      <c r="C72" s="9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</row>
    <row r="73" spans="1:69" ht="18" customHeight="1" x14ac:dyDescent="0.3">
      <c r="A73" s="9"/>
      <c r="B73" s="9"/>
      <c r="C73" s="9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</row>
    <row r="74" spans="1:69" ht="18" customHeight="1" x14ac:dyDescent="0.3">
      <c r="A74" s="9"/>
      <c r="B74" s="9"/>
      <c r="C74" s="9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</row>
    <row r="75" spans="1:69" ht="18" customHeight="1" x14ac:dyDescent="0.3">
      <c r="A75" s="9"/>
      <c r="B75" s="9"/>
      <c r="C75" s="9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</row>
    <row r="76" spans="1:69" ht="18" customHeight="1" x14ac:dyDescent="0.3">
      <c r="A76" s="9"/>
      <c r="B76" s="9"/>
      <c r="C76" s="9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</row>
    <row r="77" spans="1:69" ht="18" customHeight="1" x14ac:dyDescent="0.3">
      <c r="A77" s="9"/>
      <c r="B77" s="9"/>
      <c r="C77" s="9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</row>
    <row r="78" spans="1:69" ht="18" customHeight="1" x14ac:dyDescent="0.3">
      <c r="A78" s="9"/>
      <c r="B78" s="9"/>
      <c r="C78" s="9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</row>
    <row r="79" spans="1:69" ht="18" customHeight="1" x14ac:dyDescent="0.3">
      <c r="A79" s="9"/>
      <c r="B79" s="9"/>
      <c r="C79" s="9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</row>
    <row r="80" spans="1:69" ht="18" customHeight="1" x14ac:dyDescent="0.3">
      <c r="A80" s="9"/>
      <c r="B80" s="9"/>
      <c r="C80" s="9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</row>
    <row r="81" spans="1:69" ht="18" customHeight="1" x14ac:dyDescent="0.3">
      <c r="A81" s="9"/>
      <c r="B81" s="9"/>
      <c r="C81" s="9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</row>
    <row r="82" spans="1:69" ht="18" customHeight="1" x14ac:dyDescent="0.3">
      <c r="A82" s="9"/>
      <c r="B82" s="9"/>
      <c r="C82" s="9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</row>
    <row r="83" spans="1:69" ht="18" customHeight="1" x14ac:dyDescent="0.3">
      <c r="A83" s="9"/>
      <c r="B83" s="9"/>
      <c r="C83" s="9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</row>
    <row r="84" spans="1:69" ht="18" customHeight="1" x14ac:dyDescent="0.3">
      <c r="A84" s="9"/>
      <c r="B84" s="9"/>
      <c r="C84" s="9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</row>
    <row r="85" spans="1:69" ht="18" customHeight="1" x14ac:dyDescent="0.3">
      <c r="A85" s="9"/>
      <c r="B85" s="9"/>
      <c r="C85" s="9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</row>
    <row r="86" spans="1:69" ht="18" customHeight="1" x14ac:dyDescent="0.3">
      <c r="A86" s="9"/>
      <c r="B86" s="9"/>
      <c r="C86" s="9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</row>
    <row r="87" spans="1:69" ht="18" customHeight="1" x14ac:dyDescent="0.3">
      <c r="A87" s="9"/>
      <c r="B87" s="9"/>
      <c r="C87" s="9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</row>
    <row r="88" spans="1:69" ht="18" customHeight="1" x14ac:dyDescent="0.3">
      <c r="A88" s="9"/>
      <c r="B88" s="9"/>
      <c r="C88" s="9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</row>
    <row r="89" spans="1:69" ht="18" customHeight="1" x14ac:dyDescent="0.3">
      <c r="A89" s="9"/>
      <c r="B89" s="9"/>
      <c r="C89" s="9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</row>
    <row r="90" spans="1:69" ht="18" customHeight="1" x14ac:dyDescent="0.3">
      <c r="A90" s="9"/>
      <c r="B90" s="9"/>
      <c r="C90" s="9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</row>
    <row r="91" spans="1:69" ht="18" customHeight="1" x14ac:dyDescent="0.3">
      <c r="A91" s="9"/>
      <c r="B91" s="9"/>
      <c r="C91" s="9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</row>
    <row r="92" spans="1:69" ht="18" customHeight="1" x14ac:dyDescent="0.3">
      <c r="A92" s="9"/>
      <c r="B92" s="9"/>
      <c r="C92" s="9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</row>
    <row r="93" spans="1:69" ht="18" customHeight="1" x14ac:dyDescent="0.3">
      <c r="A93" s="9"/>
      <c r="B93" s="9"/>
      <c r="C93" s="9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</row>
    <row r="94" spans="1:69" ht="18" customHeight="1" x14ac:dyDescent="0.3">
      <c r="A94" s="9"/>
      <c r="B94" s="9"/>
      <c r="C94" s="9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</row>
    <row r="95" spans="1:69" ht="18" customHeight="1" x14ac:dyDescent="0.3">
      <c r="A95" s="9"/>
      <c r="B95" s="9"/>
      <c r="C95" s="9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</row>
    <row r="96" spans="1:69" ht="18" customHeight="1" x14ac:dyDescent="0.3">
      <c r="A96" s="9"/>
      <c r="B96" s="9"/>
      <c r="C96" s="9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</row>
    <row r="97" spans="1:69" ht="18" customHeight="1" x14ac:dyDescent="0.3">
      <c r="A97" s="9"/>
      <c r="B97" s="9"/>
      <c r="C97" s="9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</row>
    <row r="98" spans="1:69" ht="18" customHeight="1" x14ac:dyDescent="0.3">
      <c r="A98" s="9"/>
      <c r="B98" s="9"/>
      <c r="C98" s="9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</row>
    <row r="99" spans="1:69" ht="18" customHeight="1" x14ac:dyDescent="0.3">
      <c r="A99" s="9"/>
      <c r="B99" s="9"/>
      <c r="C99" s="9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</row>
    <row r="100" spans="1:69" ht="18" customHeight="1" x14ac:dyDescent="0.3">
      <c r="A100" s="9"/>
      <c r="B100" s="9"/>
      <c r="C100" s="9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</row>
    <row r="101" spans="1:69" ht="18" customHeight="1" x14ac:dyDescent="0.3">
      <c r="A101" s="9"/>
      <c r="B101" s="9"/>
      <c r="C101" s="9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</row>
    <row r="102" spans="1:69" ht="18" customHeight="1" x14ac:dyDescent="0.3">
      <c r="A102" s="9"/>
      <c r="B102" s="9"/>
      <c r="C102" s="9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</row>
    <row r="103" spans="1:69" ht="18" customHeight="1" x14ac:dyDescent="0.3">
      <c r="A103" s="9"/>
      <c r="B103" s="9"/>
      <c r="C103" s="9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</row>
    <row r="104" spans="1:69" ht="18" customHeight="1" x14ac:dyDescent="0.3">
      <c r="A104" s="9"/>
      <c r="B104" s="9"/>
      <c r="C104" s="9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</row>
    <row r="105" spans="1:69" ht="18" customHeight="1" x14ac:dyDescent="0.3">
      <c r="A105" s="9"/>
      <c r="B105" s="9"/>
      <c r="C105" s="9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</row>
    <row r="106" spans="1:69" ht="18" customHeight="1" x14ac:dyDescent="0.3">
      <c r="A106" s="9"/>
      <c r="B106" s="9"/>
      <c r="C106" s="9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</row>
    <row r="107" spans="1:69" ht="18" customHeight="1" x14ac:dyDescent="0.3">
      <c r="A107" s="9"/>
      <c r="B107" s="9"/>
      <c r="C107" s="9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</row>
    <row r="108" spans="1:69" ht="18" customHeight="1" x14ac:dyDescent="0.3">
      <c r="A108" s="9"/>
      <c r="B108" s="9"/>
      <c r="C108" s="9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</row>
    <row r="109" spans="1:69" ht="18" customHeight="1" x14ac:dyDescent="0.3">
      <c r="A109" s="9"/>
      <c r="B109" s="9"/>
      <c r="C109" s="9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</row>
    <row r="110" spans="1:69" ht="18" customHeight="1" x14ac:dyDescent="0.3">
      <c r="A110" s="9"/>
      <c r="B110" s="9"/>
      <c r="C110" s="9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</row>
    <row r="111" spans="1:69" ht="18" customHeight="1" x14ac:dyDescent="0.3">
      <c r="A111" s="9"/>
      <c r="B111" s="9"/>
      <c r="C111" s="9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</row>
    <row r="112" spans="1:69" ht="18" customHeight="1" x14ac:dyDescent="0.3">
      <c r="A112" s="9"/>
      <c r="B112" s="9"/>
      <c r="C112" s="9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</row>
    <row r="113" spans="1:69" ht="18" customHeight="1" x14ac:dyDescent="0.3">
      <c r="A113" s="9"/>
      <c r="B113" s="9"/>
      <c r="C113" s="9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</row>
    <row r="114" spans="1:69" ht="18" customHeight="1" x14ac:dyDescent="0.3">
      <c r="A114" s="9"/>
      <c r="B114" s="9"/>
      <c r="C114" s="9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</row>
    <row r="115" spans="1:69" ht="18" customHeight="1" x14ac:dyDescent="0.3">
      <c r="A115" s="9"/>
      <c r="B115" s="9"/>
      <c r="C115" s="9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</row>
    <row r="116" spans="1:69" ht="18" customHeight="1" x14ac:dyDescent="0.3">
      <c r="A116" s="9"/>
      <c r="B116" s="9"/>
      <c r="C116" s="9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</row>
    <row r="117" spans="1:69" ht="18" customHeight="1" x14ac:dyDescent="0.3">
      <c r="A117" s="9"/>
      <c r="B117" s="9"/>
      <c r="C117" s="9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</row>
    <row r="118" spans="1:69" ht="18" customHeight="1" x14ac:dyDescent="0.3">
      <c r="A118" s="9"/>
      <c r="B118" s="9"/>
      <c r="C118" s="9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</row>
    <row r="119" spans="1:69" ht="18" customHeight="1" x14ac:dyDescent="0.3">
      <c r="A119" s="9"/>
      <c r="B119" s="9"/>
      <c r="C119" s="9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</row>
    <row r="120" spans="1:69" ht="18" customHeight="1" x14ac:dyDescent="0.3">
      <c r="A120" s="9"/>
      <c r="B120" s="9"/>
      <c r="C120" s="9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</row>
    <row r="121" spans="1:69" ht="18" customHeight="1" x14ac:dyDescent="0.3">
      <c r="A121" s="9"/>
      <c r="B121" s="9"/>
      <c r="C121" s="9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</row>
    <row r="122" spans="1:69" ht="18" customHeight="1" x14ac:dyDescent="0.3">
      <c r="A122" s="9"/>
      <c r="B122" s="9"/>
      <c r="C122" s="9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</row>
    <row r="123" spans="1:69" ht="18" customHeight="1" x14ac:dyDescent="0.3">
      <c r="A123" s="9"/>
      <c r="B123" s="9"/>
      <c r="C123" s="9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</row>
    <row r="124" spans="1:69" ht="18" customHeight="1" x14ac:dyDescent="0.3">
      <c r="A124" s="9"/>
      <c r="B124" s="9"/>
      <c r="C124" s="9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</row>
    <row r="125" spans="1:69" ht="18" customHeight="1" x14ac:dyDescent="0.3">
      <c r="A125" s="9"/>
      <c r="B125" s="9"/>
      <c r="C125" s="9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</row>
    <row r="126" spans="1:69" ht="18" customHeight="1" x14ac:dyDescent="0.3">
      <c r="A126" s="9"/>
      <c r="B126" s="9"/>
      <c r="C126" s="9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</row>
    <row r="127" spans="1:69" ht="18" customHeight="1" x14ac:dyDescent="0.3">
      <c r="A127" s="9"/>
      <c r="B127" s="9"/>
      <c r="C127" s="9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</row>
    <row r="128" spans="1:69" ht="18" customHeight="1" x14ac:dyDescent="0.3">
      <c r="A128" s="9"/>
      <c r="B128" s="9"/>
      <c r="C128" s="9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</row>
    <row r="129" spans="1:69" ht="18" customHeight="1" x14ac:dyDescent="0.3">
      <c r="A129" s="9"/>
      <c r="B129" s="9"/>
      <c r="C129" s="9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</row>
    <row r="130" spans="1:69" ht="18" customHeight="1" x14ac:dyDescent="0.3">
      <c r="A130" s="9"/>
      <c r="B130" s="9"/>
      <c r="C130" s="9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</row>
    <row r="131" spans="1:69" ht="18" customHeight="1" x14ac:dyDescent="0.3">
      <c r="A131" s="9"/>
      <c r="B131" s="9"/>
      <c r="C131" s="9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</row>
    <row r="132" spans="1:69" ht="18" customHeight="1" x14ac:dyDescent="0.3">
      <c r="A132" s="9"/>
      <c r="B132" s="9"/>
      <c r="C132" s="9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</row>
    <row r="133" spans="1:69" ht="18" customHeight="1" x14ac:dyDescent="0.3">
      <c r="A133" s="9"/>
      <c r="B133" s="9"/>
      <c r="C133" s="9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</row>
    <row r="134" spans="1:69" ht="18" customHeight="1" x14ac:dyDescent="0.3">
      <c r="A134" s="9"/>
      <c r="B134" s="9"/>
      <c r="C134" s="9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</row>
    <row r="135" spans="1:69" ht="18" customHeight="1" x14ac:dyDescent="0.3">
      <c r="A135" s="9"/>
      <c r="B135" s="9"/>
      <c r="C135" s="9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</row>
    <row r="136" spans="1:69" ht="18" customHeight="1" x14ac:dyDescent="0.3">
      <c r="A136" s="9"/>
      <c r="B136" s="9"/>
      <c r="C136" s="9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</row>
    <row r="137" spans="1:69" ht="18" customHeight="1" x14ac:dyDescent="0.3">
      <c r="A137" s="9"/>
      <c r="B137" s="9"/>
      <c r="C137" s="9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</row>
    <row r="138" spans="1:69" ht="18" customHeight="1" x14ac:dyDescent="0.3">
      <c r="A138" s="9"/>
      <c r="B138" s="9"/>
      <c r="C138" s="9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</row>
    <row r="139" spans="1:69" ht="18" customHeight="1" x14ac:dyDescent="0.3">
      <c r="A139" s="9"/>
      <c r="B139" s="9"/>
      <c r="C139" s="9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</row>
    <row r="140" spans="1:69" ht="18" customHeight="1" x14ac:dyDescent="0.3">
      <c r="A140" s="9"/>
      <c r="B140" s="9"/>
      <c r="C140" s="9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</row>
    <row r="141" spans="1:69" ht="18" customHeight="1" x14ac:dyDescent="0.3">
      <c r="A141" s="9"/>
      <c r="B141" s="9"/>
      <c r="C141" s="9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</row>
    <row r="142" spans="1:69" ht="18" customHeight="1" x14ac:dyDescent="0.3">
      <c r="A142" s="9"/>
      <c r="B142" s="9"/>
      <c r="C142" s="9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</row>
    <row r="143" spans="1:69" ht="18" customHeight="1" x14ac:dyDescent="0.3">
      <c r="A143" s="9"/>
      <c r="B143" s="9"/>
      <c r="C143" s="9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</row>
    <row r="144" spans="1:69" ht="18" customHeight="1" x14ac:dyDescent="0.3">
      <c r="A144" s="9"/>
      <c r="B144" s="9"/>
      <c r="C144" s="9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</row>
    <row r="145" spans="1:69" ht="18" customHeight="1" x14ac:dyDescent="0.3">
      <c r="A145" s="9"/>
      <c r="B145" s="9"/>
      <c r="C145" s="9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</row>
    <row r="146" spans="1:69" ht="18" customHeight="1" x14ac:dyDescent="0.3">
      <c r="A146" s="9"/>
      <c r="B146" s="9"/>
      <c r="C146" s="9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</row>
    <row r="147" spans="1:69" ht="18" customHeight="1" x14ac:dyDescent="0.3">
      <c r="A147" s="9"/>
      <c r="B147" s="9"/>
      <c r="C147" s="9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</row>
    <row r="148" spans="1:69" ht="18" customHeight="1" x14ac:dyDescent="0.3">
      <c r="A148" s="9"/>
      <c r="B148" s="9"/>
      <c r="C148" s="9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</row>
    <row r="149" spans="1:69" ht="18" customHeight="1" x14ac:dyDescent="0.3">
      <c r="A149" s="9"/>
      <c r="B149" s="9"/>
      <c r="C149" s="9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</row>
    <row r="150" spans="1:69" ht="18" customHeight="1" x14ac:dyDescent="0.3">
      <c r="A150" s="9"/>
      <c r="B150" s="9"/>
      <c r="C150" s="9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</row>
    <row r="151" spans="1:69" ht="18" customHeight="1" x14ac:dyDescent="0.3">
      <c r="A151" s="9"/>
      <c r="B151" s="9"/>
      <c r="C151" s="9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</row>
    <row r="152" spans="1:69" ht="18" customHeight="1" x14ac:dyDescent="0.3">
      <c r="A152" s="9"/>
      <c r="B152" s="9"/>
      <c r="C152" s="9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</row>
    <row r="153" spans="1:69" ht="18" customHeight="1" x14ac:dyDescent="0.3">
      <c r="A153" s="9"/>
      <c r="B153" s="9"/>
      <c r="C153" s="9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</row>
    <row r="154" spans="1:69" ht="18" customHeight="1" x14ac:dyDescent="0.3">
      <c r="A154" s="9"/>
      <c r="B154" s="9"/>
      <c r="C154" s="9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</row>
    <row r="155" spans="1:69" ht="18" customHeight="1" x14ac:dyDescent="0.3">
      <c r="A155" s="9"/>
      <c r="B155" s="9"/>
      <c r="C155" s="9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</row>
    <row r="156" spans="1:69" ht="18" customHeight="1" x14ac:dyDescent="0.3">
      <c r="A156" s="9"/>
      <c r="B156" s="9"/>
      <c r="C156" s="9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</row>
    <row r="157" spans="1:69" ht="18" customHeight="1" x14ac:dyDescent="0.3">
      <c r="A157" s="9"/>
      <c r="B157" s="9"/>
      <c r="C157" s="9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</row>
    <row r="158" spans="1:69" ht="18" customHeight="1" x14ac:dyDescent="0.3">
      <c r="A158" s="9"/>
      <c r="B158" s="9"/>
      <c r="C158" s="9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</row>
    <row r="159" spans="1:69" ht="18" customHeight="1" x14ac:dyDescent="0.3">
      <c r="A159" s="9"/>
      <c r="B159" s="9"/>
      <c r="C159" s="9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</row>
    <row r="160" spans="1:69" ht="18" customHeight="1" x14ac:dyDescent="0.3">
      <c r="A160" s="9"/>
      <c r="B160" s="9"/>
      <c r="C160" s="9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</row>
    <row r="161" spans="1:69" ht="18" customHeight="1" x14ac:dyDescent="0.3">
      <c r="A161" s="9"/>
      <c r="B161" s="9"/>
      <c r="C161" s="9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</row>
    <row r="162" spans="1:69" ht="18" customHeight="1" x14ac:dyDescent="0.3">
      <c r="A162" s="9"/>
      <c r="B162" s="9"/>
      <c r="C162" s="9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</row>
    <row r="163" spans="1:69" ht="18" customHeight="1" x14ac:dyDescent="0.3">
      <c r="A163" s="9"/>
      <c r="B163" s="9"/>
      <c r="C163" s="9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</row>
    <row r="164" spans="1:69" ht="18" customHeight="1" x14ac:dyDescent="0.3">
      <c r="A164" s="9"/>
      <c r="B164" s="9"/>
      <c r="C164" s="9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</row>
    <row r="165" spans="1:69" ht="18" customHeight="1" x14ac:dyDescent="0.3">
      <c r="A165" s="9"/>
      <c r="B165" s="9"/>
      <c r="C165" s="9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</row>
    <row r="166" spans="1:69" ht="18" customHeight="1" x14ac:dyDescent="0.3">
      <c r="A166" s="9"/>
      <c r="B166" s="9"/>
      <c r="C166" s="9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</row>
    <row r="167" spans="1:69" ht="18" customHeight="1" x14ac:dyDescent="0.3">
      <c r="A167" s="9"/>
      <c r="B167" s="9"/>
      <c r="C167" s="9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</row>
    <row r="168" spans="1:69" ht="18" customHeight="1" x14ac:dyDescent="0.3">
      <c r="A168" s="9"/>
      <c r="B168" s="9"/>
      <c r="C168" s="9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</row>
    <row r="169" spans="1:69" ht="18" customHeight="1" x14ac:dyDescent="0.3">
      <c r="A169" s="9"/>
      <c r="B169" s="9"/>
      <c r="C169" s="9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</row>
    <row r="170" spans="1:69" ht="18" customHeight="1" x14ac:dyDescent="0.3">
      <c r="A170" s="9"/>
      <c r="B170" s="9"/>
      <c r="C170" s="9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</row>
    <row r="171" spans="1:69" ht="18" customHeight="1" x14ac:dyDescent="0.3">
      <c r="A171" s="9"/>
      <c r="B171" s="9"/>
      <c r="C171" s="9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</row>
    <row r="172" spans="1:69" ht="18" customHeight="1" x14ac:dyDescent="0.3">
      <c r="A172" s="9"/>
      <c r="B172" s="9"/>
      <c r="C172" s="9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</row>
    <row r="173" spans="1:69" ht="18" customHeight="1" x14ac:dyDescent="0.3">
      <c r="A173" s="9"/>
      <c r="B173" s="9"/>
      <c r="C173" s="9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</row>
    <row r="174" spans="1:69" ht="18" customHeight="1" x14ac:dyDescent="0.3">
      <c r="A174" s="9"/>
      <c r="B174" s="9"/>
      <c r="C174" s="9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</row>
    <row r="175" spans="1:69" ht="18" customHeight="1" x14ac:dyDescent="0.3">
      <c r="A175" s="9"/>
      <c r="B175" s="9"/>
      <c r="C175" s="9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</row>
    <row r="176" spans="1:69" ht="18" customHeight="1" x14ac:dyDescent="0.3">
      <c r="A176" s="9"/>
      <c r="B176" s="9"/>
      <c r="C176" s="9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</row>
    <row r="177" spans="1:69" ht="18" customHeight="1" x14ac:dyDescent="0.3">
      <c r="A177" s="9"/>
      <c r="B177" s="9"/>
      <c r="C177" s="9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</row>
    <row r="178" spans="1:69" ht="18" customHeight="1" x14ac:dyDescent="0.3">
      <c r="A178" s="9"/>
      <c r="B178" s="9"/>
      <c r="C178" s="9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</row>
    <row r="179" spans="1:69" ht="18" customHeight="1" x14ac:dyDescent="0.3">
      <c r="A179" s="9"/>
      <c r="B179" s="9"/>
      <c r="C179" s="9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</row>
    <row r="180" spans="1:69" ht="18" customHeight="1" x14ac:dyDescent="0.3">
      <c r="A180" s="9"/>
      <c r="B180" s="9"/>
      <c r="C180" s="9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</row>
    <row r="181" spans="1:69" ht="18" customHeight="1" x14ac:dyDescent="0.3">
      <c r="A181" s="9"/>
      <c r="B181" s="9"/>
      <c r="C181" s="9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</row>
    <row r="182" spans="1:69" ht="18" customHeight="1" x14ac:dyDescent="0.3">
      <c r="A182" s="9"/>
      <c r="B182" s="9"/>
      <c r="C182" s="9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</row>
    <row r="183" spans="1:69" ht="18" customHeight="1" x14ac:dyDescent="0.3">
      <c r="A183" s="9"/>
      <c r="B183" s="9"/>
      <c r="C183" s="9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</row>
    <row r="184" spans="1:69" ht="18" customHeight="1" x14ac:dyDescent="0.3">
      <c r="A184" s="9"/>
      <c r="B184" s="9"/>
      <c r="C184" s="9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</row>
    <row r="185" spans="1:69" ht="18" customHeight="1" x14ac:dyDescent="0.3">
      <c r="A185" s="9"/>
      <c r="B185" s="9"/>
      <c r="C185" s="9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</row>
    <row r="186" spans="1:69" ht="18" customHeight="1" x14ac:dyDescent="0.3">
      <c r="A186" s="9"/>
      <c r="B186" s="9"/>
      <c r="C186" s="9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</row>
    <row r="187" spans="1:69" ht="18" customHeight="1" x14ac:dyDescent="0.3">
      <c r="A187" s="9"/>
      <c r="B187" s="9"/>
      <c r="C187" s="9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</row>
    <row r="188" spans="1:69" ht="18" customHeight="1" x14ac:dyDescent="0.3">
      <c r="A188" s="9"/>
      <c r="B188" s="9"/>
      <c r="C188" s="9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</row>
    <row r="189" spans="1:69" ht="18" customHeight="1" x14ac:dyDescent="0.3">
      <c r="A189" s="9"/>
      <c r="B189" s="9"/>
      <c r="C189" s="9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</row>
    <row r="190" spans="1:69" ht="18" customHeight="1" x14ac:dyDescent="0.3">
      <c r="A190" s="9"/>
      <c r="B190" s="9"/>
      <c r="C190" s="9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</row>
    <row r="191" spans="1:69" ht="18" customHeight="1" x14ac:dyDescent="0.3">
      <c r="A191" s="9"/>
      <c r="B191" s="9"/>
      <c r="C191" s="9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</row>
    <row r="192" spans="1:69" ht="18" customHeight="1" x14ac:dyDescent="0.3">
      <c r="A192" s="9"/>
      <c r="B192" s="9"/>
      <c r="C192" s="9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</row>
    <row r="193" spans="1:69" ht="18" customHeight="1" x14ac:dyDescent="0.3">
      <c r="A193" s="9"/>
      <c r="B193" s="9"/>
      <c r="C193" s="9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</row>
    <row r="194" spans="1:69" ht="18" customHeight="1" x14ac:dyDescent="0.3">
      <c r="A194" s="9"/>
      <c r="B194" s="9"/>
      <c r="C194" s="9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</row>
    <row r="195" spans="1:69" ht="18" customHeight="1" x14ac:dyDescent="0.3">
      <c r="A195" s="9"/>
      <c r="B195" s="9"/>
      <c r="C195" s="9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</row>
    <row r="196" spans="1:69" ht="18" customHeight="1" x14ac:dyDescent="0.3">
      <c r="A196" s="9"/>
      <c r="B196" s="9"/>
      <c r="C196" s="9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</row>
    <row r="197" spans="1:69" ht="18" customHeight="1" x14ac:dyDescent="0.3">
      <c r="A197" s="9"/>
      <c r="B197" s="9"/>
      <c r="C197" s="9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</row>
    <row r="198" spans="1:69" ht="18" customHeight="1" x14ac:dyDescent="0.3">
      <c r="A198" s="9"/>
      <c r="B198" s="9"/>
      <c r="C198" s="9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</row>
    <row r="199" spans="1:69" ht="18" customHeight="1" x14ac:dyDescent="0.3">
      <c r="A199" s="9"/>
      <c r="B199" s="9"/>
      <c r="C199" s="9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</row>
    <row r="200" spans="1:69" ht="18" customHeight="1" x14ac:dyDescent="0.3">
      <c r="A200" s="9"/>
      <c r="B200" s="9"/>
      <c r="C200" s="9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</row>
    <row r="201" spans="1:69" ht="18" customHeight="1" x14ac:dyDescent="0.3">
      <c r="A201" s="9"/>
      <c r="B201" s="9"/>
      <c r="C201" s="9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</row>
    <row r="202" spans="1:69" ht="18" customHeight="1" x14ac:dyDescent="0.3">
      <c r="A202" s="9"/>
      <c r="B202" s="9"/>
      <c r="C202" s="9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</row>
    <row r="203" spans="1:69" ht="18" customHeight="1" x14ac:dyDescent="0.3">
      <c r="A203" s="9"/>
      <c r="B203" s="9"/>
      <c r="C203" s="9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</row>
    <row r="204" spans="1:69" ht="18" customHeight="1" x14ac:dyDescent="0.3">
      <c r="A204" s="9"/>
      <c r="B204" s="9"/>
      <c r="C204" s="9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</row>
    <row r="205" spans="1:69" ht="18" customHeight="1" x14ac:dyDescent="0.3">
      <c r="A205" s="9"/>
      <c r="B205" s="9"/>
      <c r="C205" s="9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</row>
    <row r="206" spans="1:69" ht="18" customHeight="1" x14ac:dyDescent="0.3">
      <c r="A206" s="9"/>
      <c r="B206" s="9"/>
      <c r="C206" s="9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</row>
    <row r="207" spans="1:69" ht="18" customHeight="1" x14ac:dyDescent="0.3">
      <c r="A207" s="9"/>
      <c r="B207" s="9"/>
      <c r="C207" s="9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</row>
    <row r="208" spans="1:69" ht="18" customHeight="1" x14ac:dyDescent="0.3">
      <c r="A208" s="9"/>
      <c r="B208" s="9"/>
      <c r="C208" s="9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</row>
    <row r="209" spans="1:69" ht="18" customHeight="1" x14ac:dyDescent="0.3">
      <c r="A209" s="9"/>
      <c r="B209" s="9"/>
      <c r="C209" s="9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</row>
    <row r="210" spans="1:69" ht="18" customHeight="1" x14ac:dyDescent="0.3">
      <c r="A210" s="9"/>
      <c r="B210" s="9"/>
      <c r="C210" s="9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</row>
    <row r="211" spans="1:69" ht="18" customHeight="1" x14ac:dyDescent="0.3">
      <c r="A211" s="9"/>
      <c r="B211" s="9"/>
      <c r="C211" s="9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</row>
    <row r="212" spans="1:69" ht="18" customHeight="1" x14ac:dyDescent="0.3">
      <c r="A212" s="9"/>
      <c r="B212" s="9"/>
      <c r="C212" s="9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</row>
    <row r="213" spans="1:69" ht="18" customHeight="1" x14ac:dyDescent="0.3">
      <c r="A213" s="9"/>
      <c r="B213" s="9"/>
      <c r="C213" s="9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</row>
    <row r="214" spans="1:69" ht="18" customHeight="1" x14ac:dyDescent="0.3">
      <c r="A214" s="9"/>
      <c r="B214" s="9"/>
      <c r="C214" s="9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</row>
    <row r="215" spans="1:69" ht="18" customHeight="1" x14ac:dyDescent="0.3">
      <c r="A215" s="9"/>
      <c r="B215" s="9"/>
      <c r="C215" s="9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</row>
    <row r="216" spans="1:69" ht="18" customHeight="1" x14ac:dyDescent="0.3">
      <c r="A216" s="9"/>
      <c r="B216" s="9"/>
      <c r="C216" s="9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</row>
    <row r="217" spans="1:69" ht="18" customHeight="1" x14ac:dyDescent="0.3">
      <c r="A217" s="9"/>
      <c r="B217" s="9"/>
      <c r="C217" s="9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</row>
    <row r="218" spans="1:69" ht="18" customHeight="1" x14ac:dyDescent="0.3">
      <c r="A218" s="9"/>
      <c r="B218" s="9"/>
      <c r="C218" s="9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</row>
    <row r="219" spans="1:69" ht="18" customHeight="1" x14ac:dyDescent="0.3">
      <c r="A219" s="9"/>
      <c r="B219" s="9"/>
      <c r="C219" s="9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</row>
    <row r="220" spans="1:69" ht="18" customHeight="1" x14ac:dyDescent="0.3">
      <c r="A220" s="9"/>
      <c r="B220" s="9"/>
      <c r="C220" s="9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</row>
    <row r="221" spans="1:69" ht="18" customHeight="1" x14ac:dyDescent="0.3">
      <c r="A221" s="9"/>
      <c r="B221" s="9"/>
      <c r="C221" s="9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</row>
    <row r="222" spans="1:69" ht="18" customHeight="1" x14ac:dyDescent="0.3">
      <c r="A222" s="9"/>
      <c r="B222" s="9"/>
      <c r="C222" s="9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</row>
    <row r="223" spans="1:69" ht="18" customHeight="1" x14ac:dyDescent="0.3">
      <c r="A223" s="9"/>
      <c r="B223" s="9"/>
      <c r="C223" s="9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</row>
    <row r="224" spans="1:69" ht="18" customHeight="1" x14ac:dyDescent="0.3">
      <c r="A224" s="9"/>
      <c r="B224" s="9"/>
      <c r="C224" s="9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</row>
    <row r="225" spans="1:69" ht="18" customHeight="1" x14ac:dyDescent="0.3">
      <c r="A225" s="9"/>
      <c r="B225" s="9"/>
      <c r="C225" s="9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</row>
    <row r="226" spans="1:69" ht="18" customHeight="1" x14ac:dyDescent="0.3">
      <c r="A226" s="9"/>
      <c r="B226" s="9"/>
      <c r="C226" s="9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</row>
    <row r="227" spans="1:69" ht="18" customHeight="1" x14ac:dyDescent="0.3">
      <c r="A227" s="9"/>
      <c r="B227" s="9"/>
      <c r="C227" s="9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</row>
    <row r="228" spans="1:69" ht="18" customHeight="1" x14ac:dyDescent="0.3">
      <c r="A228" s="9"/>
      <c r="B228" s="9"/>
      <c r="C228" s="9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</row>
    <row r="229" spans="1:69" ht="18" customHeight="1" x14ac:dyDescent="0.3">
      <c r="A229" s="9"/>
      <c r="B229" s="9"/>
      <c r="C229" s="9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</row>
    <row r="230" spans="1:69" ht="18" customHeight="1" x14ac:dyDescent="0.3">
      <c r="A230" s="9"/>
      <c r="B230" s="9"/>
      <c r="C230" s="9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</row>
    <row r="231" spans="1:69" ht="18" customHeight="1" x14ac:dyDescent="0.3">
      <c r="A231" s="9"/>
      <c r="B231" s="9"/>
      <c r="C231" s="9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</row>
    <row r="232" spans="1:69" ht="18" customHeight="1" x14ac:dyDescent="0.3">
      <c r="A232" s="9"/>
      <c r="B232" s="9"/>
      <c r="C232" s="9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</row>
    <row r="233" spans="1:69" ht="18" customHeight="1" x14ac:dyDescent="0.3">
      <c r="A233" s="9"/>
      <c r="B233" s="9"/>
      <c r="C233" s="9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</row>
    <row r="234" spans="1:69" ht="18" customHeight="1" x14ac:dyDescent="0.3">
      <c r="A234" s="9"/>
      <c r="B234" s="9"/>
      <c r="C234" s="9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</row>
    <row r="235" spans="1:69" ht="18" customHeight="1" x14ac:dyDescent="0.3">
      <c r="A235" s="9"/>
      <c r="B235" s="9"/>
      <c r="C235" s="9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</row>
    <row r="236" spans="1:69" ht="18" customHeight="1" x14ac:dyDescent="0.3">
      <c r="A236" s="9"/>
      <c r="B236" s="9"/>
      <c r="C236" s="9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</row>
    <row r="237" spans="1:69" ht="18" customHeight="1" x14ac:dyDescent="0.3">
      <c r="A237" s="9"/>
      <c r="B237" s="9"/>
      <c r="C237" s="9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</row>
    <row r="238" spans="1:69" ht="18" customHeight="1" x14ac:dyDescent="0.3">
      <c r="A238" s="9"/>
      <c r="B238" s="9"/>
      <c r="C238" s="9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</row>
    <row r="239" spans="1:69" ht="18" customHeight="1" x14ac:dyDescent="0.3">
      <c r="A239" s="9"/>
      <c r="B239" s="9"/>
      <c r="C239" s="9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</row>
    <row r="240" spans="1:69" ht="18" customHeight="1" x14ac:dyDescent="0.3">
      <c r="A240" s="9"/>
      <c r="B240" s="9"/>
      <c r="C240" s="9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</row>
    <row r="241" spans="1:69" ht="18" customHeight="1" x14ac:dyDescent="0.3">
      <c r="A241" s="9"/>
      <c r="B241" s="9"/>
      <c r="C241" s="9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</row>
    <row r="242" spans="1:69" ht="18" customHeight="1" x14ac:dyDescent="0.3">
      <c r="A242" s="9"/>
      <c r="B242" s="9"/>
      <c r="C242" s="9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</row>
    <row r="243" spans="1:69" ht="18" customHeight="1" x14ac:dyDescent="0.3">
      <c r="A243" s="9"/>
      <c r="B243" s="9"/>
      <c r="C243" s="9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</row>
    <row r="244" spans="1:69" ht="18" customHeight="1" x14ac:dyDescent="0.3">
      <c r="A244" s="9"/>
      <c r="B244" s="9"/>
      <c r="C244" s="9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</row>
    <row r="245" spans="1:69" ht="18" customHeight="1" x14ac:dyDescent="0.3">
      <c r="A245" s="9"/>
      <c r="B245" s="9"/>
      <c r="C245" s="9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</row>
    <row r="246" spans="1:69" ht="18" customHeight="1" x14ac:dyDescent="0.3">
      <c r="A246" s="9"/>
      <c r="B246" s="9"/>
      <c r="C246" s="9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</row>
    <row r="247" spans="1:69" ht="18" customHeight="1" x14ac:dyDescent="0.3">
      <c r="A247" s="9"/>
      <c r="B247" s="9"/>
      <c r="C247" s="9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</row>
    <row r="248" spans="1:69" ht="18" customHeight="1" x14ac:dyDescent="0.3">
      <c r="A248" s="9"/>
      <c r="B248" s="9"/>
      <c r="C248" s="9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</row>
    <row r="249" spans="1:69" ht="18" customHeight="1" x14ac:dyDescent="0.3">
      <c r="A249" s="9"/>
      <c r="B249" s="9"/>
      <c r="C249" s="9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</row>
    <row r="250" spans="1:69" ht="18" customHeight="1" x14ac:dyDescent="0.3">
      <c r="A250" s="9"/>
      <c r="B250" s="9"/>
      <c r="C250" s="9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</row>
    <row r="251" spans="1:69" ht="18" customHeight="1" x14ac:dyDescent="0.3">
      <c r="A251" s="9"/>
      <c r="B251" s="9"/>
      <c r="C251" s="9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</row>
    <row r="252" spans="1:69" ht="18" customHeight="1" x14ac:dyDescent="0.3">
      <c r="A252" s="9"/>
      <c r="B252" s="9"/>
      <c r="C252" s="9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</row>
    <row r="253" spans="1:69" ht="18" customHeight="1" x14ac:dyDescent="0.3">
      <c r="A253" s="9"/>
      <c r="B253" s="9"/>
      <c r="C253" s="9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</row>
    <row r="254" spans="1:69" ht="18" customHeight="1" x14ac:dyDescent="0.3">
      <c r="A254" s="9"/>
      <c r="B254" s="9"/>
      <c r="C254" s="9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</row>
    <row r="255" spans="1:69" ht="18" customHeight="1" x14ac:dyDescent="0.3">
      <c r="A255" s="9"/>
      <c r="B255" s="9"/>
      <c r="C255" s="9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</row>
    <row r="256" spans="1:69" ht="18" customHeight="1" x14ac:dyDescent="0.3">
      <c r="A256" s="9"/>
      <c r="B256" s="9"/>
      <c r="C256" s="9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</row>
    <row r="257" spans="1:69" ht="18" customHeight="1" x14ac:dyDescent="0.3">
      <c r="A257" s="9"/>
      <c r="B257" s="9"/>
      <c r="C257" s="9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</row>
    <row r="258" spans="1:69" ht="18" customHeight="1" x14ac:dyDescent="0.3">
      <c r="A258" s="9"/>
      <c r="B258" s="9"/>
      <c r="C258" s="9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</row>
    <row r="259" spans="1:69" ht="18" customHeight="1" x14ac:dyDescent="0.3">
      <c r="A259" s="9"/>
      <c r="B259" s="9"/>
      <c r="C259" s="9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</row>
    <row r="260" spans="1:69" ht="18" customHeight="1" x14ac:dyDescent="0.3">
      <c r="A260" s="9"/>
      <c r="B260" s="9"/>
      <c r="C260" s="9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</row>
    <row r="261" spans="1:69" ht="18" customHeight="1" x14ac:dyDescent="0.3">
      <c r="A261" s="9"/>
      <c r="B261" s="9"/>
      <c r="C261" s="9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</row>
    <row r="262" spans="1:69" ht="18" customHeight="1" x14ac:dyDescent="0.3">
      <c r="A262" s="9"/>
      <c r="B262" s="9"/>
      <c r="C262" s="9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</row>
    <row r="263" spans="1:69" ht="18" customHeight="1" x14ac:dyDescent="0.3">
      <c r="A263" s="9"/>
      <c r="B263" s="9"/>
      <c r="C263" s="9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</row>
    <row r="264" spans="1:69" ht="18" customHeight="1" x14ac:dyDescent="0.3">
      <c r="A264" s="9"/>
      <c r="B264" s="9"/>
      <c r="C264" s="9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</row>
    <row r="265" spans="1:69" ht="18" customHeight="1" x14ac:dyDescent="0.3">
      <c r="A265" s="9"/>
      <c r="B265" s="9"/>
      <c r="C265" s="9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</row>
    <row r="266" spans="1:69" ht="18" customHeight="1" x14ac:dyDescent="0.3">
      <c r="A266" s="9"/>
      <c r="B266" s="9"/>
      <c r="C266" s="9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</row>
    <row r="267" spans="1:69" ht="18" customHeight="1" x14ac:dyDescent="0.3">
      <c r="A267" s="9"/>
      <c r="B267" s="9"/>
      <c r="C267" s="9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</row>
    <row r="268" spans="1:69" ht="18" customHeight="1" x14ac:dyDescent="0.3">
      <c r="A268" s="9"/>
      <c r="B268" s="9"/>
      <c r="C268" s="9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</row>
    <row r="269" spans="1:69" ht="18" customHeight="1" x14ac:dyDescent="0.3">
      <c r="A269" s="9"/>
      <c r="B269" s="9"/>
      <c r="C269" s="9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</row>
    <row r="270" spans="1:69" ht="18" customHeight="1" x14ac:dyDescent="0.3">
      <c r="A270" s="9"/>
      <c r="B270" s="9"/>
      <c r="C270" s="9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</row>
    <row r="271" spans="1:69" ht="18" customHeight="1" x14ac:dyDescent="0.3">
      <c r="A271" s="9"/>
      <c r="B271" s="9"/>
      <c r="C271" s="9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</row>
    <row r="272" spans="1:69" ht="18" customHeight="1" x14ac:dyDescent="0.3">
      <c r="A272" s="9"/>
      <c r="B272" s="9"/>
      <c r="C272" s="9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</row>
    <row r="273" spans="1:69" ht="18" customHeight="1" x14ac:dyDescent="0.3">
      <c r="A273" s="9"/>
      <c r="B273" s="9"/>
      <c r="C273" s="9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</row>
    <row r="274" spans="1:69" ht="18" customHeight="1" x14ac:dyDescent="0.3">
      <c r="A274" s="9"/>
      <c r="B274" s="9"/>
      <c r="C274" s="9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</row>
    <row r="275" spans="1:69" ht="18" customHeight="1" x14ac:dyDescent="0.3">
      <c r="A275" s="9"/>
      <c r="B275" s="9"/>
      <c r="C275" s="9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</row>
    <row r="276" spans="1:69" ht="18" customHeight="1" x14ac:dyDescent="0.3">
      <c r="A276" s="9"/>
      <c r="B276" s="9"/>
      <c r="C276" s="9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</row>
    <row r="277" spans="1:69" ht="18" customHeight="1" x14ac:dyDescent="0.3">
      <c r="A277" s="9"/>
      <c r="B277" s="9"/>
      <c r="C277" s="9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</row>
    <row r="278" spans="1:69" ht="18" customHeight="1" x14ac:dyDescent="0.3">
      <c r="A278" s="9"/>
      <c r="B278" s="9"/>
      <c r="C278" s="9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</row>
    <row r="279" spans="1:69" ht="18" customHeight="1" x14ac:dyDescent="0.3">
      <c r="A279" s="9"/>
      <c r="B279" s="9"/>
      <c r="C279" s="9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</row>
    <row r="280" spans="1:69" ht="18" customHeight="1" x14ac:dyDescent="0.3">
      <c r="A280" s="9"/>
      <c r="B280" s="9"/>
      <c r="C280" s="9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</row>
    <row r="281" spans="1:69" ht="18" customHeight="1" x14ac:dyDescent="0.3">
      <c r="A281" s="9"/>
      <c r="B281" s="9"/>
      <c r="C281" s="9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</row>
    <row r="282" spans="1:69" ht="18" customHeight="1" x14ac:dyDescent="0.3">
      <c r="A282" s="9"/>
      <c r="B282" s="9"/>
      <c r="C282" s="9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</row>
    <row r="283" spans="1:69" ht="18" customHeight="1" x14ac:dyDescent="0.3">
      <c r="A283" s="9"/>
      <c r="B283" s="9"/>
      <c r="C283" s="9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</row>
    <row r="284" spans="1:69" ht="18" customHeight="1" x14ac:dyDescent="0.3">
      <c r="A284" s="9"/>
      <c r="B284" s="9"/>
      <c r="C284" s="9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</row>
    <row r="285" spans="1:69" ht="18" customHeight="1" x14ac:dyDescent="0.3">
      <c r="A285" s="9"/>
      <c r="B285" s="9"/>
      <c r="C285" s="9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</row>
    <row r="286" spans="1:69" ht="18" customHeight="1" x14ac:dyDescent="0.3">
      <c r="A286" s="9"/>
      <c r="B286" s="9"/>
      <c r="C286" s="9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</row>
    <row r="287" spans="1:69" ht="18" customHeight="1" x14ac:dyDescent="0.3">
      <c r="A287" s="9"/>
      <c r="B287" s="9"/>
      <c r="C287" s="9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</row>
    <row r="288" spans="1:69" ht="18" customHeight="1" x14ac:dyDescent="0.3">
      <c r="A288" s="9"/>
      <c r="B288" s="9"/>
      <c r="C288" s="9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</row>
    <row r="289" spans="1:69" ht="18" customHeight="1" x14ac:dyDescent="0.3">
      <c r="A289" s="9"/>
      <c r="B289" s="9"/>
      <c r="C289" s="9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</row>
    <row r="290" spans="1:69" ht="18" customHeight="1" x14ac:dyDescent="0.3">
      <c r="A290" s="9"/>
      <c r="B290" s="9"/>
      <c r="C290" s="9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</row>
    <row r="291" spans="1:69" ht="18" customHeight="1" x14ac:dyDescent="0.3">
      <c r="A291" s="9"/>
      <c r="B291" s="9"/>
      <c r="C291" s="9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</row>
    <row r="292" spans="1:69" ht="18" customHeight="1" x14ac:dyDescent="0.3">
      <c r="A292" s="9"/>
      <c r="B292" s="9"/>
      <c r="C292" s="9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</row>
    <row r="293" spans="1:69" ht="18" customHeight="1" x14ac:dyDescent="0.3">
      <c r="A293" s="9"/>
      <c r="B293" s="9"/>
      <c r="C293" s="9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</row>
    <row r="294" spans="1:69" ht="18" customHeight="1" x14ac:dyDescent="0.3">
      <c r="A294" s="9"/>
      <c r="B294" s="9"/>
      <c r="C294" s="9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</row>
    <row r="295" spans="1:69" ht="18" customHeight="1" x14ac:dyDescent="0.3">
      <c r="A295" s="9"/>
      <c r="B295" s="9"/>
      <c r="C295" s="9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</row>
    <row r="296" spans="1:69" ht="18" customHeight="1" x14ac:dyDescent="0.3">
      <c r="A296" s="9"/>
      <c r="B296" s="9"/>
      <c r="C296" s="9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</row>
    <row r="297" spans="1:69" ht="18" customHeight="1" x14ac:dyDescent="0.3">
      <c r="A297" s="9"/>
      <c r="B297" s="9"/>
      <c r="C297" s="9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</row>
    <row r="298" spans="1:69" ht="18" customHeight="1" x14ac:dyDescent="0.3">
      <c r="A298" s="9"/>
      <c r="B298" s="9"/>
      <c r="C298" s="9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</row>
    <row r="299" spans="1:69" ht="18" customHeight="1" x14ac:dyDescent="0.3">
      <c r="A299" s="9"/>
      <c r="B299" s="9"/>
      <c r="C299" s="9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</row>
    <row r="300" spans="1:69" ht="18" customHeight="1" x14ac:dyDescent="0.3">
      <c r="A300" s="9"/>
      <c r="B300" s="9"/>
      <c r="C300" s="9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</row>
    <row r="301" spans="1:69" ht="18" customHeight="1" x14ac:dyDescent="0.3">
      <c r="A301" s="9"/>
      <c r="B301" s="9"/>
      <c r="C301" s="9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</row>
    <row r="302" spans="1:69" ht="18" customHeight="1" x14ac:dyDescent="0.3">
      <c r="A302" s="9"/>
      <c r="B302" s="9"/>
      <c r="C302" s="9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</row>
    <row r="303" spans="1:69" ht="18" customHeight="1" x14ac:dyDescent="0.3">
      <c r="A303" s="9"/>
      <c r="B303" s="9"/>
      <c r="C303" s="9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</row>
    <row r="304" spans="1:69" ht="18" customHeight="1" x14ac:dyDescent="0.3">
      <c r="A304" s="9"/>
      <c r="B304" s="9"/>
      <c r="C304" s="9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</row>
    <row r="305" spans="1:69" ht="18" customHeight="1" x14ac:dyDescent="0.3">
      <c r="A305" s="9"/>
      <c r="B305" s="9"/>
      <c r="C305" s="9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</row>
    <row r="306" spans="1:69" ht="18" customHeight="1" x14ac:dyDescent="0.3">
      <c r="A306" s="9"/>
      <c r="B306" s="9"/>
      <c r="C306" s="9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</row>
    <row r="307" spans="1:69" ht="18" customHeight="1" x14ac:dyDescent="0.3">
      <c r="A307" s="9"/>
      <c r="B307" s="9"/>
      <c r="C307" s="9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</row>
    <row r="308" spans="1:69" ht="18" customHeight="1" x14ac:dyDescent="0.3">
      <c r="A308" s="9"/>
      <c r="B308" s="9"/>
      <c r="C308" s="9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</row>
    <row r="309" spans="1:69" ht="18" customHeight="1" x14ac:dyDescent="0.3">
      <c r="A309" s="9"/>
      <c r="B309" s="9"/>
      <c r="C309" s="9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</row>
    <row r="310" spans="1:69" ht="18" customHeight="1" x14ac:dyDescent="0.3">
      <c r="A310" s="9"/>
      <c r="B310" s="9"/>
      <c r="C310" s="9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</row>
    <row r="311" spans="1:69" ht="18" customHeight="1" x14ac:dyDescent="0.3">
      <c r="A311" s="9"/>
      <c r="B311" s="9"/>
      <c r="C311" s="9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</row>
    <row r="312" spans="1:69" ht="18" customHeight="1" x14ac:dyDescent="0.3">
      <c r="A312" s="9"/>
      <c r="B312" s="9"/>
      <c r="C312" s="9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</row>
    <row r="313" spans="1:69" ht="18" customHeight="1" x14ac:dyDescent="0.3">
      <c r="A313" s="9"/>
      <c r="B313" s="9"/>
      <c r="C313" s="9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</row>
    <row r="314" spans="1:69" ht="18" customHeight="1" x14ac:dyDescent="0.3">
      <c r="A314" s="9"/>
      <c r="B314" s="9"/>
      <c r="C314" s="9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</row>
    <row r="315" spans="1:69" ht="18" customHeight="1" x14ac:dyDescent="0.3">
      <c r="A315" s="9"/>
      <c r="B315" s="9"/>
      <c r="C315" s="9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</row>
    <row r="316" spans="1:69" ht="18" customHeight="1" x14ac:dyDescent="0.3">
      <c r="A316" s="9"/>
      <c r="B316" s="9"/>
      <c r="C316" s="9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</row>
    <row r="317" spans="1:69" ht="18" customHeight="1" x14ac:dyDescent="0.3">
      <c r="A317" s="9"/>
      <c r="B317" s="9"/>
      <c r="C317" s="9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</row>
    <row r="318" spans="1:69" ht="18" customHeight="1" x14ac:dyDescent="0.3">
      <c r="A318" s="9"/>
      <c r="B318" s="9"/>
      <c r="C318" s="9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</row>
    <row r="319" spans="1:69" ht="18" customHeight="1" x14ac:dyDescent="0.3">
      <c r="A319" s="9"/>
      <c r="B319" s="9"/>
      <c r="C319" s="9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</row>
    <row r="320" spans="1:69" ht="18" customHeight="1" x14ac:dyDescent="0.3">
      <c r="A320" s="9"/>
      <c r="B320" s="9"/>
      <c r="C320" s="9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</row>
    <row r="321" spans="1:69" ht="18" customHeight="1" x14ac:dyDescent="0.3">
      <c r="A321" s="9"/>
      <c r="B321" s="9"/>
      <c r="C321" s="9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</row>
    <row r="322" spans="1:69" ht="18" customHeight="1" x14ac:dyDescent="0.3">
      <c r="A322" s="9"/>
      <c r="B322" s="9"/>
      <c r="C322" s="9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</row>
    <row r="323" spans="1:69" ht="18" customHeight="1" x14ac:dyDescent="0.3">
      <c r="A323" s="9"/>
      <c r="B323" s="9"/>
      <c r="C323" s="9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</row>
    <row r="324" spans="1:69" ht="18" customHeight="1" x14ac:dyDescent="0.3">
      <c r="A324" s="9"/>
      <c r="B324" s="9"/>
      <c r="C324" s="9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</row>
    <row r="325" spans="1:69" ht="18" customHeight="1" x14ac:dyDescent="0.3">
      <c r="A325" s="9"/>
      <c r="B325" s="9"/>
      <c r="C325" s="9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</row>
    <row r="326" spans="1:69" ht="18" customHeight="1" x14ac:dyDescent="0.3">
      <c r="A326" s="9"/>
      <c r="B326" s="9"/>
      <c r="C326" s="9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</row>
    <row r="327" spans="1:69" ht="18" customHeight="1" x14ac:dyDescent="0.3">
      <c r="A327" s="9"/>
      <c r="B327" s="9"/>
      <c r="C327" s="9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</row>
    <row r="328" spans="1:69" ht="18" customHeight="1" x14ac:dyDescent="0.3">
      <c r="A328" s="9"/>
      <c r="B328" s="9"/>
      <c r="C328" s="9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</row>
    <row r="329" spans="1:69" ht="18" customHeight="1" x14ac:dyDescent="0.3">
      <c r="A329" s="9"/>
      <c r="B329" s="9"/>
      <c r="C329" s="9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</row>
    <row r="330" spans="1:69" ht="18" customHeight="1" x14ac:dyDescent="0.3">
      <c r="A330" s="9"/>
      <c r="B330" s="9"/>
      <c r="C330" s="9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</row>
    <row r="331" spans="1:69" ht="18" customHeight="1" x14ac:dyDescent="0.3">
      <c r="A331" s="9"/>
      <c r="B331" s="9"/>
      <c r="C331" s="9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</row>
    <row r="332" spans="1:69" ht="18" customHeight="1" x14ac:dyDescent="0.3">
      <c r="A332" s="9"/>
      <c r="B332" s="9"/>
      <c r="C332" s="9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</row>
    <row r="333" spans="1:69" ht="18" customHeight="1" x14ac:dyDescent="0.3">
      <c r="A333" s="9"/>
      <c r="B333" s="9"/>
      <c r="C333" s="9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</row>
    <row r="334" spans="1:69" ht="18" customHeight="1" x14ac:dyDescent="0.3">
      <c r="A334" s="9"/>
      <c r="B334" s="9"/>
      <c r="C334" s="9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</row>
    <row r="335" spans="1:69" ht="18" customHeight="1" x14ac:dyDescent="0.3">
      <c r="A335" s="9"/>
      <c r="B335" s="9"/>
      <c r="C335" s="9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</row>
    <row r="336" spans="1:69" ht="18" customHeight="1" x14ac:dyDescent="0.3">
      <c r="A336" s="9"/>
      <c r="B336" s="9"/>
      <c r="C336" s="9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</row>
    <row r="337" spans="1:69" ht="18" customHeight="1" x14ac:dyDescent="0.3">
      <c r="A337" s="9"/>
      <c r="B337" s="9"/>
      <c r="C337" s="9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</row>
    <row r="338" spans="1:69" ht="18" customHeight="1" x14ac:dyDescent="0.3">
      <c r="A338" s="9"/>
      <c r="B338" s="9"/>
      <c r="C338" s="9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</row>
    <row r="339" spans="1:69" ht="18" customHeight="1" x14ac:dyDescent="0.3">
      <c r="A339" s="9"/>
      <c r="B339" s="9"/>
      <c r="C339" s="9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</row>
    <row r="340" spans="1:69" ht="18" customHeight="1" x14ac:dyDescent="0.3">
      <c r="A340" s="9"/>
      <c r="B340" s="9"/>
      <c r="C340" s="9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</row>
    <row r="341" spans="1:69" ht="18" customHeight="1" x14ac:dyDescent="0.3">
      <c r="A341" s="9"/>
      <c r="B341" s="9"/>
      <c r="C341" s="9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</row>
    <row r="342" spans="1:69" ht="18" customHeight="1" x14ac:dyDescent="0.3">
      <c r="A342" s="9"/>
      <c r="B342" s="9"/>
      <c r="C342" s="9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</row>
    <row r="343" spans="1:69" ht="18" customHeight="1" x14ac:dyDescent="0.3">
      <c r="A343" s="9"/>
      <c r="B343" s="9"/>
      <c r="C343" s="9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</row>
    <row r="344" spans="1:69" ht="18" customHeight="1" x14ac:dyDescent="0.3">
      <c r="A344" s="9"/>
      <c r="B344" s="9"/>
      <c r="C344" s="9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</row>
    <row r="345" spans="1:69" ht="18" customHeight="1" x14ac:dyDescent="0.3">
      <c r="A345" s="9"/>
      <c r="B345" s="9"/>
      <c r="C345" s="9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</row>
    <row r="346" spans="1:69" ht="18" customHeight="1" x14ac:dyDescent="0.3">
      <c r="A346" s="9"/>
      <c r="B346" s="9"/>
      <c r="C346" s="9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</row>
    <row r="347" spans="1:69" ht="18" customHeight="1" x14ac:dyDescent="0.3">
      <c r="A347" s="9"/>
      <c r="B347" s="9"/>
      <c r="C347" s="9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</row>
    <row r="348" spans="1:69" ht="18" customHeight="1" x14ac:dyDescent="0.3">
      <c r="A348" s="9"/>
      <c r="B348" s="9"/>
      <c r="C348" s="9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</row>
    <row r="349" spans="1:69" ht="18" customHeight="1" x14ac:dyDescent="0.3">
      <c r="A349" s="9"/>
      <c r="B349" s="9"/>
      <c r="C349" s="9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</row>
    <row r="350" spans="1:69" ht="18" customHeight="1" x14ac:dyDescent="0.3">
      <c r="A350" s="9"/>
      <c r="B350" s="9"/>
      <c r="C350" s="9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</row>
    <row r="351" spans="1:69" ht="18" customHeight="1" x14ac:dyDescent="0.3">
      <c r="A351" s="9"/>
      <c r="B351" s="9"/>
      <c r="C351" s="9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</row>
    <row r="352" spans="1:69" ht="18" customHeight="1" x14ac:dyDescent="0.3">
      <c r="A352" s="9"/>
      <c r="B352" s="9"/>
      <c r="C352" s="9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</row>
    <row r="353" spans="1:69" ht="18" customHeight="1" x14ac:dyDescent="0.3">
      <c r="A353" s="9"/>
      <c r="B353" s="9"/>
      <c r="C353" s="9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</row>
    <row r="354" spans="1:69" ht="18" customHeight="1" x14ac:dyDescent="0.3">
      <c r="A354" s="9"/>
      <c r="B354" s="9"/>
      <c r="C354" s="9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</row>
    <row r="355" spans="1:69" ht="18" customHeight="1" x14ac:dyDescent="0.3">
      <c r="A355" s="9"/>
      <c r="B355" s="9"/>
      <c r="C355" s="9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</row>
    <row r="356" spans="1:69" ht="18" customHeight="1" x14ac:dyDescent="0.3">
      <c r="A356" s="9"/>
      <c r="B356" s="9"/>
      <c r="C356" s="9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</row>
    <row r="357" spans="1:69" ht="18" customHeight="1" x14ac:dyDescent="0.3">
      <c r="A357" s="9"/>
      <c r="B357" s="9"/>
      <c r="C357" s="9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</row>
    <row r="358" spans="1:69" ht="18" customHeight="1" x14ac:dyDescent="0.3">
      <c r="A358" s="9"/>
      <c r="B358" s="9"/>
      <c r="C358" s="9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</row>
    <row r="359" spans="1:69" ht="18" customHeight="1" x14ac:dyDescent="0.3">
      <c r="A359" s="9"/>
      <c r="B359" s="9"/>
      <c r="C359" s="9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</row>
    <row r="360" spans="1:69" ht="18" customHeight="1" x14ac:dyDescent="0.3">
      <c r="A360" s="9"/>
      <c r="B360" s="9"/>
      <c r="C360" s="9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</row>
    <row r="361" spans="1:69" ht="18" customHeight="1" x14ac:dyDescent="0.3">
      <c r="A361" s="9"/>
      <c r="B361" s="9"/>
      <c r="C361" s="9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</row>
    <row r="362" spans="1:69" ht="18" customHeight="1" x14ac:dyDescent="0.3">
      <c r="A362" s="9"/>
      <c r="B362" s="9"/>
      <c r="C362" s="9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</row>
    <row r="363" spans="1:69" ht="18" customHeight="1" x14ac:dyDescent="0.3">
      <c r="A363" s="9"/>
      <c r="B363" s="9"/>
      <c r="C363" s="9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</row>
    <row r="364" spans="1:69" ht="18" customHeight="1" x14ac:dyDescent="0.3">
      <c r="A364" s="9"/>
      <c r="B364" s="9"/>
      <c r="C364" s="9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</row>
    <row r="365" spans="1:69" ht="18" customHeight="1" x14ac:dyDescent="0.3">
      <c r="A365" s="9"/>
      <c r="B365" s="9"/>
      <c r="C365" s="9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</row>
    <row r="366" spans="1:69" ht="18" customHeight="1" x14ac:dyDescent="0.3">
      <c r="A366" s="9"/>
      <c r="B366" s="9"/>
      <c r="C366" s="9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</row>
    <row r="367" spans="1:69" ht="18" customHeight="1" x14ac:dyDescent="0.3">
      <c r="A367" s="9"/>
      <c r="B367" s="9"/>
      <c r="C367" s="9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</row>
    <row r="368" spans="1:69" ht="18" customHeight="1" x14ac:dyDescent="0.3">
      <c r="A368" s="9"/>
      <c r="B368" s="9"/>
      <c r="C368" s="9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</row>
    <row r="369" spans="1:69" ht="18" customHeight="1" x14ac:dyDescent="0.3">
      <c r="A369" s="9"/>
      <c r="B369" s="9"/>
      <c r="C369" s="9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</row>
    <row r="370" spans="1:69" ht="18" customHeight="1" x14ac:dyDescent="0.3">
      <c r="A370" s="9"/>
      <c r="B370" s="9"/>
      <c r="C370" s="9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</row>
    <row r="371" spans="1:69" ht="18" customHeight="1" x14ac:dyDescent="0.3">
      <c r="A371" s="9"/>
      <c r="B371" s="9"/>
      <c r="C371" s="9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</row>
    <row r="372" spans="1:69" ht="18" customHeight="1" x14ac:dyDescent="0.3">
      <c r="A372" s="9"/>
      <c r="B372" s="9"/>
      <c r="C372" s="9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</row>
    <row r="373" spans="1:69" ht="18" customHeight="1" x14ac:dyDescent="0.3">
      <c r="A373" s="9"/>
      <c r="B373" s="9"/>
      <c r="C373" s="9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</row>
    <row r="374" spans="1:69" ht="18" customHeight="1" x14ac:dyDescent="0.3">
      <c r="A374" s="9"/>
      <c r="B374" s="9"/>
      <c r="C374" s="9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</row>
    <row r="375" spans="1:69" ht="18" customHeight="1" x14ac:dyDescent="0.3">
      <c r="A375" s="9"/>
      <c r="B375" s="9"/>
      <c r="C375" s="9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</row>
    <row r="376" spans="1:69" ht="18" customHeight="1" x14ac:dyDescent="0.3">
      <c r="A376" s="9"/>
      <c r="B376" s="9"/>
      <c r="C376" s="9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</row>
    <row r="377" spans="1:69" ht="18" customHeight="1" x14ac:dyDescent="0.3">
      <c r="A377" s="9"/>
      <c r="B377" s="9"/>
      <c r="C377" s="9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</row>
    <row r="378" spans="1:69" ht="18" customHeight="1" x14ac:dyDescent="0.3">
      <c r="A378" s="9"/>
      <c r="B378" s="9"/>
      <c r="C378" s="9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</row>
    <row r="379" spans="1:69" ht="18" customHeight="1" x14ac:dyDescent="0.3">
      <c r="A379" s="9"/>
      <c r="B379" s="9"/>
      <c r="C379" s="9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</row>
    <row r="380" spans="1:69" ht="18" customHeight="1" x14ac:dyDescent="0.3">
      <c r="A380" s="9"/>
      <c r="B380" s="9"/>
      <c r="C380" s="9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</row>
    <row r="381" spans="1:69" ht="18" customHeight="1" x14ac:dyDescent="0.3">
      <c r="A381" s="9"/>
      <c r="B381" s="9"/>
      <c r="C381" s="9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</row>
    <row r="382" spans="1:69" ht="18" customHeight="1" x14ac:dyDescent="0.3">
      <c r="A382" s="9"/>
      <c r="B382" s="9"/>
      <c r="C382" s="9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</row>
    <row r="383" spans="1:69" ht="18" customHeight="1" x14ac:dyDescent="0.3">
      <c r="A383" s="9"/>
      <c r="B383" s="9"/>
      <c r="C383" s="9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</row>
    <row r="384" spans="1:69" ht="18" customHeight="1" x14ac:dyDescent="0.3">
      <c r="A384" s="9"/>
      <c r="B384" s="9"/>
      <c r="C384" s="9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</row>
    <row r="385" spans="1:69" ht="18" customHeight="1" x14ac:dyDescent="0.3">
      <c r="A385" s="9"/>
      <c r="B385" s="9"/>
      <c r="C385" s="9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</row>
    <row r="386" spans="1:69" ht="18" customHeight="1" x14ac:dyDescent="0.3">
      <c r="A386" s="9"/>
      <c r="B386" s="9"/>
      <c r="C386" s="9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</row>
    <row r="387" spans="1:69" ht="18" customHeight="1" x14ac:dyDescent="0.3">
      <c r="A387" s="9"/>
      <c r="B387" s="9"/>
      <c r="C387" s="9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</row>
    <row r="388" spans="1:69" ht="18" customHeight="1" x14ac:dyDescent="0.3">
      <c r="A388" s="9"/>
      <c r="B388" s="9"/>
      <c r="C388" s="9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</row>
    <row r="389" spans="1:69" ht="18" customHeight="1" x14ac:dyDescent="0.3">
      <c r="A389" s="9"/>
      <c r="B389" s="9"/>
      <c r="C389" s="9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</row>
    <row r="390" spans="1:69" ht="18" customHeight="1" x14ac:dyDescent="0.3">
      <c r="A390" s="9"/>
      <c r="B390" s="9"/>
      <c r="C390" s="9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</row>
    <row r="391" spans="1:69" ht="18" customHeight="1" x14ac:dyDescent="0.3">
      <c r="A391" s="9"/>
      <c r="B391" s="9"/>
      <c r="C391" s="9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</row>
    <row r="392" spans="1:69" ht="18" customHeight="1" x14ac:dyDescent="0.3">
      <c r="A392" s="9"/>
      <c r="B392" s="9"/>
      <c r="C392" s="9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</row>
    <row r="393" spans="1:69" ht="18" customHeight="1" x14ac:dyDescent="0.3">
      <c r="A393" s="9"/>
      <c r="B393" s="9"/>
      <c r="C393" s="9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</row>
    <row r="394" spans="1:69" ht="18" customHeight="1" x14ac:dyDescent="0.3">
      <c r="A394" s="9"/>
      <c r="B394" s="9"/>
      <c r="C394" s="9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</row>
    <row r="395" spans="1:69" ht="18" customHeight="1" x14ac:dyDescent="0.3">
      <c r="A395" s="9"/>
      <c r="B395" s="9"/>
      <c r="C395" s="9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</row>
    <row r="396" spans="1:69" ht="18" customHeight="1" x14ac:dyDescent="0.3">
      <c r="A396" s="9"/>
      <c r="B396" s="9"/>
      <c r="C396" s="9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</row>
    <row r="397" spans="1:69" ht="18" customHeight="1" x14ac:dyDescent="0.3">
      <c r="A397" s="9"/>
      <c r="B397" s="9"/>
      <c r="C397" s="9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</row>
    <row r="398" spans="1:69" ht="18" customHeight="1" x14ac:dyDescent="0.3">
      <c r="A398" s="9"/>
      <c r="B398" s="9"/>
      <c r="C398" s="9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</row>
    <row r="399" spans="1:69" ht="18" customHeight="1" x14ac:dyDescent="0.3">
      <c r="A399" s="9"/>
      <c r="B399" s="9"/>
      <c r="C399" s="9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</row>
    <row r="400" spans="1:69" ht="18" customHeight="1" x14ac:dyDescent="0.3">
      <c r="A400" s="9"/>
      <c r="B400" s="9"/>
      <c r="C400" s="9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</row>
    <row r="401" spans="1:69" ht="18" customHeight="1" x14ac:dyDescent="0.3">
      <c r="A401" s="9"/>
      <c r="B401" s="9"/>
      <c r="C401" s="9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</row>
    <row r="402" spans="1:69" ht="18" customHeight="1" x14ac:dyDescent="0.3">
      <c r="A402" s="9"/>
      <c r="B402" s="9"/>
      <c r="C402" s="9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</row>
    <row r="403" spans="1:69" ht="18" customHeight="1" x14ac:dyDescent="0.3">
      <c r="A403" s="9"/>
      <c r="B403" s="9"/>
      <c r="C403" s="9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</row>
    <row r="404" spans="1:69" ht="18" customHeight="1" x14ac:dyDescent="0.3">
      <c r="A404" s="9"/>
      <c r="B404" s="9"/>
      <c r="C404" s="9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</row>
    <row r="405" spans="1:69" ht="18" customHeight="1" x14ac:dyDescent="0.3">
      <c r="A405" s="9"/>
      <c r="B405" s="9"/>
      <c r="C405" s="9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</row>
    <row r="406" spans="1:69" ht="18" customHeight="1" x14ac:dyDescent="0.3">
      <c r="A406" s="9"/>
      <c r="B406" s="9"/>
      <c r="C406" s="9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</row>
    <row r="407" spans="1:69" ht="18" customHeight="1" x14ac:dyDescent="0.3">
      <c r="A407" s="9"/>
      <c r="B407" s="9"/>
      <c r="C407" s="9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</row>
    <row r="408" spans="1:69" ht="18" customHeight="1" x14ac:dyDescent="0.3">
      <c r="A408" s="9"/>
      <c r="B408" s="9"/>
      <c r="C408" s="9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</row>
    <row r="409" spans="1:69" ht="18" customHeight="1" x14ac:dyDescent="0.3">
      <c r="A409" s="9"/>
      <c r="B409" s="9"/>
      <c r="C409" s="9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</row>
    <row r="410" spans="1:69" ht="18" customHeight="1" x14ac:dyDescent="0.3">
      <c r="A410" s="9"/>
      <c r="B410" s="9"/>
      <c r="C410" s="9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</row>
    <row r="411" spans="1:69" ht="18" customHeight="1" x14ac:dyDescent="0.3">
      <c r="A411" s="9"/>
      <c r="B411" s="9"/>
      <c r="C411" s="9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</row>
    <row r="412" spans="1:69" ht="18" customHeight="1" x14ac:dyDescent="0.3">
      <c r="A412" s="9"/>
      <c r="B412" s="9"/>
      <c r="C412" s="9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</row>
    <row r="413" spans="1:69" ht="18" customHeight="1" x14ac:dyDescent="0.3">
      <c r="A413" s="9"/>
      <c r="B413" s="9"/>
      <c r="C413" s="9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</row>
    <row r="414" spans="1:69" ht="18" customHeight="1" x14ac:dyDescent="0.3">
      <c r="A414" s="9"/>
      <c r="B414" s="9"/>
      <c r="C414" s="9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</row>
    <row r="415" spans="1:69" ht="18" customHeight="1" x14ac:dyDescent="0.3">
      <c r="A415" s="9"/>
      <c r="B415" s="9"/>
      <c r="C415" s="9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</row>
    <row r="416" spans="1:69" ht="18" customHeight="1" x14ac:dyDescent="0.3">
      <c r="A416" s="9"/>
      <c r="B416" s="9"/>
      <c r="C416" s="9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</row>
    <row r="417" spans="1:69" ht="18" customHeight="1" x14ac:dyDescent="0.3">
      <c r="A417" s="9"/>
      <c r="B417" s="9"/>
      <c r="C417" s="9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</row>
    <row r="418" spans="1:69" ht="18" customHeight="1" x14ac:dyDescent="0.3">
      <c r="A418" s="9"/>
      <c r="B418" s="9"/>
      <c r="C418" s="9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</row>
    <row r="419" spans="1:69" ht="18" customHeight="1" x14ac:dyDescent="0.3">
      <c r="A419" s="9"/>
      <c r="B419" s="9"/>
      <c r="C419" s="9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</row>
    <row r="420" spans="1:69" ht="18" customHeight="1" x14ac:dyDescent="0.3">
      <c r="A420" s="9"/>
      <c r="B420" s="9"/>
      <c r="C420" s="9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</row>
    <row r="421" spans="1:69" ht="18" customHeight="1" x14ac:dyDescent="0.3">
      <c r="A421" s="9"/>
      <c r="B421" s="9"/>
      <c r="C421" s="9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</row>
    <row r="422" spans="1:69" ht="18" customHeight="1" x14ac:dyDescent="0.3">
      <c r="A422" s="9"/>
      <c r="B422" s="9"/>
      <c r="C422" s="9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</row>
    <row r="423" spans="1:69" ht="18" customHeight="1" x14ac:dyDescent="0.3">
      <c r="A423" s="9"/>
      <c r="B423" s="9"/>
      <c r="C423" s="9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</row>
    <row r="424" spans="1:69" ht="18" customHeight="1" x14ac:dyDescent="0.3">
      <c r="A424" s="9"/>
      <c r="B424" s="9"/>
      <c r="C424" s="9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</row>
    <row r="425" spans="1:69" ht="18" customHeight="1" x14ac:dyDescent="0.3">
      <c r="A425" s="9"/>
      <c r="B425" s="9"/>
      <c r="C425" s="9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</row>
    <row r="426" spans="1:69" ht="18" customHeight="1" x14ac:dyDescent="0.3">
      <c r="A426" s="9"/>
      <c r="B426" s="9"/>
      <c r="C426" s="9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</row>
    <row r="427" spans="1:69" ht="18" customHeight="1" x14ac:dyDescent="0.3">
      <c r="A427" s="9"/>
      <c r="B427" s="9"/>
      <c r="C427" s="9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</row>
    <row r="428" spans="1:69" ht="18" customHeight="1" x14ac:dyDescent="0.3">
      <c r="A428" s="9"/>
      <c r="B428" s="9"/>
      <c r="C428" s="9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</row>
    <row r="429" spans="1:69" ht="18" customHeight="1" x14ac:dyDescent="0.3">
      <c r="A429" s="9"/>
      <c r="B429" s="9"/>
      <c r="C429" s="9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</row>
    <row r="430" spans="1:69" ht="18" customHeight="1" x14ac:dyDescent="0.3">
      <c r="A430" s="9"/>
      <c r="B430" s="9"/>
      <c r="C430" s="9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</row>
    <row r="431" spans="1:69" ht="18" customHeight="1" x14ac:dyDescent="0.3">
      <c r="A431" s="9"/>
      <c r="B431" s="9"/>
      <c r="C431" s="9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</row>
    <row r="432" spans="1:69" ht="18" customHeight="1" x14ac:dyDescent="0.3">
      <c r="A432" s="9"/>
      <c r="B432" s="9"/>
      <c r="C432" s="9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</row>
    <row r="433" spans="1:69" ht="18" customHeight="1" x14ac:dyDescent="0.3">
      <c r="A433" s="9"/>
      <c r="B433" s="9"/>
      <c r="C433" s="9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</row>
    <row r="434" spans="1:69" ht="18" customHeight="1" x14ac:dyDescent="0.3">
      <c r="A434" s="9"/>
      <c r="B434" s="9"/>
      <c r="C434" s="9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</row>
    <row r="435" spans="1:69" ht="18" customHeight="1" x14ac:dyDescent="0.3">
      <c r="A435" s="9"/>
      <c r="B435" s="9"/>
      <c r="C435" s="9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</row>
    <row r="436" spans="1:69" ht="18" customHeight="1" x14ac:dyDescent="0.3">
      <c r="A436" s="9"/>
      <c r="B436" s="9"/>
      <c r="C436" s="9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</row>
    <row r="437" spans="1:69" ht="18" customHeight="1" x14ac:dyDescent="0.3">
      <c r="A437" s="9"/>
      <c r="B437" s="9"/>
      <c r="C437" s="9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</row>
    <row r="438" spans="1:69" ht="18" customHeight="1" x14ac:dyDescent="0.3">
      <c r="A438" s="9"/>
      <c r="B438" s="9"/>
      <c r="C438" s="9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</row>
    <row r="439" spans="1:69" ht="18" customHeight="1" x14ac:dyDescent="0.3">
      <c r="A439" s="9"/>
      <c r="B439" s="9"/>
      <c r="C439" s="9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</row>
    <row r="440" spans="1:69" ht="18" customHeight="1" x14ac:dyDescent="0.3">
      <c r="A440" s="9"/>
      <c r="B440" s="9"/>
      <c r="C440" s="9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</row>
    <row r="441" spans="1:69" ht="18" customHeight="1" x14ac:dyDescent="0.3">
      <c r="A441" s="9"/>
      <c r="B441" s="9"/>
      <c r="C441" s="9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</row>
    <row r="442" spans="1:69" ht="18" customHeight="1" x14ac:dyDescent="0.3">
      <c r="A442" s="9"/>
      <c r="B442" s="9"/>
      <c r="C442" s="9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</row>
    <row r="443" spans="1:69" ht="18" customHeight="1" x14ac:dyDescent="0.3">
      <c r="A443" s="9"/>
      <c r="B443" s="9"/>
      <c r="C443" s="9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</row>
    <row r="444" spans="1:69" ht="18" customHeight="1" x14ac:dyDescent="0.3">
      <c r="A444" s="9"/>
      <c r="B444" s="9"/>
      <c r="C444" s="9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</row>
    <row r="445" spans="1:69" ht="18" customHeight="1" x14ac:dyDescent="0.3">
      <c r="A445" s="9"/>
      <c r="B445" s="9"/>
      <c r="C445" s="9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</row>
    <row r="446" spans="1:69" ht="18" customHeight="1" x14ac:dyDescent="0.3">
      <c r="A446" s="9"/>
      <c r="B446" s="9"/>
      <c r="C446" s="9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</row>
    <row r="447" spans="1:69" ht="18" customHeight="1" x14ac:dyDescent="0.3">
      <c r="A447" s="9"/>
      <c r="B447" s="9"/>
      <c r="C447" s="9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</row>
    <row r="448" spans="1:69" ht="18" customHeight="1" x14ac:dyDescent="0.3">
      <c r="A448" s="9"/>
      <c r="B448" s="9"/>
      <c r="C448" s="9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</row>
    <row r="449" spans="1:69" ht="18" customHeight="1" x14ac:dyDescent="0.3">
      <c r="A449" s="9"/>
      <c r="B449" s="9"/>
      <c r="C449" s="9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</row>
    <row r="450" spans="1:69" ht="18" customHeight="1" x14ac:dyDescent="0.3">
      <c r="A450" s="9"/>
      <c r="B450" s="9"/>
      <c r="C450" s="9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</row>
    <row r="451" spans="1:69" ht="18" customHeight="1" x14ac:dyDescent="0.3">
      <c r="A451" s="9"/>
      <c r="B451" s="9"/>
      <c r="C451" s="9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</row>
    <row r="452" spans="1:69" ht="18" customHeight="1" x14ac:dyDescent="0.3">
      <c r="A452" s="9"/>
      <c r="B452" s="9"/>
      <c r="C452" s="9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</row>
    <row r="453" spans="1:69" ht="18" customHeight="1" x14ac:dyDescent="0.3">
      <c r="A453" s="9"/>
      <c r="B453" s="9"/>
      <c r="C453" s="9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</row>
    <row r="454" spans="1:69" ht="18" customHeight="1" x14ac:dyDescent="0.3">
      <c r="A454" s="9"/>
      <c r="B454" s="9"/>
      <c r="C454" s="9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</row>
    <row r="455" spans="1:69" ht="18" customHeight="1" x14ac:dyDescent="0.3">
      <c r="A455" s="9"/>
      <c r="B455" s="9"/>
      <c r="C455" s="9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</row>
    <row r="456" spans="1:69" ht="18" customHeight="1" x14ac:dyDescent="0.3">
      <c r="A456" s="9"/>
      <c r="B456" s="9"/>
      <c r="C456" s="9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</row>
    <row r="457" spans="1:69" ht="18" customHeight="1" x14ac:dyDescent="0.3">
      <c r="A457" s="9"/>
      <c r="B457" s="9"/>
      <c r="C457" s="9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</row>
    <row r="458" spans="1:69" ht="18" customHeight="1" x14ac:dyDescent="0.3">
      <c r="A458" s="9"/>
      <c r="B458" s="9"/>
      <c r="C458" s="9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</row>
    <row r="459" spans="1:69" ht="18" customHeight="1" x14ac:dyDescent="0.3">
      <c r="A459" s="9"/>
      <c r="B459" s="9"/>
      <c r="C459" s="9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</row>
    <row r="460" spans="1:69" ht="18" customHeight="1" x14ac:dyDescent="0.3">
      <c r="A460" s="9"/>
      <c r="B460" s="9"/>
      <c r="C460" s="9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</row>
    <row r="461" spans="1:69" ht="18" customHeight="1" x14ac:dyDescent="0.3">
      <c r="A461" s="9"/>
      <c r="B461" s="9"/>
      <c r="C461" s="9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</row>
    <row r="462" spans="1:69" ht="18" customHeight="1" x14ac:dyDescent="0.3">
      <c r="A462" s="9"/>
      <c r="B462" s="9"/>
      <c r="C462" s="9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</row>
    <row r="463" spans="1:69" ht="18" customHeight="1" x14ac:dyDescent="0.3">
      <c r="A463" s="9"/>
      <c r="B463" s="9"/>
      <c r="C463" s="9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</row>
    <row r="464" spans="1:69" ht="18" customHeight="1" x14ac:dyDescent="0.3">
      <c r="A464" s="9"/>
      <c r="B464" s="9"/>
      <c r="C464" s="9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</row>
    <row r="465" spans="1:69" ht="18" customHeight="1" x14ac:dyDescent="0.3">
      <c r="A465" s="9"/>
      <c r="B465" s="9"/>
      <c r="C465" s="9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</row>
    <row r="466" spans="1:69" ht="18" customHeight="1" x14ac:dyDescent="0.3">
      <c r="A466" s="9"/>
      <c r="B466" s="9"/>
      <c r="C466" s="9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</row>
    <row r="467" spans="1:69" ht="18" customHeight="1" x14ac:dyDescent="0.3">
      <c r="A467" s="9"/>
      <c r="B467" s="9"/>
      <c r="C467" s="9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</row>
    <row r="468" spans="1:69" ht="18" customHeight="1" x14ac:dyDescent="0.3">
      <c r="A468" s="9"/>
      <c r="B468" s="9"/>
      <c r="C468" s="9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</row>
    <row r="469" spans="1:69" ht="18" customHeight="1" x14ac:dyDescent="0.3">
      <c r="A469" s="9"/>
      <c r="B469" s="9"/>
      <c r="C469" s="9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</row>
    <row r="470" spans="1:69" ht="18" customHeight="1" x14ac:dyDescent="0.3">
      <c r="A470" s="9"/>
      <c r="B470" s="9"/>
      <c r="C470" s="9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</row>
    <row r="471" spans="1:69" ht="18" customHeight="1" x14ac:dyDescent="0.3">
      <c r="A471" s="9"/>
      <c r="B471" s="9"/>
      <c r="C471" s="9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</row>
    <row r="472" spans="1:69" ht="18" customHeight="1" x14ac:dyDescent="0.3">
      <c r="A472" s="9"/>
      <c r="B472" s="9"/>
      <c r="C472" s="9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</row>
    <row r="473" spans="1:69" ht="18" customHeight="1" x14ac:dyDescent="0.3">
      <c r="A473" s="9"/>
      <c r="B473" s="9"/>
      <c r="C473" s="9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</row>
    <row r="474" spans="1:69" ht="18" customHeight="1" x14ac:dyDescent="0.3">
      <c r="A474" s="9"/>
      <c r="B474" s="9"/>
      <c r="C474" s="9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</row>
    <row r="475" spans="1:69" ht="18" customHeight="1" x14ac:dyDescent="0.3">
      <c r="A475" s="9"/>
      <c r="B475" s="9"/>
      <c r="C475" s="9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</row>
    <row r="476" spans="1:69" ht="18" customHeight="1" x14ac:dyDescent="0.3">
      <c r="A476" s="9"/>
      <c r="B476" s="9"/>
      <c r="C476" s="9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</row>
    <row r="477" spans="1:69" ht="18" customHeight="1" x14ac:dyDescent="0.3">
      <c r="A477" s="9"/>
      <c r="B477" s="9"/>
      <c r="C477" s="9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</row>
    <row r="478" spans="1:69" ht="18" customHeight="1" x14ac:dyDescent="0.3">
      <c r="A478" s="9"/>
      <c r="B478" s="9"/>
      <c r="C478" s="9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</row>
    <row r="479" spans="1:69" ht="18" customHeight="1" x14ac:dyDescent="0.3">
      <c r="A479" s="9"/>
      <c r="B479" s="9"/>
      <c r="C479" s="9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</row>
    <row r="480" spans="1:69" ht="18" customHeight="1" x14ac:dyDescent="0.3">
      <c r="A480" s="9"/>
      <c r="B480" s="9"/>
      <c r="C480" s="9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</row>
    <row r="481" spans="1:69" ht="18" customHeight="1" x14ac:dyDescent="0.3">
      <c r="A481" s="9"/>
      <c r="B481" s="9"/>
      <c r="C481" s="9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</row>
    <row r="482" spans="1:69" ht="18" customHeight="1" x14ac:dyDescent="0.3">
      <c r="A482" s="9"/>
      <c r="B482" s="9"/>
      <c r="C482" s="9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</row>
    <row r="483" spans="1:69" ht="18" customHeight="1" x14ac:dyDescent="0.3">
      <c r="A483" s="9"/>
      <c r="B483" s="9"/>
      <c r="C483" s="9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</row>
    <row r="484" spans="1:69" ht="18" customHeight="1" x14ac:dyDescent="0.3">
      <c r="A484" s="9"/>
      <c r="B484" s="9"/>
      <c r="C484" s="9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</row>
    <row r="485" spans="1:69" ht="18" customHeight="1" x14ac:dyDescent="0.3">
      <c r="A485" s="9"/>
      <c r="B485" s="9"/>
      <c r="C485" s="9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</row>
    <row r="486" spans="1:69" ht="18" customHeight="1" x14ac:dyDescent="0.3">
      <c r="A486" s="9"/>
      <c r="B486" s="9"/>
      <c r="C486" s="9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</row>
    <row r="487" spans="1:69" ht="18" customHeight="1" x14ac:dyDescent="0.3">
      <c r="A487" s="9"/>
      <c r="B487" s="9"/>
      <c r="C487" s="9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</row>
    <row r="488" spans="1:69" ht="18" customHeight="1" x14ac:dyDescent="0.3">
      <c r="A488" s="9"/>
      <c r="B488" s="9"/>
      <c r="C488" s="9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</row>
    <row r="489" spans="1:69" ht="18" customHeight="1" x14ac:dyDescent="0.3">
      <c r="A489" s="9"/>
      <c r="B489" s="9"/>
      <c r="C489" s="9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</row>
    <row r="490" spans="1:69" ht="18" customHeight="1" x14ac:dyDescent="0.3">
      <c r="A490" s="9"/>
      <c r="B490" s="9"/>
      <c r="C490" s="9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</row>
    <row r="491" spans="1:69" ht="18" customHeight="1" x14ac:dyDescent="0.3">
      <c r="A491" s="9"/>
      <c r="B491" s="9"/>
      <c r="C491" s="9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</row>
    <row r="492" spans="1:69" ht="18" customHeight="1" x14ac:dyDescent="0.3">
      <c r="A492" s="9"/>
      <c r="B492" s="9"/>
      <c r="C492" s="9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</row>
    <row r="493" spans="1:69" ht="18" customHeight="1" x14ac:dyDescent="0.3">
      <c r="A493" s="9"/>
      <c r="B493" s="9"/>
      <c r="C493" s="9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</row>
    <row r="494" spans="1:69" ht="18" customHeight="1" x14ac:dyDescent="0.3">
      <c r="A494" s="9"/>
      <c r="B494" s="9"/>
      <c r="C494" s="9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</row>
    <row r="495" spans="1:69" ht="18" customHeight="1" x14ac:dyDescent="0.3">
      <c r="A495" s="9"/>
      <c r="B495" s="9"/>
      <c r="C495" s="9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</row>
    <row r="496" spans="1:69" ht="18" customHeight="1" x14ac:dyDescent="0.3">
      <c r="A496" s="9"/>
      <c r="B496" s="9"/>
      <c r="C496" s="9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</row>
    <row r="497" spans="1:69" ht="18" customHeight="1" x14ac:dyDescent="0.3">
      <c r="A497" s="9"/>
      <c r="B497" s="9"/>
      <c r="C497" s="9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</row>
    <row r="498" spans="1:69" ht="18" customHeight="1" x14ac:dyDescent="0.3">
      <c r="A498" s="9"/>
      <c r="B498" s="9"/>
      <c r="C498" s="9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</row>
    <row r="499" spans="1:69" ht="18" customHeight="1" x14ac:dyDescent="0.3">
      <c r="A499" s="9"/>
      <c r="B499" s="9"/>
      <c r="C499" s="9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</row>
    <row r="500" spans="1:69" ht="18" customHeight="1" x14ac:dyDescent="0.3">
      <c r="A500" s="9"/>
      <c r="B500" s="9"/>
      <c r="C500" s="9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</row>
    <row r="501" spans="1:69" ht="18" customHeight="1" x14ac:dyDescent="0.3">
      <c r="A501" s="9"/>
      <c r="B501" s="9"/>
      <c r="C501" s="9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</row>
    <row r="502" spans="1:69" ht="18" customHeight="1" x14ac:dyDescent="0.3">
      <c r="A502" s="9"/>
      <c r="B502" s="9"/>
      <c r="C502" s="9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</row>
    <row r="503" spans="1:69" ht="18" customHeight="1" x14ac:dyDescent="0.3">
      <c r="A503" s="9"/>
      <c r="B503" s="9"/>
      <c r="C503" s="9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</row>
    <row r="504" spans="1:69" ht="18" customHeight="1" x14ac:dyDescent="0.3">
      <c r="A504" s="9"/>
      <c r="B504" s="9"/>
      <c r="C504" s="9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</row>
    <row r="505" spans="1:69" ht="18" customHeight="1" x14ac:dyDescent="0.3">
      <c r="A505" s="9"/>
      <c r="B505" s="9"/>
      <c r="C505" s="9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</row>
    <row r="506" spans="1:69" ht="18" customHeight="1" x14ac:dyDescent="0.3">
      <c r="A506" s="9"/>
      <c r="B506" s="9"/>
      <c r="C506" s="9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</row>
    <row r="507" spans="1:69" ht="18" customHeight="1" x14ac:dyDescent="0.3">
      <c r="A507" s="9"/>
      <c r="B507" s="9"/>
      <c r="C507" s="9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</row>
    <row r="508" spans="1:69" ht="18" customHeight="1" x14ac:dyDescent="0.3">
      <c r="A508" s="9"/>
      <c r="B508" s="9"/>
      <c r="C508" s="9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</row>
    <row r="509" spans="1:69" ht="18" customHeight="1" x14ac:dyDescent="0.3">
      <c r="A509" s="9"/>
      <c r="B509" s="9"/>
      <c r="C509" s="9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</row>
    <row r="510" spans="1:69" ht="18" customHeight="1" x14ac:dyDescent="0.3">
      <c r="A510" s="9"/>
      <c r="B510" s="9"/>
      <c r="C510" s="9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</row>
    <row r="511" spans="1:69" ht="18" customHeight="1" x14ac:dyDescent="0.3">
      <c r="A511" s="9"/>
      <c r="B511" s="9"/>
      <c r="C511" s="9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</row>
    <row r="512" spans="1:69" ht="18" customHeight="1" x14ac:dyDescent="0.3">
      <c r="A512" s="9"/>
      <c r="B512" s="9"/>
      <c r="C512" s="9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</row>
    <row r="513" spans="1:69" ht="18" customHeight="1" x14ac:dyDescent="0.3">
      <c r="A513" s="9"/>
      <c r="B513" s="9"/>
      <c r="C513" s="9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</row>
    <row r="514" spans="1:69" ht="18" customHeight="1" x14ac:dyDescent="0.3">
      <c r="A514" s="9"/>
      <c r="B514" s="9"/>
      <c r="C514" s="9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</row>
    <row r="515" spans="1:69" ht="18" customHeight="1" x14ac:dyDescent="0.3">
      <c r="A515" s="9"/>
      <c r="B515" s="9"/>
      <c r="C515" s="9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</row>
    <row r="516" spans="1:69" ht="18" customHeight="1" x14ac:dyDescent="0.3">
      <c r="A516" s="9"/>
      <c r="B516" s="9"/>
      <c r="C516" s="9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</row>
    <row r="517" spans="1:69" ht="18" customHeight="1" x14ac:dyDescent="0.3">
      <c r="A517" s="9"/>
      <c r="B517" s="9"/>
      <c r="C517" s="9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</row>
    <row r="518" spans="1:69" ht="18" customHeight="1" x14ac:dyDescent="0.3">
      <c r="A518" s="9"/>
      <c r="B518" s="9"/>
      <c r="C518" s="9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</row>
    <row r="519" spans="1:69" ht="18" customHeight="1" x14ac:dyDescent="0.3">
      <c r="A519" s="9"/>
      <c r="B519" s="9"/>
      <c r="C519" s="9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</row>
    <row r="520" spans="1:69" ht="18" customHeight="1" x14ac:dyDescent="0.3">
      <c r="A520" s="9"/>
      <c r="B520" s="9"/>
      <c r="C520" s="9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</row>
    <row r="521" spans="1:69" ht="18" customHeight="1" x14ac:dyDescent="0.3">
      <c r="A521" s="9"/>
      <c r="B521" s="9"/>
      <c r="C521" s="9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</row>
    <row r="522" spans="1:69" ht="18" customHeight="1" x14ac:dyDescent="0.3">
      <c r="A522" s="9"/>
      <c r="B522" s="9"/>
      <c r="C522" s="9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</row>
    <row r="523" spans="1:69" ht="18" customHeight="1" x14ac:dyDescent="0.3">
      <c r="A523" s="9"/>
      <c r="B523" s="9"/>
      <c r="C523" s="9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</row>
    <row r="524" spans="1:69" ht="18" customHeight="1" x14ac:dyDescent="0.3">
      <c r="A524" s="9"/>
      <c r="B524" s="9"/>
      <c r="C524" s="9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</row>
    <row r="525" spans="1:69" ht="18" customHeight="1" x14ac:dyDescent="0.3">
      <c r="A525" s="9"/>
      <c r="B525" s="9"/>
      <c r="C525" s="9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</row>
    <row r="526" spans="1:69" ht="18" customHeight="1" x14ac:dyDescent="0.3">
      <c r="A526" s="9"/>
      <c r="B526" s="9"/>
      <c r="C526" s="9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</row>
    <row r="527" spans="1:69" ht="18" customHeight="1" x14ac:dyDescent="0.3">
      <c r="A527" s="9"/>
      <c r="B527" s="9"/>
      <c r="C527" s="9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</row>
    <row r="528" spans="1:69" ht="18" customHeight="1" x14ac:dyDescent="0.3">
      <c r="A528" s="9"/>
      <c r="B528" s="9"/>
      <c r="C528" s="9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</row>
    <row r="529" spans="1:69" ht="18" customHeight="1" x14ac:dyDescent="0.3">
      <c r="A529" s="9"/>
      <c r="B529" s="9"/>
      <c r="C529" s="9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</row>
    <row r="530" spans="1:69" ht="18" customHeight="1" x14ac:dyDescent="0.3">
      <c r="A530" s="9"/>
      <c r="B530" s="9"/>
      <c r="C530" s="9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</row>
    <row r="531" spans="1:69" ht="18" customHeight="1" x14ac:dyDescent="0.3">
      <c r="A531" s="9"/>
      <c r="B531" s="9"/>
      <c r="C531" s="9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</row>
    <row r="532" spans="1:69" ht="18" customHeight="1" x14ac:dyDescent="0.3">
      <c r="A532" s="9"/>
      <c r="B532" s="9"/>
      <c r="C532" s="9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</row>
    <row r="533" spans="1:69" ht="18" customHeight="1" x14ac:dyDescent="0.3">
      <c r="A533" s="9"/>
      <c r="B533" s="9"/>
      <c r="C533" s="9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</row>
    <row r="534" spans="1:69" ht="18" customHeight="1" x14ac:dyDescent="0.3">
      <c r="A534" s="9"/>
      <c r="B534" s="9"/>
      <c r="C534" s="9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</row>
    <row r="535" spans="1:69" ht="18" customHeight="1" x14ac:dyDescent="0.3">
      <c r="A535" s="9"/>
      <c r="B535" s="9"/>
      <c r="C535" s="9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</row>
    <row r="536" spans="1:69" ht="18" customHeight="1" x14ac:dyDescent="0.3">
      <c r="A536" s="9"/>
      <c r="B536" s="9"/>
      <c r="C536" s="9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</row>
    <row r="537" spans="1:69" ht="18" customHeight="1" x14ac:dyDescent="0.3">
      <c r="A537" s="9"/>
      <c r="B537" s="9"/>
      <c r="C537" s="9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</row>
    <row r="538" spans="1:69" ht="18" customHeight="1" x14ac:dyDescent="0.3">
      <c r="A538" s="9"/>
      <c r="B538" s="9"/>
      <c r="C538" s="9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</row>
    <row r="539" spans="1:69" ht="18" customHeight="1" x14ac:dyDescent="0.3">
      <c r="A539" s="9"/>
      <c r="B539" s="9"/>
      <c r="C539" s="9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</row>
    <row r="540" spans="1:69" ht="18" customHeight="1" x14ac:dyDescent="0.3">
      <c r="A540" s="9"/>
      <c r="B540" s="9"/>
      <c r="C540" s="9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</row>
    <row r="541" spans="1:69" ht="18" customHeight="1" x14ac:dyDescent="0.3">
      <c r="A541" s="9"/>
      <c r="B541" s="9"/>
      <c r="C541" s="9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</row>
    <row r="542" spans="1:69" ht="18" customHeight="1" x14ac:dyDescent="0.3">
      <c r="A542" s="9"/>
      <c r="B542" s="9"/>
      <c r="C542" s="9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</row>
    <row r="543" spans="1:69" ht="18" customHeight="1" x14ac:dyDescent="0.3">
      <c r="A543" s="9"/>
      <c r="B543" s="9"/>
      <c r="C543" s="9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</row>
    <row r="544" spans="1:69" ht="18" customHeight="1" x14ac:dyDescent="0.3">
      <c r="A544" s="9"/>
      <c r="B544" s="9"/>
      <c r="C544" s="9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</row>
    <row r="545" spans="1:69" ht="18" customHeight="1" x14ac:dyDescent="0.3">
      <c r="A545" s="9"/>
      <c r="B545" s="9"/>
      <c r="C545" s="9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</row>
    <row r="546" spans="1:69" ht="18" customHeight="1" x14ac:dyDescent="0.3">
      <c r="A546" s="9"/>
      <c r="B546" s="9"/>
      <c r="C546" s="9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</row>
    <row r="547" spans="1:69" ht="18" customHeight="1" x14ac:dyDescent="0.3">
      <c r="A547" s="9"/>
      <c r="B547" s="9"/>
      <c r="C547" s="9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</row>
    <row r="548" spans="1:69" ht="18" customHeight="1" x14ac:dyDescent="0.3">
      <c r="A548" s="9"/>
      <c r="B548" s="9"/>
      <c r="C548" s="9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</row>
    <row r="549" spans="1:69" ht="18" customHeight="1" x14ac:dyDescent="0.3">
      <c r="A549" s="9"/>
      <c r="B549" s="9"/>
      <c r="C549" s="9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</row>
    <row r="550" spans="1:69" ht="18" customHeight="1" x14ac:dyDescent="0.3">
      <c r="A550" s="9"/>
      <c r="B550" s="9"/>
      <c r="C550" s="9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</row>
    <row r="551" spans="1:69" ht="18" customHeight="1" x14ac:dyDescent="0.3">
      <c r="A551" s="9"/>
      <c r="B551" s="9"/>
      <c r="C551" s="9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</row>
    <row r="552" spans="1:69" ht="18" customHeight="1" x14ac:dyDescent="0.3">
      <c r="A552" s="9"/>
      <c r="B552" s="9"/>
      <c r="C552" s="9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</row>
    <row r="553" spans="1:69" ht="18" customHeight="1" x14ac:dyDescent="0.3">
      <c r="A553" s="9"/>
      <c r="B553" s="9"/>
      <c r="C553" s="9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</row>
    <row r="554" spans="1:69" ht="18" customHeight="1" x14ac:dyDescent="0.3">
      <c r="A554" s="9"/>
      <c r="B554" s="9"/>
      <c r="C554" s="9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</row>
    <row r="555" spans="1:69" ht="18" customHeight="1" x14ac:dyDescent="0.3">
      <c r="A555" s="9"/>
      <c r="B555" s="9"/>
      <c r="C555" s="9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</row>
    <row r="556" spans="1:69" ht="18" customHeight="1" x14ac:dyDescent="0.3">
      <c r="A556" s="9"/>
      <c r="B556" s="9"/>
      <c r="C556" s="9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</row>
    <row r="557" spans="1:69" ht="18" customHeight="1" x14ac:dyDescent="0.3">
      <c r="A557" s="9"/>
      <c r="B557" s="9"/>
      <c r="C557" s="9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</row>
    <row r="558" spans="1:69" ht="18" customHeight="1" x14ac:dyDescent="0.3">
      <c r="A558" s="9"/>
      <c r="B558" s="9"/>
      <c r="C558" s="9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</row>
    <row r="559" spans="1:69" ht="18" customHeight="1" x14ac:dyDescent="0.3">
      <c r="A559" s="9"/>
      <c r="B559" s="9"/>
      <c r="C559" s="9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</row>
    <row r="560" spans="1:69" ht="18" customHeight="1" x14ac:dyDescent="0.3">
      <c r="A560" s="9"/>
      <c r="B560" s="9"/>
      <c r="C560" s="9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</row>
    <row r="561" spans="1:69" ht="18" customHeight="1" x14ac:dyDescent="0.3">
      <c r="A561" s="9"/>
      <c r="B561" s="9"/>
      <c r="C561" s="9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</row>
    <row r="562" spans="1:69" ht="18" customHeight="1" x14ac:dyDescent="0.3">
      <c r="A562" s="9"/>
      <c r="B562" s="9"/>
      <c r="C562" s="9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</row>
    <row r="563" spans="1:69" ht="18" customHeight="1" x14ac:dyDescent="0.3">
      <c r="A563" s="9"/>
      <c r="B563" s="9"/>
      <c r="C563" s="9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</row>
    <row r="564" spans="1:69" ht="18" customHeight="1" x14ac:dyDescent="0.3">
      <c r="A564" s="9"/>
      <c r="B564" s="9"/>
      <c r="C564" s="9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</row>
    <row r="565" spans="1:69" ht="18" customHeight="1" x14ac:dyDescent="0.3">
      <c r="A565" s="9"/>
      <c r="B565" s="9"/>
      <c r="C565" s="9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</row>
    <row r="566" spans="1:69" ht="18" customHeight="1" x14ac:dyDescent="0.3">
      <c r="A566" s="9"/>
      <c r="B566" s="9"/>
      <c r="C566" s="9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</row>
    <row r="567" spans="1:69" ht="18" customHeight="1" x14ac:dyDescent="0.3">
      <c r="A567" s="9"/>
      <c r="B567" s="9"/>
      <c r="C567" s="9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</row>
    <row r="568" spans="1:69" ht="18" customHeight="1" x14ac:dyDescent="0.3">
      <c r="A568" s="9"/>
      <c r="B568" s="9"/>
      <c r="C568" s="9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</row>
    <row r="569" spans="1:69" ht="18" customHeight="1" x14ac:dyDescent="0.3">
      <c r="A569" s="9"/>
      <c r="B569" s="9"/>
      <c r="C569" s="9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</row>
    <row r="570" spans="1:69" ht="18" customHeight="1" x14ac:dyDescent="0.3">
      <c r="A570" s="9"/>
      <c r="B570" s="9"/>
      <c r="C570" s="9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</row>
    <row r="571" spans="1:69" ht="18" customHeight="1" x14ac:dyDescent="0.3">
      <c r="A571" s="9"/>
      <c r="B571" s="9"/>
      <c r="C571" s="9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</row>
    <row r="572" spans="1:69" ht="18" customHeight="1" x14ac:dyDescent="0.3">
      <c r="A572" s="9"/>
      <c r="B572" s="9"/>
      <c r="C572" s="9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</row>
    <row r="573" spans="1:69" ht="18" customHeight="1" x14ac:dyDescent="0.3">
      <c r="A573" s="9"/>
      <c r="B573" s="9"/>
      <c r="C573" s="9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</row>
    <row r="574" spans="1:69" ht="18" customHeight="1" x14ac:dyDescent="0.3">
      <c r="A574" s="9"/>
      <c r="B574" s="9"/>
      <c r="C574" s="9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</row>
    <row r="575" spans="1:69" ht="18" customHeight="1" x14ac:dyDescent="0.3">
      <c r="A575" s="9"/>
      <c r="B575" s="9"/>
      <c r="C575" s="9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</row>
    <row r="576" spans="1:69" ht="18" customHeight="1" x14ac:dyDescent="0.3">
      <c r="A576" s="9"/>
      <c r="B576" s="9"/>
      <c r="C576" s="9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</row>
    <row r="577" spans="1:69" ht="18" customHeight="1" x14ac:dyDescent="0.3">
      <c r="A577" s="9"/>
      <c r="B577" s="9"/>
      <c r="C577" s="9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</row>
    <row r="578" spans="1:69" ht="18" customHeight="1" x14ac:dyDescent="0.3">
      <c r="A578" s="9"/>
      <c r="B578" s="9"/>
      <c r="C578" s="9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</row>
    <row r="579" spans="1:69" ht="18" customHeight="1" x14ac:dyDescent="0.3">
      <c r="A579" s="9"/>
      <c r="B579" s="9"/>
      <c r="C579" s="9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</row>
    <row r="580" spans="1:69" ht="18" customHeight="1" x14ac:dyDescent="0.3">
      <c r="A580" s="9"/>
      <c r="B580" s="9"/>
      <c r="C580" s="9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</row>
    <row r="581" spans="1:69" ht="18" customHeight="1" x14ac:dyDescent="0.3">
      <c r="A581" s="9"/>
      <c r="B581" s="9"/>
      <c r="C581" s="9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</row>
    <row r="582" spans="1:69" ht="18" customHeight="1" x14ac:dyDescent="0.3">
      <c r="A582" s="9"/>
      <c r="B582" s="9"/>
      <c r="C582" s="9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</row>
    <row r="583" spans="1:69" ht="18" customHeight="1" x14ac:dyDescent="0.3">
      <c r="A583" s="9"/>
      <c r="B583" s="9"/>
      <c r="C583" s="9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</row>
    <row r="584" spans="1:69" ht="18" customHeight="1" x14ac:dyDescent="0.3">
      <c r="A584" s="9"/>
      <c r="B584" s="9"/>
      <c r="C584" s="9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</row>
    <row r="585" spans="1:69" ht="18" customHeight="1" x14ac:dyDescent="0.3">
      <c r="A585" s="9"/>
      <c r="B585" s="9"/>
      <c r="C585" s="9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</row>
    <row r="586" spans="1:69" ht="18" customHeight="1" x14ac:dyDescent="0.3">
      <c r="A586" s="9"/>
      <c r="B586" s="9"/>
      <c r="C586" s="9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</row>
    <row r="587" spans="1:69" ht="18" customHeight="1" x14ac:dyDescent="0.3">
      <c r="A587" s="9"/>
      <c r="B587" s="9"/>
      <c r="C587" s="9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</row>
    <row r="588" spans="1:69" ht="18" customHeight="1" x14ac:dyDescent="0.3">
      <c r="A588" s="9"/>
      <c r="B588" s="9"/>
      <c r="C588" s="9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</row>
    <row r="589" spans="1:69" ht="18" customHeight="1" x14ac:dyDescent="0.3">
      <c r="A589" s="9"/>
      <c r="B589" s="9"/>
      <c r="C589" s="9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</row>
    <row r="590" spans="1:69" ht="18" customHeight="1" x14ac:dyDescent="0.3">
      <c r="A590" s="9"/>
      <c r="B590" s="9"/>
      <c r="C590" s="9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</row>
    <row r="591" spans="1:69" ht="18" customHeight="1" x14ac:dyDescent="0.3">
      <c r="A591" s="9"/>
      <c r="B591" s="9"/>
      <c r="C591" s="9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</row>
    <row r="592" spans="1:69" ht="18" customHeight="1" x14ac:dyDescent="0.3">
      <c r="A592" s="9"/>
      <c r="B592" s="9"/>
      <c r="C592" s="9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</row>
    <row r="593" spans="1:69" ht="18" customHeight="1" x14ac:dyDescent="0.3">
      <c r="A593" s="9"/>
      <c r="B593" s="9"/>
      <c r="C593" s="9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</row>
    <row r="594" spans="1:69" ht="18" customHeight="1" x14ac:dyDescent="0.3">
      <c r="A594" s="9"/>
      <c r="B594" s="9"/>
      <c r="C594" s="9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</row>
    <row r="595" spans="1:69" ht="18" customHeight="1" x14ac:dyDescent="0.3">
      <c r="A595" s="9"/>
      <c r="B595" s="9"/>
      <c r="C595" s="9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</row>
    <row r="596" spans="1:69" ht="18" customHeight="1" x14ac:dyDescent="0.3">
      <c r="A596" s="9"/>
      <c r="B596" s="9"/>
      <c r="C596" s="9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</row>
    <row r="597" spans="1:69" ht="18" customHeight="1" x14ac:dyDescent="0.3">
      <c r="A597" s="9"/>
      <c r="B597" s="9"/>
      <c r="C597" s="9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</row>
    <row r="598" spans="1:69" ht="18" customHeight="1" x14ac:dyDescent="0.3">
      <c r="A598" s="9"/>
      <c r="B598" s="9"/>
      <c r="C598" s="9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</row>
    <row r="599" spans="1:69" ht="18" customHeight="1" x14ac:dyDescent="0.3">
      <c r="A599" s="9"/>
      <c r="B599" s="9"/>
      <c r="C599" s="9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</row>
    <row r="600" spans="1:69" ht="18" customHeight="1" x14ac:dyDescent="0.3">
      <c r="A600" s="9"/>
      <c r="B600" s="9"/>
      <c r="C600" s="9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</row>
    <row r="601" spans="1:69" ht="18" customHeight="1" x14ac:dyDescent="0.3">
      <c r="A601" s="9"/>
      <c r="B601" s="9"/>
      <c r="C601" s="9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</row>
    <row r="602" spans="1:69" ht="18" customHeight="1" x14ac:dyDescent="0.3">
      <c r="A602" s="9"/>
      <c r="B602" s="9"/>
      <c r="C602" s="9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</row>
    <row r="603" spans="1:69" ht="18" customHeight="1" x14ac:dyDescent="0.3">
      <c r="A603" s="9"/>
      <c r="B603" s="9"/>
      <c r="C603" s="9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</row>
    <row r="604" spans="1:69" ht="18" customHeight="1" x14ac:dyDescent="0.3">
      <c r="A604" s="9"/>
      <c r="B604" s="9"/>
      <c r="C604" s="9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</row>
    <row r="605" spans="1:69" ht="18" customHeight="1" x14ac:dyDescent="0.3">
      <c r="A605" s="9"/>
      <c r="B605" s="9"/>
      <c r="C605" s="9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</row>
    <row r="606" spans="1:69" ht="18" customHeight="1" x14ac:dyDescent="0.3">
      <c r="A606" s="9"/>
      <c r="B606" s="9"/>
      <c r="C606" s="9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</row>
    <row r="607" spans="1:69" ht="18" customHeight="1" x14ac:dyDescent="0.3">
      <c r="A607" s="9"/>
      <c r="B607" s="9"/>
      <c r="C607" s="9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</row>
    <row r="608" spans="1:69" ht="18" customHeight="1" x14ac:dyDescent="0.3">
      <c r="A608" s="9"/>
      <c r="B608" s="9"/>
      <c r="C608" s="9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</row>
    <row r="609" spans="1:69" ht="18" customHeight="1" x14ac:dyDescent="0.3">
      <c r="A609" s="9"/>
      <c r="B609" s="9"/>
      <c r="C609" s="9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</row>
    <row r="610" spans="1:69" ht="18" customHeight="1" x14ac:dyDescent="0.3">
      <c r="A610" s="9"/>
      <c r="B610" s="9"/>
      <c r="C610" s="9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</row>
    <row r="611" spans="1:69" ht="18" customHeight="1" x14ac:dyDescent="0.3">
      <c r="A611" s="9"/>
      <c r="B611" s="9"/>
      <c r="C611" s="9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</row>
    <row r="612" spans="1:69" ht="18" customHeight="1" x14ac:dyDescent="0.3">
      <c r="A612" s="9"/>
      <c r="B612" s="9"/>
      <c r="C612" s="9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</row>
    <row r="613" spans="1:69" ht="18" customHeight="1" x14ac:dyDescent="0.3">
      <c r="A613" s="9"/>
      <c r="B613" s="9"/>
      <c r="C613" s="9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</row>
    <row r="614" spans="1:69" ht="18" customHeight="1" x14ac:dyDescent="0.3">
      <c r="A614" s="9"/>
      <c r="B614" s="9"/>
      <c r="C614" s="9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</row>
    <row r="615" spans="1:69" ht="18" customHeight="1" x14ac:dyDescent="0.3">
      <c r="A615" s="9"/>
      <c r="B615" s="9"/>
      <c r="C615" s="9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</row>
    <row r="616" spans="1:69" ht="18" customHeight="1" x14ac:dyDescent="0.3">
      <c r="A616" s="9"/>
      <c r="B616" s="9"/>
      <c r="C616" s="9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</row>
    <row r="617" spans="1:69" ht="18" customHeight="1" x14ac:dyDescent="0.3">
      <c r="A617" s="9"/>
      <c r="B617" s="9"/>
      <c r="C617" s="9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</row>
    <row r="618" spans="1:69" ht="18" customHeight="1" x14ac:dyDescent="0.3">
      <c r="A618" s="9"/>
      <c r="B618" s="9"/>
      <c r="C618" s="9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</row>
    <row r="619" spans="1:69" ht="18" customHeight="1" x14ac:dyDescent="0.3">
      <c r="A619" s="9"/>
      <c r="B619" s="9"/>
      <c r="C619" s="9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</row>
    <row r="620" spans="1:69" ht="18" customHeight="1" x14ac:dyDescent="0.3">
      <c r="A620" s="9"/>
      <c r="B620" s="9"/>
      <c r="C620" s="9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</row>
    <row r="621" spans="1:69" ht="18" customHeight="1" x14ac:dyDescent="0.3">
      <c r="A621" s="9"/>
      <c r="B621" s="9"/>
      <c r="C621" s="9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</row>
    <row r="622" spans="1:69" ht="18" customHeight="1" x14ac:dyDescent="0.3">
      <c r="A622" s="9"/>
      <c r="B622" s="9"/>
      <c r="C622" s="9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</row>
    <row r="623" spans="1:69" ht="18" customHeight="1" x14ac:dyDescent="0.3">
      <c r="A623" s="9"/>
      <c r="B623" s="9"/>
      <c r="C623" s="9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</row>
    <row r="624" spans="1:69" ht="18" customHeight="1" x14ac:dyDescent="0.3">
      <c r="A624" s="9"/>
      <c r="B624" s="9"/>
      <c r="C624" s="9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</row>
    <row r="625" spans="1:69" ht="18" customHeight="1" x14ac:dyDescent="0.3">
      <c r="A625" s="9"/>
      <c r="B625" s="9"/>
      <c r="C625" s="9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</row>
    <row r="626" spans="1:69" ht="18" customHeight="1" x14ac:dyDescent="0.3">
      <c r="A626" s="9"/>
      <c r="B626" s="9"/>
      <c r="C626" s="9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</row>
    <row r="627" spans="1:69" ht="18" customHeight="1" x14ac:dyDescent="0.3">
      <c r="A627" s="9"/>
      <c r="B627" s="9"/>
      <c r="C627" s="9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</row>
    <row r="628" spans="1:69" ht="18" customHeight="1" x14ac:dyDescent="0.3">
      <c r="A628" s="9"/>
      <c r="B628" s="9"/>
      <c r="C628" s="9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</row>
    <row r="629" spans="1:69" ht="18" customHeight="1" x14ac:dyDescent="0.3">
      <c r="A629" s="9"/>
      <c r="B629" s="9"/>
      <c r="C629" s="9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</row>
    <row r="630" spans="1:69" ht="18" customHeight="1" x14ac:dyDescent="0.3">
      <c r="A630" s="9"/>
      <c r="B630" s="9"/>
      <c r="C630" s="9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</row>
    <row r="631" spans="1:69" ht="18" customHeight="1" x14ac:dyDescent="0.3">
      <c r="A631" s="9"/>
      <c r="B631" s="9"/>
      <c r="C631" s="9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</row>
    <row r="632" spans="1:69" ht="18" customHeight="1" x14ac:dyDescent="0.3">
      <c r="A632" s="9"/>
      <c r="B632" s="9"/>
      <c r="C632" s="9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</row>
    <row r="633" spans="1:69" ht="18" customHeight="1" x14ac:dyDescent="0.3">
      <c r="A633" s="9"/>
      <c r="B633" s="9"/>
      <c r="C633" s="9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</row>
    <row r="634" spans="1:69" ht="18" customHeight="1" x14ac:dyDescent="0.3">
      <c r="A634" s="9"/>
      <c r="B634" s="9"/>
      <c r="C634" s="9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</row>
    <row r="635" spans="1:69" ht="18" customHeight="1" x14ac:dyDescent="0.3">
      <c r="A635" s="9"/>
      <c r="B635" s="9"/>
      <c r="C635" s="9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</row>
    <row r="636" spans="1:69" ht="18" customHeight="1" x14ac:dyDescent="0.3">
      <c r="A636" s="9"/>
      <c r="B636" s="9"/>
      <c r="C636" s="9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</row>
    <row r="637" spans="1:69" ht="18" customHeight="1" x14ac:dyDescent="0.3">
      <c r="A637" s="9"/>
      <c r="B637" s="9"/>
      <c r="C637" s="9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</row>
    <row r="638" spans="1:69" ht="18" customHeight="1" x14ac:dyDescent="0.3">
      <c r="A638" s="9"/>
      <c r="B638" s="9"/>
      <c r="C638" s="9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</row>
    <row r="639" spans="1:69" ht="18" customHeight="1" x14ac:dyDescent="0.3">
      <c r="A639" s="9"/>
      <c r="B639" s="9"/>
      <c r="C639" s="9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</row>
    <row r="640" spans="1:69" ht="18" customHeight="1" x14ac:dyDescent="0.3">
      <c r="A640" s="9"/>
      <c r="B640" s="9"/>
      <c r="C640" s="9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</row>
    <row r="641" spans="1:69" ht="18" customHeight="1" x14ac:dyDescent="0.3">
      <c r="A641" s="9"/>
      <c r="B641" s="9"/>
      <c r="C641" s="9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</row>
    <row r="642" spans="1:69" ht="18" customHeight="1" x14ac:dyDescent="0.3">
      <c r="A642" s="9"/>
      <c r="B642" s="9"/>
      <c r="C642" s="9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</row>
    <row r="643" spans="1:69" ht="18" customHeight="1" x14ac:dyDescent="0.3">
      <c r="A643" s="9"/>
      <c r="B643" s="9"/>
      <c r="C643" s="9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</row>
    <row r="644" spans="1:69" ht="18" customHeight="1" x14ac:dyDescent="0.3">
      <c r="A644" s="9"/>
      <c r="B644" s="9"/>
      <c r="C644" s="9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</row>
    <row r="645" spans="1:69" ht="18" customHeight="1" x14ac:dyDescent="0.3">
      <c r="A645" s="9"/>
      <c r="B645" s="9"/>
      <c r="C645" s="9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</row>
    <row r="646" spans="1:69" ht="18" customHeight="1" x14ac:dyDescent="0.3">
      <c r="A646" s="9"/>
      <c r="B646" s="9"/>
      <c r="C646" s="9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</row>
    <row r="647" spans="1:69" ht="18" customHeight="1" x14ac:dyDescent="0.3">
      <c r="A647" s="9"/>
      <c r="B647" s="9"/>
      <c r="C647" s="9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</row>
    <row r="648" spans="1:69" ht="18" customHeight="1" x14ac:dyDescent="0.3">
      <c r="A648" s="9"/>
      <c r="B648" s="9"/>
      <c r="C648" s="9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</row>
    <row r="649" spans="1:69" ht="18" customHeight="1" x14ac:dyDescent="0.3">
      <c r="A649" s="9"/>
      <c r="B649" s="9"/>
      <c r="C649" s="9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</row>
    <row r="650" spans="1:69" ht="18" customHeight="1" x14ac:dyDescent="0.3">
      <c r="A650" s="9"/>
      <c r="B650" s="9"/>
      <c r="C650" s="9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</row>
    <row r="651" spans="1:69" ht="18" customHeight="1" x14ac:dyDescent="0.3">
      <c r="A651" s="9"/>
      <c r="B651" s="9"/>
      <c r="C651" s="9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</row>
    <row r="652" spans="1:69" ht="18" customHeight="1" x14ac:dyDescent="0.3">
      <c r="A652" s="9"/>
      <c r="B652" s="9"/>
      <c r="C652" s="9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</row>
    <row r="653" spans="1:69" ht="18" customHeight="1" x14ac:dyDescent="0.3">
      <c r="A653" s="9"/>
      <c r="B653" s="9"/>
      <c r="C653" s="9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</row>
    <row r="654" spans="1:69" ht="18" customHeight="1" x14ac:dyDescent="0.3">
      <c r="A654" s="9"/>
      <c r="B654" s="9"/>
      <c r="C654" s="9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</row>
    <row r="655" spans="1:69" ht="18" customHeight="1" x14ac:dyDescent="0.3">
      <c r="A655" s="9"/>
      <c r="B655" s="9"/>
      <c r="C655" s="9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</row>
    <row r="656" spans="1:69" ht="18" customHeight="1" x14ac:dyDescent="0.3">
      <c r="A656" s="9"/>
      <c r="B656" s="9"/>
      <c r="C656" s="9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</row>
    <row r="657" spans="1:69" ht="18" customHeight="1" x14ac:dyDescent="0.3">
      <c r="A657" s="9"/>
      <c r="B657" s="9"/>
      <c r="C657" s="9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</row>
    <row r="658" spans="1:69" ht="18" customHeight="1" x14ac:dyDescent="0.3">
      <c r="A658" s="9"/>
      <c r="B658" s="9"/>
      <c r="C658" s="9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</row>
    <row r="659" spans="1:69" ht="18" customHeight="1" x14ac:dyDescent="0.3">
      <c r="A659" s="9"/>
      <c r="B659" s="9"/>
      <c r="C659" s="9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</row>
    <row r="660" spans="1:69" ht="18" customHeight="1" x14ac:dyDescent="0.3">
      <c r="A660" s="9"/>
      <c r="B660" s="9"/>
      <c r="C660" s="9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</row>
    <row r="661" spans="1:69" ht="18" customHeight="1" x14ac:dyDescent="0.3">
      <c r="A661" s="9"/>
      <c r="B661" s="9"/>
      <c r="C661" s="9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</row>
    <row r="662" spans="1:69" ht="18" customHeight="1" x14ac:dyDescent="0.3">
      <c r="A662" s="9"/>
      <c r="B662" s="9"/>
      <c r="C662" s="9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</row>
    <row r="663" spans="1:69" ht="18" customHeight="1" x14ac:dyDescent="0.3">
      <c r="A663" s="9"/>
      <c r="B663" s="9"/>
      <c r="C663" s="9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</row>
    <row r="664" spans="1:69" ht="18" customHeight="1" x14ac:dyDescent="0.3">
      <c r="A664" s="9"/>
      <c r="B664" s="9"/>
      <c r="C664" s="9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</row>
    <row r="665" spans="1:69" ht="18" customHeight="1" x14ac:dyDescent="0.3">
      <c r="A665" s="9"/>
      <c r="B665" s="9"/>
      <c r="C665" s="9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</row>
    <row r="666" spans="1:69" ht="18" customHeight="1" x14ac:dyDescent="0.3">
      <c r="A666" s="9"/>
      <c r="B666" s="9"/>
      <c r="C666" s="9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</row>
    <row r="667" spans="1:69" ht="18" customHeight="1" x14ac:dyDescent="0.3">
      <c r="A667" s="9"/>
      <c r="B667" s="9"/>
      <c r="C667" s="9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</row>
    <row r="668" spans="1:69" ht="18" customHeight="1" x14ac:dyDescent="0.3">
      <c r="A668" s="9"/>
      <c r="B668" s="9"/>
      <c r="C668" s="9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</row>
    <row r="669" spans="1:69" ht="18" customHeight="1" x14ac:dyDescent="0.3">
      <c r="A669" s="9"/>
      <c r="B669" s="9"/>
      <c r="C669" s="9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</row>
    <row r="670" spans="1:69" ht="18" customHeight="1" x14ac:dyDescent="0.3">
      <c r="A670" s="9"/>
      <c r="B670" s="9"/>
      <c r="C670" s="9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</row>
    <row r="671" spans="1:69" ht="18" customHeight="1" x14ac:dyDescent="0.3">
      <c r="A671" s="9"/>
      <c r="B671" s="9"/>
      <c r="C671" s="9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</row>
    <row r="672" spans="1:69" ht="18" customHeight="1" x14ac:dyDescent="0.3">
      <c r="A672" s="9"/>
      <c r="B672" s="9"/>
      <c r="C672" s="9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</row>
    <row r="673" spans="1:69" ht="18" customHeight="1" x14ac:dyDescent="0.3">
      <c r="A673" s="9"/>
      <c r="B673" s="9"/>
      <c r="C673" s="9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</row>
    <row r="674" spans="1:69" ht="18" customHeight="1" x14ac:dyDescent="0.3">
      <c r="A674" s="9"/>
      <c r="B674" s="9"/>
      <c r="C674" s="9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</row>
    <row r="675" spans="1:69" ht="18" customHeight="1" x14ac:dyDescent="0.3">
      <c r="A675" s="9"/>
      <c r="B675" s="9"/>
      <c r="C675" s="9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</row>
    <row r="676" spans="1:69" ht="18" customHeight="1" x14ac:dyDescent="0.3">
      <c r="A676" s="9"/>
      <c r="B676" s="9"/>
      <c r="C676" s="9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</row>
    <row r="677" spans="1:69" ht="18" customHeight="1" x14ac:dyDescent="0.3">
      <c r="A677" s="9"/>
      <c r="B677" s="9"/>
      <c r="C677" s="9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</row>
    <row r="678" spans="1:69" ht="18" customHeight="1" x14ac:dyDescent="0.3">
      <c r="A678" s="9"/>
      <c r="B678" s="9"/>
      <c r="C678" s="9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</row>
    <row r="679" spans="1:69" ht="18" customHeight="1" x14ac:dyDescent="0.3">
      <c r="A679" s="9"/>
      <c r="B679" s="9"/>
      <c r="C679" s="9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</row>
    <row r="680" spans="1:69" ht="18" customHeight="1" x14ac:dyDescent="0.3">
      <c r="A680" s="9"/>
      <c r="B680" s="9"/>
      <c r="C680" s="9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</row>
    <row r="681" spans="1:69" ht="18" customHeight="1" x14ac:dyDescent="0.3">
      <c r="A681" s="9"/>
      <c r="B681" s="9"/>
      <c r="C681" s="9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</row>
    <row r="682" spans="1:69" ht="18" customHeight="1" x14ac:dyDescent="0.3">
      <c r="A682" s="9"/>
      <c r="B682" s="9"/>
      <c r="C682" s="9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</row>
    <row r="683" spans="1:69" ht="18" customHeight="1" x14ac:dyDescent="0.3">
      <c r="A683" s="9"/>
      <c r="B683" s="9"/>
      <c r="C683" s="9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</row>
    <row r="684" spans="1:69" ht="18" customHeight="1" x14ac:dyDescent="0.3">
      <c r="A684" s="9"/>
      <c r="B684" s="9"/>
      <c r="C684" s="9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</row>
    <row r="685" spans="1:69" ht="18" customHeight="1" x14ac:dyDescent="0.3">
      <c r="A685" s="9"/>
      <c r="B685" s="9"/>
      <c r="C685" s="9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</row>
    <row r="686" spans="1:69" ht="18" customHeight="1" x14ac:dyDescent="0.3">
      <c r="A686" s="9"/>
      <c r="B686" s="9"/>
      <c r="C686" s="9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</row>
    <row r="687" spans="1:69" ht="18" customHeight="1" x14ac:dyDescent="0.3">
      <c r="A687" s="9"/>
      <c r="B687" s="9"/>
      <c r="C687" s="9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</row>
    <row r="688" spans="1:69" ht="18" customHeight="1" x14ac:dyDescent="0.3">
      <c r="A688" s="9"/>
      <c r="B688" s="9"/>
      <c r="C688" s="9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</row>
    <row r="689" spans="1:69" ht="18" customHeight="1" x14ac:dyDescent="0.3">
      <c r="A689" s="9"/>
      <c r="B689" s="9"/>
      <c r="C689" s="9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</row>
    <row r="690" spans="1:69" ht="18" customHeight="1" x14ac:dyDescent="0.3">
      <c r="A690" s="9"/>
      <c r="B690" s="9"/>
      <c r="C690" s="9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</row>
    <row r="691" spans="1:69" ht="18" customHeight="1" x14ac:dyDescent="0.3">
      <c r="A691" s="9"/>
      <c r="B691" s="9"/>
      <c r="C691" s="9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</row>
    <row r="692" spans="1:69" ht="18" customHeight="1" x14ac:dyDescent="0.3">
      <c r="A692" s="9"/>
      <c r="B692" s="9"/>
      <c r="C692" s="9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</row>
    <row r="693" spans="1:69" ht="18" customHeight="1" x14ac:dyDescent="0.3">
      <c r="A693" s="9"/>
      <c r="B693" s="9"/>
      <c r="C693" s="9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</row>
    <row r="694" spans="1:69" ht="18" customHeight="1" x14ac:dyDescent="0.3">
      <c r="A694" s="9"/>
      <c r="B694" s="9"/>
      <c r="C694" s="9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</row>
    <row r="695" spans="1:69" ht="18" customHeight="1" x14ac:dyDescent="0.3">
      <c r="A695" s="9"/>
      <c r="B695" s="9"/>
      <c r="C695" s="9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</row>
    <row r="696" spans="1:69" ht="18" customHeight="1" x14ac:dyDescent="0.3">
      <c r="A696" s="9"/>
      <c r="B696" s="9"/>
      <c r="C696" s="9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</row>
    <row r="697" spans="1:69" ht="18" customHeight="1" x14ac:dyDescent="0.3">
      <c r="A697" s="9"/>
      <c r="B697" s="9"/>
      <c r="C697" s="9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</row>
    <row r="698" spans="1:69" ht="18" customHeight="1" x14ac:dyDescent="0.3">
      <c r="A698" s="9"/>
      <c r="B698" s="9"/>
      <c r="C698" s="9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</row>
    <row r="699" spans="1:69" ht="18" customHeight="1" x14ac:dyDescent="0.3">
      <c r="A699" s="9"/>
      <c r="B699" s="9"/>
      <c r="C699" s="9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</row>
    <row r="700" spans="1:69" ht="18" customHeight="1" x14ac:dyDescent="0.3">
      <c r="A700" s="9"/>
      <c r="B700" s="9"/>
      <c r="C700" s="9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</row>
    <row r="701" spans="1:69" ht="18" customHeight="1" x14ac:dyDescent="0.3">
      <c r="A701" s="9"/>
      <c r="B701" s="9"/>
      <c r="C701" s="9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</row>
    <row r="702" spans="1:69" ht="18" customHeight="1" x14ac:dyDescent="0.3">
      <c r="A702" s="9"/>
      <c r="B702" s="9"/>
      <c r="C702" s="9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</row>
    <row r="703" spans="1:69" ht="18" customHeight="1" x14ac:dyDescent="0.3">
      <c r="A703" s="9"/>
      <c r="B703" s="9"/>
      <c r="C703" s="9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</row>
    <row r="704" spans="1:69" ht="18" customHeight="1" x14ac:dyDescent="0.3">
      <c r="A704" s="9"/>
      <c r="B704" s="9"/>
      <c r="C704" s="9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</row>
    <row r="705" spans="1:69" ht="18" customHeight="1" x14ac:dyDescent="0.3">
      <c r="A705" s="9"/>
      <c r="B705" s="9"/>
      <c r="C705" s="9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</row>
    <row r="706" spans="1:69" ht="18" customHeight="1" x14ac:dyDescent="0.3">
      <c r="A706" s="9"/>
      <c r="B706" s="9"/>
      <c r="C706" s="9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</row>
    <row r="707" spans="1:69" ht="18" customHeight="1" x14ac:dyDescent="0.3">
      <c r="A707" s="9"/>
      <c r="B707" s="9"/>
      <c r="C707" s="9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</row>
    <row r="708" spans="1:69" ht="18" customHeight="1" x14ac:dyDescent="0.3">
      <c r="A708" s="9"/>
      <c r="B708" s="9"/>
      <c r="C708" s="9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</row>
    <row r="709" spans="1:69" ht="18" customHeight="1" x14ac:dyDescent="0.3">
      <c r="A709" s="9"/>
      <c r="B709" s="9"/>
      <c r="C709" s="9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</row>
    <row r="710" spans="1:69" ht="18" customHeight="1" x14ac:dyDescent="0.3">
      <c r="A710" s="9"/>
      <c r="B710" s="9"/>
      <c r="C710" s="9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</row>
    <row r="711" spans="1:69" ht="18" customHeight="1" x14ac:dyDescent="0.3">
      <c r="A711" s="9"/>
      <c r="B711" s="9"/>
      <c r="C711" s="9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</row>
    <row r="712" spans="1:69" ht="18" customHeight="1" x14ac:dyDescent="0.3">
      <c r="A712" s="9"/>
      <c r="B712" s="9"/>
      <c r="C712" s="9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</row>
    <row r="713" spans="1:69" ht="18" customHeight="1" x14ac:dyDescent="0.3">
      <c r="A713" s="9"/>
      <c r="B713" s="9"/>
      <c r="C713" s="9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</row>
    <row r="714" spans="1:69" ht="18" customHeight="1" x14ac:dyDescent="0.3">
      <c r="A714" s="9"/>
      <c r="B714" s="9"/>
      <c r="C714" s="9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</row>
    <row r="715" spans="1:69" ht="18" customHeight="1" x14ac:dyDescent="0.3">
      <c r="A715" s="9"/>
      <c r="B715" s="9"/>
      <c r="C715" s="9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</row>
    <row r="716" spans="1:69" ht="18" customHeight="1" x14ac:dyDescent="0.3">
      <c r="A716" s="9"/>
      <c r="B716" s="9"/>
      <c r="C716" s="9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</row>
    <row r="717" spans="1:69" ht="18" customHeight="1" x14ac:dyDescent="0.3">
      <c r="A717" s="9"/>
      <c r="B717" s="9"/>
      <c r="C717" s="9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</row>
    <row r="718" spans="1:69" ht="18" customHeight="1" x14ac:dyDescent="0.3">
      <c r="A718" s="9"/>
      <c r="B718" s="9"/>
      <c r="C718" s="9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</row>
    <row r="719" spans="1:69" ht="18" customHeight="1" x14ac:dyDescent="0.3">
      <c r="A719" s="9"/>
      <c r="B719" s="9"/>
      <c r="C719" s="9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</row>
    <row r="720" spans="1:69" ht="18" customHeight="1" x14ac:dyDescent="0.3">
      <c r="A720" s="9"/>
      <c r="B720" s="9"/>
      <c r="C720" s="9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</row>
    <row r="721" spans="1:69" ht="18" customHeight="1" x14ac:dyDescent="0.3">
      <c r="A721" s="9"/>
      <c r="B721" s="9"/>
      <c r="C721" s="9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</row>
    <row r="722" spans="1:69" ht="18" customHeight="1" x14ac:dyDescent="0.3">
      <c r="A722" s="9"/>
      <c r="B722" s="9"/>
      <c r="C722" s="9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</row>
    <row r="723" spans="1:69" ht="18" customHeight="1" x14ac:dyDescent="0.3">
      <c r="A723" s="9"/>
      <c r="B723" s="9"/>
      <c r="C723" s="9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</row>
    <row r="724" spans="1:69" ht="18" customHeight="1" x14ac:dyDescent="0.3">
      <c r="A724" s="9"/>
      <c r="B724" s="9"/>
      <c r="C724" s="9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</row>
    <row r="725" spans="1:69" ht="18" customHeight="1" x14ac:dyDescent="0.3">
      <c r="A725" s="9"/>
      <c r="B725" s="9"/>
      <c r="C725" s="9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</row>
    <row r="726" spans="1:69" ht="18" customHeight="1" x14ac:dyDescent="0.3">
      <c r="A726" s="9"/>
      <c r="B726" s="9"/>
      <c r="C726" s="9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</row>
    <row r="727" spans="1:69" ht="18" customHeight="1" x14ac:dyDescent="0.3">
      <c r="A727" s="9"/>
      <c r="B727" s="9"/>
      <c r="C727" s="9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</row>
    <row r="728" spans="1:69" ht="18" customHeight="1" x14ac:dyDescent="0.3">
      <c r="A728" s="9"/>
      <c r="B728" s="9"/>
      <c r="C728" s="9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</row>
    <row r="729" spans="1:69" ht="18" customHeight="1" x14ac:dyDescent="0.3">
      <c r="A729" s="9"/>
      <c r="B729" s="9"/>
      <c r="C729" s="9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</row>
    <row r="730" spans="1:69" ht="18" customHeight="1" x14ac:dyDescent="0.3">
      <c r="A730" s="9"/>
      <c r="B730" s="9"/>
      <c r="C730" s="9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</row>
    <row r="731" spans="1:69" ht="18" customHeight="1" x14ac:dyDescent="0.3">
      <c r="A731" s="9"/>
      <c r="B731" s="9"/>
      <c r="C731" s="9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</row>
    <row r="732" spans="1:69" ht="18" customHeight="1" x14ac:dyDescent="0.3">
      <c r="A732" s="9"/>
      <c r="B732" s="9"/>
      <c r="C732" s="9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</row>
    <row r="733" spans="1:69" ht="18" customHeight="1" x14ac:dyDescent="0.3">
      <c r="A733" s="9"/>
      <c r="B733" s="9"/>
      <c r="C733" s="9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</row>
    <row r="734" spans="1:69" ht="18" customHeight="1" x14ac:dyDescent="0.3">
      <c r="A734" s="9"/>
      <c r="B734" s="9"/>
      <c r="C734" s="9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</row>
    <row r="735" spans="1:69" ht="18" customHeight="1" x14ac:dyDescent="0.3">
      <c r="A735" s="9"/>
      <c r="B735" s="9"/>
      <c r="C735" s="9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</row>
    <row r="736" spans="1:69" ht="18" customHeight="1" x14ac:dyDescent="0.3">
      <c r="A736" s="9"/>
      <c r="B736" s="9"/>
      <c r="C736" s="9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</row>
    <row r="737" spans="1:69" ht="18" customHeight="1" x14ac:dyDescent="0.3">
      <c r="A737" s="9"/>
      <c r="B737" s="9"/>
      <c r="C737" s="9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</row>
    <row r="738" spans="1:69" ht="18" customHeight="1" x14ac:dyDescent="0.3">
      <c r="A738" s="9"/>
      <c r="B738" s="9"/>
      <c r="C738" s="9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</row>
    <row r="739" spans="1:69" ht="18" customHeight="1" x14ac:dyDescent="0.3">
      <c r="A739" s="9"/>
      <c r="B739" s="9"/>
      <c r="C739" s="9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</row>
    <row r="740" spans="1:69" ht="18" customHeight="1" x14ac:dyDescent="0.3">
      <c r="A740" s="9"/>
      <c r="B740" s="9"/>
      <c r="C740" s="9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</row>
    <row r="741" spans="1:69" ht="18" customHeight="1" x14ac:dyDescent="0.3">
      <c r="A741" s="9"/>
      <c r="B741" s="9"/>
      <c r="C741" s="9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</row>
    <row r="742" spans="1:69" ht="18" customHeight="1" x14ac:dyDescent="0.3">
      <c r="A742" s="9"/>
      <c r="B742" s="9"/>
      <c r="C742" s="9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</row>
    <row r="743" spans="1:69" ht="18" customHeight="1" x14ac:dyDescent="0.3">
      <c r="A743" s="9"/>
      <c r="B743" s="9"/>
      <c r="C743" s="9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</row>
    <row r="744" spans="1:69" ht="18" customHeight="1" x14ac:dyDescent="0.3">
      <c r="A744" s="9"/>
      <c r="B744" s="9"/>
      <c r="C744" s="9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</row>
    <row r="745" spans="1:69" ht="18" customHeight="1" x14ac:dyDescent="0.3">
      <c r="A745" s="9"/>
      <c r="B745" s="9"/>
      <c r="C745" s="9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</row>
    <row r="746" spans="1:69" ht="18" customHeight="1" x14ac:dyDescent="0.3">
      <c r="A746" s="9"/>
      <c r="B746" s="9"/>
      <c r="C746" s="9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</row>
    <row r="747" spans="1:69" ht="18" customHeight="1" x14ac:dyDescent="0.3">
      <c r="A747" s="9"/>
      <c r="B747" s="9"/>
      <c r="C747" s="9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</row>
    <row r="748" spans="1:69" ht="18" customHeight="1" x14ac:dyDescent="0.3">
      <c r="A748" s="9"/>
      <c r="B748" s="9"/>
      <c r="C748" s="9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</row>
    <row r="749" spans="1:69" ht="18" customHeight="1" x14ac:dyDescent="0.3">
      <c r="A749" s="9"/>
      <c r="B749" s="9"/>
      <c r="C749" s="9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</row>
    <row r="750" spans="1:69" ht="18" customHeight="1" x14ac:dyDescent="0.3">
      <c r="A750" s="9"/>
      <c r="B750" s="9"/>
      <c r="C750" s="9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</row>
    <row r="751" spans="1:69" ht="18" customHeight="1" x14ac:dyDescent="0.3">
      <c r="A751" s="9"/>
      <c r="B751" s="9"/>
      <c r="C751" s="9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</row>
    <row r="752" spans="1:69" ht="18" customHeight="1" x14ac:dyDescent="0.3">
      <c r="A752" s="9"/>
      <c r="B752" s="9"/>
      <c r="C752" s="9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</row>
    <row r="753" spans="1:69" ht="18" customHeight="1" x14ac:dyDescent="0.3">
      <c r="A753" s="9"/>
      <c r="B753" s="9"/>
      <c r="C753" s="9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</row>
    <row r="754" spans="1:69" ht="18" customHeight="1" x14ac:dyDescent="0.3">
      <c r="A754" s="9"/>
      <c r="B754" s="9"/>
      <c r="C754" s="9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</row>
    <row r="755" spans="1:69" ht="18" customHeight="1" x14ac:dyDescent="0.3">
      <c r="A755" s="9"/>
      <c r="B755" s="9"/>
      <c r="C755" s="9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</row>
    <row r="756" spans="1:69" ht="18" customHeight="1" x14ac:dyDescent="0.3">
      <c r="A756" s="9"/>
      <c r="B756" s="9"/>
      <c r="C756" s="9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</row>
    <row r="757" spans="1:69" ht="18" customHeight="1" x14ac:dyDescent="0.3">
      <c r="A757" s="9"/>
      <c r="B757" s="9"/>
      <c r="C757" s="9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</row>
    <row r="758" spans="1:69" ht="18" customHeight="1" x14ac:dyDescent="0.3">
      <c r="A758" s="9"/>
      <c r="B758" s="9"/>
      <c r="C758" s="9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</row>
    <row r="759" spans="1:69" ht="18" customHeight="1" x14ac:dyDescent="0.3">
      <c r="A759" s="9"/>
      <c r="B759" s="9"/>
      <c r="C759" s="9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</row>
    <row r="760" spans="1:69" ht="18" customHeight="1" x14ac:dyDescent="0.3">
      <c r="A760" s="9"/>
      <c r="B760" s="9"/>
      <c r="C760" s="9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</row>
    <row r="761" spans="1:69" ht="18" customHeight="1" x14ac:dyDescent="0.3">
      <c r="A761" s="9"/>
      <c r="B761" s="9"/>
      <c r="C761" s="9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</row>
    <row r="762" spans="1:69" ht="18" customHeight="1" x14ac:dyDescent="0.3">
      <c r="A762" s="9"/>
      <c r="B762" s="9"/>
      <c r="C762" s="9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</row>
    <row r="763" spans="1:69" ht="18" customHeight="1" x14ac:dyDescent="0.3">
      <c r="A763" s="9"/>
      <c r="B763" s="9"/>
      <c r="C763" s="9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</row>
    <row r="764" spans="1:69" ht="18" customHeight="1" x14ac:dyDescent="0.3">
      <c r="A764" s="9"/>
      <c r="B764" s="9"/>
      <c r="C764" s="9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</row>
    <row r="765" spans="1:69" ht="18" customHeight="1" x14ac:dyDescent="0.3">
      <c r="A765" s="9"/>
      <c r="B765" s="9"/>
      <c r="C765" s="9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</row>
    <row r="766" spans="1:69" ht="18" customHeight="1" x14ac:dyDescent="0.3">
      <c r="A766" s="9"/>
      <c r="B766" s="9"/>
      <c r="C766" s="9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</row>
    <row r="767" spans="1:69" ht="18" customHeight="1" x14ac:dyDescent="0.3">
      <c r="A767" s="9"/>
      <c r="B767" s="9"/>
      <c r="C767" s="9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</row>
    <row r="768" spans="1:69" ht="18" customHeight="1" x14ac:dyDescent="0.3">
      <c r="A768" s="9"/>
      <c r="B768" s="9"/>
      <c r="C768" s="9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</row>
    <row r="769" spans="1:69" ht="18" customHeight="1" x14ac:dyDescent="0.3">
      <c r="A769" s="9"/>
      <c r="B769" s="9"/>
      <c r="C769" s="9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</row>
    <row r="770" spans="1:69" ht="18" customHeight="1" x14ac:dyDescent="0.3">
      <c r="A770" s="9"/>
      <c r="B770" s="9"/>
      <c r="C770" s="9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</row>
    <row r="771" spans="1:69" ht="18" customHeight="1" x14ac:dyDescent="0.3">
      <c r="A771" s="9"/>
      <c r="B771" s="9"/>
      <c r="C771" s="9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</row>
    <row r="772" spans="1:69" ht="18" customHeight="1" x14ac:dyDescent="0.3">
      <c r="A772" s="9"/>
      <c r="B772" s="9"/>
      <c r="C772" s="9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</row>
    <row r="773" spans="1:69" ht="18" customHeight="1" x14ac:dyDescent="0.3">
      <c r="A773" s="9"/>
      <c r="B773" s="9"/>
      <c r="C773" s="9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</row>
    <row r="774" spans="1:69" ht="18" customHeight="1" x14ac:dyDescent="0.3">
      <c r="A774" s="9"/>
      <c r="B774" s="9"/>
      <c r="C774" s="9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</row>
    <row r="775" spans="1:69" ht="18" customHeight="1" x14ac:dyDescent="0.3">
      <c r="A775" s="9"/>
      <c r="B775" s="9"/>
      <c r="C775" s="9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</row>
    <row r="776" spans="1:69" ht="18" customHeight="1" x14ac:dyDescent="0.3">
      <c r="A776" s="9"/>
      <c r="B776" s="9"/>
      <c r="C776" s="9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</row>
    <row r="777" spans="1:69" ht="18" customHeight="1" x14ac:dyDescent="0.3">
      <c r="A777" s="9"/>
      <c r="B777" s="9"/>
      <c r="C777" s="9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</row>
    <row r="778" spans="1:69" ht="18" customHeight="1" x14ac:dyDescent="0.3">
      <c r="A778" s="9"/>
      <c r="B778" s="9"/>
      <c r="C778" s="9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</row>
    <row r="779" spans="1:69" ht="18" customHeight="1" x14ac:dyDescent="0.3">
      <c r="A779" s="9"/>
      <c r="B779" s="9"/>
      <c r="C779" s="9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</row>
    <row r="780" spans="1:69" ht="18" customHeight="1" x14ac:dyDescent="0.3">
      <c r="A780" s="9"/>
      <c r="B780" s="9"/>
      <c r="C780" s="9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</row>
    <row r="781" spans="1:69" ht="18" customHeight="1" x14ac:dyDescent="0.3">
      <c r="A781" s="9"/>
      <c r="B781" s="9"/>
      <c r="C781" s="9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</row>
    <row r="782" spans="1:69" ht="18" customHeight="1" x14ac:dyDescent="0.3">
      <c r="A782" s="9"/>
      <c r="B782" s="9"/>
      <c r="C782" s="9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</row>
    <row r="783" spans="1:69" ht="18" customHeight="1" x14ac:dyDescent="0.3">
      <c r="A783" s="9"/>
      <c r="B783" s="9"/>
      <c r="C783" s="9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</row>
    <row r="784" spans="1:69" ht="18" customHeight="1" x14ac:dyDescent="0.3">
      <c r="A784" s="9"/>
      <c r="B784" s="9"/>
      <c r="C784" s="9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</row>
    <row r="785" spans="1:69" ht="18" customHeight="1" x14ac:dyDescent="0.3">
      <c r="A785" s="9"/>
      <c r="B785" s="9"/>
      <c r="C785" s="9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</row>
    <row r="786" spans="1:69" ht="18" customHeight="1" x14ac:dyDescent="0.3">
      <c r="A786" s="9"/>
      <c r="B786" s="9"/>
      <c r="C786" s="9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</row>
    <row r="787" spans="1:69" ht="18" customHeight="1" x14ac:dyDescent="0.3">
      <c r="A787" s="9"/>
      <c r="B787" s="9"/>
      <c r="C787" s="9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</row>
    <row r="788" spans="1:69" ht="18" customHeight="1" x14ac:dyDescent="0.3">
      <c r="A788" s="9"/>
      <c r="B788" s="9"/>
      <c r="C788" s="9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</row>
    <row r="789" spans="1:69" ht="18" customHeight="1" x14ac:dyDescent="0.3">
      <c r="A789" s="9"/>
      <c r="B789" s="9"/>
      <c r="C789" s="9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</row>
    <row r="790" spans="1:69" ht="18" customHeight="1" x14ac:dyDescent="0.3">
      <c r="A790" s="9"/>
      <c r="B790" s="9"/>
      <c r="C790" s="9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</row>
    <row r="791" spans="1:69" ht="18" customHeight="1" x14ac:dyDescent="0.3">
      <c r="A791" s="9"/>
      <c r="B791" s="9"/>
      <c r="C791" s="9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</row>
    <row r="792" spans="1:69" ht="18" customHeight="1" x14ac:dyDescent="0.3">
      <c r="A792" s="9"/>
      <c r="B792" s="9"/>
      <c r="C792" s="9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</row>
    <row r="793" spans="1:69" ht="18" customHeight="1" x14ac:dyDescent="0.3">
      <c r="A793" s="9"/>
      <c r="B793" s="9"/>
      <c r="C793" s="9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</row>
    <row r="794" spans="1:69" ht="18" customHeight="1" x14ac:dyDescent="0.3">
      <c r="A794" s="9"/>
      <c r="B794" s="9"/>
      <c r="C794" s="9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</row>
    <row r="795" spans="1:69" ht="18" customHeight="1" x14ac:dyDescent="0.3">
      <c r="A795" s="9"/>
      <c r="B795" s="9"/>
      <c r="C795" s="9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</row>
    <row r="796" spans="1:69" ht="18" customHeight="1" x14ac:dyDescent="0.3">
      <c r="A796" s="9"/>
      <c r="B796" s="9"/>
      <c r="C796" s="9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</row>
    <row r="797" spans="1:69" ht="18" customHeight="1" x14ac:dyDescent="0.3">
      <c r="A797" s="9"/>
      <c r="B797" s="9"/>
      <c r="C797" s="9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</row>
    <row r="798" spans="1:69" ht="18" customHeight="1" x14ac:dyDescent="0.3">
      <c r="A798" s="9"/>
      <c r="B798" s="9"/>
      <c r="C798" s="9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</row>
    <row r="799" spans="1:69" ht="18" customHeight="1" x14ac:dyDescent="0.3">
      <c r="A799" s="9"/>
      <c r="B799" s="9"/>
      <c r="C799" s="9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</row>
    <row r="800" spans="1:69" ht="18" customHeight="1" x14ac:dyDescent="0.3">
      <c r="A800" s="9"/>
      <c r="B800" s="9"/>
      <c r="C800" s="9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</row>
    <row r="801" spans="1:69" ht="18" customHeight="1" x14ac:dyDescent="0.3">
      <c r="A801" s="9"/>
      <c r="B801" s="9"/>
      <c r="C801" s="9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</row>
    <row r="802" spans="1:69" ht="18" customHeight="1" x14ac:dyDescent="0.3">
      <c r="A802" s="9"/>
      <c r="B802" s="9"/>
      <c r="C802" s="9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</row>
    <row r="803" spans="1:69" ht="18" customHeight="1" x14ac:dyDescent="0.3">
      <c r="A803" s="9"/>
      <c r="B803" s="9"/>
      <c r="C803" s="9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</row>
    <row r="804" spans="1:69" ht="18" customHeight="1" x14ac:dyDescent="0.3">
      <c r="A804" s="9"/>
      <c r="B804" s="9"/>
      <c r="C804" s="9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</row>
    <row r="805" spans="1:69" ht="18" customHeight="1" x14ac:dyDescent="0.3">
      <c r="A805" s="9"/>
      <c r="B805" s="9"/>
      <c r="C805" s="9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</row>
    <row r="806" spans="1:69" ht="18" customHeight="1" x14ac:dyDescent="0.3">
      <c r="A806" s="9"/>
      <c r="B806" s="9"/>
      <c r="C806" s="9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</row>
    <row r="807" spans="1:69" ht="18" customHeight="1" x14ac:dyDescent="0.3">
      <c r="A807" s="9"/>
      <c r="B807" s="9"/>
      <c r="C807" s="9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</row>
    <row r="808" spans="1:69" ht="18" customHeight="1" x14ac:dyDescent="0.3">
      <c r="A808" s="9"/>
      <c r="B808" s="9"/>
      <c r="C808" s="9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</row>
    <row r="809" spans="1:69" ht="18" customHeight="1" x14ac:dyDescent="0.3">
      <c r="A809" s="9"/>
      <c r="B809" s="9"/>
      <c r="C809" s="9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</row>
    <row r="810" spans="1:69" ht="18" customHeight="1" x14ac:dyDescent="0.3">
      <c r="A810" s="9"/>
      <c r="B810" s="9"/>
      <c r="C810" s="9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</row>
    <row r="811" spans="1:69" ht="18" customHeight="1" x14ac:dyDescent="0.3">
      <c r="A811" s="9"/>
      <c r="B811" s="9"/>
      <c r="C811" s="9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</row>
    <row r="812" spans="1:69" ht="18" customHeight="1" x14ac:dyDescent="0.3">
      <c r="A812" s="9"/>
      <c r="B812" s="9"/>
      <c r="C812" s="9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</row>
    <row r="813" spans="1:69" ht="18" customHeight="1" x14ac:dyDescent="0.3">
      <c r="A813" s="9"/>
      <c r="B813" s="9"/>
      <c r="C813" s="9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</row>
    <row r="814" spans="1:69" ht="18" customHeight="1" x14ac:dyDescent="0.3">
      <c r="A814" s="9"/>
      <c r="B814" s="9"/>
      <c r="C814" s="9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</row>
    <row r="815" spans="1:69" ht="18" customHeight="1" x14ac:dyDescent="0.3">
      <c r="A815" s="9"/>
      <c r="B815" s="9"/>
      <c r="C815" s="9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</row>
    <row r="816" spans="1:69" ht="18" customHeight="1" x14ac:dyDescent="0.3">
      <c r="A816" s="9"/>
      <c r="B816" s="9"/>
      <c r="C816" s="9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</row>
    <row r="817" spans="1:69" ht="18" customHeight="1" x14ac:dyDescent="0.3">
      <c r="A817" s="9"/>
      <c r="B817" s="9"/>
      <c r="C817" s="9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</row>
    <row r="818" spans="1:69" ht="18" customHeight="1" x14ac:dyDescent="0.3">
      <c r="A818" s="9"/>
      <c r="B818" s="9"/>
      <c r="C818" s="9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</row>
    <row r="819" spans="1:69" ht="18" customHeight="1" x14ac:dyDescent="0.3">
      <c r="A819" s="9"/>
      <c r="B819" s="9"/>
      <c r="C819" s="9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</row>
    <row r="820" spans="1:69" ht="18" customHeight="1" x14ac:dyDescent="0.3">
      <c r="A820" s="9"/>
      <c r="B820" s="9"/>
      <c r="C820" s="9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</row>
    <row r="821" spans="1:69" ht="18" customHeight="1" x14ac:dyDescent="0.3">
      <c r="A821" s="9"/>
      <c r="B821" s="9"/>
      <c r="C821" s="9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</row>
    <row r="822" spans="1:69" ht="18" customHeight="1" x14ac:dyDescent="0.3">
      <c r="A822" s="9"/>
      <c r="B822" s="9"/>
      <c r="C822" s="9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</row>
    <row r="823" spans="1:69" ht="18" customHeight="1" x14ac:dyDescent="0.3">
      <c r="A823" s="9"/>
      <c r="B823" s="9"/>
      <c r="C823" s="9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</row>
    <row r="824" spans="1:69" ht="18" customHeight="1" x14ac:dyDescent="0.3">
      <c r="A824" s="9"/>
      <c r="B824" s="9"/>
      <c r="C824" s="9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</row>
    <row r="825" spans="1:69" ht="18" customHeight="1" x14ac:dyDescent="0.3">
      <c r="A825" s="9"/>
      <c r="B825" s="9"/>
      <c r="C825" s="9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</row>
    <row r="826" spans="1:69" ht="18" customHeight="1" x14ac:dyDescent="0.3">
      <c r="A826" s="9"/>
      <c r="B826" s="9"/>
      <c r="C826" s="9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</row>
    <row r="827" spans="1:69" ht="18" customHeight="1" x14ac:dyDescent="0.3">
      <c r="A827" s="9"/>
      <c r="B827" s="9"/>
      <c r="C827" s="9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</row>
    <row r="828" spans="1:69" ht="18" customHeight="1" x14ac:dyDescent="0.3">
      <c r="A828" s="9"/>
      <c r="B828" s="9"/>
      <c r="C828" s="9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</row>
    <row r="829" spans="1:69" ht="18" customHeight="1" x14ac:dyDescent="0.3">
      <c r="A829" s="9"/>
      <c r="B829" s="9"/>
      <c r="C829" s="9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</row>
    <row r="830" spans="1:69" ht="18" customHeight="1" x14ac:dyDescent="0.3">
      <c r="A830" s="9"/>
      <c r="B830" s="9"/>
      <c r="C830" s="9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</row>
    <row r="831" spans="1:69" ht="18" customHeight="1" x14ac:dyDescent="0.3">
      <c r="A831" s="9"/>
      <c r="B831" s="9"/>
      <c r="C831" s="9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</row>
    <row r="832" spans="1:69" ht="18" customHeight="1" x14ac:dyDescent="0.3">
      <c r="A832" s="9"/>
      <c r="B832" s="9"/>
      <c r="C832" s="9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</row>
    <row r="833" spans="1:69" ht="18" customHeight="1" x14ac:dyDescent="0.3">
      <c r="A833" s="9"/>
      <c r="B833" s="9"/>
      <c r="C833" s="9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</row>
    <row r="834" spans="1:69" ht="18" customHeight="1" x14ac:dyDescent="0.3">
      <c r="A834" s="9"/>
      <c r="B834" s="9"/>
      <c r="C834" s="9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</row>
    <row r="835" spans="1:69" ht="18" customHeight="1" x14ac:dyDescent="0.3">
      <c r="A835" s="9"/>
      <c r="B835" s="9"/>
      <c r="C835" s="9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</row>
    <row r="836" spans="1:69" ht="18" customHeight="1" x14ac:dyDescent="0.3">
      <c r="A836" s="9"/>
      <c r="B836" s="9"/>
      <c r="C836" s="9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</row>
    <row r="837" spans="1:69" ht="18" customHeight="1" x14ac:dyDescent="0.3">
      <c r="A837" s="9"/>
      <c r="B837" s="9"/>
      <c r="C837" s="9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</row>
    <row r="838" spans="1:69" ht="18" customHeight="1" x14ac:dyDescent="0.3">
      <c r="A838" s="9"/>
      <c r="B838" s="9"/>
      <c r="C838" s="9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</row>
    <row r="839" spans="1:69" ht="18" customHeight="1" x14ac:dyDescent="0.3">
      <c r="A839" s="9"/>
      <c r="B839" s="9"/>
      <c r="C839" s="9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</row>
    <row r="840" spans="1:69" ht="18" customHeight="1" x14ac:dyDescent="0.3">
      <c r="A840" s="9"/>
      <c r="B840" s="9"/>
      <c r="C840" s="9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</row>
    <row r="841" spans="1:69" ht="18" customHeight="1" x14ac:dyDescent="0.3">
      <c r="A841" s="9"/>
      <c r="B841" s="9"/>
      <c r="C841" s="9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</row>
    <row r="842" spans="1:69" ht="18" customHeight="1" x14ac:dyDescent="0.3">
      <c r="A842" s="9"/>
      <c r="B842" s="9"/>
      <c r="C842" s="9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</row>
    <row r="843" spans="1:69" ht="18" customHeight="1" x14ac:dyDescent="0.3">
      <c r="A843" s="9"/>
      <c r="B843" s="9"/>
      <c r="C843" s="9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</row>
    <row r="844" spans="1:69" ht="18" customHeight="1" x14ac:dyDescent="0.3">
      <c r="A844" s="9"/>
      <c r="B844" s="9"/>
      <c r="C844" s="9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</row>
    <row r="845" spans="1:69" ht="18" customHeight="1" x14ac:dyDescent="0.3">
      <c r="A845" s="9"/>
      <c r="B845" s="9"/>
      <c r="C845" s="9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</row>
    <row r="846" spans="1:69" ht="18" customHeight="1" x14ac:dyDescent="0.3">
      <c r="A846" s="9"/>
      <c r="B846" s="9"/>
      <c r="C846" s="9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</row>
    <row r="847" spans="1:69" ht="18" customHeight="1" x14ac:dyDescent="0.3">
      <c r="A847" s="9"/>
      <c r="B847" s="9"/>
      <c r="C847" s="9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</row>
    <row r="848" spans="1:69" ht="18" customHeight="1" x14ac:dyDescent="0.3">
      <c r="A848" s="9"/>
      <c r="B848" s="9"/>
      <c r="C848" s="9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</row>
    <row r="849" spans="1:69" ht="18" customHeight="1" x14ac:dyDescent="0.3">
      <c r="A849" s="9"/>
      <c r="B849" s="9"/>
      <c r="C849" s="9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</row>
    <row r="850" spans="1:69" ht="18" customHeight="1" x14ac:dyDescent="0.3">
      <c r="A850" s="9"/>
      <c r="B850" s="9"/>
      <c r="C850" s="9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</row>
    <row r="851" spans="1:69" ht="18" customHeight="1" x14ac:dyDescent="0.3">
      <c r="A851" s="9"/>
      <c r="B851" s="9"/>
      <c r="C851" s="9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</row>
    <row r="852" spans="1:69" ht="18" customHeight="1" x14ac:dyDescent="0.3">
      <c r="A852" s="9"/>
      <c r="B852" s="9"/>
      <c r="C852" s="9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</row>
    <row r="853" spans="1:69" ht="18" customHeight="1" x14ac:dyDescent="0.3">
      <c r="A853" s="9"/>
      <c r="B853" s="9"/>
      <c r="C853" s="9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</row>
    <row r="854" spans="1:69" ht="18" customHeight="1" x14ac:dyDescent="0.3">
      <c r="A854" s="9"/>
      <c r="B854" s="9"/>
      <c r="C854" s="9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</row>
    <row r="855" spans="1:69" ht="18" customHeight="1" x14ac:dyDescent="0.3">
      <c r="A855" s="9"/>
      <c r="B855" s="9"/>
      <c r="C855" s="9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</row>
    <row r="856" spans="1:69" ht="18" customHeight="1" x14ac:dyDescent="0.3">
      <c r="A856" s="9"/>
      <c r="B856" s="9"/>
      <c r="C856" s="9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</row>
    <row r="857" spans="1:69" ht="18" customHeight="1" x14ac:dyDescent="0.3">
      <c r="A857" s="9"/>
      <c r="B857" s="9"/>
      <c r="C857" s="9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</row>
    <row r="858" spans="1:69" ht="18" customHeight="1" x14ac:dyDescent="0.3">
      <c r="A858" s="9"/>
      <c r="B858" s="9"/>
      <c r="C858" s="9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</row>
    <row r="859" spans="1:69" ht="18" customHeight="1" x14ac:dyDescent="0.3">
      <c r="A859" s="9"/>
      <c r="B859" s="9"/>
      <c r="C859" s="9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</row>
    <row r="860" spans="1:69" ht="18" customHeight="1" x14ac:dyDescent="0.3">
      <c r="A860" s="9"/>
      <c r="B860" s="9"/>
      <c r="C860" s="9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</row>
    <row r="861" spans="1:69" ht="18" customHeight="1" x14ac:dyDescent="0.3">
      <c r="A861" s="9"/>
      <c r="B861" s="9"/>
      <c r="C861" s="9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</row>
    <row r="862" spans="1:69" ht="18" customHeight="1" x14ac:dyDescent="0.3">
      <c r="A862" s="9"/>
      <c r="B862" s="9"/>
      <c r="C862" s="9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</row>
    <row r="863" spans="1:69" ht="18" customHeight="1" x14ac:dyDescent="0.3">
      <c r="A863" s="9"/>
      <c r="B863" s="9"/>
      <c r="C863" s="9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</row>
    <row r="864" spans="1:69" ht="18" customHeight="1" x14ac:dyDescent="0.3">
      <c r="A864" s="9"/>
      <c r="B864" s="9"/>
      <c r="C864" s="9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</row>
    <row r="865" spans="1:69" ht="18" customHeight="1" x14ac:dyDescent="0.3">
      <c r="A865" s="9"/>
      <c r="B865" s="9"/>
      <c r="C865" s="9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</row>
    <row r="866" spans="1:69" ht="18" customHeight="1" x14ac:dyDescent="0.3">
      <c r="A866" s="9"/>
      <c r="B866" s="9"/>
      <c r="C866" s="9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</row>
    <row r="867" spans="1:69" ht="18" customHeight="1" x14ac:dyDescent="0.3">
      <c r="A867" s="9"/>
      <c r="B867" s="9"/>
      <c r="C867" s="9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</row>
    <row r="868" spans="1:69" ht="18" customHeight="1" x14ac:dyDescent="0.3">
      <c r="A868" s="9"/>
      <c r="B868" s="9"/>
      <c r="C868" s="9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</row>
    <row r="869" spans="1:69" ht="18" customHeight="1" x14ac:dyDescent="0.3">
      <c r="A869" s="9"/>
      <c r="B869" s="9"/>
      <c r="C869" s="9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</row>
    <row r="870" spans="1:69" ht="18" customHeight="1" x14ac:dyDescent="0.3">
      <c r="A870" s="9"/>
      <c r="B870" s="9"/>
      <c r="C870" s="9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</row>
    <row r="871" spans="1:69" ht="18" customHeight="1" x14ac:dyDescent="0.3">
      <c r="A871" s="9"/>
      <c r="B871" s="9"/>
      <c r="C871" s="9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</row>
    <row r="872" spans="1:69" ht="18" customHeight="1" x14ac:dyDescent="0.3">
      <c r="A872" s="9"/>
      <c r="B872" s="9"/>
      <c r="C872" s="9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</row>
    <row r="873" spans="1:69" ht="18" customHeight="1" x14ac:dyDescent="0.3">
      <c r="A873" s="9"/>
      <c r="B873" s="9"/>
      <c r="C873" s="9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</row>
    <row r="874" spans="1:69" ht="18" customHeight="1" x14ac:dyDescent="0.3">
      <c r="A874" s="9"/>
      <c r="B874" s="9"/>
      <c r="C874" s="9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</row>
    <row r="875" spans="1:69" ht="18" customHeight="1" x14ac:dyDescent="0.3">
      <c r="A875" s="9"/>
      <c r="B875" s="9"/>
      <c r="C875" s="9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</row>
    <row r="876" spans="1:69" ht="18" customHeight="1" x14ac:dyDescent="0.3">
      <c r="A876" s="9"/>
      <c r="B876" s="9"/>
      <c r="C876" s="9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</row>
    <row r="877" spans="1:69" ht="18" customHeight="1" x14ac:dyDescent="0.3">
      <c r="A877" s="9"/>
      <c r="B877" s="9"/>
      <c r="C877" s="9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</row>
    <row r="878" spans="1:69" ht="18" customHeight="1" x14ac:dyDescent="0.3">
      <c r="A878" s="9"/>
      <c r="B878" s="9"/>
      <c r="C878" s="9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</row>
    <row r="879" spans="1:69" ht="18" customHeight="1" x14ac:dyDescent="0.3">
      <c r="A879" s="9"/>
      <c r="B879" s="9"/>
      <c r="C879" s="9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</row>
    <row r="880" spans="1:69" ht="18" customHeight="1" x14ac:dyDescent="0.3">
      <c r="A880" s="9"/>
      <c r="B880" s="9"/>
      <c r="C880" s="9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</row>
    <row r="881" spans="1:69" ht="18" customHeight="1" x14ac:dyDescent="0.3">
      <c r="A881" s="9"/>
      <c r="B881" s="9"/>
      <c r="C881" s="9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</row>
    <row r="882" spans="1:69" ht="18" customHeight="1" x14ac:dyDescent="0.3">
      <c r="A882" s="9"/>
      <c r="B882" s="9"/>
      <c r="C882" s="9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</row>
    <row r="883" spans="1:69" ht="18" customHeight="1" x14ac:dyDescent="0.3">
      <c r="A883" s="9"/>
      <c r="B883" s="9"/>
      <c r="C883" s="9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</row>
    <row r="884" spans="1:69" ht="18" customHeight="1" x14ac:dyDescent="0.3">
      <c r="A884" s="9"/>
      <c r="B884" s="9"/>
      <c r="C884" s="9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</row>
    <row r="885" spans="1:69" ht="18" customHeight="1" x14ac:dyDescent="0.3">
      <c r="A885" s="9"/>
      <c r="B885" s="9"/>
      <c r="C885" s="9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</row>
    <row r="886" spans="1:69" ht="18" customHeight="1" x14ac:dyDescent="0.3">
      <c r="A886" s="9"/>
      <c r="B886" s="9"/>
      <c r="C886" s="9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</row>
    <row r="887" spans="1:69" ht="18" customHeight="1" x14ac:dyDescent="0.3">
      <c r="A887" s="9"/>
      <c r="B887" s="9"/>
      <c r="C887" s="9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</row>
    <row r="888" spans="1:69" ht="18" customHeight="1" x14ac:dyDescent="0.3">
      <c r="A888" s="9"/>
      <c r="B888" s="9"/>
      <c r="C888" s="9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</row>
    <row r="889" spans="1:69" ht="18" customHeight="1" x14ac:dyDescent="0.3">
      <c r="A889" s="9"/>
      <c r="B889" s="9"/>
      <c r="C889" s="9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</row>
    <row r="890" spans="1:69" ht="18" customHeight="1" x14ac:dyDescent="0.3">
      <c r="A890" s="9"/>
      <c r="B890" s="9"/>
      <c r="C890" s="9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</row>
    <row r="891" spans="1:69" ht="18" customHeight="1" x14ac:dyDescent="0.3">
      <c r="A891" s="9"/>
      <c r="B891" s="9"/>
      <c r="C891" s="9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</row>
    <row r="892" spans="1:69" ht="18" customHeight="1" x14ac:dyDescent="0.3">
      <c r="A892" s="9"/>
      <c r="B892" s="9"/>
      <c r="C892" s="9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</row>
    <row r="893" spans="1:69" ht="18" customHeight="1" x14ac:dyDescent="0.3">
      <c r="A893" s="9"/>
      <c r="B893" s="9"/>
      <c r="C893" s="9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</row>
    <row r="894" spans="1:69" ht="18" customHeight="1" x14ac:dyDescent="0.3">
      <c r="A894" s="9"/>
      <c r="B894" s="9"/>
      <c r="C894" s="9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</row>
    <row r="895" spans="1:69" ht="18" customHeight="1" x14ac:dyDescent="0.3">
      <c r="A895" s="9"/>
      <c r="B895" s="9"/>
      <c r="C895" s="9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</row>
    <row r="896" spans="1:69" ht="18" customHeight="1" x14ac:dyDescent="0.3">
      <c r="A896" s="9"/>
      <c r="B896" s="9"/>
      <c r="C896" s="9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</row>
    <row r="897" spans="1:69" ht="18" customHeight="1" x14ac:dyDescent="0.3">
      <c r="A897" s="9"/>
      <c r="B897" s="9"/>
      <c r="C897" s="9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</row>
    <row r="898" spans="1:69" ht="18" customHeight="1" x14ac:dyDescent="0.3">
      <c r="A898" s="9"/>
      <c r="B898" s="9"/>
      <c r="C898" s="9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</row>
    <row r="899" spans="1:69" ht="18" customHeight="1" x14ac:dyDescent="0.3">
      <c r="A899" s="9"/>
      <c r="B899" s="9"/>
      <c r="C899" s="9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</row>
    <row r="900" spans="1:69" ht="18" customHeight="1" x14ac:dyDescent="0.3">
      <c r="A900" s="9"/>
      <c r="B900" s="9"/>
      <c r="C900" s="9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</row>
    <row r="901" spans="1:69" ht="18" customHeight="1" x14ac:dyDescent="0.3">
      <c r="A901" s="9"/>
      <c r="B901" s="9"/>
      <c r="C901" s="9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</row>
    <row r="902" spans="1:69" ht="18" customHeight="1" x14ac:dyDescent="0.3">
      <c r="A902" s="9"/>
      <c r="B902" s="9"/>
      <c r="C902" s="9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</row>
    <row r="903" spans="1:69" ht="18" customHeight="1" x14ac:dyDescent="0.3">
      <c r="A903" s="9"/>
      <c r="B903" s="9"/>
      <c r="C903" s="9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</row>
    <row r="904" spans="1:69" ht="18" customHeight="1" x14ac:dyDescent="0.3">
      <c r="A904" s="9"/>
      <c r="B904" s="9"/>
      <c r="C904" s="9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</row>
    <row r="905" spans="1:69" ht="18" customHeight="1" x14ac:dyDescent="0.3">
      <c r="A905" s="9"/>
      <c r="B905" s="9"/>
      <c r="C905" s="9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</row>
    <row r="906" spans="1:69" ht="18" customHeight="1" x14ac:dyDescent="0.3">
      <c r="A906" s="9"/>
      <c r="B906" s="9"/>
      <c r="C906" s="9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</row>
    <row r="907" spans="1:69" ht="18" customHeight="1" x14ac:dyDescent="0.3">
      <c r="A907" s="9"/>
      <c r="B907" s="9"/>
      <c r="C907" s="9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</row>
    <row r="908" spans="1:69" ht="18" customHeight="1" x14ac:dyDescent="0.3">
      <c r="A908" s="9"/>
      <c r="B908" s="9"/>
      <c r="C908" s="9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</row>
    <row r="909" spans="1:69" ht="18" customHeight="1" x14ac:dyDescent="0.3">
      <c r="A909" s="9"/>
      <c r="B909" s="9"/>
      <c r="C909" s="9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</row>
    <row r="910" spans="1:69" ht="18" customHeight="1" x14ac:dyDescent="0.3">
      <c r="A910" s="9"/>
      <c r="B910" s="9"/>
      <c r="C910" s="9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</row>
    <row r="911" spans="1:69" ht="18" customHeight="1" x14ac:dyDescent="0.3">
      <c r="A911" s="9"/>
      <c r="B911" s="9"/>
      <c r="C911" s="9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</row>
    <row r="912" spans="1:69" ht="18" customHeight="1" x14ac:dyDescent="0.3">
      <c r="A912" s="9"/>
      <c r="B912" s="9"/>
      <c r="C912" s="9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</row>
    <row r="913" spans="1:69" ht="18" customHeight="1" x14ac:dyDescent="0.3">
      <c r="A913" s="9"/>
      <c r="B913" s="9"/>
      <c r="C913" s="9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</row>
    <row r="914" spans="1:69" ht="18" customHeight="1" x14ac:dyDescent="0.3">
      <c r="A914" s="9"/>
      <c r="B914" s="9"/>
      <c r="C914" s="9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</row>
    <row r="915" spans="1:69" ht="18" customHeight="1" x14ac:dyDescent="0.3">
      <c r="A915" s="9"/>
      <c r="B915" s="9"/>
      <c r="C915" s="9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</row>
    <row r="916" spans="1:69" ht="18" customHeight="1" x14ac:dyDescent="0.3">
      <c r="A916" s="9"/>
      <c r="B916" s="9"/>
      <c r="C916" s="9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</row>
    <row r="917" spans="1:69" ht="18" customHeight="1" x14ac:dyDescent="0.3">
      <c r="A917" s="9"/>
      <c r="B917" s="9"/>
      <c r="C917" s="9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</row>
    <row r="918" spans="1:69" ht="18" customHeight="1" x14ac:dyDescent="0.3">
      <c r="A918" s="9"/>
      <c r="B918" s="9"/>
      <c r="C918" s="9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</row>
    <row r="919" spans="1:69" ht="18" customHeight="1" x14ac:dyDescent="0.3">
      <c r="A919" s="9"/>
      <c r="B919" s="9"/>
      <c r="C919" s="9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</row>
    <row r="920" spans="1:69" ht="18" customHeight="1" x14ac:dyDescent="0.3">
      <c r="A920" s="9"/>
      <c r="B920" s="9"/>
      <c r="C920" s="9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</row>
    <row r="921" spans="1:69" ht="18" customHeight="1" x14ac:dyDescent="0.3">
      <c r="A921" s="9"/>
      <c r="B921" s="9"/>
      <c r="C921" s="9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</row>
    <row r="922" spans="1:69" ht="18" customHeight="1" x14ac:dyDescent="0.3">
      <c r="A922" s="9"/>
      <c r="B922" s="9"/>
      <c r="C922" s="9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</row>
    <row r="923" spans="1:69" ht="18" customHeight="1" x14ac:dyDescent="0.3">
      <c r="A923" s="9"/>
      <c r="B923" s="9"/>
      <c r="C923" s="9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</row>
    <row r="924" spans="1:69" ht="18" customHeight="1" x14ac:dyDescent="0.3">
      <c r="A924" s="9"/>
      <c r="B924" s="9"/>
      <c r="C924" s="9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</row>
    <row r="925" spans="1:69" ht="18" customHeight="1" x14ac:dyDescent="0.3">
      <c r="A925" s="9"/>
      <c r="B925" s="9"/>
      <c r="C925" s="9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</row>
    <row r="926" spans="1:69" ht="18" customHeight="1" x14ac:dyDescent="0.3">
      <c r="A926" s="9"/>
      <c r="B926" s="9"/>
      <c r="C926" s="9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</row>
    <row r="927" spans="1:69" ht="18" customHeight="1" x14ac:dyDescent="0.3">
      <c r="A927" s="9"/>
      <c r="B927" s="9"/>
      <c r="C927" s="9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</row>
    <row r="928" spans="1:69" ht="18" customHeight="1" x14ac:dyDescent="0.3">
      <c r="A928" s="9"/>
      <c r="B928" s="9"/>
      <c r="C928" s="9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</row>
    <row r="929" spans="1:69" ht="18" customHeight="1" x14ac:dyDescent="0.3">
      <c r="A929" s="9"/>
      <c r="B929" s="9"/>
      <c r="C929" s="9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</row>
    <row r="930" spans="1:69" ht="18" customHeight="1" x14ac:dyDescent="0.3">
      <c r="A930" s="9"/>
      <c r="B930" s="9"/>
      <c r="C930" s="9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</row>
    <row r="931" spans="1:69" ht="18" customHeight="1" x14ac:dyDescent="0.3">
      <c r="A931" s="9"/>
      <c r="B931" s="9"/>
      <c r="C931" s="9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</row>
    <row r="932" spans="1:69" ht="18" customHeight="1" x14ac:dyDescent="0.3">
      <c r="A932" s="9"/>
      <c r="B932" s="9"/>
      <c r="C932" s="9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</row>
    <row r="933" spans="1:69" ht="18" customHeight="1" x14ac:dyDescent="0.3">
      <c r="A933" s="9"/>
      <c r="B933" s="9"/>
      <c r="C933" s="9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</row>
    <row r="934" spans="1:69" ht="18" customHeight="1" x14ac:dyDescent="0.3">
      <c r="A934" s="9"/>
      <c r="B934" s="9"/>
      <c r="C934" s="9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</row>
    <row r="935" spans="1:69" ht="18" customHeight="1" x14ac:dyDescent="0.3">
      <c r="A935" s="9"/>
      <c r="B935" s="9"/>
      <c r="C935" s="9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</row>
    <row r="936" spans="1:69" ht="18" customHeight="1" x14ac:dyDescent="0.3">
      <c r="A936" s="9"/>
      <c r="B936" s="9"/>
      <c r="C936" s="9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</row>
    <row r="937" spans="1:69" ht="18" customHeight="1" x14ac:dyDescent="0.3">
      <c r="A937" s="9"/>
      <c r="B937" s="9"/>
      <c r="C937" s="9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</row>
    <row r="938" spans="1:69" ht="18" customHeight="1" x14ac:dyDescent="0.3">
      <c r="A938" s="9"/>
      <c r="B938" s="9"/>
      <c r="C938" s="9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</row>
    <row r="939" spans="1:69" ht="18" customHeight="1" x14ac:dyDescent="0.3">
      <c r="A939" s="9"/>
      <c r="B939" s="9"/>
      <c r="C939" s="9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</row>
    <row r="940" spans="1:69" ht="18" customHeight="1" x14ac:dyDescent="0.3">
      <c r="A940" s="9"/>
      <c r="B940" s="9"/>
      <c r="C940" s="9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</row>
    <row r="941" spans="1:69" ht="18" customHeight="1" x14ac:dyDescent="0.3">
      <c r="A941" s="9"/>
      <c r="B941" s="9"/>
      <c r="C941" s="9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</row>
    <row r="942" spans="1:69" ht="18" customHeight="1" x14ac:dyDescent="0.3">
      <c r="A942" s="9"/>
      <c r="B942" s="9"/>
      <c r="C942" s="9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</row>
    <row r="943" spans="1:69" ht="18" customHeight="1" x14ac:dyDescent="0.3">
      <c r="A943" s="9"/>
      <c r="B943" s="9"/>
      <c r="C943" s="9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</row>
    <row r="944" spans="1:69" ht="18" customHeight="1" x14ac:dyDescent="0.3">
      <c r="A944" s="9"/>
      <c r="B944" s="9"/>
      <c r="C944" s="9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</row>
    <row r="945" spans="1:69" ht="18" customHeight="1" x14ac:dyDescent="0.3">
      <c r="A945" s="9"/>
      <c r="B945" s="9"/>
      <c r="C945" s="9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</row>
    <row r="946" spans="1:69" ht="18" customHeight="1" x14ac:dyDescent="0.3">
      <c r="A946" s="9"/>
      <c r="B946" s="9"/>
      <c r="C946" s="9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</row>
    <row r="947" spans="1:69" ht="18" customHeight="1" x14ac:dyDescent="0.3">
      <c r="A947" s="9"/>
      <c r="B947" s="9"/>
      <c r="C947" s="9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</row>
    <row r="948" spans="1:69" ht="18" customHeight="1" x14ac:dyDescent="0.3">
      <c r="A948" s="9"/>
      <c r="B948" s="9"/>
      <c r="C948" s="9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</row>
    <row r="949" spans="1:69" ht="18" customHeight="1" x14ac:dyDescent="0.3">
      <c r="A949" s="9"/>
      <c r="B949" s="9"/>
      <c r="C949" s="9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</row>
    <row r="950" spans="1:69" ht="18" customHeight="1" x14ac:dyDescent="0.3">
      <c r="A950" s="9"/>
      <c r="B950" s="9"/>
      <c r="C950" s="9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</row>
    <row r="951" spans="1:69" ht="18" customHeight="1" x14ac:dyDescent="0.3">
      <c r="A951" s="9"/>
      <c r="B951" s="9"/>
      <c r="C951" s="9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</row>
    <row r="952" spans="1:69" ht="18" customHeight="1" x14ac:dyDescent="0.3">
      <c r="A952" s="9"/>
      <c r="B952" s="9"/>
      <c r="C952" s="9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</row>
    <row r="953" spans="1:69" ht="18" customHeight="1" x14ac:dyDescent="0.3">
      <c r="A953" s="9"/>
      <c r="B953" s="9"/>
      <c r="C953" s="9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</row>
    <row r="954" spans="1:69" ht="18" customHeight="1" x14ac:dyDescent="0.3">
      <c r="A954" s="9"/>
      <c r="B954" s="9"/>
      <c r="C954" s="9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</row>
    <row r="955" spans="1:69" ht="18" customHeight="1" x14ac:dyDescent="0.3">
      <c r="A955" s="9"/>
      <c r="B955" s="9"/>
      <c r="C955" s="9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</row>
    <row r="956" spans="1:69" ht="18" customHeight="1" x14ac:dyDescent="0.3">
      <c r="A956" s="9"/>
      <c r="B956" s="9"/>
      <c r="C956" s="9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</row>
    <row r="957" spans="1:69" ht="18" customHeight="1" x14ac:dyDescent="0.3">
      <c r="A957" s="9"/>
      <c r="B957" s="9"/>
      <c r="C957" s="9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</row>
    <row r="958" spans="1:69" ht="18" customHeight="1" x14ac:dyDescent="0.3">
      <c r="A958" s="9"/>
      <c r="B958" s="9"/>
      <c r="C958" s="9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</row>
    <row r="959" spans="1:69" ht="18" customHeight="1" x14ac:dyDescent="0.3">
      <c r="A959" s="9"/>
      <c r="B959" s="9"/>
      <c r="C959" s="9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</row>
    <row r="960" spans="1:69" ht="18" customHeight="1" x14ac:dyDescent="0.3">
      <c r="A960" s="9"/>
      <c r="B960" s="9"/>
      <c r="C960" s="9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</row>
    <row r="961" spans="1:69" ht="18" customHeight="1" x14ac:dyDescent="0.3">
      <c r="A961" s="9"/>
      <c r="B961" s="9"/>
      <c r="C961" s="9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</row>
    <row r="962" spans="1:69" ht="18" customHeight="1" x14ac:dyDescent="0.3">
      <c r="A962" s="9"/>
      <c r="B962" s="9"/>
      <c r="C962" s="9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</row>
    <row r="963" spans="1:69" ht="18" customHeight="1" x14ac:dyDescent="0.3">
      <c r="A963" s="9"/>
      <c r="B963" s="9"/>
      <c r="C963" s="9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</row>
    <row r="964" spans="1:69" ht="18" customHeight="1" x14ac:dyDescent="0.3">
      <c r="A964" s="9"/>
      <c r="B964" s="9"/>
      <c r="C964" s="9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</row>
    <row r="965" spans="1:69" ht="18" customHeight="1" x14ac:dyDescent="0.3">
      <c r="A965" s="9"/>
      <c r="B965" s="9"/>
      <c r="C965" s="9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</row>
    <row r="966" spans="1:69" ht="18" customHeight="1" x14ac:dyDescent="0.3">
      <c r="A966" s="9"/>
      <c r="B966" s="9"/>
      <c r="C966" s="9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</row>
    <row r="967" spans="1:69" ht="18" customHeight="1" x14ac:dyDescent="0.3">
      <c r="A967" s="9"/>
      <c r="B967" s="9"/>
      <c r="C967" s="9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</row>
    <row r="968" spans="1:69" ht="18" customHeight="1" x14ac:dyDescent="0.3">
      <c r="A968" s="9"/>
      <c r="B968" s="9"/>
      <c r="C968" s="9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</row>
    <row r="969" spans="1:69" ht="18" customHeight="1" x14ac:dyDescent="0.3">
      <c r="A969" s="9"/>
      <c r="B969" s="9"/>
      <c r="C969" s="9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</row>
    <row r="970" spans="1:69" ht="18" customHeight="1" x14ac:dyDescent="0.3">
      <c r="A970" s="9"/>
      <c r="B970" s="9"/>
      <c r="C970" s="9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</row>
    <row r="971" spans="1:69" ht="18" customHeight="1" x14ac:dyDescent="0.3">
      <c r="A971" s="9"/>
      <c r="B971" s="9"/>
      <c r="C971" s="9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</row>
    <row r="972" spans="1:69" ht="18" customHeight="1" x14ac:dyDescent="0.3">
      <c r="A972" s="9"/>
      <c r="B972" s="9"/>
      <c r="C972" s="9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</row>
    <row r="973" spans="1:69" ht="18" customHeight="1" x14ac:dyDescent="0.3">
      <c r="A973" s="9"/>
      <c r="B973" s="9"/>
      <c r="C973" s="9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</row>
    <row r="974" spans="1:69" ht="18" customHeight="1" x14ac:dyDescent="0.3">
      <c r="A974" s="9"/>
      <c r="B974" s="9"/>
      <c r="C974" s="9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</row>
    <row r="975" spans="1:69" ht="18" customHeight="1" x14ac:dyDescent="0.3">
      <c r="A975" s="9"/>
      <c r="B975" s="9"/>
      <c r="C975" s="9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</row>
    <row r="976" spans="1:69" ht="18" customHeight="1" x14ac:dyDescent="0.3">
      <c r="A976" s="9"/>
      <c r="B976" s="9"/>
      <c r="C976" s="9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</row>
    <row r="977" spans="1:69" ht="18" customHeight="1" x14ac:dyDescent="0.3">
      <c r="A977" s="9"/>
      <c r="B977" s="9"/>
      <c r="C977" s="9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</row>
    <row r="978" spans="1:69" ht="18" customHeight="1" x14ac:dyDescent="0.3">
      <c r="A978" s="9"/>
      <c r="B978" s="9"/>
      <c r="C978" s="9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</row>
    <row r="979" spans="1:69" ht="18" customHeight="1" x14ac:dyDescent="0.3">
      <c r="A979" s="9"/>
      <c r="B979" s="9"/>
      <c r="C979" s="9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</row>
    <row r="980" spans="1:69" ht="18" customHeight="1" x14ac:dyDescent="0.3">
      <c r="A980" s="9"/>
      <c r="B980" s="9"/>
      <c r="C980" s="9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</row>
    <row r="981" spans="1:69" ht="18" customHeight="1" x14ac:dyDescent="0.3">
      <c r="A981" s="9"/>
      <c r="B981" s="9"/>
      <c r="C981" s="9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</row>
    <row r="982" spans="1:69" ht="18" customHeight="1" x14ac:dyDescent="0.3">
      <c r="A982" s="9"/>
      <c r="B982" s="9"/>
      <c r="C982" s="9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</row>
    <row r="983" spans="1:69" ht="18" customHeight="1" x14ac:dyDescent="0.3">
      <c r="A983" s="9"/>
      <c r="B983" s="9"/>
      <c r="C983" s="9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</row>
    <row r="984" spans="1:69" ht="19.8" x14ac:dyDescent="0.3">
      <c r="A984" s="9"/>
      <c r="B984" s="9"/>
      <c r="C984" s="9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</row>
    <row r="985" spans="1:69" ht="19.8" x14ac:dyDescent="0.3">
      <c r="A985" s="9"/>
      <c r="B985" s="9"/>
      <c r="C985" s="9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</row>
    <row r="986" spans="1:69" ht="19.8" x14ac:dyDescent="0.3">
      <c r="A986" s="9"/>
      <c r="B986" s="9"/>
      <c r="C986" s="9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</row>
    <row r="987" spans="1:69" ht="19.8" x14ac:dyDescent="0.3">
      <c r="A987" s="9"/>
      <c r="B987" s="9"/>
      <c r="C987" s="9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</row>
    <row r="988" spans="1:69" ht="19.8" x14ac:dyDescent="0.3">
      <c r="A988" s="9"/>
      <c r="B988" s="9"/>
      <c r="C988" s="9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</row>
    <row r="989" spans="1:69" ht="19.8" x14ac:dyDescent="0.3">
      <c r="A989" s="9"/>
      <c r="B989" s="9"/>
      <c r="C989" s="9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</row>
    <row r="990" spans="1:69" ht="19.8" x14ac:dyDescent="0.3">
      <c r="A990" s="9"/>
      <c r="B990" s="9"/>
      <c r="C990" s="9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</row>
    <row r="991" spans="1:69" ht="19.8" x14ac:dyDescent="0.3">
      <c r="A991" s="9"/>
      <c r="B991" s="9"/>
      <c r="C991" s="9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</row>
    <row r="992" spans="1:69" ht="19.8" x14ac:dyDescent="0.3">
      <c r="A992" s="9"/>
      <c r="B992" s="9"/>
      <c r="C992" s="9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</row>
    <row r="993" spans="1:69" ht="19.8" x14ac:dyDescent="0.3">
      <c r="A993" s="9"/>
      <c r="B993" s="9"/>
      <c r="C993" s="9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</row>
    <row r="994" spans="1:69" ht="19.8" x14ac:dyDescent="0.3">
      <c r="A994" s="9"/>
      <c r="B994" s="9"/>
      <c r="C994" s="9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</row>
    <row r="995" spans="1:69" ht="19.8" x14ac:dyDescent="0.3">
      <c r="A995" s="9"/>
      <c r="B995" s="9"/>
      <c r="C995" s="9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</row>
    <row r="996" spans="1:69" ht="19.8" x14ac:dyDescent="0.3">
      <c r="A996" s="9"/>
      <c r="B996" s="9"/>
      <c r="C996" s="9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</row>
    <row r="997" spans="1:69" ht="19.8" x14ac:dyDescent="0.3">
      <c r="A997" s="9"/>
      <c r="B997" s="9"/>
      <c r="C997" s="9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</row>
    <row r="998" spans="1:69" ht="19.8" x14ac:dyDescent="0.3">
      <c r="A998" s="9"/>
      <c r="B998" s="9"/>
      <c r="C998" s="9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</row>
    <row r="999" spans="1:69" ht="19.8" x14ac:dyDescent="0.3">
      <c r="A999" s="9"/>
      <c r="B999" s="9"/>
      <c r="C999" s="9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</row>
    <row r="1000" spans="1:69" ht="19.8" x14ac:dyDescent="0.3">
      <c r="A1000" s="9"/>
      <c r="B1000" s="9"/>
      <c r="C1000" s="9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</row>
  </sheetData>
  <mergeCells count="354">
    <mergeCell ref="AW31:BG31"/>
    <mergeCell ref="AW32:BG32"/>
    <mergeCell ref="AL27:AV27"/>
    <mergeCell ref="AL28:AV28"/>
    <mergeCell ref="AL29:AV29"/>
    <mergeCell ref="AL30:AV30"/>
    <mergeCell ref="AL31:AV31"/>
    <mergeCell ref="AL32:AV32"/>
    <mergeCell ref="AW13:BG13"/>
    <mergeCell ref="AW14:BG14"/>
    <mergeCell ref="AW15:BG15"/>
    <mergeCell ref="AW16:BG16"/>
    <mergeCell ref="AW17:BG17"/>
    <mergeCell ref="AW18:BG18"/>
    <mergeCell ref="AW19:BG19"/>
    <mergeCell ref="AW20:BG20"/>
    <mergeCell ref="AW21:BG21"/>
    <mergeCell ref="AW22:BG22"/>
    <mergeCell ref="AW23:BG23"/>
    <mergeCell ref="AW24:BG24"/>
    <mergeCell ref="AW25:BG25"/>
    <mergeCell ref="AW26:BG26"/>
    <mergeCell ref="AW27:BG27"/>
    <mergeCell ref="AW28:BG28"/>
    <mergeCell ref="AW29:BG29"/>
    <mergeCell ref="AW30:BG30"/>
    <mergeCell ref="AL26:AV26"/>
    <mergeCell ref="AL18:AV18"/>
    <mergeCell ref="AL19:AV19"/>
    <mergeCell ref="AL20:AV20"/>
    <mergeCell ref="AL21:AV21"/>
    <mergeCell ref="AL22:AV22"/>
    <mergeCell ref="AL23:AV23"/>
    <mergeCell ref="AL24:AV24"/>
    <mergeCell ref="AL25:AV25"/>
    <mergeCell ref="L27:L28"/>
    <mergeCell ref="L29:L30"/>
    <mergeCell ref="L31:L32"/>
    <mergeCell ref="AL17:AV17"/>
    <mergeCell ref="AA15:AK15"/>
    <mergeCell ref="AA16:AK16"/>
    <mergeCell ref="AA17:AK17"/>
    <mergeCell ref="AA18:AK18"/>
    <mergeCell ref="AA19:AK19"/>
    <mergeCell ref="AA20:AK20"/>
    <mergeCell ref="AA21:AK21"/>
    <mergeCell ref="AA22:AK22"/>
    <mergeCell ref="N15:N16"/>
    <mergeCell ref="N17:N18"/>
    <mergeCell ref="N19:N20"/>
    <mergeCell ref="N21:N22"/>
    <mergeCell ref="M22:M23"/>
    <mergeCell ref="N23:N24"/>
    <mergeCell ref="N25:N26"/>
    <mergeCell ref="M24:M25"/>
    <mergeCell ref="O31:Z31"/>
    <mergeCell ref="O32:Z32"/>
    <mergeCell ref="O30:Z30"/>
    <mergeCell ref="AA31:AK31"/>
    <mergeCell ref="K37:K38"/>
    <mergeCell ref="K39:K40"/>
    <mergeCell ref="K41:K42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L1:L2"/>
    <mergeCell ref="H3:H12"/>
    <mergeCell ref="G6:G7"/>
    <mergeCell ref="G8:G9"/>
    <mergeCell ref="L11:L12"/>
    <mergeCell ref="M1:M2"/>
    <mergeCell ref="I9:I10"/>
    <mergeCell ref="L9:L10"/>
    <mergeCell ref="C10:C11"/>
    <mergeCell ref="D10:D11"/>
    <mergeCell ref="C12:C13"/>
    <mergeCell ref="D12:D13"/>
    <mergeCell ref="E10:E11"/>
    <mergeCell ref="F10:F11"/>
    <mergeCell ref="E12:E13"/>
    <mergeCell ref="F12:F13"/>
    <mergeCell ref="G10:G11"/>
    <mergeCell ref="I11:I12"/>
    <mergeCell ref="G12:G13"/>
    <mergeCell ref="J1:J2"/>
    <mergeCell ref="J3:J4"/>
    <mergeCell ref="J5:J6"/>
    <mergeCell ref="J7:J8"/>
    <mergeCell ref="J9:J10"/>
    <mergeCell ref="N1:N2"/>
    <mergeCell ref="O1:BG1"/>
    <mergeCell ref="BH1:BH2"/>
    <mergeCell ref="B1:B2"/>
    <mergeCell ref="B3:B4"/>
    <mergeCell ref="I1:I2"/>
    <mergeCell ref="I3:I4"/>
    <mergeCell ref="N3:N4"/>
    <mergeCell ref="M4:M5"/>
    <mergeCell ref="N5:N6"/>
    <mergeCell ref="M6:M7"/>
    <mergeCell ref="N7:N8"/>
    <mergeCell ref="D4:D5"/>
    <mergeCell ref="E4:E5"/>
    <mergeCell ref="L3:L4"/>
    <mergeCell ref="I5:I6"/>
    <mergeCell ref="L5:L6"/>
    <mergeCell ref="C6:C7"/>
    <mergeCell ref="D6:D7"/>
    <mergeCell ref="F4:F5"/>
    <mergeCell ref="G4:G5"/>
    <mergeCell ref="BH4:BH5"/>
    <mergeCell ref="BH6:BH7"/>
    <mergeCell ref="BH8:BH9"/>
    <mergeCell ref="BH10:BH11"/>
    <mergeCell ref="BH12:BH13"/>
    <mergeCell ref="C8:C9"/>
    <mergeCell ref="D8:D9"/>
    <mergeCell ref="C14:C15"/>
    <mergeCell ref="D14:D15"/>
    <mergeCell ref="C16:C17"/>
    <mergeCell ref="D16:D17"/>
    <mergeCell ref="D18:D19"/>
    <mergeCell ref="I19:I20"/>
    <mergeCell ref="M18:M19"/>
    <mergeCell ref="M20:M21"/>
    <mergeCell ref="M12:M13"/>
    <mergeCell ref="M14:M15"/>
    <mergeCell ref="L15:L16"/>
    <mergeCell ref="M16:M17"/>
    <mergeCell ref="L17:L18"/>
    <mergeCell ref="L19:L20"/>
    <mergeCell ref="L7:L8"/>
    <mergeCell ref="M8:M9"/>
    <mergeCell ref="N9:N10"/>
    <mergeCell ref="M10:M11"/>
    <mergeCell ref="N11:N12"/>
    <mergeCell ref="N13:N14"/>
    <mergeCell ref="C32:C33"/>
    <mergeCell ref="C34:C35"/>
    <mergeCell ref="C36:C37"/>
    <mergeCell ref="C38:C39"/>
    <mergeCell ref="C40:C41"/>
    <mergeCell ref="C18:C19"/>
    <mergeCell ref="C20:C21"/>
    <mergeCell ref="C22:C23"/>
    <mergeCell ref="C24:C25"/>
    <mergeCell ref="C26:C27"/>
    <mergeCell ref="C28:C29"/>
    <mergeCell ref="C30:C31"/>
    <mergeCell ref="D34:D35"/>
    <mergeCell ref="D36:D37"/>
    <mergeCell ref="D38:D39"/>
    <mergeCell ref="D40:D41"/>
    <mergeCell ref="D20:D21"/>
    <mergeCell ref="D22:D23"/>
    <mergeCell ref="D24:D25"/>
    <mergeCell ref="D26:D27"/>
    <mergeCell ref="D28:D29"/>
    <mergeCell ref="D30:D31"/>
    <mergeCell ref="D32:D33"/>
    <mergeCell ref="A37:A42"/>
    <mergeCell ref="B37:B38"/>
    <mergeCell ref="B39:B40"/>
    <mergeCell ref="B41:B42"/>
    <mergeCell ref="A3:A12"/>
    <mergeCell ref="B9:B10"/>
    <mergeCell ref="B11:B12"/>
    <mergeCell ref="A13:A22"/>
    <mergeCell ref="B13:B14"/>
    <mergeCell ref="B15:B16"/>
    <mergeCell ref="A23:A32"/>
    <mergeCell ref="B19:B20"/>
    <mergeCell ref="B21:B22"/>
    <mergeCell ref="B17:B18"/>
    <mergeCell ref="B23:B24"/>
    <mergeCell ref="B25:B26"/>
    <mergeCell ref="B27:B28"/>
    <mergeCell ref="B29:B30"/>
    <mergeCell ref="B31:B32"/>
    <mergeCell ref="A33:A36"/>
    <mergeCell ref="B33:B34"/>
    <mergeCell ref="B35:B36"/>
    <mergeCell ref="A1:A2"/>
    <mergeCell ref="C4:C5"/>
    <mergeCell ref="E6:E7"/>
    <mergeCell ref="F6:F7"/>
    <mergeCell ref="B5:B6"/>
    <mergeCell ref="B7:B8"/>
    <mergeCell ref="F16:F17"/>
    <mergeCell ref="G16:G17"/>
    <mergeCell ref="I17:I18"/>
    <mergeCell ref="I15:I16"/>
    <mergeCell ref="I7:I8"/>
    <mergeCell ref="C1:F1"/>
    <mergeCell ref="G1:G2"/>
    <mergeCell ref="H1:H2"/>
    <mergeCell ref="G26:G27"/>
    <mergeCell ref="E28:E29"/>
    <mergeCell ref="F28:F29"/>
    <mergeCell ref="G28:G29"/>
    <mergeCell ref="G30:G31"/>
    <mergeCell ref="E32:E33"/>
    <mergeCell ref="F32:F33"/>
    <mergeCell ref="G32:G33"/>
    <mergeCell ref="E14:E15"/>
    <mergeCell ref="E30:E31"/>
    <mergeCell ref="F30:F31"/>
    <mergeCell ref="E34:E35"/>
    <mergeCell ref="F34:F35"/>
    <mergeCell ref="G34:G35"/>
    <mergeCell ref="E36:E37"/>
    <mergeCell ref="F36:F37"/>
    <mergeCell ref="G36:G37"/>
    <mergeCell ref="E38:E39"/>
    <mergeCell ref="F38:F39"/>
    <mergeCell ref="G38:G39"/>
    <mergeCell ref="E40:E41"/>
    <mergeCell ref="F40:F41"/>
    <mergeCell ref="E8:E9"/>
    <mergeCell ref="F8:F9"/>
    <mergeCell ref="H13:H32"/>
    <mergeCell ref="F14:F15"/>
    <mergeCell ref="G14:G15"/>
    <mergeCell ref="G18:G19"/>
    <mergeCell ref="H33:H42"/>
    <mergeCell ref="G40:G41"/>
    <mergeCell ref="E18:E19"/>
    <mergeCell ref="F18:F19"/>
    <mergeCell ref="E16:E17"/>
    <mergeCell ref="E20:E21"/>
    <mergeCell ref="F20:F21"/>
    <mergeCell ref="G20:G21"/>
    <mergeCell ref="E22:E23"/>
    <mergeCell ref="F22:F23"/>
    <mergeCell ref="G22:G23"/>
    <mergeCell ref="E24:E25"/>
    <mergeCell ref="F24:F25"/>
    <mergeCell ref="G24:G25"/>
    <mergeCell ref="E26:E27"/>
    <mergeCell ref="F26:F27"/>
    <mergeCell ref="BH28:BH29"/>
    <mergeCell ref="BH30:BH31"/>
    <mergeCell ref="BH32:BH33"/>
    <mergeCell ref="BH34:BH35"/>
    <mergeCell ref="BH36:BH37"/>
    <mergeCell ref="BH38:BH39"/>
    <mergeCell ref="BH40:BH41"/>
    <mergeCell ref="BH14:BH15"/>
    <mergeCell ref="BH16:BH17"/>
    <mergeCell ref="BH18:BH19"/>
    <mergeCell ref="BH20:BH21"/>
    <mergeCell ref="BH22:BH23"/>
    <mergeCell ref="BH24:BH25"/>
    <mergeCell ref="BH26:BH27"/>
    <mergeCell ref="N33:N34"/>
    <mergeCell ref="N35:N36"/>
    <mergeCell ref="N27:N28"/>
    <mergeCell ref="M28:M29"/>
    <mergeCell ref="N29:N30"/>
    <mergeCell ref="M30:M31"/>
    <mergeCell ref="N31:N32"/>
    <mergeCell ref="M32:M33"/>
    <mergeCell ref="M34:M35"/>
    <mergeCell ref="M36:M37"/>
    <mergeCell ref="N37:N38"/>
    <mergeCell ref="M38:M39"/>
    <mergeCell ref="N39:N40"/>
    <mergeCell ref="M40:M41"/>
    <mergeCell ref="N41:N42"/>
    <mergeCell ref="M26:M27"/>
    <mergeCell ref="L33:L34"/>
    <mergeCell ref="L35:L36"/>
    <mergeCell ref="L37:L38"/>
    <mergeCell ref="L39:L40"/>
    <mergeCell ref="L41:L42"/>
    <mergeCell ref="I13:I14"/>
    <mergeCell ref="L13:L14"/>
    <mergeCell ref="I21:I22"/>
    <mergeCell ref="L21:L22"/>
    <mergeCell ref="I23:I24"/>
    <mergeCell ref="L23:L24"/>
    <mergeCell ref="L25:L26"/>
    <mergeCell ref="I39:I40"/>
    <mergeCell ref="I41:I42"/>
    <mergeCell ref="I25:I26"/>
    <mergeCell ref="I27:I28"/>
    <mergeCell ref="I29:I30"/>
    <mergeCell ref="I31:I32"/>
    <mergeCell ref="I33:I34"/>
    <mergeCell ref="I35:I36"/>
    <mergeCell ref="I37:I38"/>
    <mergeCell ref="J29:J30"/>
    <mergeCell ref="J31:J32"/>
    <mergeCell ref="J33:J34"/>
    <mergeCell ref="J35:J36"/>
    <mergeCell ref="J37:J38"/>
    <mergeCell ref="J39:J40"/>
    <mergeCell ref="J41:J42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O14:Z14"/>
    <mergeCell ref="O15:Z15"/>
    <mergeCell ref="O16:Z16"/>
    <mergeCell ref="O17:Z17"/>
    <mergeCell ref="O18:Z18"/>
    <mergeCell ref="O19:Z19"/>
    <mergeCell ref="O20:Z20"/>
    <mergeCell ref="O29:Z29"/>
    <mergeCell ref="O13:Z13"/>
    <mergeCell ref="O21:Z21"/>
    <mergeCell ref="O22:Z22"/>
    <mergeCell ref="O23:Z23"/>
    <mergeCell ref="O24:Z24"/>
    <mergeCell ref="O25:Z25"/>
    <mergeCell ref="O26:Z26"/>
    <mergeCell ref="O27:Z27"/>
    <mergeCell ref="O28:Z28"/>
    <mergeCell ref="AA32:AK32"/>
    <mergeCell ref="AL13:AV13"/>
    <mergeCell ref="AL14:AV14"/>
    <mergeCell ref="AL15:AV15"/>
    <mergeCell ref="AL16:AV16"/>
    <mergeCell ref="AA13:AK13"/>
    <mergeCell ref="AA14:AK14"/>
    <mergeCell ref="AA24:AK24"/>
    <mergeCell ref="AA25:AK25"/>
    <mergeCell ref="AA26:AK26"/>
    <mergeCell ref="AA27:AK27"/>
    <mergeCell ref="AA28:AK28"/>
    <mergeCell ref="AA29:AK29"/>
    <mergeCell ref="AA30:AK30"/>
    <mergeCell ref="AA23:AK23"/>
  </mergeCells>
  <phoneticPr fontId="2"/>
  <printOptions horizontalCentered="1" verticalCentered="1"/>
  <pageMargins left="0.70866141732283472" right="0.70866141732283472" top="0.74803149606299213" bottom="0.74803149606299213" header="0" footer="0"/>
  <pageSetup paperSize="9" scale="20" orientation="landscape" r:id="rId1"/>
  <ignoredErrors>
    <ignoredError sqref="BG43:BG48 O5:O12 AD43:AD48 AS43:AS48 O14:O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4" sqref="C4"/>
    </sheetView>
  </sheetViews>
  <sheetFormatPr defaultColWidth="14.44140625" defaultRowHeight="15" customHeight="1" x14ac:dyDescent="0.3"/>
  <cols>
    <col min="1" max="1" width="23" customWidth="1"/>
    <col min="2" max="2" width="11.33203125" customWidth="1"/>
    <col min="3" max="26" width="8.6640625" customWidth="1"/>
  </cols>
  <sheetData>
    <row r="1" spans="1:4" ht="14.25" customHeight="1" x14ac:dyDescent="0.3">
      <c r="A1" s="1" t="s">
        <v>68</v>
      </c>
      <c r="B1" s="2" t="s">
        <v>69</v>
      </c>
      <c r="C1" s="3">
        <v>0.69861111111111107</v>
      </c>
      <c r="D1" s="4" t="s">
        <v>70</v>
      </c>
    </row>
    <row r="2" spans="1:4" ht="14.25" customHeight="1" x14ac:dyDescent="0.3">
      <c r="A2" s="5"/>
      <c r="B2" s="6" t="s">
        <v>71</v>
      </c>
      <c r="C2" s="7">
        <v>0.28611111111111115</v>
      </c>
      <c r="D2" s="8" t="s">
        <v>72</v>
      </c>
    </row>
    <row r="3" spans="1:4" ht="14.25" customHeight="1" x14ac:dyDescent="0.3">
      <c r="A3" s="1" t="s">
        <v>73</v>
      </c>
      <c r="B3" s="2" t="s">
        <v>74</v>
      </c>
      <c r="C3" s="3">
        <v>0.73611111111111116</v>
      </c>
      <c r="D3" s="4" t="s">
        <v>70</v>
      </c>
    </row>
    <row r="4" spans="1:4" ht="14.25" customHeight="1" x14ac:dyDescent="0.3">
      <c r="A4" s="5"/>
      <c r="B4" s="6" t="s">
        <v>75</v>
      </c>
      <c r="C4" s="7">
        <v>0.27847222222222223</v>
      </c>
      <c r="D4" s="8" t="s">
        <v>72</v>
      </c>
    </row>
    <row r="5" spans="1:4" ht="14.25" customHeight="1" x14ac:dyDescent="0.3">
      <c r="A5" s="1" t="s">
        <v>76</v>
      </c>
      <c r="B5" s="2" t="s">
        <v>77</v>
      </c>
      <c r="C5" s="3">
        <v>0.74930555555555556</v>
      </c>
      <c r="D5" s="4" t="s">
        <v>70</v>
      </c>
    </row>
    <row r="6" spans="1:4" ht="14.25" customHeight="1" x14ac:dyDescent="0.3">
      <c r="A6" s="5"/>
      <c r="B6" s="6" t="s">
        <v>78</v>
      </c>
      <c r="C6" s="7">
        <v>0.26041666666666669</v>
      </c>
      <c r="D6" s="8" t="s">
        <v>72</v>
      </c>
    </row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仮TT</vt:lpstr>
      <vt:lpstr>日没・日出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上尾 靖季</dc:creator>
  <cp:lastModifiedBy>上尾 靖季</cp:lastModifiedBy>
  <cp:lastPrinted>2023-02-23T07:08:53Z</cp:lastPrinted>
  <dcterms:created xsi:type="dcterms:W3CDTF">2022-08-31T17:57:02Z</dcterms:created>
  <dcterms:modified xsi:type="dcterms:W3CDTF">2023-03-20T14:59:45Z</dcterms:modified>
  <cp:contentStatus>最終版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