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udi02\Desktop\ProyectoIngenieria\"/>
    </mc:Choice>
  </mc:AlternateContent>
  <bookViews>
    <workbookView xWindow="0" yWindow="0" windowWidth="20490" windowHeight="7755"/>
  </bookViews>
  <sheets>
    <sheet name="Estimacion de casos de uso " sheetId="1" r:id="rId1"/>
    <sheet name="Puntos de fusió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O17" i="2"/>
  <c r="H75" i="1" l="1"/>
  <c r="F60" i="1"/>
  <c r="J40" i="1" l="1"/>
</calcChain>
</file>

<file path=xl/sharedStrings.xml><?xml version="1.0" encoding="utf-8"?>
<sst xmlns="http://schemas.openxmlformats.org/spreadsheetml/2006/main" count="297" uniqueCount="234">
  <si>
    <t>Pastor</t>
  </si>
  <si>
    <t>Tesorero</t>
  </si>
  <si>
    <t>Sistema</t>
  </si>
  <si>
    <t>Modificar inventario</t>
  </si>
  <si>
    <t>Nombre del autor</t>
  </si>
  <si>
    <t>Casos de uso asociados</t>
  </si>
  <si>
    <t>Salida</t>
  </si>
  <si>
    <t>Presupuesto</t>
  </si>
  <si>
    <t>Cierre</t>
  </si>
  <si>
    <t>Consulta</t>
  </si>
  <si>
    <t xml:space="preserve">1.Añadir Miembro
2.Modificar Miembro
3. Eliminar Miembros.
4. Consultar Miembros.
5. Crear Célula. 
6. Consultar Célula.
7. Añadir inventario.
8. Eliminar inventario.
9. Modificar inventario
10. Mostar inventario.
</t>
  </si>
  <si>
    <t xml:space="preserve">11. Entrada
12. Salida
13. Presupuesto
14. Cierre
15. Consulta
</t>
  </si>
  <si>
    <t xml:space="preserve">16. Calcular Presupuesto
17. Obtener Cierre
</t>
  </si>
  <si>
    <t>Tipo de actor</t>
  </si>
  <si>
    <t>Descripción</t>
  </si>
  <si>
    <t>Factor</t>
  </si>
  <si>
    <t>de peso</t>
  </si>
  <si>
    <t>Simple</t>
  </si>
  <si>
    <t>Promedio</t>
  </si>
  <si>
    <t>Complejo</t>
  </si>
  <si>
    <t>Una persona que interactúa con el sistema mediante una interfaz gráfica.</t>
  </si>
  <si>
    <t>Otro sistema con una API definida</t>
  </si>
  <si>
    <t>Actores</t>
  </si>
  <si>
    <t>Tipo</t>
  </si>
  <si>
    <t>Valor</t>
  </si>
  <si>
    <t xml:space="preserve">Otro sistema interactuando con algún protocolo
(TCP) o una persona interactuando a través deuna interfaz en modo texto
</t>
  </si>
  <si>
    <t>UAW</t>
  </si>
  <si>
    <t>1.Factores de peso de los autores</t>
  </si>
  <si>
    <t>Tipo de caso de uso</t>
  </si>
  <si>
    <t>1-3 Transacciones</t>
  </si>
  <si>
    <t>4-7 Transacciones</t>
  </si>
  <si>
    <t xml:space="preserve">Descripcion </t>
  </si>
  <si>
    <t>Factor de peso</t>
  </si>
  <si>
    <t>Caso de uso</t>
  </si>
  <si>
    <t>Añadir miembro</t>
  </si>
  <si>
    <t>Modificar miembro</t>
  </si>
  <si>
    <t>Eliminar miembro</t>
  </si>
  <si>
    <t>Consultar miembro</t>
  </si>
  <si>
    <t>Crear celula</t>
  </si>
  <si>
    <t>Consultar celula</t>
  </si>
  <si>
    <t>Añadir inventario</t>
  </si>
  <si>
    <t>Eliminar inventario</t>
  </si>
  <si>
    <t>Mostrar inventario</t>
  </si>
  <si>
    <t xml:space="preserve">Entrada </t>
  </si>
  <si>
    <t>Calcular presupuesto</t>
  </si>
  <si>
    <t>Obtener cierre</t>
  </si>
  <si>
    <t>7 o mas transacciones</t>
  </si>
  <si>
    <t>UUCW</t>
  </si>
  <si>
    <t>UUCP= UAW+ UUCW</t>
  </si>
  <si>
    <t>UUCP=  6+185</t>
  </si>
  <si>
    <t>UUCP=  191</t>
  </si>
  <si>
    <t>1.1 Peso de autores sin ajustar</t>
  </si>
  <si>
    <t xml:space="preserve">
</t>
  </si>
  <si>
    <t>2.Factores de complejidad técnica</t>
  </si>
  <si>
    <t>Factor Técnico</t>
  </si>
  <si>
    <t xml:space="preserve">Descripción </t>
  </si>
  <si>
    <t>Peso dado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</si>
  <si>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</si>
  <si>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</si>
  <si>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</si>
  <si>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</si>
  <si>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</si>
  <si>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</si>
  <si>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</si>
  <si>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</si>
  <si>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</si>
  <si>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</si>
  <si>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</si>
  <si>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</si>
  <si>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</si>
  <si>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Sistema distribuido</t>
  </si>
  <si>
    <t>Eficiencia del usuario final</t>
  </si>
  <si>
    <t>El código debe ser reutilizable</t>
  </si>
  <si>
    <t xml:space="preserve">Facilidad de instalación </t>
  </si>
  <si>
    <t>Facilidad de uso</t>
  </si>
  <si>
    <t>Portabilidad</t>
  </si>
  <si>
    <t>Facilidad de cambio</t>
  </si>
  <si>
    <t>Concurrencia</t>
  </si>
  <si>
    <t>Caracteristicas especiales de seguridad</t>
  </si>
  <si>
    <t>Provee acceso directo a terceras partes</t>
  </si>
  <si>
    <t>Se requiere facilidades especiales de entrenamiento
 a usuario</t>
  </si>
  <si>
    <t>Rendimiento o tiempo de 
respuesta</t>
  </si>
  <si>
    <t>Procesamiento  interno
 complejo</t>
  </si>
  <si>
    <t>Impacto
 Percibido</t>
  </si>
  <si>
    <t>Factor
 Calculado</t>
  </si>
  <si>
    <t xml:space="preserve">                     0,5</t>
  </si>
  <si>
    <t xml:space="preserve">                     1,5</t>
  </si>
  <si>
    <t xml:space="preserve">                     2,5</t>
  </si>
  <si>
    <t>Total</t>
  </si>
  <si>
    <t>TCF=0,6+0,01*40</t>
  </si>
  <si>
    <t>TCF=1</t>
  </si>
  <si>
    <t>2.1 El factor de la complejidad técnica se calcula mediante:</t>
  </si>
  <si>
    <t>3.Determinación del factor ambiente</t>
  </si>
  <si>
    <t>Número del factor</t>
  </si>
  <si>
    <t>Peso</t>
  </si>
  <si>
    <t>E1</t>
  </si>
  <si>
    <t>Familiaridad con el modelo del proyecto usado.</t>
  </si>
  <si>
    <t>E2</t>
  </si>
  <si>
    <t>Experiencia en la aplicación</t>
  </si>
  <si>
    <t>E3</t>
  </si>
  <si>
    <t>Experiencia OO.</t>
  </si>
  <si>
    <t>E4</t>
  </si>
  <si>
    <t>Capacidad del analista líder.</t>
  </si>
  <si>
    <t>E5</t>
  </si>
  <si>
    <t>Motivación.</t>
  </si>
  <si>
    <t>E6</t>
  </si>
  <si>
    <t>Estabilidad de los requerimientos.</t>
  </si>
  <si>
    <t>E7</t>
  </si>
  <si>
    <t>Personal media jornada.</t>
  </si>
  <si>
    <t>E8</t>
  </si>
  <si>
    <t>Dificultad en lenguaje de programación.</t>
  </si>
  <si>
    <t>EF= 1,4 - 0,03 *26</t>
  </si>
  <si>
    <t>EF=0.62</t>
  </si>
  <si>
    <t>El factor ambiente se calcula:</t>
  </si>
  <si>
    <t>1.Determinación del factor de peso en los casos de uso sin ajustar .</t>
  </si>
  <si>
    <t xml:space="preserve">UCP = UUCP * TCF * EF
UCP = 191* 1 * 0.62
UCP = 118,42
</t>
  </si>
  <si>
    <t>4. Cálculo de los puntos de  casos de uso ajustados:</t>
  </si>
  <si>
    <t>5. Cálculo del esfuerzo</t>
  </si>
  <si>
    <t>E=UCP*PF=118,42*20 =2368,4</t>
  </si>
  <si>
    <t>Actividad</t>
  </si>
  <si>
    <t>Porcentaje</t>
  </si>
  <si>
    <t>Análisis</t>
  </si>
  <si>
    <t>Diseño</t>
  </si>
  <si>
    <t>Programación</t>
  </si>
  <si>
    <t>Pruebas</t>
  </si>
  <si>
    <t>Sobrecarga(otras actividades)</t>
  </si>
  <si>
    <t>6.Distribución genérica del esfuerzo.</t>
  </si>
  <si>
    <t>6.1 Distribución real del esfuerzo</t>
  </si>
  <si>
    <t>Cálculo del esfuerzo total:</t>
  </si>
  <si>
    <t>Cálculo del tiempo de desarrollo:</t>
  </si>
  <si>
    <t>TDesarrollo = ETotal/CHTotal CHTotal: Cantidad de hombres</t>
  </si>
  <si>
    <t>Cálculo del costo:</t>
  </si>
  <si>
    <t>TDesarrollo = TDesarrollo/4 horas/día</t>
  </si>
  <si>
    <t>Considerando que se trabajan 4 horas diarias:</t>
  </si>
  <si>
    <t>CostoTotal = ETotal * 2 * TH TH: Tarifa horaria(= 11.463,50)</t>
  </si>
  <si>
    <t>Tipo/Complejidad</t>
  </si>
  <si>
    <t>Baja</t>
  </si>
  <si>
    <t>Media</t>
  </si>
  <si>
    <t>Alta</t>
  </si>
  <si>
    <t>Entrada externa(EI)</t>
  </si>
  <si>
    <t>Salida externa(EO)</t>
  </si>
  <si>
    <t>Consulta externa(EQ)</t>
  </si>
  <si>
    <t>Archivo lógico interno(ILF)</t>
  </si>
  <si>
    <t>Archivo interfaz externo(EIF)</t>
  </si>
  <si>
    <t>3  PF</t>
  </si>
  <si>
    <t>4 PF</t>
  </si>
  <si>
    <t>3 PF</t>
  </si>
  <si>
    <t>7 PF</t>
  </si>
  <si>
    <t>5PF</t>
  </si>
  <si>
    <t>4PF</t>
  </si>
  <si>
    <t>5 PF</t>
  </si>
  <si>
    <t>10 PF</t>
  </si>
  <si>
    <t>7PF</t>
  </si>
  <si>
    <t>6 PF</t>
  </si>
  <si>
    <t>6PF</t>
  </si>
  <si>
    <t>15PF</t>
  </si>
  <si>
    <t>10PF</t>
  </si>
  <si>
    <t>El sistema requiere que:</t>
  </si>
  <si>
    <t xml:space="preserve"> Presupuesto</t>
  </si>
  <si>
    <t>Añadir inventario.(EI 4PF)</t>
  </si>
  <si>
    <t>Eliminar inventario.(EI 4PF)</t>
  </si>
  <si>
    <t xml:space="preserve">Crear Célula.(EI  6PF) </t>
  </si>
  <si>
    <t>Eliminar Miembros.(EI 4PF)</t>
  </si>
  <si>
    <t>Modificar Miembro(EI 4PF)</t>
  </si>
  <si>
    <t>Añadir Miembro (EI 6PF)</t>
  </si>
  <si>
    <t>Modificar inventario(EI 4PF)</t>
  </si>
  <si>
    <t>Entrada (EI 4PF)</t>
  </si>
  <si>
    <t xml:space="preserve"> Salida(EO 5PF)</t>
  </si>
  <si>
    <t>(EO 5PF)</t>
  </si>
  <si>
    <t>Cierre (EO 4PF)</t>
  </si>
  <si>
    <t>7 tablas en base de datos(ILF 70 PF)</t>
  </si>
  <si>
    <t xml:space="preserve"> Consulta(EO  5PF)</t>
  </si>
  <si>
    <t>Mostar inventario.(EO 5PF)</t>
  </si>
  <si>
    <t>Consultar Célula.(EO 5F)</t>
  </si>
  <si>
    <t>Consultar Miembros.(EO  5PF)</t>
  </si>
  <si>
    <t>1. Valores estandar</t>
  </si>
  <si>
    <r>
      <t>4x</t>
    </r>
    <r>
      <rPr>
        <sz val="12"/>
        <color rgb="FFFF0000"/>
        <rFont val="Arial"/>
        <family val="2"/>
      </rPr>
      <t>6</t>
    </r>
  </si>
  <si>
    <r>
      <t>6x</t>
    </r>
    <r>
      <rPr>
        <sz val="12"/>
        <color rgb="FFFF0000"/>
        <rFont val="Arial"/>
        <family val="2"/>
      </rPr>
      <t>2</t>
    </r>
  </si>
  <si>
    <r>
      <t>5x</t>
    </r>
    <r>
      <rPr>
        <sz val="12"/>
        <color rgb="FFFF0000"/>
        <rFont val="Arial"/>
        <family val="2"/>
      </rPr>
      <t>6</t>
    </r>
  </si>
  <si>
    <r>
      <t>4 x</t>
    </r>
    <r>
      <rPr>
        <sz val="12"/>
        <color rgb="FFFF0000"/>
        <rFont val="Arial"/>
        <family val="2"/>
      </rPr>
      <t>1</t>
    </r>
  </si>
  <si>
    <r>
      <t>10 x</t>
    </r>
    <r>
      <rPr>
        <sz val="12"/>
        <color rgb="FFFF0000"/>
        <rFont val="Arial"/>
        <family val="2"/>
      </rPr>
      <t>7</t>
    </r>
  </si>
  <si>
    <t>PFSA=</t>
  </si>
  <si>
    <t>2.Cálculo de puntos de función ajustados</t>
  </si>
  <si>
    <t>Factor  de ajuste</t>
  </si>
  <si>
    <t xml:space="preserve">Factor de ajuste </t>
  </si>
  <si>
    <t>Puntuaje</t>
  </si>
  <si>
    <t>Comunicación de datos</t>
  </si>
  <si>
    <t>Rendimiento</t>
  </si>
  <si>
    <t>Frecuencia de transacciones</t>
  </si>
  <si>
    <t>Entrada de datos on- line</t>
  </si>
  <si>
    <t>Actualizaciones Online</t>
  </si>
  <si>
    <t>Procesamiento complejo</t>
  </si>
  <si>
    <t>Reusabilidad</t>
  </si>
  <si>
    <t>Facilidad de instalación</t>
  </si>
  <si>
    <t>Facilidad de operación</t>
  </si>
  <si>
    <t>Instalación en distintos lugares</t>
  </si>
  <si>
    <t>Procesamiento distribuido de 
datos</t>
  </si>
  <si>
    <t>Configuraciones fuertemente 
utilizadas</t>
  </si>
  <si>
    <t>Factor de ajuste</t>
  </si>
  <si>
    <t>PFA=PFSA*(0,6+(0,01* Factor de ajuste)</t>
  </si>
  <si>
    <t xml:space="preserve"> puntos de fusión sin ajustar(PFSA)=140</t>
  </si>
  <si>
    <t>3.Estiimación del esfuerzo requerido</t>
  </si>
  <si>
    <t>Lenguaje</t>
  </si>
  <si>
    <t>Horas PF 
promedio</t>
  </si>
  <si>
    <t>Líneas de
 código PF</t>
  </si>
  <si>
    <t>Ensamblador</t>
  </si>
  <si>
    <t>COBOL</t>
  </si>
  <si>
    <t>lenguajes 4ta generación</t>
  </si>
  <si>
    <t>H/H=PFA*Horas PF promedio</t>
  </si>
  <si>
    <t>140*(0,6+(0,01*34))</t>
  </si>
  <si>
    <t>140*(0,6+0,34)</t>
  </si>
  <si>
    <t>140*0,94</t>
  </si>
  <si>
    <t>puntos de fusión ajustados(PFA)=131,6</t>
  </si>
  <si>
    <t>1.2.Factores de peso de los casos de uso</t>
  </si>
  <si>
    <t xml:space="preserve">1.2.2  Peso de casos de uso </t>
  </si>
  <si>
    <t>H/H=132*5</t>
  </si>
  <si>
    <t>H/H=660</t>
  </si>
  <si>
    <t>660/4= 165  días de trabajo.</t>
  </si>
  <si>
    <t>suponiendo que se trabaja 4 horas y 3 días a la semana :</t>
  </si>
  <si>
    <t>1 mes= 12 días</t>
  </si>
  <si>
    <t>165/12 =13,75= 14/2= 7 meses de duración</t>
  </si>
  <si>
    <t>4.Cálculo de presupuesto del proyecto</t>
  </si>
  <si>
    <t>Sueldo mensual de desarrolladores:</t>
  </si>
  <si>
    <t>₡550,224
otros costos ₡200000,00
Costo=Desarrolladores*
Duración meses*sueldos)+ otros costos
Costo=(2*14*550.224)+
200000 =
El costo sería de ₡215406,272</t>
  </si>
  <si>
    <t xml:space="preserve">R/Para desarrollar el software de lunes a miércoles, 3 horas diarias con 2 trabajadores( estimación de duración 
del proyecto) es de 7 meses. </t>
  </si>
  <si>
    <t xml:space="preserve">                        956,7%</t>
  </si>
  <si>
    <t xml:space="preserve">                         956,7%</t>
  </si>
  <si>
    <t>ETotal = 5038 horas /hombre</t>
  </si>
  <si>
    <t>TDesarrollo = 5038 /2</t>
  </si>
  <si>
    <t>TDesarrollo = 2519 horas</t>
  </si>
  <si>
    <t>TDesarrollo = 2519 horas/4 horas/día</t>
  </si>
  <si>
    <t>TDesarrollo = 630 días aproximadamente</t>
  </si>
  <si>
    <t>CostoTotal = 5038* 2 * 11.463,50</t>
  </si>
  <si>
    <t>CostoTotal = ₡115501,188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</si>
</sst>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40404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42" fontId="16" fillId="0" borderId="0" applyFont="0" applyFill="0" applyBorder="0" applyAlignment="0" applyProtection="0"/>
  </cellStyleXfs>
  <cellXfs count="78">
    <xf numFmtId="0" fontId="0" fillId="0" borderId="0" xfId="0"/>
    <xf numFmtId="0" fontId="0" fillId="0" borderId="2" xfId="0" applyBorder="1"/>
    <xf numFmtId="0" fontId="1" fillId="0" borderId="1" xfId="1"/>
    <xf numFmtId="0" fontId="1" fillId="0" borderId="1" xfId="1" applyAlignment="1">
      <alignment wrapText="1"/>
    </xf>
    <xf numFmtId="0" fontId="1" fillId="0" borderId="1" xfId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2" fillId="0" borderId="0" xfId="2" applyFont="1"/>
    <xf numFmtId="0" fontId="5" fillId="0" borderId="0" xfId="2" applyFont="1"/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 wrapText="1" indent="1" readingOrder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top"/>
    </xf>
    <xf numFmtId="0" fontId="4" fillId="0" borderId="0" xfId="2"/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1" fillId="0" borderId="2" xfId="0" applyFont="1" applyBorder="1"/>
    <xf numFmtId="0" fontId="13" fillId="0" borderId="0" xfId="2" applyFont="1"/>
    <xf numFmtId="0" fontId="15" fillId="0" borderId="0" xfId="2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12" fillId="0" borderId="0" xfId="0" applyFont="1"/>
    <xf numFmtId="0" fontId="4" fillId="0" borderId="3" xfId="2" applyBorder="1" applyAlignment="1">
      <alignment vertical="center" wrapText="1"/>
    </xf>
    <xf numFmtId="10" fontId="4" fillId="0" borderId="3" xfId="2" applyNumberFormat="1" applyBorder="1" applyAlignment="1">
      <alignment vertical="center" wrapText="1"/>
    </xf>
    <xf numFmtId="0" fontId="0" fillId="0" borderId="0" xfId="0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0" xfId="0" applyFont="1" applyBorder="1"/>
    <xf numFmtId="0" fontId="17" fillId="0" borderId="0" xfId="0" applyFont="1"/>
    <xf numFmtId="0" fontId="17" fillId="0" borderId="0" xfId="0" applyFont="1" applyBorder="1"/>
    <xf numFmtId="0" fontId="17" fillId="0" borderId="19" xfId="0" applyFont="1" applyBorder="1"/>
    <xf numFmtId="0" fontId="0" fillId="0" borderId="2" xfId="0" applyBorder="1" applyAlignment="1">
      <alignment wrapText="1"/>
    </xf>
    <xf numFmtId="0" fontId="0" fillId="0" borderId="20" xfId="0" applyBorder="1"/>
    <xf numFmtId="0" fontId="0" fillId="3" borderId="2" xfId="0" applyFill="1" applyBorder="1"/>
    <xf numFmtId="0" fontId="0" fillId="3" borderId="15" xfId="0" applyFill="1" applyBorder="1"/>
    <xf numFmtId="0" fontId="0" fillId="3" borderId="16" xfId="0" applyFill="1" applyBorder="1"/>
    <xf numFmtId="0" fontId="1" fillId="0" borderId="1" xfId="1" applyAlignment="1">
      <alignment vertical="top"/>
    </xf>
    <xf numFmtId="0" fontId="8" fillId="0" borderId="0" xfId="0" applyFont="1" applyAlignment="1">
      <alignment vertical="top" wrapText="1"/>
    </xf>
    <xf numFmtId="42" fontId="8" fillId="0" borderId="0" xfId="3" applyFont="1"/>
    <xf numFmtId="42" fontId="8" fillId="0" borderId="0" xfId="3" applyFont="1" applyAlignment="1">
      <alignment wrapText="1"/>
    </xf>
    <xf numFmtId="9" fontId="0" fillId="0" borderId="2" xfId="0" applyNumberFormat="1" applyBorder="1"/>
    <xf numFmtId="3" fontId="8" fillId="0" borderId="0" xfId="0" applyNumberFormat="1" applyFont="1"/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0" xfId="0" applyFont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4" fillId="0" borderId="12" xfId="2" applyBorder="1" applyAlignment="1">
      <alignment vertical="center" wrapText="1"/>
    </xf>
    <xf numFmtId="0" fontId="4" fillId="0" borderId="13" xfId="2" applyBorder="1" applyAlignment="1">
      <alignment vertical="center" wrapText="1"/>
    </xf>
    <xf numFmtId="0" fontId="4" fillId="0" borderId="14" xfId="2" applyBorder="1" applyAlignment="1">
      <alignment vertical="center" wrapText="1"/>
    </xf>
    <xf numFmtId="0" fontId="4" fillId="0" borderId="6" xfId="2" applyBorder="1" applyAlignment="1">
      <alignment vertical="center" wrapText="1"/>
    </xf>
    <xf numFmtId="0" fontId="4" fillId="0" borderId="7" xfId="2" applyBorder="1" applyAlignment="1">
      <alignment vertical="center" wrapText="1"/>
    </xf>
    <xf numFmtId="0" fontId="4" fillId="0" borderId="8" xfId="2" applyBorder="1" applyAlignment="1">
      <alignment vertical="center" wrapText="1"/>
    </xf>
    <xf numFmtId="10" fontId="4" fillId="0" borderId="3" xfId="2" applyNumberFormat="1" applyBorder="1" applyAlignment="1">
      <alignment horizontal="left" vertical="top" wrapText="1"/>
    </xf>
  </cellXfs>
  <cellStyles count="4">
    <cellStyle name="Hipervínculo" xfId="2" builtinId="8"/>
    <cellStyle name="Moneda [0]" xfId="3" builtinId="7"/>
    <cellStyle name="Normal" xfId="0" builtinId="0"/>
    <cellStyle name="Total" xfId="1" builtinId="25"/>
  </cellStyles>
  <dxfs count="14">
    <dxf>
      <font>
        <strike val="0"/>
        <outline val="0"/>
        <shadow val="0"/>
        <u val="none"/>
        <vertAlign val="baseline"/>
        <sz val="12"/>
        <color rgb="FFFF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</dxf>
  </dxfs>
  <tableStyles count="1" defaultTableStyle="TableStyleMedium2" defaultPivotStyle="PivotStyleLight16">
    <tableStyle name="Estilo de tabla dinámica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1857375</xdr:colOff>
      <xdr:row>27</xdr:row>
      <xdr:rowOff>157162</xdr:rowOff>
    </xdr:from>
    <xdr:ext cx="65" cy="172227"/>
    <xdr:sp macro="" textlink="">
      <xdr:nvSpPr>
        <xdr:cNvPr id="2" name="CuadroTexto 1"/>
        <xdr:cNvSpPr txBox="1"/>
      </xdr:nvSpPr>
      <xdr:spPr>
        <a:xfrm>
          <a:off x="6705600" y="8158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658103</xdr:colOff>
      <xdr:row>0</xdr:row>
      <xdr:rowOff>164598</xdr:rowOff>
    </xdr:from>
    <xdr:ext cx="7961155" cy="937629"/>
    <xdr:sp macro="" textlink="">
      <xdr:nvSpPr>
        <xdr:cNvPr id="3" name="Rectángulo 2"/>
        <xdr:cNvSpPr/>
      </xdr:nvSpPr>
      <xdr:spPr>
        <a:xfrm>
          <a:off x="3267953" y="164598"/>
          <a:ext cx="796115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Estimación de casos de uso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662550</xdr:colOff>
      <xdr:row>0</xdr:row>
      <xdr:rowOff>0</xdr:rowOff>
    </xdr:from>
    <xdr:ext cx="4999510" cy="937629"/>
    <xdr:sp macro="" textlink="">
      <xdr:nvSpPr>
        <xdr:cNvPr id="2" name="Rectángulo 1"/>
        <xdr:cNvSpPr/>
      </xdr:nvSpPr>
      <xdr:spPr>
        <a:xfrm>
          <a:off x="4148700" y="0"/>
          <a:ext cx="49995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Puntos de fusión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5" name="Tabla5" displayName="Tabla5" ref="B7:C10" totalsRowShown="0" headerRowCellStyle="Total" dataCellStyle="Total">
  <autoFilter ref="B7:C10"/>
  <tableColumns count="2">
    <tableColumn id="1" name="Nombre del autor" dataCellStyle="Total"/>
    <tableColumn id="2" name="Casos de uso asociados" dataCellStyle="Tota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B22:D26" totalsRowShown="0" headerRowDxfId="13">
  <autoFilter ref="B22:D26"/>
  <tableColumns count="3">
    <tableColumn id="1" name="Actores"/>
    <tableColumn id="2" name="Tipo"/>
    <tableColumn id="3" name="Va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H22:J40" totalsRowShown="0">
  <autoFilter ref="H22:J40"/>
  <tableColumns count="3">
    <tableColumn id="1" name="Caso de uso"/>
    <tableColumn id="2" name="Tipo"/>
    <tableColumn id="3" name="Val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B46:F60" totalsRowShown="0">
  <autoFilter ref="B46:F60"/>
  <tableColumns count="5">
    <tableColumn id="1" name="Factor Técnico"/>
    <tableColumn id="2" name="Descripción "/>
    <tableColumn id="3" name="Peso dado"/>
    <tableColumn id="4" name="Impacto_x000a_ Percibido"/>
    <tableColumn id="5" name="Factor_x000a_ Calcula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1:E16" totalsRowShown="0" headerRowDxfId="12" dataDxfId="11">
  <autoFilter ref="B11:E16"/>
  <tableColumns count="4">
    <tableColumn id="1" name="Tipo/Complejidad" dataDxfId="10"/>
    <tableColumn id="2" name="Baja" dataDxfId="9"/>
    <tableColumn id="3" name="Media" dataDxfId="8"/>
    <tableColumn id="4" name="Alta" dataDxfId="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4" name="Tabla25" displayName="Tabla25" ref="K11:O17" totalsRowShown="0" headerRowDxfId="6" dataDxfId="5">
  <autoFilter ref="K11:O17"/>
  <tableColumns count="5">
    <tableColumn id="1" name="Tipo/Complejidad" dataDxfId="4"/>
    <tableColumn id="2" name="Baja" dataDxfId="3"/>
    <tableColumn id="3" name="Media" dataDxfId="2"/>
    <tableColumn id="4" name="Alta" dataDxfId="1"/>
    <tableColumn id="7" name="Val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14"/>
  <sheetViews>
    <sheetView showGridLines="0" tabSelected="1" topLeftCell="A93" workbookViewId="0">
      <selection activeCell="E105" sqref="E105"/>
    </sheetView>
  </sheetViews>
  <sheetFormatPr baseColWidth="10" defaultRowHeight="15" x14ac:dyDescent="0.25"/>
  <cols>
    <col min="2" max="2" width="27.7109375" customWidth="1"/>
    <col min="3" max="3" width="35.5703125" customWidth="1"/>
    <col min="4" max="4" width="12" customWidth="1"/>
    <col min="5" max="5" width="15" customWidth="1"/>
    <col min="6" max="6" width="13.140625" customWidth="1"/>
    <col min="8" max="8" width="22.7109375" customWidth="1"/>
    <col min="9" max="9" width="19.85546875" customWidth="1"/>
    <col min="10" max="10" width="18.140625" customWidth="1"/>
  </cols>
  <sheetData>
    <row r="7" spans="2:10" ht="20.25" customHeight="1" thickBot="1" x14ac:dyDescent="0.3">
      <c r="B7" s="2" t="s">
        <v>4</v>
      </c>
      <c r="C7" s="2" t="s">
        <v>5</v>
      </c>
    </row>
    <row r="8" spans="2:10" ht="132" customHeight="1" thickTop="1" thickBot="1" x14ac:dyDescent="0.3">
      <c r="B8" s="4" t="s">
        <v>0</v>
      </c>
      <c r="C8" s="3" t="s">
        <v>10</v>
      </c>
    </row>
    <row r="9" spans="2:10" ht="91.5" thickTop="1" thickBot="1" x14ac:dyDescent="0.3">
      <c r="B9" s="4" t="s">
        <v>1</v>
      </c>
      <c r="C9" s="3" t="s">
        <v>11</v>
      </c>
    </row>
    <row r="10" spans="2:10" ht="46.5" thickTop="1" thickBot="1" x14ac:dyDescent="0.3">
      <c r="B10" s="4" t="s">
        <v>2</v>
      </c>
      <c r="C10" s="3" t="s">
        <v>12</v>
      </c>
    </row>
    <row r="11" spans="2:10" ht="15.75" thickTop="1" x14ac:dyDescent="0.25"/>
    <row r="12" spans="2:10" ht="15.75" x14ac:dyDescent="0.25">
      <c r="B12" s="11" t="s">
        <v>27</v>
      </c>
      <c r="C12" s="19"/>
      <c r="D12" s="19"/>
      <c r="E12" s="19"/>
      <c r="F12" s="19"/>
      <c r="G12" s="19"/>
      <c r="H12" s="19" t="s">
        <v>213</v>
      </c>
      <c r="I12" s="19"/>
      <c r="J12" s="19"/>
    </row>
    <row r="13" spans="2:10" ht="15.75" x14ac:dyDescent="0.25">
      <c r="B13" s="11"/>
      <c r="C13" s="19"/>
      <c r="D13" s="19"/>
      <c r="E13" s="19"/>
      <c r="F13" s="19"/>
      <c r="G13" s="19"/>
      <c r="H13" s="19"/>
      <c r="I13" s="19"/>
      <c r="J13" s="19"/>
    </row>
    <row r="14" spans="2:10" ht="15.75" x14ac:dyDescent="0.25">
      <c r="B14" s="59" t="s">
        <v>13</v>
      </c>
      <c r="C14" s="61" t="s">
        <v>14</v>
      </c>
      <c r="D14" s="62"/>
      <c r="E14" s="63"/>
      <c r="F14" s="23" t="s">
        <v>15</v>
      </c>
      <c r="G14" s="19"/>
      <c r="H14" s="29" t="s">
        <v>28</v>
      </c>
      <c r="I14" s="29" t="s">
        <v>31</v>
      </c>
      <c r="J14" s="29" t="s">
        <v>32</v>
      </c>
    </row>
    <row r="15" spans="2:10" ht="15.75" x14ac:dyDescent="0.25">
      <c r="B15" s="60"/>
      <c r="C15" s="64"/>
      <c r="D15" s="65"/>
      <c r="E15" s="66"/>
      <c r="F15" s="28" t="s">
        <v>16</v>
      </c>
      <c r="G15" s="19"/>
      <c r="H15" s="29" t="s">
        <v>17</v>
      </c>
      <c r="I15" s="29" t="s">
        <v>29</v>
      </c>
      <c r="J15" s="29">
        <v>5</v>
      </c>
    </row>
    <row r="16" spans="2:10" ht="15.75" x14ac:dyDescent="0.25">
      <c r="B16" s="22" t="s">
        <v>17</v>
      </c>
      <c r="C16" s="56" t="s">
        <v>21</v>
      </c>
      <c r="D16" s="57"/>
      <c r="E16" s="58"/>
      <c r="F16" s="22">
        <v>1</v>
      </c>
      <c r="G16" s="19"/>
      <c r="H16" s="29" t="s">
        <v>18</v>
      </c>
      <c r="I16" s="29" t="s">
        <v>30</v>
      </c>
      <c r="J16" s="29">
        <v>10</v>
      </c>
    </row>
    <row r="17" spans="2:10" ht="15.75" x14ac:dyDescent="0.25">
      <c r="B17" s="22" t="s">
        <v>18</v>
      </c>
      <c r="C17" s="56" t="s">
        <v>25</v>
      </c>
      <c r="D17" s="57"/>
      <c r="E17" s="58"/>
      <c r="F17" s="22">
        <v>2</v>
      </c>
      <c r="G17" s="19"/>
      <c r="H17" s="29" t="s">
        <v>19</v>
      </c>
      <c r="I17" s="29" t="s">
        <v>46</v>
      </c>
      <c r="J17" s="29">
        <v>15</v>
      </c>
    </row>
    <row r="18" spans="2:10" ht="15.75" x14ac:dyDescent="0.25">
      <c r="B18" s="22" t="s">
        <v>19</v>
      </c>
      <c r="C18" s="56" t="s">
        <v>20</v>
      </c>
      <c r="D18" s="57"/>
      <c r="E18" s="58"/>
      <c r="F18" s="22">
        <v>3</v>
      </c>
      <c r="G18" s="19"/>
      <c r="H18" s="19"/>
      <c r="I18" s="19"/>
      <c r="J18" s="19"/>
    </row>
    <row r="19" spans="2:10" ht="15.75" x14ac:dyDescent="0.25">
      <c r="B19" s="56"/>
      <c r="C19" s="57"/>
      <c r="D19" s="57"/>
      <c r="E19" s="57"/>
      <c r="F19" s="58"/>
      <c r="G19" s="19"/>
      <c r="H19" s="19"/>
      <c r="I19" s="19"/>
      <c r="J19" s="19"/>
    </row>
    <row r="20" spans="2:10" x14ac:dyDescent="0.25">
      <c r="B20" s="5"/>
    </row>
    <row r="21" spans="2:10" x14ac:dyDescent="0.25">
      <c r="B21" s="9" t="s">
        <v>51</v>
      </c>
      <c r="C21" s="10"/>
      <c r="H21" s="10" t="s">
        <v>214</v>
      </c>
      <c r="I21" s="10"/>
    </row>
    <row r="22" spans="2:10" x14ac:dyDescent="0.25">
      <c r="B22" s="7" t="s">
        <v>22</v>
      </c>
      <c r="C22" s="6" t="s">
        <v>23</v>
      </c>
      <c r="D22" s="6" t="s">
        <v>24</v>
      </c>
      <c r="H22" t="s">
        <v>33</v>
      </c>
      <c r="I22" t="s">
        <v>23</v>
      </c>
      <c r="J22" t="s">
        <v>24</v>
      </c>
    </row>
    <row r="23" spans="2:10" x14ac:dyDescent="0.25">
      <c r="B23" s="8" t="s">
        <v>0</v>
      </c>
      <c r="C23" t="s">
        <v>19</v>
      </c>
      <c r="D23">
        <v>3</v>
      </c>
      <c r="H23" t="s">
        <v>34</v>
      </c>
      <c r="I23" t="s">
        <v>19</v>
      </c>
      <c r="J23">
        <v>15</v>
      </c>
    </row>
    <row r="24" spans="2:10" x14ac:dyDescent="0.25">
      <c r="B24" t="s">
        <v>1</v>
      </c>
      <c r="C24" t="s">
        <v>19</v>
      </c>
      <c r="D24">
        <v>3</v>
      </c>
      <c r="H24" t="s">
        <v>35</v>
      </c>
      <c r="I24" t="s">
        <v>18</v>
      </c>
      <c r="J24">
        <v>10</v>
      </c>
    </row>
    <row r="25" spans="2:10" x14ac:dyDescent="0.25">
      <c r="C25" t="s">
        <v>26</v>
      </c>
      <c r="D25">
        <v>6</v>
      </c>
      <c r="H25" t="s">
        <v>36</v>
      </c>
      <c r="I25" t="s">
        <v>18</v>
      </c>
      <c r="J25">
        <v>10</v>
      </c>
    </row>
    <row r="26" spans="2:10" x14ac:dyDescent="0.25">
      <c r="B26" s="37"/>
      <c r="C26" s="37"/>
      <c r="D26" s="37"/>
      <c r="H26" t="s">
        <v>37</v>
      </c>
      <c r="I26" t="s">
        <v>18</v>
      </c>
      <c r="J26">
        <v>10</v>
      </c>
    </row>
    <row r="27" spans="2:10" x14ac:dyDescent="0.25">
      <c r="H27" t="s">
        <v>38</v>
      </c>
      <c r="I27" t="s">
        <v>19</v>
      </c>
      <c r="J27">
        <v>15</v>
      </c>
    </row>
    <row r="28" spans="2:10" x14ac:dyDescent="0.25">
      <c r="H28" t="s">
        <v>39</v>
      </c>
      <c r="I28" t="s">
        <v>19</v>
      </c>
      <c r="J28">
        <v>15</v>
      </c>
    </row>
    <row r="29" spans="2:10" ht="15.75" x14ac:dyDescent="0.25">
      <c r="B29" s="11" t="s">
        <v>114</v>
      </c>
      <c r="C29" s="19"/>
      <c r="H29" t="s">
        <v>40</v>
      </c>
      <c r="I29" t="s">
        <v>18</v>
      </c>
      <c r="J29">
        <v>10</v>
      </c>
    </row>
    <row r="30" spans="2:10" ht="15.75" x14ac:dyDescent="0.25">
      <c r="B30" s="11"/>
      <c r="C30" s="19"/>
      <c r="H30" t="s">
        <v>41</v>
      </c>
      <c r="I30" t="s">
        <v>18</v>
      </c>
      <c r="J30">
        <v>10</v>
      </c>
    </row>
    <row r="31" spans="2:10" ht="15.75" x14ac:dyDescent="0.25">
      <c r="B31" s="30" t="s">
        <v>48</v>
      </c>
      <c r="C31" s="19"/>
      <c r="H31" t="s">
        <v>3</v>
      </c>
      <c r="I31" t="s">
        <v>18</v>
      </c>
      <c r="J31">
        <v>10</v>
      </c>
    </row>
    <row r="32" spans="2:10" ht="15.75" x14ac:dyDescent="0.25">
      <c r="B32" s="19" t="s">
        <v>49</v>
      </c>
      <c r="C32" s="19"/>
      <c r="H32" t="s">
        <v>42</v>
      </c>
      <c r="I32" t="s">
        <v>18</v>
      </c>
      <c r="J32">
        <v>10</v>
      </c>
    </row>
    <row r="33" spans="2:10" ht="15.75" x14ac:dyDescent="0.25">
      <c r="B33" s="19" t="s">
        <v>50</v>
      </c>
      <c r="C33" s="19"/>
      <c r="H33" t="s">
        <v>43</v>
      </c>
      <c r="I33" t="s">
        <v>18</v>
      </c>
      <c r="J33">
        <v>10</v>
      </c>
    </row>
    <row r="34" spans="2:10" ht="15.75" x14ac:dyDescent="0.25">
      <c r="B34" s="19"/>
      <c r="C34" s="19"/>
      <c r="H34" t="s">
        <v>6</v>
      </c>
      <c r="I34" t="s">
        <v>18</v>
      </c>
      <c r="J34">
        <v>10</v>
      </c>
    </row>
    <row r="35" spans="2:10" ht="15.75" x14ac:dyDescent="0.25">
      <c r="B35" s="19"/>
      <c r="C35" s="19"/>
      <c r="H35" t="s">
        <v>7</v>
      </c>
      <c r="I35" t="s">
        <v>18</v>
      </c>
      <c r="J35">
        <v>10</v>
      </c>
    </row>
    <row r="36" spans="2:10" ht="15.75" x14ac:dyDescent="0.25">
      <c r="B36" s="19"/>
      <c r="C36" s="19"/>
      <c r="H36" t="s">
        <v>8</v>
      </c>
      <c r="I36" t="s">
        <v>18</v>
      </c>
      <c r="J36">
        <v>10</v>
      </c>
    </row>
    <row r="37" spans="2:10" ht="15.75" x14ac:dyDescent="0.25">
      <c r="B37" s="19"/>
      <c r="C37" s="19"/>
      <c r="H37" t="s">
        <v>9</v>
      </c>
      <c r="I37" t="s">
        <v>18</v>
      </c>
      <c r="J37">
        <v>10</v>
      </c>
    </row>
    <row r="38" spans="2:10" ht="15.75" x14ac:dyDescent="0.25">
      <c r="B38" s="19"/>
      <c r="C38" s="19"/>
      <c r="E38" s="12"/>
      <c r="H38" t="s">
        <v>44</v>
      </c>
      <c r="I38" t="s">
        <v>18</v>
      </c>
      <c r="J38">
        <v>10</v>
      </c>
    </row>
    <row r="39" spans="2:10" ht="15.75" x14ac:dyDescent="0.25">
      <c r="B39" s="19"/>
      <c r="C39" s="19"/>
      <c r="H39" t="s">
        <v>45</v>
      </c>
      <c r="I39" t="s">
        <v>18</v>
      </c>
      <c r="J39">
        <v>10</v>
      </c>
    </row>
    <row r="40" spans="2:10" ht="15.75" x14ac:dyDescent="0.25">
      <c r="B40" s="19"/>
      <c r="C40" s="19"/>
      <c r="H40" t="s">
        <v>47</v>
      </c>
      <c r="J40">
        <f>SUBTOTAL(109,J23:J39)</f>
        <v>185</v>
      </c>
    </row>
    <row r="41" spans="2:10" ht="15.75" x14ac:dyDescent="0.25">
      <c r="B41" s="13" t="s">
        <v>53</v>
      </c>
      <c r="C41" s="19"/>
    </row>
    <row r="42" spans="2:10" ht="17.25" customHeight="1" x14ac:dyDescent="0.25">
      <c r="B42" s="19"/>
      <c r="C42" s="19"/>
    </row>
    <row r="43" spans="2:10" ht="15.75" customHeight="1" x14ac:dyDescent="0.25">
      <c r="B43" s="14" t="s">
        <v>52</v>
      </c>
    </row>
    <row r="46" spans="2:10" ht="30" x14ac:dyDescent="0.25">
      <c r="B46" t="s">
        <v>54</v>
      </c>
      <c r="C46" t="s">
        <v>55</v>
      </c>
      <c r="D46" t="s">
        <v>56</v>
      </c>
      <c r="E46" s="15" t="s">
        <v>83</v>
      </c>
      <c r="F46" s="17" t="s">
        <v>84</v>
      </c>
      <c r="H46" s="13" t="s">
        <v>91</v>
      </c>
      <c r="I46" s="19"/>
      <c r="J46" s="19"/>
    </row>
    <row r="47" spans="2:10" ht="15.75" x14ac:dyDescent="0.25">
      <c r="B47" t="s">
        <v>57</v>
      </c>
      <c r="C47" t="s">
        <v>70</v>
      </c>
      <c r="D47">
        <v>2</v>
      </c>
      <c r="E47">
        <v>3</v>
      </c>
      <c r="F47">
        <v>6</v>
      </c>
      <c r="H47" s="13"/>
      <c r="I47" s="19"/>
      <c r="J47" s="19"/>
    </row>
    <row r="48" spans="2:10" ht="27" customHeight="1" x14ac:dyDescent="0.25">
      <c r="B48" t="s">
        <v>58</v>
      </c>
      <c r="C48" s="15" t="s">
        <v>81</v>
      </c>
      <c r="D48">
        <v>1</v>
      </c>
      <c r="E48">
        <v>3</v>
      </c>
      <c r="F48">
        <v>3</v>
      </c>
      <c r="H48" s="18" t="s">
        <v>89</v>
      </c>
    </row>
    <row r="49" spans="2:8" x14ac:dyDescent="0.25">
      <c r="B49" t="s">
        <v>59</v>
      </c>
      <c r="C49" t="s">
        <v>71</v>
      </c>
      <c r="D49">
        <v>1</v>
      </c>
      <c r="E49">
        <v>3</v>
      </c>
      <c r="F49">
        <v>3</v>
      </c>
      <c r="H49" s="18" t="s">
        <v>90</v>
      </c>
    </row>
    <row r="50" spans="2:8" ht="27" customHeight="1" x14ac:dyDescent="0.25">
      <c r="B50" t="s">
        <v>60</v>
      </c>
      <c r="C50" s="15" t="s">
        <v>82</v>
      </c>
      <c r="D50">
        <v>1</v>
      </c>
      <c r="E50">
        <v>2</v>
      </c>
      <c r="F50">
        <v>2</v>
      </c>
      <c r="H50" s="20"/>
    </row>
    <row r="51" spans="2:8" x14ac:dyDescent="0.25">
      <c r="B51" t="s">
        <v>61</v>
      </c>
      <c r="C51" t="s">
        <v>72</v>
      </c>
      <c r="D51">
        <v>1</v>
      </c>
      <c r="E51">
        <v>4</v>
      </c>
      <c r="F51">
        <v>4</v>
      </c>
    </row>
    <row r="52" spans="2:8" x14ac:dyDescent="0.25">
      <c r="B52" t="s">
        <v>62</v>
      </c>
      <c r="C52" t="s">
        <v>73</v>
      </c>
      <c r="D52" t="s">
        <v>85</v>
      </c>
      <c r="E52">
        <v>3</v>
      </c>
      <c r="F52" t="s">
        <v>86</v>
      </c>
    </row>
    <row r="53" spans="2:8" x14ac:dyDescent="0.25">
      <c r="B53" t="s">
        <v>63</v>
      </c>
      <c r="C53" t="s">
        <v>74</v>
      </c>
      <c r="D53" t="s">
        <v>85</v>
      </c>
      <c r="E53">
        <v>5</v>
      </c>
      <c r="F53" t="s">
        <v>87</v>
      </c>
    </row>
    <row r="54" spans="2:8" x14ac:dyDescent="0.25">
      <c r="B54" t="s">
        <v>64</v>
      </c>
      <c r="C54" t="s">
        <v>75</v>
      </c>
      <c r="D54">
        <v>2</v>
      </c>
      <c r="E54">
        <v>5</v>
      </c>
      <c r="F54">
        <v>10</v>
      </c>
    </row>
    <row r="55" spans="2:8" x14ac:dyDescent="0.25">
      <c r="B55" t="s">
        <v>65</v>
      </c>
      <c r="C55" t="s">
        <v>76</v>
      </c>
      <c r="D55">
        <v>1</v>
      </c>
      <c r="E55">
        <v>3</v>
      </c>
      <c r="F55">
        <v>3</v>
      </c>
    </row>
    <row r="56" spans="2:8" x14ac:dyDescent="0.25">
      <c r="B56" t="s">
        <v>66</v>
      </c>
      <c r="C56" t="s">
        <v>77</v>
      </c>
      <c r="D56">
        <v>1</v>
      </c>
      <c r="E56">
        <v>3</v>
      </c>
      <c r="F56">
        <v>3</v>
      </c>
    </row>
    <row r="57" spans="2:8" x14ac:dyDescent="0.25">
      <c r="B57" t="s">
        <v>67</v>
      </c>
      <c r="C57" t="s">
        <v>78</v>
      </c>
      <c r="D57">
        <v>1</v>
      </c>
      <c r="E57">
        <v>5</v>
      </c>
      <c r="F57">
        <v>5</v>
      </c>
    </row>
    <row r="58" spans="2:8" ht="17.25" customHeight="1" x14ac:dyDescent="0.25">
      <c r="B58" t="s">
        <v>68</v>
      </c>
      <c r="C58" t="s">
        <v>79</v>
      </c>
      <c r="D58">
        <v>1</v>
      </c>
      <c r="E58">
        <v>0</v>
      </c>
      <c r="F58">
        <v>0</v>
      </c>
    </row>
    <row r="59" spans="2:8" ht="45" x14ac:dyDescent="0.25">
      <c r="B59" t="s">
        <v>69</v>
      </c>
      <c r="C59" s="15" t="s">
        <v>80</v>
      </c>
      <c r="D59">
        <v>1</v>
      </c>
      <c r="E59">
        <v>1</v>
      </c>
      <c r="F59">
        <v>1</v>
      </c>
    </row>
    <row r="60" spans="2:8" x14ac:dyDescent="0.25">
      <c r="C60" s="15"/>
      <c r="E60" t="s">
        <v>88</v>
      </c>
      <c r="F60">
        <f>SUM(F47:F59)</f>
        <v>40</v>
      </c>
    </row>
    <row r="63" spans="2:8" ht="15.75" x14ac:dyDescent="0.25">
      <c r="B63" s="13" t="s">
        <v>92</v>
      </c>
    </row>
    <row r="65" spans="2:9" ht="15.75" customHeight="1" x14ac:dyDescent="0.25"/>
    <row r="66" spans="2:9" x14ac:dyDescent="0.25">
      <c r="B66" s="56" t="s">
        <v>93</v>
      </c>
      <c r="C66" s="58"/>
      <c r="D66" s="56" t="s">
        <v>14</v>
      </c>
      <c r="E66" s="57"/>
      <c r="F66" s="58"/>
      <c r="G66" s="22" t="s">
        <v>94</v>
      </c>
      <c r="H66" s="22" t="s">
        <v>24</v>
      </c>
      <c r="I66" s="23" t="s">
        <v>15</v>
      </c>
    </row>
    <row r="67" spans="2:9" x14ac:dyDescent="0.25">
      <c r="B67" s="56" t="s">
        <v>95</v>
      </c>
      <c r="C67" s="58"/>
      <c r="D67" s="56" t="s">
        <v>96</v>
      </c>
      <c r="E67" s="57"/>
      <c r="F67" s="58"/>
      <c r="G67" s="22">
        <v>1.5</v>
      </c>
      <c r="H67" s="24">
        <v>3</v>
      </c>
      <c r="I67" s="25">
        <v>5</v>
      </c>
    </row>
    <row r="68" spans="2:9" x14ac:dyDescent="0.25">
      <c r="B68" s="56" t="s">
        <v>97</v>
      </c>
      <c r="C68" s="58"/>
      <c r="D68" s="56" t="s">
        <v>98</v>
      </c>
      <c r="E68" s="57"/>
      <c r="F68" s="58"/>
      <c r="G68" s="22">
        <v>0.5</v>
      </c>
      <c r="H68" s="24">
        <v>4</v>
      </c>
      <c r="I68" s="25">
        <v>2</v>
      </c>
    </row>
    <row r="69" spans="2:9" x14ac:dyDescent="0.25">
      <c r="B69" s="56" t="s">
        <v>99</v>
      </c>
      <c r="C69" s="58"/>
      <c r="D69" s="56" t="s">
        <v>100</v>
      </c>
      <c r="E69" s="57"/>
      <c r="F69" s="58"/>
      <c r="G69" s="22">
        <v>1</v>
      </c>
      <c r="H69" s="24">
        <v>4</v>
      </c>
      <c r="I69" s="25">
        <v>5</v>
      </c>
    </row>
    <row r="70" spans="2:9" ht="15.75" x14ac:dyDescent="0.25">
      <c r="B70" s="56" t="s">
        <v>101</v>
      </c>
      <c r="C70" s="58"/>
      <c r="D70" s="67" t="s">
        <v>102</v>
      </c>
      <c r="E70" s="67"/>
      <c r="F70" s="67"/>
      <c r="G70" s="22">
        <v>0.5</v>
      </c>
      <c r="H70" s="24">
        <v>3</v>
      </c>
      <c r="I70" s="25">
        <v>4</v>
      </c>
    </row>
    <row r="71" spans="2:9" x14ac:dyDescent="0.25">
      <c r="B71" s="56" t="s">
        <v>103</v>
      </c>
      <c r="C71" s="58"/>
      <c r="D71" s="56" t="s">
        <v>104</v>
      </c>
      <c r="E71" s="57"/>
      <c r="F71" s="58"/>
      <c r="G71" s="22">
        <v>1</v>
      </c>
      <c r="H71" s="24">
        <v>5</v>
      </c>
      <c r="I71" s="25">
        <v>3</v>
      </c>
    </row>
    <row r="72" spans="2:9" x14ac:dyDescent="0.25">
      <c r="B72" s="56" t="s">
        <v>105</v>
      </c>
      <c r="C72" s="58"/>
      <c r="D72" s="56" t="s">
        <v>106</v>
      </c>
      <c r="E72" s="57"/>
      <c r="F72" s="58"/>
      <c r="G72" s="22">
        <v>2</v>
      </c>
      <c r="H72" s="24">
        <v>4</v>
      </c>
      <c r="I72" s="25">
        <v>5</v>
      </c>
    </row>
    <row r="73" spans="2:9" x14ac:dyDescent="0.25">
      <c r="B73" s="56" t="s">
        <v>107</v>
      </c>
      <c r="C73" s="58"/>
      <c r="D73" s="56" t="s">
        <v>108</v>
      </c>
      <c r="E73" s="57"/>
      <c r="F73" s="58"/>
      <c r="G73" s="22">
        <v>-1</v>
      </c>
      <c r="H73" s="24">
        <v>0</v>
      </c>
      <c r="I73" s="25">
        <v>2</v>
      </c>
    </row>
    <row r="74" spans="2:9" ht="15.75" x14ac:dyDescent="0.25">
      <c r="B74" s="56" t="s">
        <v>109</v>
      </c>
      <c r="C74" s="58"/>
      <c r="D74" s="68" t="s">
        <v>110</v>
      </c>
      <c r="E74" s="69"/>
      <c r="F74" s="70"/>
      <c r="G74" s="22">
        <v>-1</v>
      </c>
      <c r="H74" s="24">
        <v>3</v>
      </c>
      <c r="I74" s="25">
        <v>1</v>
      </c>
    </row>
    <row r="75" spans="2:9" x14ac:dyDescent="0.25">
      <c r="B75" s="56"/>
      <c r="C75" s="57"/>
      <c r="D75" s="57"/>
      <c r="E75" s="57"/>
      <c r="F75" s="58"/>
      <c r="G75" s="26" t="s">
        <v>88</v>
      </c>
      <c r="H75" s="27">
        <f>SUM(H67:H74)</f>
        <v>26</v>
      </c>
      <c r="I75" s="25"/>
    </row>
    <row r="76" spans="2:9" x14ac:dyDescent="0.25">
      <c r="B76" s="5"/>
    </row>
    <row r="77" spans="2:9" ht="15.75" x14ac:dyDescent="0.25">
      <c r="B77" s="11" t="s">
        <v>113</v>
      </c>
    </row>
    <row r="78" spans="2:9" ht="15.75" x14ac:dyDescent="0.25">
      <c r="B78" s="31"/>
    </row>
    <row r="79" spans="2:9" ht="15.75" x14ac:dyDescent="0.25">
      <c r="B79" s="19" t="s">
        <v>111</v>
      </c>
    </row>
    <row r="80" spans="2:9" ht="15.75" x14ac:dyDescent="0.25">
      <c r="B80" s="19" t="s">
        <v>112</v>
      </c>
    </row>
    <row r="81" spans="2:10" ht="15.75" x14ac:dyDescent="0.25">
      <c r="B81" s="19"/>
    </row>
    <row r="83" spans="2:10" ht="12.75" customHeight="1" x14ac:dyDescent="0.25">
      <c r="B83" s="13" t="s">
        <v>116</v>
      </c>
      <c r="C83" s="13"/>
      <c r="D83" s="13" t="s">
        <v>117</v>
      </c>
      <c r="E83" s="13"/>
    </row>
    <row r="84" spans="2:10" ht="34.5" hidden="1" customHeight="1" x14ac:dyDescent="0.25">
      <c r="C84" s="13"/>
      <c r="D84" s="13"/>
      <c r="E84" s="13"/>
    </row>
    <row r="85" spans="2:10" ht="45" customHeight="1" x14ac:dyDescent="0.25">
      <c r="B85" s="32" t="s">
        <v>115</v>
      </c>
      <c r="C85" s="13"/>
      <c r="D85" s="33" t="s">
        <v>118</v>
      </c>
      <c r="E85" s="13"/>
    </row>
    <row r="86" spans="2:10" x14ac:dyDescent="0.25">
      <c r="D86" s="16"/>
    </row>
    <row r="88" spans="2:10" ht="15.75" x14ac:dyDescent="0.25">
      <c r="B88" s="34" t="s">
        <v>126</v>
      </c>
      <c r="C88" s="34"/>
      <c r="D88" s="34"/>
      <c r="E88" s="34"/>
      <c r="G88" s="13" t="s">
        <v>127</v>
      </c>
      <c r="H88" s="13"/>
    </row>
    <row r="89" spans="2:10" ht="15.75" x14ac:dyDescent="0.25">
      <c r="B89" s="34"/>
      <c r="C89" s="34"/>
      <c r="D89" s="34"/>
      <c r="E89" s="34"/>
    </row>
    <row r="90" spans="2:10" x14ac:dyDescent="0.25">
      <c r="B90" s="71" t="s">
        <v>119</v>
      </c>
      <c r="C90" s="72"/>
      <c r="D90" s="73"/>
      <c r="E90" s="35" t="s">
        <v>120</v>
      </c>
      <c r="G90" s="71" t="s">
        <v>119</v>
      </c>
      <c r="H90" s="72"/>
      <c r="I90" s="73"/>
      <c r="J90" s="35" t="s">
        <v>120</v>
      </c>
    </row>
    <row r="91" spans="2:10" x14ac:dyDescent="0.25">
      <c r="B91" s="71" t="s">
        <v>121</v>
      </c>
      <c r="C91" s="72"/>
      <c r="D91" s="73"/>
      <c r="E91" s="36">
        <v>0.1</v>
      </c>
      <c r="G91" s="71" t="s">
        <v>121</v>
      </c>
      <c r="H91" s="72"/>
      <c r="I91" s="73"/>
      <c r="J91" s="36">
        <v>6.3780000000000001</v>
      </c>
    </row>
    <row r="92" spans="2:10" x14ac:dyDescent="0.25">
      <c r="B92" s="71" t="s">
        <v>122</v>
      </c>
      <c r="C92" s="72"/>
      <c r="D92" s="73"/>
      <c r="E92" s="36">
        <v>0.2</v>
      </c>
      <c r="G92" s="71" t="s">
        <v>122</v>
      </c>
      <c r="H92" s="72"/>
      <c r="I92" s="73"/>
      <c r="J92" s="36">
        <v>1.1841999999999999</v>
      </c>
    </row>
    <row r="93" spans="2:10" x14ac:dyDescent="0.25">
      <c r="B93" s="71" t="s">
        <v>123</v>
      </c>
      <c r="C93" s="72"/>
      <c r="D93" s="73"/>
      <c r="E93" s="36">
        <v>0.4</v>
      </c>
      <c r="G93" s="71" t="s">
        <v>123</v>
      </c>
      <c r="H93" s="72"/>
      <c r="I93" s="73"/>
      <c r="J93" s="36">
        <v>23.68</v>
      </c>
    </row>
    <row r="94" spans="2:10" x14ac:dyDescent="0.25">
      <c r="B94" s="71" t="s">
        <v>124</v>
      </c>
      <c r="C94" s="72"/>
      <c r="D94" s="73"/>
      <c r="E94" s="36">
        <v>0.15</v>
      </c>
      <c r="G94" s="71" t="s">
        <v>124</v>
      </c>
      <c r="H94" s="72"/>
      <c r="I94" s="73"/>
      <c r="J94" s="77" t="s">
        <v>225</v>
      </c>
    </row>
    <row r="95" spans="2:10" x14ac:dyDescent="0.25">
      <c r="B95" s="71" t="s">
        <v>125</v>
      </c>
      <c r="C95" s="72"/>
      <c r="D95" s="73"/>
      <c r="E95" s="36">
        <v>0.15</v>
      </c>
      <c r="G95" s="74" t="s">
        <v>125</v>
      </c>
      <c r="H95" s="75"/>
      <c r="I95" s="76"/>
      <c r="J95" s="77" t="s">
        <v>226</v>
      </c>
    </row>
    <row r="96" spans="2:10" x14ac:dyDescent="0.25">
      <c r="B96" s="5"/>
      <c r="G96" s="1"/>
      <c r="H96" s="1"/>
      <c r="I96" s="1" t="s">
        <v>88</v>
      </c>
      <c r="J96" s="54">
        <v>50.376199999999997</v>
      </c>
    </row>
    <row r="97" spans="2:10" ht="15.75" x14ac:dyDescent="0.25">
      <c r="B97" s="5"/>
      <c r="D97" s="13"/>
      <c r="E97" s="13"/>
      <c r="F97" s="13"/>
      <c r="G97" s="13"/>
      <c r="H97" s="13"/>
      <c r="I97" s="13"/>
      <c r="J97" s="13"/>
    </row>
    <row r="98" spans="2:10" ht="15.75" x14ac:dyDescent="0.25">
      <c r="B98" s="21"/>
      <c r="D98" s="13"/>
      <c r="E98" s="13"/>
      <c r="F98" s="13"/>
      <c r="G98" s="13" t="s">
        <v>128</v>
      </c>
      <c r="H98" s="13"/>
      <c r="I98" s="13"/>
      <c r="J98" s="13"/>
    </row>
    <row r="99" spans="2:10" ht="15.75" x14ac:dyDescent="0.25">
      <c r="D99" s="13"/>
      <c r="E99" s="13"/>
      <c r="F99" s="13"/>
      <c r="G99" s="13"/>
      <c r="H99" s="13"/>
      <c r="I99" s="13"/>
      <c r="J99" s="13"/>
    </row>
    <row r="100" spans="2:10" ht="15.75" x14ac:dyDescent="0.25">
      <c r="D100" s="13"/>
      <c r="E100" s="13"/>
      <c r="F100" s="13"/>
      <c r="G100" s="13" t="s">
        <v>227</v>
      </c>
      <c r="H100" s="13"/>
      <c r="I100" s="13"/>
      <c r="J100" s="13"/>
    </row>
    <row r="101" spans="2:10" ht="15.75" x14ac:dyDescent="0.25">
      <c r="D101" s="13"/>
      <c r="E101" s="13"/>
      <c r="F101" s="13"/>
      <c r="G101" s="13" t="s">
        <v>129</v>
      </c>
      <c r="H101" s="13"/>
      <c r="I101" s="13"/>
      <c r="J101" s="13"/>
    </row>
    <row r="102" spans="2:10" ht="15.75" x14ac:dyDescent="0.25">
      <c r="D102" s="13"/>
      <c r="E102" s="13"/>
      <c r="F102" s="13"/>
      <c r="G102" s="13" t="s">
        <v>130</v>
      </c>
      <c r="H102" s="13"/>
      <c r="I102" s="13"/>
      <c r="J102" s="13"/>
    </row>
    <row r="103" spans="2:10" ht="15.75" x14ac:dyDescent="0.25">
      <c r="D103" s="13"/>
      <c r="E103" s="13"/>
      <c r="F103" s="13"/>
      <c r="G103" s="13" t="s">
        <v>228</v>
      </c>
      <c r="H103" s="13"/>
      <c r="I103" s="13"/>
      <c r="J103" s="13"/>
    </row>
    <row r="104" spans="2:10" ht="15.75" x14ac:dyDescent="0.25">
      <c r="D104" s="13"/>
      <c r="E104" s="13"/>
      <c r="F104" s="13"/>
      <c r="G104" s="13" t="s">
        <v>229</v>
      </c>
      <c r="H104" s="13"/>
      <c r="I104" s="13"/>
      <c r="J104" s="13"/>
    </row>
    <row r="105" spans="2:10" ht="15.75" x14ac:dyDescent="0.25">
      <c r="D105" s="13"/>
      <c r="E105" s="13"/>
      <c r="F105" s="13"/>
      <c r="G105" s="13" t="s">
        <v>133</v>
      </c>
      <c r="H105" s="13"/>
      <c r="I105" s="13"/>
      <c r="J105" s="13"/>
    </row>
    <row r="106" spans="2:10" ht="15.75" x14ac:dyDescent="0.25">
      <c r="D106" s="13"/>
      <c r="E106" s="13"/>
      <c r="F106" s="13"/>
      <c r="G106" s="13" t="s">
        <v>132</v>
      </c>
      <c r="H106" s="13"/>
      <c r="I106" s="13"/>
      <c r="J106" s="13"/>
    </row>
    <row r="107" spans="2:10" ht="15.75" x14ac:dyDescent="0.25">
      <c r="D107" s="13"/>
      <c r="E107" s="13"/>
      <c r="F107" s="13"/>
      <c r="G107" s="13" t="s">
        <v>230</v>
      </c>
      <c r="H107" s="13"/>
      <c r="I107" s="13"/>
      <c r="J107" s="13"/>
    </row>
    <row r="108" spans="2:10" ht="15.75" x14ac:dyDescent="0.25">
      <c r="D108" s="13"/>
      <c r="E108" s="13"/>
      <c r="F108" s="13"/>
      <c r="G108" s="13" t="s">
        <v>231</v>
      </c>
      <c r="H108" s="13"/>
      <c r="I108" s="13"/>
      <c r="J108" s="13"/>
    </row>
    <row r="109" spans="2:10" ht="15.75" x14ac:dyDescent="0.25">
      <c r="D109" s="13"/>
      <c r="E109" s="13"/>
      <c r="F109" s="13"/>
      <c r="G109" s="13" t="s">
        <v>131</v>
      </c>
      <c r="H109" s="13"/>
      <c r="I109" s="13"/>
      <c r="J109" s="13"/>
    </row>
    <row r="110" spans="2:10" ht="15.75" x14ac:dyDescent="0.25">
      <c r="D110" s="13"/>
      <c r="E110" s="13"/>
      <c r="F110" s="13"/>
      <c r="G110" s="13" t="s">
        <v>134</v>
      </c>
      <c r="H110" s="13"/>
      <c r="I110" s="13"/>
      <c r="J110" s="13"/>
    </row>
    <row r="111" spans="2:10" ht="15.75" x14ac:dyDescent="0.25">
      <c r="D111" s="13"/>
      <c r="E111" s="13"/>
      <c r="F111" s="13"/>
      <c r="G111" s="13" t="s">
        <v>232</v>
      </c>
      <c r="H111" s="13"/>
      <c r="I111" s="13"/>
      <c r="J111" s="13"/>
    </row>
    <row r="112" spans="2:10" ht="15.75" x14ac:dyDescent="0.25">
      <c r="D112" s="13"/>
      <c r="E112" s="13"/>
      <c r="F112" s="13"/>
      <c r="G112" s="13" t="s">
        <v>233</v>
      </c>
      <c r="H112" s="55"/>
      <c r="I112" s="13"/>
      <c r="J112" s="13"/>
    </row>
    <row r="113" spans="4:10" ht="15.75" x14ac:dyDescent="0.25">
      <c r="D113" s="13"/>
      <c r="E113" s="13"/>
      <c r="F113" s="13"/>
      <c r="G113" s="13"/>
      <c r="H113" s="13"/>
      <c r="I113" s="13"/>
      <c r="J113" s="13"/>
    </row>
    <row r="114" spans="4:10" ht="15.75" x14ac:dyDescent="0.25">
      <c r="D114" s="13"/>
      <c r="E114" s="13"/>
      <c r="F114" s="13"/>
      <c r="G114" s="13"/>
      <c r="H114" s="13"/>
      <c r="I114" s="13"/>
      <c r="J114" s="13"/>
    </row>
  </sheetData>
  <mergeCells count="37">
    <mergeCell ref="B92:D92"/>
    <mergeCell ref="B93:D93"/>
    <mergeCell ref="B94:D94"/>
    <mergeCell ref="B95:D95"/>
    <mergeCell ref="G90:I90"/>
    <mergeCell ref="G91:I91"/>
    <mergeCell ref="G92:I92"/>
    <mergeCell ref="G93:I93"/>
    <mergeCell ref="G94:I94"/>
    <mergeCell ref="G95:I95"/>
    <mergeCell ref="B90:D90"/>
    <mergeCell ref="B91:D91"/>
    <mergeCell ref="B74:C74"/>
    <mergeCell ref="D74:F74"/>
    <mergeCell ref="B75:F75"/>
    <mergeCell ref="B72:C72"/>
    <mergeCell ref="D72:F72"/>
    <mergeCell ref="B73:C73"/>
    <mergeCell ref="D73:F73"/>
    <mergeCell ref="B70:C70"/>
    <mergeCell ref="D70:F70"/>
    <mergeCell ref="B71:C71"/>
    <mergeCell ref="D71:F71"/>
    <mergeCell ref="B68:C68"/>
    <mergeCell ref="D68:F68"/>
    <mergeCell ref="B69:C69"/>
    <mergeCell ref="D69:F69"/>
    <mergeCell ref="B66:C66"/>
    <mergeCell ref="D66:F66"/>
    <mergeCell ref="B67:C67"/>
    <mergeCell ref="D67:F67"/>
    <mergeCell ref="B19:F19"/>
    <mergeCell ref="C16:E16"/>
    <mergeCell ref="C17:E17"/>
    <mergeCell ref="C18:E18"/>
    <mergeCell ref="B14:B15"/>
    <mergeCell ref="C14:E15"/>
  </mergeCells>
  <conditionalFormatting sqref="I15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79"/>
  <sheetViews>
    <sheetView showGridLines="0" topLeftCell="A71" workbookViewId="0">
      <selection activeCell="B76" sqref="B76"/>
    </sheetView>
  </sheetViews>
  <sheetFormatPr baseColWidth="10" defaultRowHeight="15" x14ac:dyDescent="0.25"/>
  <cols>
    <col min="2" max="2" width="30.42578125" customWidth="1"/>
    <col min="3" max="5" width="12" customWidth="1"/>
    <col min="6" max="6" width="15.140625" customWidth="1"/>
    <col min="11" max="11" width="33.5703125" customWidth="1"/>
    <col min="12" max="13" width="13.28515625" customWidth="1"/>
    <col min="14" max="14" width="14" customWidth="1"/>
  </cols>
  <sheetData>
    <row r="7" spans="2:15" ht="15.75" x14ac:dyDescent="0.25">
      <c r="D7" s="13"/>
      <c r="E7" s="13"/>
      <c r="F7" s="13"/>
      <c r="G7" s="13"/>
      <c r="H7" s="13"/>
      <c r="I7" s="13"/>
      <c r="J7" s="13"/>
      <c r="K7" s="13"/>
      <c r="L7" s="13"/>
    </row>
    <row r="8" spans="2:15" ht="15.75" x14ac:dyDescent="0.25">
      <c r="D8" s="13"/>
      <c r="E8" s="13"/>
      <c r="F8" s="13"/>
      <c r="G8" s="13"/>
      <c r="H8" s="13"/>
      <c r="I8" s="13"/>
      <c r="J8" s="13"/>
      <c r="K8" s="13"/>
      <c r="L8" s="13"/>
    </row>
    <row r="9" spans="2:15" ht="15.75" x14ac:dyDescent="0.25">
      <c r="D9" s="13"/>
      <c r="E9" s="13"/>
      <c r="F9" s="13"/>
      <c r="G9" s="13"/>
      <c r="H9" s="13"/>
      <c r="I9" s="13"/>
      <c r="J9" s="13"/>
      <c r="K9" s="13"/>
      <c r="L9" s="13"/>
    </row>
    <row r="10" spans="2:15" ht="15.75" x14ac:dyDescent="0.25">
      <c r="B10" t="s">
        <v>175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2:15" ht="15.75" x14ac:dyDescent="0.25">
      <c r="B11" s="13" t="s">
        <v>135</v>
      </c>
      <c r="C11" s="13" t="s">
        <v>136</v>
      </c>
      <c r="D11" s="13" t="s">
        <v>137</v>
      </c>
      <c r="E11" s="13" t="s">
        <v>138</v>
      </c>
      <c r="F11" s="13"/>
      <c r="G11" s="13"/>
      <c r="H11" s="13" t="s">
        <v>157</v>
      </c>
      <c r="I11" s="13"/>
      <c r="J11" s="13"/>
      <c r="K11" s="13" t="s">
        <v>135</v>
      </c>
      <c r="L11" s="13" t="s">
        <v>136</v>
      </c>
      <c r="M11" s="13" t="s">
        <v>137</v>
      </c>
      <c r="N11" s="13" t="s">
        <v>138</v>
      </c>
      <c r="O11" s="13" t="s">
        <v>24</v>
      </c>
    </row>
    <row r="12" spans="2:15" ht="15.75" x14ac:dyDescent="0.25">
      <c r="B12" s="13" t="s">
        <v>139</v>
      </c>
      <c r="C12" s="13" t="s">
        <v>144</v>
      </c>
      <c r="D12" s="13" t="s">
        <v>149</v>
      </c>
      <c r="E12" s="13" t="s">
        <v>153</v>
      </c>
      <c r="F12" s="13"/>
      <c r="G12" s="13"/>
      <c r="H12" s="13"/>
      <c r="I12" s="13"/>
      <c r="J12" s="13"/>
      <c r="K12" s="13" t="s">
        <v>139</v>
      </c>
      <c r="L12" s="13" t="s">
        <v>144</v>
      </c>
      <c r="M12" s="13" t="s">
        <v>176</v>
      </c>
      <c r="N12" s="13" t="s">
        <v>177</v>
      </c>
      <c r="O12" s="42">
        <v>36</v>
      </c>
    </row>
    <row r="13" spans="2:15" ht="15.75" x14ac:dyDescent="0.25">
      <c r="B13" s="13" t="s">
        <v>140</v>
      </c>
      <c r="C13" s="13" t="s">
        <v>145</v>
      </c>
      <c r="D13" s="13" t="s">
        <v>150</v>
      </c>
      <c r="E13" s="13" t="s">
        <v>152</v>
      </c>
      <c r="F13" s="13"/>
      <c r="G13" s="13"/>
      <c r="H13" s="13" t="s">
        <v>164</v>
      </c>
      <c r="I13" s="13"/>
      <c r="J13" s="13"/>
      <c r="K13" s="13" t="s">
        <v>140</v>
      </c>
      <c r="L13" s="13" t="s">
        <v>179</v>
      </c>
      <c r="M13" s="13" t="s">
        <v>178</v>
      </c>
      <c r="N13" s="13" t="s">
        <v>152</v>
      </c>
      <c r="O13" s="42">
        <v>34</v>
      </c>
    </row>
    <row r="14" spans="2:15" ht="15.75" x14ac:dyDescent="0.25">
      <c r="B14" s="13" t="s">
        <v>141</v>
      </c>
      <c r="C14" s="13" t="s">
        <v>146</v>
      </c>
      <c r="D14" s="13" t="s">
        <v>149</v>
      </c>
      <c r="E14" s="13" t="s">
        <v>154</v>
      </c>
      <c r="F14" s="13"/>
      <c r="G14" s="13"/>
      <c r="H14" s="13" t="s">
        <v>163</v>
      </c>
      <c r="I14" s="13"/>
      <c r="J14" s="13"/>
      <c r="K14" s="13" t="s">
        <v>141</v>
      </c>
      <c r="L14" s="13" t="s">
        <v>146</v>
      </c>
      <c r="M14" s="13" t="s">
        <v>149</v>
      </c>
      <c r="N14" s="13" t="s">
        <v>154</v>
      </c>
      <c r="O14" s="42">
        <v>0</v>
      </c>
    </row>
    <row r="15" spans="2:15" ht="15.75" x14ac:dyDescent="0.25">
      <c r="B15" s="13" t="s">
        <v>142</v>
      </c>
      <c r="C15" s="13" t="s">
        <v>147</v>
      </c>
      <c r="D15" s="13" t="s">
        <v>151</v>
      </c>
      <c r="E15" s="13" t="s">
        <v>155</v>
      </c>
      <c r="F15" s="13"/>
      <c r="G15" s="13"/>
      <c r="H15" s="13" t="s">
        <v>162</v>
      </c>
      <c r="I15" s="13"/>
      <c r="J15" s="13"/>
      <c r="K15" s="13" t="s">
        <v>142</v>
      </c>
      <c r="L15" s="13" t="s">
        <v>147</v>
      </c>
      <c r="M15" s="13" t="s">
        <v>180</v>
      </c>
      <c r="N15" s="13" t="s">
        <v>155</v>
      </c>
      <c r="O15" s="42">
        <v>70</v>
      </c>
    </row>
    <row r="16" spans="2:15" ht="15.75" x14ac:dyDescent="0.25">
      <c r="B16" s="38" t="s">
        <v>143</v>
      </c>
      <c r="C16" s="39" t="s">
        <v>148</v>
      </c>
      <c r="D16" s="39" t="s">
        <v>152</v>
      </c>
      <c r="E16" s="40" t="s">
        <v>156</v>
      </c>
      <c r="F16" s="41"/>
      <c r="G16" s="13"/>
      <c r="H16" s="13" t="s">
        <v>174</v>
      </c>
      <c r="I16" s="13"/>
      <c r="J16" s="13"/>
      <c r="K16" s="38" t="s">
        <v>143</v>
      </c>
      <c r="L16" s="39" t="s">
        <v>148</v>
      </c>
      <c r="M16" s="39" t="s">
        <v>152</v>
      </c>
      <c r="N16" s="40" t="s">
        <v>156</v>
      </c>
      <c r="O16" s="43">
        <v>0</v>
      </c>
    </row>
    <row r="17" spans="2:15" ht="15.75" x14ac:dyDescent="0.25">
      <c r="B17" s="13"/>
      <c r="C17" s="13"/>
      <c r="D17" s="13"/>
      <c r="E17" s="13"/>
      <c r="F17" s="13"/>
      <c r="G17" s="13"/>
      <c r="H17" s="13" t="s">
        <v>161</v>
      </c>
      <c r="I17" s="13"/>
      <c r="J17" s="13"/>
      <c r="K17" s="38"/>
      <c r="L17" s="39" t="s">
        <v>181</v>
      </c>
      <c r="M17" s="39"/>
      <c r="N17" s="39"/>
      <c r="O17" s="44">
        <f>SUBTOTAL(109,O12:O16)</f>
        <v>140</v>
      </c>
    </row>
    <row r="18" spans="2:15" ht="15.75" x14ac:dyDescent="0.25">
      <c r="B18" s="13"/>
      <c r="C18" s="13"/>
      <c r="D18" s="13"/>
      <c r="E18" s="13"/>
      <c r="F18" s="13"/>
      <c r="G18" s="13"/>
      <c r="H18" s="13" t="s">
        <v>173</v>
      </c>
      <c r="I18" s="13"/>
      <c r="J18" s="13"/>
      <c r="K18" s="13"/>
      <c r="L18" s="13"/>
    </row>
    <row r="19" spans="2:15" ht="15.75" x14ac:dyDescent="0.25">
      <c r="D19" s="13"/>
      <c r="E19" s="13"/>
      <c r="F19" s="13"/>
      <c r="G19" s="13"/>
      <c r="H19" s="13" t="s">
        <v>159</v>
      </c>
      <c r="I19" s="13"/>
      <c r="J19" s="13"/>
      <c r="K19" s="13"/>
      <c r="L19" s="13"/>
    </row>
    <row r="20" spans="2:15" ht="15.75" x14ac:dyDescent="0.25">
      <c r="D20" s="13"/>
      <c r="E20" s="13"/>
      <c r="F20" s="13"/>
      <c r="G20" s="13"/>
      <c r="H20" s="13" t="s">
        <v>160</v>
      </c>
      <c r="I20" s="13"/>
      <c r="J20" s="13"/>
      <c r="K20" s="13"/>
      <c r="L20" s="13"/>
    </row>
    <row r="21" spans="2:15" ht="15.75" x14ac:dyDescent="0.25">
      <c r="D21" s="13"/>
      <c r="E21" s="13"/>
      <c r="F21" s="13"/>
      <c r="G21" s="13"/>
      <c r="H21" s="13" t="s">
        <v>165</v>
      </c>
      <c r="I21" s="13"/>
      <c r="J21" s="13"/>
      <c r="K21" s="13"/>
      <c r="L21" s="13"/>
    </row>
    <row r="22" spans="2:15" ht="15.75" x14ac:dyDescent="0.25">
      <c r="D22" s="13"/>
      <c r="E22" s="13"/>
      <c r="F22" s="13"/>
      <c r="G22" s="13"/>
      <c r="H22" s="13" t="s">
        <v>172</v>
      </c>
      <c r="I22" s="13"/>
      <c r="J22" s="13"/>
      <c r="K22" s="13"/>
      <c r="L22" s="13"/>
    </row>
    <row r="23" spans="2:15" ht="15.75" x14ac:dyDescent="0.25">
      <c r="D23" s="13"/>
      <c r="E23" s="13"/>
      <c r="F23" s="13"/>
      <c r="G23" s="13"/>
      <c r="H23" s="13" t="s">
        <v>166</v>
      </c>
      <c r="I23" s="13"/>
      <c r="J23" s="13"/>
      <c r="K23" s="13"/>
      <c r="L23" s="13"/>
    </row>
    <row r="24" spans="2:15" ht="15.75" x14ac:dyDescent="0.25">
      <c r="D24" s="13"/>
      <c r="E24" s="13"/>
      <c r="F24" s="41"/>
      <c r="G24" s="13"/>
      <c r="H24" s="13" t="s">
        <v>167</v>
      </c>
      <c r="I24" s="13"/>
      <c r="J24" s="13"/>
      <c r="K24" s="13"/>
      <c r="L24" s="13"/>
    </row>
    <row r="25" spans="2:15" ht="15.75" x14ac:dyDescent="0.25">
      <c r="D25" s="13"/>
      <c r="E25" s="13"/>
      <c r="F25" s="13"/>
      <c r="G25" s="13"/>
      <c r="H25" s="13" t="s">
        <v>158</v>
      </c>
      <c r="I25" s="13" t="s">
        <v>168</v>
      </c>
      <c r="J25" s="13"/>
      <c r="K25" s="13"/>
      <c r="L25" s="13"/>
    </row>
    <row r="26" spans="2:15" ht="15.75" x14ac:dyDescent="0.25">
      <c r="D26" s="13"/>
      <c r="E26" s="13"/>
      <c r="F26" s="13"/>
      <c r="G26" s="13"/>
      <c r="H26" s="13" t="s">
        <v>169</v>
      </c>
      <c r="I26" s="13"/>
      <c r="J26" s="13"/>
      <c r="K26" s="13"/>
      <c r="L26" s="13"/>
    </row>
    <row r="27" spans="2:15" ht="15.75" x14ac:dyDescent="0.25">
      <c r="D27" s="13"/>
      <c r="E27" s="13"/>
      <c r="F27" s="13"/>
      <c r="G27" s="13"/>
      <c r="H27" s="13" t="s">
        <v>171</v>
      </c>
      <c r="I27" s="13"/>
      <c r="J27" s="13"/>
      <c r="K27" s="13"/>
      <c r="L27" s="13"/>
    </row>
    <row r="28" spans="2:15" ht="15.75" x14ac:dyDescent="0.25">
      <c r="D28" s="13"/>
      <c r="E28" s="13"/>
      <c r="F28" s="13"/>
      <c r="G28" s="13"/>
      <c r="H28" s="13" t="s">
        <v>170</v>
      </c>
      <c r="I28" s="13"/>
      <c r="J28" s="13"/>
      <c r="K28" s="13"/>
      <c r="L28" s="13"/>
    </row>
    <row r="29" spans="2:15" ht="15.75" x14ac:dyDescent="0.25">
      <c r="D29" s="13"/>
      <c r="E29" s="13"/>
      <c r="F29" s="13"/>
      <c r="G29" s="13"/>
      <c r="H29" s="13"/>
      <c r="I29" s="13"/>
      <c r="J29" s="13"/>
      <c r="K29" s="13"/>
      <c r="L29" s="13"/>
    </row>
    <row r="30" spans="2:15" ht="15.75" x14ac:dyDescent="0.25">
      <c r="D30" s="13"/>
      <c r="E30" s="13"/>
      <c r="F30" s="13"/>
      <c r="G30" s="13"/>
      <c r="H30" s="13" t="s">
        <v>200</v>
      </c>
      <c r="I30" s="13"/>
      <c r="J30" s="13"/>
      <c r="K30" s="13"/>
      <c r="L30" s="13"/>
    </row>
    <row r="31" spans="2:15" ht="15.75" x14ac:dyDescent="0.25">
      <c r="D31" s="13"/>
      <c r="E31" s="13"/>
      <c r="F31" s="13"/>
      <c r="G31" s="13"/>
      <c r="H31" s="13"/>
      <c r="I31" s="13"/>
      <c r="J31" s="13"/>
      <c r="K31" s="13"/>
      <c r="L31" s="13"/>
    </row>
    <row r="32" spans="2:15" ht="15.75" x14ac:dyDescent="0.25">
      <c r="D32" s="13"/>
      <c r="E32" s="13"/>
      <c r="F32" s="13"/>
      <c r="G32" s="13"/>
      <c r="H32" s="13"/>
      <c r="I32" s="13"/>
      <c r="J32" s="13"/>
      <c r="K32" s="13"/>
      <c r="L32" s="13"/>
    </row>
    <row r="33" spans="2:12" ht="15.75" x14ac:dyDescent="0.25">
      <c r="B33" s="13" t="s">
        <v>182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2:12" ht="15.75" x14ac:dyDescent="0.25">
      <c r="B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2:12" ht="15.75" x14ac:dyDescent="0.25">
      <c r="B35" s="13" t="s">
        <v>183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2:12" ht="15.75" x14ac:dyDescent="0.25">
      <c r="D36" s="13"/>
      <c r="E36" s="13"/>
      <c r="F36" s="13"/>
      <c r="G36" s="13"/>
      <c r="H36" s="13"/>
      <c r="I36" s="13"/>
      <c r="J36" s="13"/>
      <c r="K36" s="13"/>
      <c r="L36" s="13"/>
    </row>
    <row r="37" spans="2:12" ht="15.75" x14ac:dyDescent="0.25">
      <c r="B37" s="47" t="s">
        <v>184</v>
      </c>
      <c r="C37" s="47" t="s">
        <v>185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2:12" ht="15.75" x14ac:dyDescent="0.25">
      <c r="B38" s="1" t="s">
        <v>186</v>
      </c>
      <c r="C38" s="1">
        <v>4</v>
      </c>
      <c r="D38" s="13"/>
      <c r="E38" s="13" t="s">
        <v>199</v>
      </c>
      <c r="F38" s="13"/>
      <c r="G38" s="13"/>
      <c r="H38" s="13"/>
      <c r="I38" s="13"/>
      <c r="J38" s="13"/>
      <c r="K38" s="13"/>
      <c r="L38" s="13"/>
    </row>
    <row r="39" spans="2:12" ht="30" x14ac:dyDescent="0.25">
      <c r="B39" s="45" t="s">
        <v>196</v>
      </c>
      <c r="C39" s="1">
        <v>3</v>
      </c>
      <c r="D39" s="13"/>
      <c r="E39" s="13" t="s">
        <v>209</v>
      </c>
      <c r="F39" s="13"/>
      <c r="G39" s="13"/>
      <c r="H39" s="13"/>
      <c r="I39" s="13"/>
      <c r="J39" s="13"/>
      <c r="K39" s="13"/>
      <c r="L39" s="13"/>
    </row>
    <row r="40" spans="2:12" ht="15.75" x14ac:dyDescent="0.25">
      <c r="B40" s="1" t="s">
        <v>187</v>
      </c>
      <c r="C40" s="1">
        <v>4</v>
      </c>
      <c r="D40" s="13"/>
      <c r="E40" s="13" t="s">
        <v>210</v>
      </c>
      <c r="F40" s="13"/>
      <c r="G40" s="13"/>
      <c r="H40" s="13"/>
      <c r="I40" s="13"/>
      <c r="J40" s="13"/>
      <c r="K40" s="13"/>
      <c r="L40" s="13"/>
    </row>
    <row r="41" spans="2:12" ht="30" x14ac:dyDescent="0.25">
      <c r="B41" s="45" t="s">
        <v>197</v>
      </c>
      <c r="C41" s="1">
        <v>4</v>
      </c>
      <c r="D41" s="13"/>
      <c r="E41" s="33" t="s">
        <v>211</v>
      </c>
      <c r="F41" s="13"/>
      <c r="G41" s="13"/>
      <c r="H41" s="13"/>
      <c r="I41" s="13"/>
      <c r="J41" s="13"/>
      <c r="K41" s="13"/>
      <c r="L41" s="13"/>
    </row>
    <row r="42" spans="2:12" ht="15.75" x14ac:dyDescent="0.25">
      <c r="B42" s="1" t="s">
        <v>188</v>
      </c>
      <c r="C42" s="1">
        <v>3</v>
      </c>
      <c r="D42" s="13"/>
      <c r="E42" s="13" t="s">
        <v>212</v>
      </c>
      <c r="F42" s="13"/>
      <c r="G42" s="13"/>
      <c r="H42" s="13"/>
      <c r="I42" s="13"/>
      <c r="J42" s="13"/>
      <c r="K42" s="13"/>
      <c r="L42" s="13"/>
    </row>
    <row r="43" spans="2:12" ht="15.75" x14ac:dyDescent="0.25">
      <c r="B43" s="1" t="s">
        <v>189</v>
      </c>
      <c r="C43" s="1">
        <v>0</v>
      </c>
      <c r="D43" s="13"/>
      <c r="E43" s="33"/>
      <c r="F43" s="13"/>
      <c r="G43" s="13"/>
      <c r="H43" s="13"/>
      <c r="I43" s="13"/>
      <c r="J43" s="13"/>
      <c r="K43" s="13"/>
      <c r="L43" s="13"/>
    </row>
    <row r="44" spans="2:12" ht="15.75" x14ac:dyDescent="0.25">
      <c r="B44" s="1" t="s">
        <v>71</v>
      </c>
      <c r="C44" s="1">
        <v>4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2:12" ht="15.75" x14ac:dyDescent="0.25">
      <c r="B45" s="1" t="s">
        <v>190</v>
      </c>
      <c r="C45" s="1">
        <v>0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2:12" ht="15.75" x14ac:dyDescent="0.25">
      <c r="B46" s="1" t="s">
        <v>191</v>
      </c>
      <c r="C46" s="1">
        <v>2</v>
      </c>
      <c r="D46" s="13"/>
      <c r="E46" s="13"/>
      <c r="F46" s="13"/>
      <c r="G46" s="13"/>
      <c r="H46" s="13"/>
      <c r="I46" s="13"/>
      <c r="J46" s="13"/>
      <c r="K46" s="13"/>
      <c r="L46" s="13"/>
    </row>
    <row r="47" spans="2:12" ht="15.75" x14ac:dyDescent="0.25">
      <c r="B47" s="1" t="s">
        <v>192</v>
      </c>
      <c r="C47" s="1">
        <v>3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2:12" ht="15.75" x14ac:dyDescent="0.25">
      <c r="B48" s="1" t="s">
        <v>193</v>
      </c>
      <c r="C48" s="1">
        <v>2</v>
      </c>
      <c r="D48" s="13"/>
      <c r="E48" s="13"/>
      <c r="F48" s="13"/>
      <c r="G48" s="13"/>
      <c r="H48" s="13"/>
      <c r="I48" s="13"/>
      <c r="J48" s="13"/>
      <c r="K48" s="13"/>
      <c r="L48" s="13"/>
    </row>
    <row r="49" spans="2:12" ht="15.75" x14ac:dyDescent="0.25">
      <c r="B49" s="1" t="s">
        <v>194</v>
      </c>
      <c r="C49" s="1">
        <v>1</v>
      </c>
      <c r="D49" s="13"/>
      <c r="E49" s="13"/>
      <c r="F49" s="13"/>
      <c r="G49" s="13"/>
      <c r="H49" s="13"/>
      <c r="I49" s="13"/>
      <c r="J49" s="13"/>
      <c r="K49" s="13"/>
      <c r="L49" s="13"/>
    </row>
    <row r="50" spans="2:12" ht="15.75" x14ac:dyDescent="0.25">
      <c r="B50" s="1" t="s">
        <v>195</v>
      </c>
      <c r="C50" s="1">
        <v>1</v>
      </c>
      <c r="D50" s="13"/>
      <c r="E50" s="13"/>
      <c r="F50" s="13"/>
      <c r="G50" s="13"/>
      <c r="H50" s="13"/>
      <c r="I50" s="13"/>
      <c r="J50" s="13"/>
      <c r="K50" s="13"/>
      <c r="L50" s="13"/>
    </row>
    <row r="51" spans="2:12" ht="15.75" x14ac:dyDescent="0.25">
      <c r="B51" s="46" t="s">
        <v>76</v>
      </c>
      <c r="C51" s="46">
        <v>3</v>
      </c>
      <c r="D51" s="13"/>
      <c r="E51" s="13"/>
      <c r="F51" s="13"/>
      <c r="G51" s="13"/>
      <c r="H51" s="13"/>
      <c r="I51" s="13"/>
      <c r="J51" s="13"/>
      <c r="K51" s="13"/>
      <c r="L51" s="13"/>
    </row>
    <row r="52" spans="2:12" ht="15.75" x14ac:dyDescent="0.25">
      <c r="B52" s="48" t="s">
        <v>198</v>
      </c>
      <c r="C52" s="49">
        <f>SUM(C38:C51)</f>
        <v>34</v>
      </c>
      <c r="D52" s="13"/>
      <c r="E52" s="13"/>
      <c r="F52" s="13"/>
      <c r="G52" s="13"/>
      <c r="H52" s="13"/>
      <c r="I52" s="13"/>
      <c r="J52" s="13"/>
      <c r="K52" s="13"/>
      <c r="L52" s="13"/>
    </row>
    <row r="53" spans="2:12" ht="15.75" x14ac:dyDescent="0.25">
      <c r="D53" s="13"/>
      <c r="E53" s="13"/>
      <c r="F53" s="13"/>
      <c r="G53" s="13"/>
      <c r="H53" s="13"/>
      <c r="I53" s="13"/>
      <c r="J53" s="13"/>
      <c r="K53" s="13"/>
      <c r="L53" s="13"/>
    </row>
    <row r="54" spans="2:12" ht="15.75" x14ac:dyDescent="0.25">
      <c r="D54" s="13"/>
      <c r="E54" s="13"/>
      <c r="F54" s="13"/>
      <c r="G54" s="13"/>
      <c r="H54" s="13"/>
      <c r="I54" s="13"/>
      <c r="J54" s="13"/>
      <c r="K54" s="13"/>
      <c r="L54" s="13"/>
    </row>
    <row r="55" spans="2:12" ht="15.75" x14ac:dyDescent="0.25">
      <c r="D55" s="13"/>
      <c r="E55" s="13"/>
      <c r="F55" s="13"/>
      <c r="G55" s="13"/>
      <c r="H55" s="13"/>
      <c r="I55" s="13"/>
      <c r="J55" s="13"/>
      <c r="K55" s="13"/>
      <c r="L55" s="13"/>
    </row>
    <row r="56" spans="2:12" ht="15.75" x14ac:dyDescent="0.25">
      <c r="B56" s="13" t="s">
        <v>201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2:12" ht="15.75" x14ac:dyDescent="0.25">
      <c r="D57" s="13"/>
      <c r="E57" s="13"/>
      <c r="F57" s="13"/>
      <c r="G57" s="13"/>
      <c r="H57" s="13"/>
      <c r="I57" s="13"/>
      <c r="J57" s="13"/>
      <c r="K57" s="13"/>
      <c r="L57" s="13"/>
    </row>
    <row r="58" spans="2:12" ht="31.5" customHeight="1" thickBot="1" x14ac:dyDescent="0.3">
      <c r="B58" s="50" t="s">
        <v>202</v>
      </c>
      <c r="C58" s="3" t="s">
        <v>203</v>
      </c>
      <c r="D58" s="3" t="s">
        <v>204</v>
      </c>
      <c r="E58" s="13"/>
      <c r="F58" s="13" t="s">
        <v>208</v>
      </c>
      <c r="G58" s="13"/>
      <c r="H58" s="13"/>
      <c r="I58" s="13"/>
      <c r="J58" s="13"/>
      <c r="K58" s="13"/>
      <c r="L58" s="13"/>
    </row>
    <row r="59" spans="2:12" ht="17.25" thickTop="1" thickBot="1" x14ac:dyDescent="0.3">
      <c r="B59" s="2" t="s">
        <v>205</v>
      </c>
      <c r="C59" s="2">
        <v>25</v>
      </c>
      <c r="D59" s="2">
        <v>300</v>
      </c>
      <c r="E59" s="13"/>
      <c r="F59" s="13" t="s">
        <v>215</v>
      </c>
      <c r="G59" s="13"/>
      <c r="H59" s="13"/>
      <c r="I59" s="13"/>
      <c r="J59" s="13"/>
      <c r="K59" s="13"/>
      <c r="L59" s="13"/>
    </row>
    <row r="60" spans="2:12" ht="17.25" thickTop="1" thickBot="1" x14ac:dyDescent="0.3">
      <c r="B60" s="2" t="s">
        <v>206</v>
      </c>
      <c r="C60" s="2">
        <v>15</v>
      </c>
      <c r="D60" s="2">
        <v>100</v>
      </c>
      <c r="E60" s="13"/>
      <c r="F60" s="13" t="s">
        <v>216</v>
      </c>
      <c r="G60" s="13"/>
      <c r="H60" s="13"/>
      <c r="I60" s="13"/>
      <c r="J60" s="13"/>
      <c r="K60" s="13"/>
      <c r="L60" s="13"/>
    </row>
    <row r="61" spans="2:12" ht="17.25" thickTop="1" thickBot="1" x14ac:dyDescent="0.3">
      <c r="B61" s="2" t="s">
        <v>207</v>
      </c>
      <c r="C61" s="2">
        <v>5</v>
      </c>
      <c r="D61" s="2">
        <v>20</v>
      </c>
      <c r="E61" s="13"/>
      <c r="F61" s="13"/>
      <c r="G61" s="13"/>
      <c r="H61" s="13"/>
      <c r="I61" s="13"/>
      <c r="J61" s="13"/>
      <c r="K61" s="13"/>
      <c r="L61" s="13"/>
    </row>
    <row r="62" spans="2:12" ht="16.5" thickTop="1" x14ac:dyDescent="0.25">
      <c r="D62" s="13"/>
      <c r="E62" s="13"/>
      <c r="F62" s="13" t="s">
        <v>218</v>
      </c>
      <c r="G62" s="13"/>
      <c r="H62" s="13"/>
      <c r="I62" s="13"/>
      <c r="J62" s="13"/>
      <c r="K62" s="13"/>
      <c r="L62" s="13"/>
    </row>
    <row r="63" spans="2:12" ht="15.75" x14ac:dyDescent="0.25">
      <c r="D63" s="13"/>
      <c r="E63" s="13"/>
      <c r="F63" s="52" t="s">
        <v>219</v>
      </c>
      <c r="G63" s="13"/>
      <c r="H63" s="13"/>
      <c r="I63" s="13"/>
      <c r="J63" s="13"/>
      <c r="K63" s="13"/>
      <c r="L63" s="13"/>
    </row>
    <row r="64" spans="2:12" ht="15.75" x14ac:dyDescent="0.25">
      <c r="D64" s="13"/>
      <c r="E64" s="13"/>
      <c r="F64" s="13" t="s">
        <v>217</v>
      </c>
      <c r="G64" s="13"/>
      <c r="H64" s="13"/>
      <c r="I64" s="13"/>
      <c r="J64" s="13"/>
      <c r="K64" s="13"/>
      <c r="L64" s="13"/>
    </row>
    <row r="65" spans="2:12" ht="90.75" x14ac:dyDescent="0.25">
      <c r="B65" s="32" t="s">
        <v>224</v>
      </c>
      <c r="D65" s="13"/>
      <c r="E65" s="13"/>
      <c r="F65" s="33" t="s">
        <v>220</v>
      </c>
      <c r="G65" s="13"/>
      <c r="H65" s="13"/>
      <c r="I65" s="13"/>
      <c r="J65" s="13"/>
      <c r="K65" s="13"/>
      <c r="L65" s="13"/>
    </row>
    <row r="66" spans="2:12" ht="15.75" x14ac:dyDescent="0.25">
      <c r="D66" s="13"/>
      <c r="E66" s="13"/>
      <c r="F66" s="51"/>
      <c r="G66" s="13"/>
      <c r="H66" s="13"/>
      <c r="I66" s="13"/>
      <c r="J66" s="13"/>
      <c r="K66" s="13"/>
      <c r="L66" s="13"/>
    </row>
    <row r="67" spans="2:12" ht="15.75" x14ac:dyDescent="0.25">
      <c r="D67" s="13"/>
      <c r="E67" s="13"/>
      <c r="F67" s="13"/>
      <c r="G67" s="13"/>
      <c r="H67" s="13"/>
      <c r="I67" s="13"/>
      <c r="J67" s="13"/>
      <c r="K67" s="13"/>
      <c r="L67" s="13"/>
    </row>
    <row r="68" spans="2:12" ht="15.75" x14ac:dyDescent="0.25">
      <c r="D68" s="13"/>
      <c r="E68" s="13"/>
      <c r="F68" s="13"/>
      <c r="G68" s="13"/>
      <c r="H68" s="13"/>
      <c r="I68" s="13"/>
      <c r="J68" s="13"/>
      <c r="K68" s="13"/>
      <c r="L68" s="13"/>
    </row>
    <row r="69" spans="2:12" ht="15.75" x14ac:dyDescent="0.25">
      <c r="D69" s="13"/>
      <c r="E69" s="13"/>
      <c r="F69" s="13"/>
      <c r="G69" s="13"/>
      <c r="H69" s="13"/>
      <c r="I69" s="13"/>
      <c r="J69" s="13"/>
      <c r="K69" s="13"/>
      <c r="L69" s="13"/>
    </row>
    <row r="70" spans="2:12" ht="15.75" x14ac:dyDescent="0.25">
      <c r="D70" s="13"/>
      <c r="E70" s="13"/>
      <c r="F70" s="13"/>
      <c r="G70" s="13"/>
      <c r="H70" s="13"/>
      <c r="I70" s="13"/>
      <c r="J70" s="13"/>
      <c r="K70" s="13"/>
      <c r="L70" s="13"/>
    </row>
    <row r="71" spans="2:12" ht="15.75" x14ac:dyDescent="0.25">
      <c r="B71" s="13" t="s">
        <v>221</v>
      </c>
      <c r="D71" s="13"/>
      <c r="E71" s="13"/>
      <c r="F71" s="13"/>
      <c r="G71" s="13"/>
      <c r="H71" s="13"/>
      <c r="I71" s="13"/>
      <c r="J71" s="13"/>
      <c r="K71" s="13"/>
      <c r="L71" s="13"/>
    </row>
    <row r="72" spans="2:12" ht="15.75" x14ac:dyDescent="0.25">
      <c r="B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2:12" ht="15.75" x14ac:dyDescent="0.25">
      <c r="B73" s="13" t="s">
        <v>222</v>
      </c>
      <c r="D73" s="13"/>
      <c r="E73" s="13"/>
      <c r="F73" s="13"/>
      <c r="G73" s="13"/>
      <c r="H73" s="13"/>
      <c r="I73" s="13"/>
      <c r="J73" s="13"/>
      <c r="K73" s="13"/>
      <c r="L73" s="13"/>
    </row>
    <row r="74" spans="2:12" ht="135.75" x14ac:dyDescent="0.25">
      <c r="B74" s="53" t="s">
        <v>223</v>
      </c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15.75" x14ac:dyDescent="0.25">
      <c r="D76" s="13"/>
      <c r="E76" s="13"/>
      <c r="F76" s="13"/>
      <c r="G76" s="13"/>
      <c r="H76" s="13"/>
      <c r="I76" s="13"/>
      <c r="J76" s="13"/>
      <c r="K76" s="13"/>
      <c r="L76" s="13"/>
    </row>
    <row r="77" spans="2:12" ht="15.75" x14ac:dyDescent="0.25">
      <c r="D77" s="13"/>
      <c r="E77" s="13"/>
      <c r="F77" s="13"/>
      <c r="G77" s="13"/>
      <c r="H77" s="13"/>
      <c r="I77" s="13"/>
      <c r="J77" s="13"/>
      <c r="K77" s="13"/>
      <c r="L77" s="13"/>
    </row>
    <row r="78" spans="2:12" ht="15.75" x14ac:dyDescent="0.25">
      <c r="D78" s="13"/>
      <c r="E78" s="13"/>
      <c r="F78" s="13"/>
      <c r="G78" s="13"/>
      <c r="H78" s="13"/>
      <c r="I78" s="13"/>
      <c r="J78" s="13"/>
      <c r="K78" s="13"/>
      <c r="L78" s="13"/>
    </row>
    <row r="79" spans="2:12" ht="15.75" x14ac:dyDescent="0.25">
      <c r="C79" s="12"/>
      <c r="D79" s="13"/>
      <c r="E79" s="13"/>
      <c r="F79" s="13"/>
      <c r="G79" s="13"/>
      <c r="H79" s="13"/>
      <c r="I79" s="13"/>
      <c r="J79" s="13"/>
      <c r="K79" s="13"/>
      <c r="L79" s="13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Estimacion de casos de uso </vt:lpstr>
      <vt:lpstr>Puntos de fusión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Yau</cp:lastModifiedBy>
  <dcterms:created xsi:type="dcterms:W3CDTF">2015-11-12T16:44:47Z</dcterms:created>
  <dcterms:modified xsi:type="dcterms:W3CDTF">2015-11-18T13:04:31Z</dcterms:modified>
</cp:coreProperties>
</file>