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M:\SCOLAIRE\Rentrée 2016-2017\Agents d'entretien\"/>
    </mc:Choice>
  </mc:AlternateContent>
  <bookViews>
    <workbookView xWindow="0" yWindow="-435" windowWidth="21720" windowHeight="13620" tabRatio="874" firstSheet="3" activeTab="11"/>
  </bookViews>
  <sheets>
    <sheet name="FONTAINES AUX PELERINS" sheetId="68" r:id="rId1"/>
    <sheet name="ECOLE DE MUSIQUE" sheetId="64" r:id="rId2"/>
    <sheet name="ARTS PLASTIQUES" sheetId="67" r:id="rId3"/>
    <sheet name="Salle A.HUGO" sheetId="66" r:id="rId4"/>
    <sheet name="MAIRIE (Ancienne)" sheetId="70" r:id="rId5"/>
    <sheet name="MAIRIE" sheetId="59" r:id="rId6"/>
    <sheet name="SALLE DES FETES" sheetId="62" r:id="rId7"/>
    <sheet name="CLP" sheetId="56" r:id="rId8"/>
    <sheet name="CRECHE" sheetId="58" r:id="rId9"/>
    <sheet name="VICTOR HUGO" sheetId="52" r:id="rId10"/>
    <sheet name="JULES FERRY" sheetId="57" r:id="rId11"/>
    <sheet name="GAMBETTA" sheetId="55" r:id="rId12"/>
  </sheets>
  <externalReferences>
    <externalReference r:id="rId13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1" i="55" l="1"/>
  <c r="Z32" i="55"/>
  <c r="B8" i="56"/>
  <c r="Z4" i="56"/>
  <c r="Z37" i="55" l="1"/>
  <c r="Z38" i="55" l="1"/>
  <c r="Z24" i="52" l="1"/>
  <c r="Z25" i="52" s="1"/>
  <c r="Z5" i="55" l="1"/>
  <c r="B39" i="55" s="1"/>
  <c r="Z5" i="52"/>
  <c r="B28" i="52" s="1"/>
  <c r="Z12" i="52"/>
  <c r="Z27" i="55"/>
  <c r="Z28" i="55" s="1"/>
  <c r="Z5" i="57"/>
  <c r="B27" i="57" s="1"/>
  <c r="Z14" i="55"/>
  <c r="B40" i="55" s="1"/>
  <c r="B8" i="59"/>
  <c r="AD5" i="59"/>
  <c r="Z22" i="55"/>
  <c r="Z12" i="55"/>
  <c r="Z21" i="55"/>
  <c r="Z11" i="55"/>
  <c r="Z20" i="55"/>
  <c r="Z10" i="55"/>
  <c r="Z5" i="70"/>
  <c r="B7" i="70"/>
  <c r="Z5" i="68"/>
  <c r="B7" i="68"/>
  <c r="Z5" i="67"/>
  <c r="B7" i="67"/>
  <c r="Z5" i="64"/>
  <c r="Z6" i="64" s="1"/>
  <c r="Z5" i="66"/>
  <c r="B7" i="66"/>
  <c r="AD6" i="59"/>
  <c r="B9" i="59"/>
  <c r="Z5" i="56"/>
  <c r="B7" i="56"/>
  <c r="Z11" i="58"/>
  <c r="B19" i="58" s="1"/>
  <c r="Z16" i="58"/>
  <c r="B20" i="58" s="1"/>
  <c r="Z5" i="58"/>
  <c r="Z6" i="58" s="1"/>
  <c r="Z13" i="52"/>
  <c r="B31" i="52" s="1"/>
  <c r="Z11" i="52"/>
  <c r="Z19" i="52"/>
  <c r="B30" i="52" s="1"/>
  <c r="Z10" i="52"/>
  <c r="Z18" i="52"/>
  <c r="Z15" i="55"/>
  <c r="B45" i="55" s="1"/>
  <c r="Z13" i="55"/>
  <c r="B44" i="55" s="1"/>
  <c r="B7" i="62"/>
  <c r="Z17" i="57"/>
  <c r="B29" i="57" s="1"/>
  <c r="Z16" i="57"/>
  <c r="B28" i="57"/>
  <c r="Z15" i="57"/>
  <c r="Z23" i="57"/>
  <c r="Z14" i="57"/>
  <c r="B26" i="57" s="1"/>
  <c r="Z22" i="57"/>
  <c r="Z24" i="57" s="1"/>
  <c r="Z6" i="57"/>
  <c r="Z9" i="57"/>
  <c r="Z10" i="57" s="1"/>
  <c r="B25" i="57"/>
  <c r="Z6" i="70"/>
  <c r="Z6" i="67"/>
  <c r="Z6" i="66"/>
  <c r="Z5" i="62"/>
  <c r="Z6" i="62"/>
  <c r="AD7" i="59"/>
  <c r="Z10" i="58"/>
  <c r="Z6" i="56"/>
  <c r="Z6" i="68"/>
  <c r="B42" i="55" l="1"/>
  <c r="Z18" i="57"/>
  <c r="Z12" i="58"/>
  <c r="B18" i="58"/>
  <c r="Z17" i="58"/>
  <c r="Z23" i="55"/>
  <c r="Z6" i="52"/>
  <c r="Z20" i="52"/>
  <c r="B29" i="52"/>
  <c r="Z14" i="52"/>
  <c r="B7" i="64"/>
  <c r="Z16" i="55"/>
  <c r="Z6" i="55"/>
  <c r="B46" i="55"/>
</calcChain>
</file>

<file path=xl/sharedStrings.xml><?xml version="1.0" encoding="utf-8"?>
<sst xmlns="http://schemas.openxmlformats.org/spreadsheetml/2006/main" count="722" uniqueCount="90">
  <si>
    <t>Prénom</t>
  </si>
  <si>
    <t>Lundi</t>
  </si>
  <si>
    <t>Mardi</t>
  </si>
  <si>
    <t>Mercredi</t>
  </si>
  <si>
    <t>Jeudi</t>
  </si>
  <si>
    <t>Vendredi</t>
  </si>
  <si>
    <t>Samedi</t>
  </si>
  <si>
    <t>AM</t>
  </si>
  <si>
    <t>PM</t>
  </si>
  <si>
    <t>Hebdomadaire</t>
  </si>
  <si>
    <t>Total</t>
  </si>
  <si>
    <t>Thierry</t>
  </si>
  <si>
    <t>Arcadia</t>
  </si>
  <si>
    <t>Florence</t>
  </si>
  <si>
    <t>Mireille</t>
  </si>
  <si>
    <t>Sandrine</t>
  </si>
  <si>
    <t xml:space="preserve"> </t>
  </si>
  <si>
    <t>Soraya</t>
  </si>
  <si>
    <t>Iréne</t>
  </si>
  <si>
    <t>CLM</t>
  </si>
  <si>
    <t>VICTOR HUGO</t>
  </si>
  <si>
    <t>GAMBETTA</t>
  </si>
  <si>
    <t>CLP</t>
  </si>
  <si>
    <t>JULES FERRY</t>
  </si>
  <si>
    <t>Patrick</t>
  </si>
  <si>
    <t>10h00-15h45</t>
  </si>
  <si>
    <t>18h00-20h00</t>
  </si>
  <si>
    <t>9h30-13h30</t>
  </si>
  <si>
    <t>ECOLE DE MUSIQUE</t>
  </si>
  <si>
    <t>MAIRIE</t>
  </si>
  <si>
    <t>ARTS PLASTIQUES</t>
  </si>
  <si>
    <t>MAIRIE (Ancienne)</t>
  </si>
  <si>
    <t>10h00-11h30</t>
  </si>
  <si>
    <t>15h30-16h00</t>
  </si>
  <si>
    <t>16h30-19h30</t>
  </si>
  <si>
    <t>6h00-7h30</t>
  </si>
  <si>
    <t>SALLE ADELE HUGO</t>
  </si>
  <si>
    <t xml:space="preserve">Pause repas
de 30 minutes </t>
  </si>
  <si>
    <t>Badia</t>
  </si>
  <si>
    <t>Nathalie V</t>
  </si>
  <si>
    <t>13h15-13h45
16h15-16h45</t>
  </si>
  <si>
    <t>11h30-15h45</t>
  </si>
  <si>
    <t>15h45-18h30
12h00-14h00</t>
  </si>
  <si>
    <t>SALLES DES FETES</t>
  </si>
  <si>
    <t>Sogeres</t>
  </si>
  <si>
    <t>Nathalie D</t>
  </si>
  <si>
    <t>10h00-15h45
10h00-11h30</t>
  </si>
  <si>
    <t>15h45-18h15
14h00-16h30</t>
  </si>
  <si>
    <t>17h00-18h30
14h00-15h30
16h00-18h30</t>
  </si>
  <si>
    <t>10h15-11h15</t>
  </si>
  <si>
    <t>12h00-13h30</t>
  </si>
  <si>
    <t>8h15-8h45 (M)</t>
  </si>
  <si>
    <t xml:space="preserve">
11h15-11h45</t>
  </si>
  <si>
    <t xml:space="preserve">
8h15-8h45</t>
  </si>
  <si>
    <t>9h45-10h45
10h15-11h15</t>
  </si>
  <si>
    <t>9h45-10h15
11h00-11h30</t>
  </si>
  <si>
    <t>9h00-10h30</t>
  </si>
  <si>
    <t>FONTAINE AUX PELERINS</t>
  </si>
  <si>
    <t>11h30-15h30</t>
  </si>
  <si>
    <t>8h15-8h45
15h30-16h00</t>
  </si>
  <si>
    <t>10h45-11h15</t>
  </si>
  <si>
    <t>11h30-13h30</t>
  </si>
  <si>
    <t>LEGENDE</t>
  </si>
  <si>
    <t>En vert courrier emploi du temps + affectation/planning prévisionnel fait</t>
  </si>
  <si>
    <t>Nbre
d'heure</t>
  </si>
  <si>
    <t>TRAVERSEE</t>
  </si>
  <si>
    <t>CANTINE</t>
  </si>
  <si>
    <t>CLASSES</t>
  </si>
  <si>
    <t>SURVEILLANCE CANTINE ELEMENTAIRE</t>
  </si>
  <si>
    <t>MENAGE</t>
  </si>
  <si>
    <t>Transport NAP
(vendredi AM)</t>
  </si>
  <si>
    <t>Mériem</t>
  </si>
  <si>
    <t>CRECHE</t>
  </si>
  <si>
    <t>REPAS ENFANTS</t>
  </si>
  <si>
    <t>HYGIENE COUCHES ECOLOGIQUE</t>
  </si>
  <si>
    <t xml:space="preserve">
16h30-18h00</t>
  </si>
  <si>
    <t>Hanan</t>
  </si>
  <si>
    <t>Shpresa</t>
  </si>
  <si>
    <t>Inclus Vaisselle
PP G (L,M,J,V)</t>
  </si>
  <si>
    <t>PRE-POST (Salle élémentaire)</t>
  </si>
  <si>
    <t>Inclus
WC
Mme MORINI
a 13h00</t>
  </si>
  <si>
    <t>RASED</t>
  </si>
  <si>
    <t>10h30-15h45</t>
  </si>
  <si>
    <t xml:space="preserve">15h45-18h15
</t>
  </si>
  <si>
    <t>Christelle</t>
  </si>
  <si>
    <t>11h30-12h00</t>
  </si>
  <si>
    <t>16h00-20h00
18h00-20h00</t>
  </si>
  <si>
    <t>15h45-18h30
12h00-15h00</t>
  </si>
  <si>
    <t>14h15-15h25</t>
  </si>
  <si>
    <t>10h15-11h15
14h15-15h15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</si>
</sst>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4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66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9">
    <xf numFmtId="0" fontId="0" fillId="0" borderId="0" xfId="0"/>
    <xf numFmtId="0" fontId="4" fillId="2" borderId="0" xfId="0" applyFont="1" applyFill="1" applyAlignment="1">
      <alignment horizontal="center"/>
    </xf>
    <xf numFmtId="0" fontId="4" fillId="2" borderId="0" xfId="0" applyFont="1" applyFill="1" applyAlignment="1"/>
    <xf numFmtId="2" fontId="4" fillId="0" borderId="1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/>
    <xf numFmtId="2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4" fillId="3" borderId="1" xfId="0" applyFont="1" applyFill="1" applyBorder="1" applyAlignment="1"/>
    <xf numFmtId="0" fontId="4" fillId="3" borderId="1" xfId="0" applyFont="1" applyFill="1" applyBorder="1" applyAlignment="1">
      <alignment wrapText="1"/>
    </xf>
    <xf numFmtId="0" fontId="3" fillId="3" borderId="1" xfId="0" applyFont="1" applyFill="1" applyBorder="1" applyAlignment="1"/>
    <xf numFmtId="0" fontId="4" fillId="3" borderId="1" xfId="0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2" xfId="0" applyFont="1" applyFill="1" applyBorder="1" applyAlignment="1"/>
    <xf numFmtId="2" fontId="4" fillId="3" borderId="1" xfId="0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4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2" fontId="4" fillId="3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2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2" fontId="5" fillId="3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</cellXfs>
  <cellStyles count="5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Normal" xfId="0" builtinId="0"/>
  </cellStyles>
  <dxfs count="0"/>
  <tableStyles count="0" defaultTableStyle="TableStyleMedium9" defaultPivotStyle="PivotStyleLight16"/>
  <colors>
    <mruColors>
      <color rgb="FFFF0000"/>
      <color rgb="FF66FF33"/>
      <color rgb="FF0066FF"/>
      <color rgb="FFCCCC00"/>
      <color rgb="FF00B050"/>
      <color rgb="FF7030A0"/>
      <color rgb="FF0099CC"/>
      <color rgb="FFCC3399"/>
      <color rgb="FFCCEC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OLAIRE/Rentr&#233;e%202016-2017/ATSEM/ATSEM%20G/ATSEM%20G%20Emploi%20du%20temps-Lieux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SEM G 2017"/>
    </sheetNames>
    <sheetDataSet>
      <sheetData sheetId="0">
        <row r="33">
          <cell r="Z33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A17"/>
  <sheetViews>
    <sheetView workbookViewId="0">
      <selection activeCell="K24" sqref="K24"/>
    </sheetView>
  </sheetViews>
  <sheetFormatPr baseColWidth="10" defaultRowHeight="12" outlineLevelCol="1" x14ac:dyDescent="0.2"/>
  <cols>
    <col min="1" max="1" width="9.7109375" style="1" customWidth="1" outlineLevel="1"/>
    <col min="2" max="21" width="4.7109375" style="1" customWidth="1"/>
    <col min="22" max="25" width="4.7109375" style="1" hidden="1" customWidth="1"/>
    <col min="26" max="26" width="12.7109375" style="1" customWidth="1"/>
    <col min="27" max="16384" width="11.42578125" style="1"/>
  </cols>
  <sheetData>
    <row r="1" spans="1:27" ht="24" customHeight="1" x14ac:dyDescent="0.5">
      <c r="A1" s="91" t="s">
        <v>57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88"/>
    </row>
    <row r="2" spans="1:27" ht="24" customHeight="1" x14ac:dyDescent="0.2">
      <c r="A2" s="93" t="s">
        <v>69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88"/>
    </row>
    <row r="3" spans="1:27" ht="24" customHeight="1" x14ac:dyDescent="0.2">
      <c r="A3" s="10"/>
      <c r="B3" s="89" t="s">
        <v>1</v>
      </c>
      <c r="C3" s="89"/>
      <c r="D3" s="89"/>
      <c r="E3" s="89"/>
      <c r="F3" s="89" t="s">
        <v>2</v>
      </c>
      <c r="G3" s="89"/>
      <c r="H3" s="89"/>
      <c r="I3" s="89"/>
      <c r="J3" s="89" t="s">
        <v>3</v>
      </c>
      <c r="K3" s="89"/>
      <c r="L3" s="89"/>
      <c r="M3" s="89"/>
      <c r="N3" s="89" t="s">
        <v>4</v>
      </c>
      <c r="O3" s="89"/>
      <c r="P3" s="89"/>
      <c r="Q3" s="89"/>
      <c r="R3" s="89" t="s">
        <v>5</v>
      </c>
      <c r="S3" s="89"/>
      <c r="T3" s="89"/>
      <c r="U3" s="89"/>
      <c r="V3" s="89" t="s">
        <v>6</v>
      </c>
      <c r="W3" s="89"/>
      <c r="X3" s="89"/>
      <c r="Y3" s="89"/>
      <c r="Z3" s="90" t="s">
        <v>64</v>
      </c>
      <c r="AA3" s="88"/>
    </row>
    <row r="4" spans="1:27" ht="24" customHeight="1" x14ac:dyDescent="0.2">
      <c r="A4" s="9" t="s">
        <v>0</v>
      </c>
      <c r="B4" s="89" t="s">
        <v>7</v>
      </c>
      <c r="C4" s="89"/>
      <c r="D4" s="89" t="s">
        <v>8</v>
      </c>
      <c r="E4" s="89"/>
      <c r="F4" s="89" t="s">
        <v>7</v>
      </c>
      <c r="G4" s="89"/>
      <c r="H4" s="89" t="s">
        <v>8</v>
      </c>
      <c r="I4" s="89"/>
      <c r="J4" s="89" t="s">
        <v>7</v>
      </c>
      <c r="K4" s="89"/>
      <c r="L4" s="89" t="s">
        <v>8</v>
      </c>
      <c r="M4" s="89"/>
      <c r="N4" s="89" t="s">
        <v>7</v>
      </c>
      <c r="O4" s="89"/>
      <c r="P4" s="89" t="s">
        <v>8</v>
      </c>
      <c r="Q4" s="89"/>
      <c r="R4" s="89" t="s">
        <v>7</v>
      </c>
      <c r="S4" s="89"/>
      <c r="T4" s="89" t="s">
        <v>8</v>
      </c>
      <c r="U4" s="89"/>
      <c r="V4" s="89" t="s">
        <v>7</v>
      </c>
      <c r="W4" s="89"/>
      <c r="X4" s="89" t="s">
        <v>8</v>
      </c>
      <c r="Y4" s="89"/>
      <c r="Z4" s="89"/>
      <c r="AA4" s="88"/>
    </row>
    <row r="5" spans="1:27" s="33" customFormat="1" ht="24" customHeight="1" x14ac:dyDescent="0.2">
      <c r="A5" s="48" t="s">
        <v>39</v>
      </c>
      <c r="B5" s="5">
        <v>9</v>
      </c>
      <c r="C5" s="5">
        <v>10.5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5">
        <v>9</v>
      </c>
      <c r="O5" s="5">
        <v>10.5</v>
      </c>
      <c r="P5" s="98"/>
      <c r="Q5" s="98"/>
      <c r="R5" s="98"/>
      <c r="S5" s="98"/>
      <c r="T5" s="98"/>
      <c r="U5" s="98"/>
      <c r="V5" s="29"/>
      <c r="W5" s="29"/>
      <c r="X5" s="29"/>
      <c r="Y5" s="29"/>
      <c r="Z5" s="29">
        <f>(C5-B5)+(E5-D5)+(G5-F5)+(I5-H5)+(K5-J5)+(M5-L5)+(O5-N5)+(Q5-P5)+(S5-R5)+(U5-T5)+(W5-V5)+(Y5-X5)</f>
        <v>3</v>
      </c>
      <c r="AA5" s="32" t="s">
        <v>56</v>
      </c>
    </row>
    <row r="6" spans="1:27" ht="24" customHeight="1" x14ac:dyDescent="0.2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11"/>
      <c r="W6" s="11"/>
      <c r="X6" s="97" t="s">
        <v>10</v>
      </c>
      <c r="Y6" s="97"/>
      <c r="Z6" s="11">
        <f>+Z5</f>
        <v>3</v>
      </c>
      <c r="AA6" s="12"/>
    </row>
    <row r="7" spans="1:27" s="33" customFormat="1" ht="24" customHeight="1" x14ac:dyDescent="0.2">
      <c r="A7" s="48" t="s">
        <v>39</v>
      </c>
      <c r="B7" s="94">
        <f>SUM(Z5)</f>
        <v>3</v>
      </c>
      <c r="C7" s="95"/>
      <c r="D7" s="95"/>
      <c r="E7" s="95" t="s">
        <v>62</v>
      </c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</row>
    <row r="8" spans="1:27" ht="24" customHeight="1" x14ac:dyDescent="0.2">
      <c r="E8" s="92" t="s">
        <v>63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27" ht="24" customHeight="1" x14ac:dyDescent="0.2"/>
    <row r="10" spans="1:27" ht="24" customHeight="1" x14ac:dyDescent="0.2"/>
    <row r="11" spans="1:27" ht="24" customHeight="1" x14ac:dyDescent="0.2"/>
    <row r="12" spans="1:27" ht="24" customHeight="1" x14ac:dyDescent="0.2"/>
    <row r="13" spans="1:27" ht="24" customHeight="1" x14ac:dyDescent="0.2"/>
    <row r="14" spans="1:27" ht="24" customHeight="1" x14ac:dyDescent="0.2"/>
    <row r="15" spans="1:27" ht="24" customHeight="1" x14ac:dyDescent="0.2"/>
    <row r="16" spans="1:27" ht="24" customHeight="1" x14ac:dyDescent="0.2"/>
    <row r="17" ht="24" customHeight="1" x14ac:dyDescent="0.2"/>
  </sheetData>
  <mergeCells count="32">
    <mergeCell ref="E8:AA8"/>
    <mergeCell ref="A2:Z2"/>
    <mergeCell ref="B7:D7"/>
    <mergeCell ref="L4:M4"/>
    <mergeCell ref="N4:O4"/>
    <mergeCell ref="P4:Q4"/>
    <mergeCell ref="R4:S4"/>
    <mergeCell ref="T4:U4"/>
    <mergeCell ref="A6:U6"/>
    <mergeCell ref="X6:Y6"/>
    <mergeCell ref="P5:Q5"/>
    <mergeCell ref="R5:U5"/>
    <mergeCell ref="D5:E5"/>
    <mergeCell ref="F5:I5"/>
    <mergeCell ref="J5:M5"/>
    <mergeCell ref="E7:AA7"/>
    <mergeCell ref="AA1:AA4"/>
    <mergeCell ref="V3:Y3"/>
    <mergeCell ref="Z3:Z4"/>
    <mergeCell ref="X4:Y4"/>
    <mergeCell ref="B4:C4"/>
    <mergeCell ref="D4:E4"/>
    <mergeCell ref="F4:G4"/>
    <mergeCell ref="H4:I4"/>
    <mergeCell ref="J4:K4"/>
    <mergeCell ref="B3:E3"/>
    <mergeCell ref="F3:I3"/>
    <mergeCell ref="J3:M3"/>
    <mergeCell ref="N3:Q3"/>
    <mergeCell ref="R3:U3"/>
    <mergeCell ref="V4:W4"/>
    <mergeCell ref="A1:Z1"/>
  </mergeCells>
  <printOptions horizontalCentered="1" verticalCentered="1"/>
  <pageMargins left="0" right="0" top="0.35433070866141736" bottom="0.15748031496062992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H31"/>
  <sheetViews>
    <sheetView workbookViewId="0">
      <selection activeCell="E28" sqref="E28:AA29"/>
    </sheetView>
  </sheetViews>
  <sheetFormatPr baseColWidth="10" defaultRowHeight="12" outlineLevelCol="1" x14ac:dyDescent="0.2"/>
  <cols>
    <col min="1" max="1" width="9.7109375" style="8" customWidth="1" outlineLevel="1"/>
    <col min="2" max="21" width="4.7109375" style="8" customWidth="1"/>
    <col min="22" max="25" width="4.7109375" style="8" hidden="1" customWidth="1"/>
    <col min="26" max="26" width="12.7109375" style="8" customWidth="1"/>
    <col min="27" max="16384" width="11.42578125" style="8"/>
  </cols>
  <sheetData>
    <row r="1" spans="1:34" ht="24" customHeight="1" x14ac:dyDescent="0.5">
      <c r="A1" s="91" t="s">
        <v>20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88"/>
    </row>
    <row r="2" spans="1:34" ht="24" customHeight="1" x14ac:dyDescent="0.2">
      <c r="A2" s="93" t="s">
        <v>65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88"/>
      <c r="AE2" s="8" t="s">
        <v>16</v>
      </c>
    </row>
    <row r="3" spans="1:34" ht="24" customHeight="1" x14ac:dyDescent="0.2">
      <c r="A3" s="10"/>
      <c r="B3" s="89" t="s">
        <v>1</v>
      </c>
      <c r="C3" s="89"/>
      <c r="D3" s="89"/>
      <c r="E3" s="89"/>
      <c r="F3" s="89" t="s">
        <v>2</v>
      </c>
      <c r="G3" s="89"/>
      <c r="H3" s="89"/>
      <c r="I3" s="89"/>
      <c r="J3" s="89" t="s">
        <v>3</v>
      </c>
      <c r="K3" s="89"/>
      <c r="L3" s="89"/>
      <c r="M3" s="89"/>
      <c r="N3" s="89" t="s">
        <v>4</v>
      </c>
      <c r="O3" s="89"/>
      <c r="P3" s="89"/>
      <c r="Q3" s="89"/>
      <c r="R3" s="89" t="s">
        <v>5</v>
      </c>
      <c r="S3" s="89"/>
      <c r="T3" s="89"/>
      <c r="U3" s="89"/>
      <c r="V3" s="89" t="s">
        <v>6</v>
      </c>
      <c r="W3" s="89"/>
      <c r="X3" s="89"/>
      <c r="Y3" s="89"/>
      <c r="Z3" s="90" t="s">
        <v>64</v>
      </c>
      <c r="AA3" s="88"/>
    </row>
    <row r="4" spans="1:34" ht="24" customHeight="1" x14ac:dyDescent="0.2">
      <c r="A4" s="9" t="s">
        <v>0</v>
      </c>
      <c r="B4" s="89" t="s">
        <v>7</v>
      </c>
      <c r="C4" s="89"/>
      <c r="D4" s="89" t="s">
        <v>8</v>
      </c>
      <c r="E4" s="89"/>
      <c r="F4" s="89" t="s">
        <v>7</v>
      </c>
      <c r="G4" s="89"/>
      <c r="H4" s="89" t="s">
        <v>8</v>
      </c>
      <c r="I4" s="89"/>
      <c r="J4" s="89" t="s">
        <v>7</v>
      </c>
      <c r="K4" s="89"/>
      <c r="L4" s="89" t="s">
        <v>8</v>
      </c>
      <c r="M4" s="89"/>
      <c r="N4" s="89" t="s">
        <v>7</v>
      </c>
      <c r="O4" s="89"/>
      <c r="P4" s="89" t="s">
        <v>8</v>
      </c>
      <c r="Q4" s="89"/>
      <c r="R4" s="89" t="s">
        <v>7</v>
      </c>
      <c r="S4" s="89"/>
      <c r="T4" s="89" t="s">
        <v>8</v>
      </c>
      <c r="U4" s="89"/>
      <c r="V4" s="89" t="s">
        <v>7</v>
      </c>
      <c r="W4" s="89"/>
      <c r="X4" s="89" t="s">
        <v>8</v>
      </c>
      <c r="Y4" s="89"/>
      <c r="Z4" s="89"/>
      <c r="AA4" s="88"/>
    </row>
    <row r="5" spans="1:34" s="33" customFormat="1" ht="24" customHeight="1" x14ac:dyDescent="0.2">
      <c r="A5" s="48" t="s">
        <v>39</v>
      </c>
      <c r="B5" s="29">
        <v>8.25</v>
      </c>
      <c r="C5" s="29">
        <v>8.75</v>
      </c>
      <c r="D5" s="5">
        <v>15.5</v>
      </c>
      <c r="E5" s="5">
        <v>16</v>
      </c>
      <c r="F5" s="29">
        <v>8.25</v>
      </c>
      <c r="G5" s="29">
        <v>8.75</v>
      </c>
      <c r="H5" s="5">
        <v>15.5</v>
      </c>
      <c r="I5" s="5">
        <v>16</v>
      </c>
      <c r="J5" s="29">
        <v>8.25</v>
      </c>
      <c r="K5" s="29">
        <v>8.75</v>
      </c>
      <c r="L5" s="103"/>
      <c r="M5" s="105"/>
      <c r="N5" s="29">
        <v>8.25</v>
      </c>
      <c r="O5" s="29">
        <v>8.75</v>
      </c>
      <c r="P5" s="5">
        <v>15.5</v>
      </c>
      <c r="Q5" s="5">
        <v>16</v>
      </c>
      <c r="R5" s="29">
        <v>8.25</v>
      </c>
      <c r="S5" s="29">
        <v>8.75</v>
      </c>
      <c r="T5" s="5">
        <v>15.5</v>
      </c>
      <c r="U5" s="5">
        <v>16</v>
      </c>
      <c r="V5" s="29"/>
      <c r="W5" s="29"/>
      <c r="X5" s="29"/>
      <c r="Y5" s="29"/>
      <c r="Z5" s="29">
        <f>(C5-B5)+(E5-D5)+(G5-F5)+(I5-H5)+(K5-J5)+(O5-N5)+(Q5-P5)+(S5-R5)+(U5-T5)</f>
        <v>4.5</v>
      </c>
      <c r="AA5" s="6" t="s">
        <v>59</v>
      </c>
      <c r="AB5" s="35"/>
      <c r="AC5" s="2"/>
      <c r="AD5" s="2"/>
    </row>
    <row r="6" spans="1:34" ht="24" customHeight="1" x14ac:dyDescent="0.2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11"/>
      <c r="W6" s="11"/>
      <c r="X6" s="97" t="s">
        <v>10</v>
      </c>
      <c r="Y6" s="97"/>
      <c r="Z6" s="11">
        <f>SUM(Z5:Z5)</f>
        <v>4.5</v>
      </c>
      <c r="AA6" s="121"/>
    </row>
    <row r="7" spans="1:34" ht="24" customHeight="1" x14ac:dyDescent="0.2">
      <c r="A7" s="93" t="s">
        <v>66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121"/>
    </row>
    <row r="8" spans="1:34" ht="24" customHeight="1" x14ac:dyDescent="0.2">
      <c r="A8" s="10"/>
      <c r="B8" s="89" t="s">
        <v>1</v>
      </c>
      <c r="C8" s="89"/>
      <c r="D8" s="89"/>
      <c r="E8" s="89"/>
      <c r="F8" s="89" t="s">
        <v>2</v>
      </c>
      <c r="G8" s="89"/>
      <c r="H8" s="89"/>
      <c r="I8" s="89"/>
      <c r="J8" s="89" t="s">
        <v>3</v>
      </c>
      <c r="K8" s="89"/>
      <c r="L8" s="89"/>
      <c r="M8" s="89"/>
      <c r="N8" s="89" t="s">
        <v>4</v>
      </c>
      <c r="O8" s="89"/>
      <c r="P8" s="89"/>
      <c r="Q8" s="89"/>
      <c r="R8" s="89" t="s">
        <v>5</v>
      </c>
      <c r="S8" s="89"/>
      <c r="T8" s="89"/>
      <c r="U8" s="89"/>
      <c r="V8" s="89" t="s">
        <v>6</v>
      </c>
      <c r="W8" s="89"/>
      <c r="X8" s="89"/>
      <c r="Y8" s="89"/>
      <c r="Z8" s="90" t="s">
        <v>64</v>
      </c>
      <c r="AA8" s="121"/>
    </row>
    <row r="9" spans="1:34" ht="24" customHeight="1" x14ac:dyDescent="0.2">
      <c r="A9" s="9" t="s">
        <v>0</v>
      </c>
      <c r="B9" s="89" t="s">
        <v>7</v>
      </c>
      <c r="C9" s="89"/>
      <c r="D9" s="89" t="s">
        <v>8</v>
      </c>
      <c r="E9" s="89"/>
      <c r="F9" s="89" t="s">
        <v>7</v>
      </c>
      <c r="G9" s="89"/>
      <c r="H9" s="89" t="s">
        <v>8</v>
      </c>
      <c r="I9" s="89"/>
      <c r="J9" s="89" t="s">
        <v>7</v>
      </c>
      <c r="K9" s="89"/>
      <c r="L9" s="89" t="s">
        <v>8</v>
      </c>
      <c r="M9" s="89"/>
      <c r="N9" s="89" t="s">
        <v>7</v>
      </c>
      <c r="O9" s="89"/>
      <c r="P9" s="89" t="s">
        <v>8</v>
      </c>
      <c r="Q9" s="89"/>
      <c r="R9" s="89" t="s">
        <v>7</v>
      </c>
      <c r="S9" s="89"/>
      <c r="T9" s="89" t="s">
        <v>8</v>
      </c>
      <c r="U9" s="89"/>
      <c r="V9" s="89" t="s">
        <v>7</v>
      </c>
      <c r="W9" s="89"/>
      <c r="X9" s="89" t="s">
        <v>8</v>
      </c>
      <c r="Y9" s="89"/>
      <c r="Z9" s="89"/>
      <c r="AA9" s="121"/>
    </row>
    <row r="10" spans="1:34" s="33" customFormat="1" ht="24" customHeight="1" x14ac:dyDescent="0.2">
      <c r="A10" s="48" t="s">
        <v>13</v>
      </c>
      <c r="B10" s="29">
        <v>10</v>
      </c>
      <c r="C10" s="29">
        <v>15.25</v>
      </c>
      <c r="D10" s="98"/>
      <c r="E10" s="98"/>
      <c r="F10" s="29">
        <v>10</v>
      </c>
      <c r="G10" s="29">
        <v>15.25</v>
      </c>
      <c r="H10" s="98"/>
      <c r="I10" s="98"/>
      <c r="J10" s="98"/>
      <c r="K10" s="98"/>
      <c r="L10" s="98"/>
      <c r="M10" s="98"/>
      <c r="N10" s="29">
        <v>10</v>
      </c>
      <c r="O10" s="29">
        <v>15.25</v>
      </c>
      <c r="P10" s="98"/>
      <c r="Q10" s="98"/>
      <c r="R10" s="29">
        <v>10</v>
      </c>
      <c r="S10" s="29">
        <v>15.25</v>
      </c>
      <c r="T10" s="98"/>
      <c r="U10" s="98"/>
      <c r="V10" s="29"/>
      <c r="W10" s="29"/>
      <c r="X10" s="29"/>
      <c r="Y10" s="29"/>
      <c r="Z10" s="29">
        <f>(C10-B10)+(E10-D10)+(G10-F10)+(I10-H10)+(K10-J10)+(M10-L10)+(O10-N10)+(Q10-P10)+(S10-R10)+(U10-T10)+(W10-V10)+(Y10-X10)</f>
        <v>21</v>
      </c>
      <c r="AA10" s="32" t="s">
        <v>25</v>
      </c>
      <c r="AB10" s="6" t="s">
        <v>37</v>
      </c>
      <c r="AC10" s="2"/>
      <c r="AD10" s="2"/>
      <c r="AE10" s="131"/>
      <c r="AF10" s="131"/>
      <c r="AG10" s="131"/>
      <c r="AH10" s="131"/>
    </row>
    <row r="11" spans="1:34" s="33" customFormat="1" ht="24" customHeight="1" x14ac:dyDescent="0.2">
      <c r="A11" s="48" t="s">
        <v>45</v>
      </c>
      <c r="B11" s="29">
        <v>10</v>
      </c>
      <c r="C11" s="29">
        <v>15.25</v>
      </c>
      <c r="D11" s="98"/>
      <c r="E11" s="98"/>
      <c r="F11" s="29">
        <v>10</v>
      </c>
      <c r="G11" s="29">
        <v>15.25</v>
      </c>
      <c r="H11" s="98"/>
      <c r="I11" s="98"/>
      <c r="J11" s="29">
        <v>10</v>
      </c>
      <c r="K11" s="29">
        <v>11.5</v>
      </c>
      <c r="L11" s="98"/>
      <c r="M11" s="98"/>
      <c r="N11" s="29">
        <v>10</v>
      </c>
      <c r="O11" s="29">
        <v>15.25</v>
      </c>
      <c r="P11" s="98"/>
      <c r="Q11" s="98"/>
      <c r="R11" s="29">
        <v>10</v>
      </c>
      <c r="S11" s="29">
        <v>15.25</v>
      </c>
      <c r="T11" s="98"/>
      <c r="U11" s="98"/>
      <c r="V11" s="29"/>
      <c r="W11" s="29"/>
      <c r="X11" s="29"/>
      <c r="Y11" s="29"/>
      <c r="Z11" s="29">
        <f t="shared" ref="Z11" si="0">(C11-B11)+(E11-D11)+(G11-F11)+(I11-H11)+(K11-J11)+(M11-L11)+(O11-N11)+(Q11-P11)+(S11-R11)+(U11-T11)+(W11-V11)+(Y11-X11)</f>
        <v>22.5</v>
      </c>
      <c r="AA11" s="6" t="s">
        <v>46</v>
      </c>
      <c r="AB11" s="6" t="s">
        <v>37</v>
      </c>
      <c r="AC11" s="2"/>
      <c r="AD11" s="2"/>
      <c r="AE11" s="2"/>
      <c r="AF11" s="2"/>
      <c r="AG11" s="2"/>
      <c r="AH11" s="2"/>
    </row>
    <row r="12" spans="1:34" s="33" customFormat="1" ht="24" customHeight="1" x14ac:dyDescent="0.2">
      <c r="A12" s="48" t="s">
        <v>39</v>
      </c>
      <c r="B12" s="29">
        <v>11.5</v>
      </c>
      <c r="C12" s="29">
        <v>15</v>
      </c>
      <c r="D12" s="98"/>
      <c r="E12" s="98"/>
      <c r="F12" s="29">
        <v>11.5</v>
      </c>
      <c r="G12" s="29">
        <v>15</v>
      </c>
      <c r="H12" s="98"/>
      <c r="I12" s="98"/>
      <c r="J12" s="98"/>
      <c r="K12" s="98"/>
      <c r="L12" s="98"/>
      <c r="M12" s="98"/>
      <c r="N12" s="29">
        <v>11.5</v>
      </c>
      <c r="O12" s="29">
        <v>15</v>
      </c>
      <c r="P12" s="98"/>
      <c r="Q12" s="98"/>
      <c r="R12" s="29">
        <v>11.5</v>
      </c>
      <c r="S12" s="29">
        <v>15</v>
      </c>
      <c r="T12" s="98"/>
      <c r="U12" s="98"/>
      <c r="V12" s="29"/>
      <c r="W12" s="29"/>
      <c r="X12" s="29"/>
      <c r="Y12" s="29"/>
      <c r="Z12" s="29">
        <f>(C12-B12)+(E12-D12)+(G12-F12)+(I12-H12)+(K12-J12)+(M12-L12)+(O12-N12)+(Q12-P12)+(S12-R12)+(U12-T12)+(W12-V12)+(Y12-X12)</f>
        <v>14</v>
      </c>
      <c r="AA12" s="32" t="s">
        <v>58</v>
      </c>
      <c r="AB12" s="6" t="s">
        <v>37</v>
      </c>
      <c r="AC12" s="2"/>
      <c r="AD12" s="2"/>
      <c r="AE12" s="2"/>
      <c r="AF12" s="2"/>
      <c r="AG12" s="2"/>
      <c r="AH12" s="2"/>
    </row>
    <row r="13" spans="1:34" ht="24" customHeight="1" x14ac:dyDescent="0.2">
      <c r="A13" s="49" t="s">
        <v>44</v>
      </c>
      <c r="B13" s="11">
        <v>10</v>
      </c>
      <c r="C13" s="11">
        <v>15.25</v>
      </c>
      <c r="D13" s="98"/>
      <c r="E13" s="98"/>
      <c r="F13" s="11">
        <v>10</v>
      </c>
      <c r="G13" s="11">
        <v>15.25</v>
      </c>
      <c r="H13" s="98"/>
      <c r="I13" s="98"/>
      <c r="J13" s="11">
        <v>10</v>
      </c>
      <c r="K13" s="11">
        <v>15.25</v>
      </c>
      <c r="L13" s="98"/>
      <c r="M13" s="98"/>
      <c r="N13" s="11">
        <v>10</v>
      </c>
      <c r="O13" s="11">
        <v>15.25</v>
      </c>
      <c r="P13" s="98"/>
      <c r="Q13" s="98"/>
      <c r="R13" s="11">
        <v>10</v>
      </c>
      <c r="S13" s="11">
        <v>15.25</v>
      </c>
      <c r="T13" s="98"/>
      <c r="U13" s="98"/>
      <c r="V13" s="11"/>
      <c r="W13" s="11"/>
      <c r="X13" s="11"/>
      <c r="Y13" s="11"/>
      <c r="Z13" s="11">
        <f>(C13-B13)+(E13-D13)+(G13-F13)+(I13-H13)+(K13-J13)+(M13-L13)+(O13-N13)+(Q13-P13)+(S13-R13)+(U13-T13)+(W13-V13)+(Y13-X13)</f>
        <v>26.25</v>
      </c>
      <c r="AA13" s="15" t="s">
        <v>25</v>
      </c>
      <c r="AB13" s="6" t="s">
        <v>37</v>
      </c>
      <c r="AC13" s="2"/>
      <c r="AD13" s="2"/>
      <c r="AE13" s="131"/>
      <c r="AF13" s="131"/>
      <c r="AG13" s="131"/>
      <c r="AH13" s="131"/>
    </row>
    <row r="14" spans="1:34" ht="24" customHeight="1" x14ac:dyDescent="0.2">
      <c r="A14" s="96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11"/>
      <c r="W14" s="11"/>
      <c r="X14" s="97" t="s">
        <v>10</v>
      </c>
      <c r="Y14" s="97"/>
      <c r="Z14" s="11">
        <f>SUM(Z10:Z13)</f>
        <v>83.75</v>
      </c>
      <c r="AA14" s="12"/>
    </row>
    <row r="15" spans="1:34" ht="24" customHeight="1" x14ac:dyDescent="0.2">
      <c r="A15" s="93" t="s">
        <v>67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12"/>
    </row>
    <row r="16" spans="1:34" ht="24" customHeight="1" x14ac:dyDescent="0.2">
      <c r="A16" s="10"/>
      <c r="B16" s="89" t="s">
        <v>1</v>
      </c>
      <c r="C16" s="89"/>
      <c r="D16" s="89"/>
      <c r="E16" s="89"/>
      <c r="F16" s="89" t="s">
        <v>2</v>
      </c>
      <c r="G16" s="89"/>
      <c r="H16" s="89"/>
      <c r="I16" s="89"/>
      <c r="J16" s="89" t="s">
        <v>3</v>
      </c>
      <c r="K16" s="89"/>
      <c r="L16" s="89"/>
      <c r="M16" s="89"/>
      <c r="N16" s="89" t="s">
        <v>4</v>
      </c>
      <c r="O16" s="89"/>
      <c r="P16" s="89"/>
      <c r="Q16" s="89"/>
      <c r="R16" s="89" t="s">
        <v>5</v>
      </c>
      <c r="S16" s="89"/>
      <c r="T16" s="89"/>
      <c r="U16" s="89"/>
      <c r="V16" s="89" t="s">
        <v>6</v>
      </c>
      <c r="W16" s="89"/>
      <c r="X16" s="89"/>
      <c r="Y16" s="89"/>
      <c r="Z16" s="90" t="s">
        <v>64</v>
      </c>
      <c r="AA16" s="12"/>
    </row>
    <row r="17" spans="1:34" ht="24" customHeight="1" x14ac:dyDescent="0.2">
      <c r="A17" s="9" t="s">
        <v>0</v>
      </c>
      <c r="B17" s="89" t="s">
        <v>7</v>
      </c>
      <c r="C17" s="89"/>
      <c r="D17" s="89" t="s">
        <v>8</v>
      </c>
      <c r="E17" s="89"/>
      <c r="F17" s="89" t="s">
        <v>7</v>
      </c>
      <c r="G17" s="89"/>
      <c r="H17" s="89" t="s">
        <v>8</v>
      </c>
      <c r="I17" s="89"/>
      <c r="J17" s="89" t="s">
        <v>7</v>
      </c>
      <c r="K17" s="89"/>
      <c r="L17" s="89" t="s">
        <v>8</v>
      </c>
      <c r="M17" s="89"/>
      <c r="N17" s="89" t="s">
        <v>7</v>
      </c>
      <c r="O17" s="89"/>
      <c r="P17" s="89" t="s">
        <v>8</v>
      </c>
      <c r="Q17" s="89"/>
      <c r="R17" s="89" t="s">
        <v>7</v>
      </c>
      <c r="S17" s="89"/>
      <c r="T17" s="89" t="s">
        <v>8</v>
      </c>
      <c r="U17" s="89"/>
      <c r="V17" s="89" t="s">
        <v>7</v>
      </c>
      <c r="W17" s="89"/>
      <c r="X17" s="89" t="s">
        <v>8</v>
      </c>
      <c r="Y17" s="89"/>
      <c r="Z17" s="89"/>
      <c r="AA17" s="12"/>
    </row>
    <row r="18" spans="1:34" s="33" customFormat="1" ht="24" customHeight="1" x14ac:dyDescent="0.2">
      <c r="A18" s="48" t="s">
        <v>13</v>
      </c>
      <c r="B18" s="98"/>
      <c r="C18" s="98"/>
      <c r="D18" s="29">
        <v>15.75</v>
      </c>
      <c r="E18" s="29">
        <v>18.25</v>
      </c>
      <c r="F18" s="98"/>
      <c r="G18" s="98"/>
      <c r="H18" s="29">
        <v>15.75</v>
      </c>
      <c r="I18" s="29">
        <v>18.25</v>
      </c>
      <c r="J18" s="98"/>
      <c r="K18" s="98"/>
      <c r="L18" s="29">
        <v>14</v>
      </c>
      <c r="M18" s="29">
        <v>16.5</v>
      </c>
      <c r="N18" s="98"/>
      <c r="O18" s="98"/>
      <c r="P18" s="29">
        <v>15.75</v>
      </c>
      <c r="Q18" s="29">
        <v>18.25</v>
      </c>
      <c r="R18" s="98"/>
      <c r="S18" s="98"/>
      <c r="T18" s="29">
        <v>15.75</v>
      </c>
      <c r="U18" s="29">
        <v>18.25</v>
      </c>
      <c r="V18" s="29"/>
      <c r="W18" s="29"/>
      <c r="X18" s="29"/>
      <c r="Y18" s="29"/>
      <c r="Z18" s="29">
        <f>(C18-B18)+(E18-D18)+(G18-F18)+(I18-H18)+(K18-J18)+(M18-L18)+(O18-N18)+(Q18-P18)+(S18-R18)+(U18-T18)+(W18-V18)+(Y18-X18)</f>
        <v>12.5</v>
      </c>
      <c r="AA18" s="6" t="s">
        <v>47</v>
      </c>
    </row>
    <row r="19" spans="1:34" s="33" customFormat="1" ht="24" customHeight="1" x14ac:dyDescent="0.2">
      <c r="A19" s="48" t="s">
        <v>45</v>
      </c>
      <c r="B19" s="98"/>
      <c r="C19" s="98"/>
      <c r="D19" s="29">
        <v>15.75</v>
      </c>
      <c r="E19" s="29">
        <v>18.25</v>
      </c>
      <c r="F19" s="98"/>
      <c r="G19" s="98"/>
      <c r="H19" s="29">
        <v>15.75</v>
      </c>
      <c r="I19" s="29">
        <v>18.25</v>
      </c>
      <c r="J19" s="98"/>
      <c r="K19" s="98"/>
      <c r="L19" s="29">
        <v>14</v>
      </c>
      <c r="M19" s="29">
        <v>16.5</v>
      </c>
      <c r="N19" s="98"/>
      <c r="O19" s="98"/>
      <c r="P19" s="29">
        <v>15.75</v>
      </c>
      <c r="Q19" s="29">
        <v>18.25</v>
      </c>
      <c r="R19" s="98"/>
      <c r="S19" s="98"/>
      <c r="T19" s="29">
        <v>15.75</v>
      </c>
      <c r="U19" s="29">
        <v>18.25</v>
      </c>
      <c r="V19" s="29"/>
      <c r="W19" s="29"/>
      <c r="X19" s="29"/>
      <c r="Y19" s="29"/>
      <c r="Z19" s="29">
        <f>(C19-B19)+(E19-D19)+(G19-F19)+(I19-H19)+(K19-J19)+(M19-L19)+(O19-N19)+(Q19-P19)+(S19-R19)+(U19-T19)+(W19-V19)+(Y19-X19)</f>
        <v>12.5</v>
      </c>
      <c r="AA19" s="6" t="s">
        <v>47</v>
      </c>
      <c r="AB19" s="2"/>
    </row>
    <row r="20" spans="1:34" ht="24" customHeight="1" x14ac:dyDescent="0.2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11"/>
      <c r="W20" s="11"/>
      <c r="X20" s="97" t="s">
        <v>10</v>
      </c>
      <c r="Y20" s="97"/>
      <c r="Z20" s="11">
        <f>SUM(Z18:Z19)</f>
        <v>25</v>
      </c>
      <c r="AA20" s="12"/>
    </row>
    <row r="21" spans="1:34" s="44" customFormat="1" ht="24" customHeight="1" x14ac:dyDescent="0.2">
      <c r="A21" s="93" t="s">
        <v>68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27"/>
    </row>
    <row r="22" spans="1:34" s="44" customFormat="1" ht="24" customHeight="1" x14ac:dyDescent="0.2">
      <c r="A22" s="42"/>
      <c r="B22" s="89" t="s">
        <v>1</v>
      </c>
      <c r="C22" s="89"/>
      <c r="D22" s="89"/>
      <c r="E22" s="89"/>
      <c r="F22" s="89" t="s">
        <v>2</v>
      </c>
      <c r="G22" s="89"/>
      <c r="H22" s="89"/>
      <c r="I22" s="89"/>
      <c r="J22" s="89" t="s">
        <v>3</v>
      </c>
      <c r="K22" s="89"/>
      <c r="L22" s="89"/>
      <c r="M22" s="89"/>
      <c r="N22" s="89" t="s">
        <v>4</v>
      </c>
      <c r="O22" s="89"/>
      <c r="P22" s="89"/>
      <c r="Q22" s="89"/>
      <c r="R22" s="89" t="s">
        <v>5</v>
      </c>
      <c r="S22" s="89"/>
      <c r="T22" s="89"/>
      <c r="U22" s="89"/>
      <c r="V22" s="89" t="s">
        <v>6</v>
      </c>
      <c r="W22" s="89"/>
      <c r="X22" s="89"/>
      <c r="Y22" s="89"/>
      <c r="Z22" s="90" t="s">
        <v>64</v>
      </c>
      <c r="AA22" s="28"/>
    </row>
    <row r="23" spans="1:34" s="44" customFormat="1" ht="24" customHeight="1" x14ac:dyDescent="0.2">
      <c r="A23" s="40" t="s">
        <v>0</v>
      </c>
      <c r="B23" s="89" t="s">
        <v>7</v>
      </c>
      <c r="C23" s="89"/>
      <c r="D23" s="89" t="s">
        <v>8</v>
      </c>
      <c r="E23" s="89"/>
      <c r="F23" s="89" t="s">
        <v>7</v>
      </c>
      <c r="G23" s="89"/>
      <c r="H23" s="89" t="s">
        <v>8</v>
      </c>
      <c r="I23" s="89"/>
      <c r="J23" s="89" t="s">
        <v>7</v>
      </c>
      <c r="K23" s="89"/>
      <c r="L23" s="89" t="s">
        <v>8</v>
      </c>
      <c r="M23" s="89"/>
      <c r="N23" s="89" t="s">
        <v>7</v>
      </c>
      <c r="O23" s="89"/>
      <c r="P23" s="89" t="s">
        <v>8</v>
      </c>
      <c r="Q23" s="89"/>
      <c r="R23" s="89" t="s">
        <v>7</v>
      </c>
      <c r="S23" s="89"/>
      <c r="T23" s="89" t="s">
        <v>8</v>
      </c>
      <c r="U23" s="89"/>
      <c r="V23" s="89" t="s">
        <v>7</v>
      </c>
      <c r="W23" s="89"/>
      <c r="X23" s="89" t="s">
        <v>8</v>
      </c>
      <c r="Y23" s="89"/>
      <c r="Z23" s="89"/>
      <c r="AA23" s="27"/>
    </row>
    <row r="24" spans="1:34" s="44" customFormat="1" ht="24" customHeight="1" x14ac:dyDescent="0.2">
      <c r="A24" s="48" t="s">
        <v>45</v>
      </c>
      <c r="B24" s="98"/>
      <c r="C24" s="98"/>
      <c r="D24" s="98"/>
      <c r="E24" s="98"/>
      <c r="F24" s="98"/>
      <c r="G24" s="98"/>
      <c r="H24" s="98"/>
      <c r="I24" s="98"/>
      <c r="J24" s="43">
        <v>11.5</v>
      </c>
      <c r="K24" s="43">
        <v>13.5</v>
      </c>
      <c r="L24" s="36"/>
      <c r="M24" s="36"/>
      <c r="N24" s="98"/>
      <c r="O24" s="98"/>
      <c r="P24" s="98"/>
      <c r="Q24" s="98"/>
      <c r="R24" s="98"/>
      <c r="S24" s="98"/>
      <c r="T24" s="98"/>
      <c r="U24" s="98"/>
      <c r="V24" s="43"/>
      <c r="W24" s="43"/>
      <c r="X24" s="43"/>
      <c r="Y24" s="43"/>
      <c r="Z24" s="43">
        <f>(C24-B24)+(E24-D24)+(G24-F24)+(I24-H24)+(K24-J24)+(M24-L24)+(O24-N24)+(Q24-P24)+(S24-R24)+(U24-T24)+(W24-V24)+(Y24-X24)</f>
        <v>2</v>
      </c>
      <c r="AA24" s="41" t="s">
        <v>61</v>
      </c>
      <c r="AB24" s="37"/>
      <c r="AC24" s="2"/>
      <c r="AD24" s="2"/>
      <c r="AE24" s="131"/>
      <c r="AF24" s="131"/>
      <c r="AG24" s="131"/>
      <c r="AH24" s="131"/>
    </row>
    <row r="25" spans="1:34" s="44" customFormat="1" ht="24" customHeight="1" x14ac:dyDescent="0.2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45"/>
      <c r="W25" s="45"/>
      <c r="X25" s="97" t="s">
        <v>10</v>
      </c>
      <c r="Y25" s="97"/>
      <c r="Z25" s="45">
        <f>SUM(Z23:Z24)</f>
        <v>2</v>
      </c>
      <c r="AA25" s="46"/>
      <c r="AB25" s="37"/>
      <c r="AC25" s="2"/>
      <c r="AD25" s="2"/>
    </row>
    <row r="26" spans="1:34" s="47" customFormat="1" ht="21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31"/>
      <c r="W26" s="31"/>
      <c r="X26" s="31"/>
      <c r="Y26" s="31"/>
      <c r="Z26" s="31"/>
      <c r="AB26" s="37"/>
      <c r="AC26" s="4"/>
      <c r="AD26" s="4"/>
    </row>
    <row r="27" spans="1:34" s="47" customFormat="1" ht="21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31"/>
      <c r="W27" s="31"/>
      <c r="X27" s="31"/>
      <c r="Y27" s="31"/>
      <c r="Z27" s="31"/>
      <c r="AB27" s="37"/>
      <c r="AC27" s="4"/>
      <c r="AD27" s="4"/>
    </row>
    <row r="28" spans="1:34" s="33" customFormat="1" ht="21" customHeight="1" x14ac:dyDescent="0.2">
      <c r="A28" s="48" t="s">
        <v>39</v>
      </c>
      <c r="B28" s="94">
        <f>SUM(Z5,Z12)</f>
        <v>18.5</v>
      </c>
      <c r="C28" s="94"/>
      <c r="D28" s="94"/>
      <c r="E28" s="95" t="s">
        <v>62</v>
      </c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</row>
    <row r="29" spans="1:34" s="33" customFormat="1" ht="21" customHeight="1" x14ac:dyDescent="0.2">
      <c r="A29" s="49" t="s">
        <v>13</v>
      </c>
      <c r="B29" s="94">
        <f>SUM(Z10,Z18)</f>
        <v>33.5</v>
      </c>
      <c r="C29" s="95"/>
      <c r="D29" s="95"/>
      <c r="E29" s="92" t="s">
        <v>63</v>
      </c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</row>
    <row r="30" spans="1:34" s="33" customFormat="1" ht="21" customHeight="1" x14ac:dyDescent="0.2">
      <c r="A30" s="48" t="s">
        <v>45</v>
      </c>
      <c r="B30" s="94">
        <f>SUM(Z24,Z19,Z11)</f>
        <v>37</v>
      </c>
      <c r="C30" s="95"/>
      <c r="D30" s="9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34" ht="21" customHeight="1" x14ac:dyDescent="0.2">
      <c r="A31" s="49" t="s">
        <v>44</v>
      </c>
      <c r="B31" s="94">
        <f>SUM(Z13)</f>
        <v>26.25</v>
      </c>
      <c r="C31" s="95"/>
      <c r="D31" s="9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</sheetData>
  <mergeCells count="135">
    <mergeCell ref="B3:E3"/>
    <mergeCell ref="F3:I3"/>
    <mergeCell ref="X14:Y14"/>
    <mergeCell ref="P9:Q9"/>
    <mergeCell ref="R9:S9"/>
    <mergeCell ref="T9:U9"/>
    <mergeCell ref="V9:W9"/>
    <mergeCell ref="X9:Y9"/>
    <mergeCell ref="D9:E9"/>
    <mergeCell ref="F9:G9"/>
    <mergeCell ref="H9:I9"/>
    <mergeCell ref="J9:K9"/>
    <mergeCell ref="N9:O9"/>
    <mergeCell ref="B8:E8"/>
    <mergeCell ref="B9:C9"/>
    <mergeCell ref="P4:Q4"/>
    <mergeCell ref="D12:E12"/>
    <mergeCell ref="D13:E13"/>
    <mergeCell ref="J12:M12"/>
    <mergeCell ref="AE10:AH10"/>
    <mergeCell ref="AE13:AH13"/>
    <mergeCell ref="A15:Z15"/>
    <mergeCell ref="B16:E16"/>
    <mergeCell ref="F16:I16"/>
    <mergeCell ref="J16:M16"/>
    <mergeCell ref="N16:Q16"/>
    <mergeCell ref="R16:U16"/>
    <mergeCell ref="V16:Y16"/>
    <mergeCell ref="Z16:Z17"/>
    <mergeCell ref="B17:C17"/>
    <mergeCell ref="D17:E17"/>
    <mergeCell ref="F17:G17"/>
    <mergeCell ref="H17:I17"/>
    <mergeCell ref="R17:S17"/>
    <mergeCell ref="T17:U17"/>
    <mergeCell ref="H10:I10"/>
    <mergeCell ref="L11:M11"/>
    <mergeCell ref="L13:M13"/>
    <mergeCell ref="P17:Q17"/>
    <mergeCell ref="J17:K17"/>
    <mergeCell ref="L17:M17"/>
    <mergeCell ref="N17:O17"/>
    <mergeCell ref="A14:U14"/>
    <mergeCell ref="AA1:AA4"/>
    <mergeCell ref="AA6:AA9"/>
    <mergeCell ref="B18:C18"/>
    <mergeCell ref="F8:I8"/>
    <mergeCell ref="Z8:Z9"/>
    <mergeCell ref="P10:Q10"/>
    <mergeCell ref="V17:W17"/>
    <mergeCell ref="X17:Y17"/>
    <mergeCell ref="Z3:Z4"/>
    <mergeCell ref="X6:Y6"/>
    <mergeCell ref="D4:E4"/>
    <mergeCell ref="F4:G4"/>
    <mergeCell ref="H4:I4"/>
    <mergeCell ref="J4:K4"/>
    <mergeCell ref="L4:M4"/>
    <mergeCell ref="N4:O4"/>
    <mergeCell ref="B4:C4"/>
    <mergeCell ref="X4:Y4"/>
    <mergeCell ref="L9:M9"/>
    <mergeCell ref="R4:S4"/>
    <mergeCell ref="T4:U4"/>
    <mergeCell ref="V4:W4"/>
    <mergeCell ref="J8:M8"/>
    <mergeCell ref="N8:Q8"/>
    <mergeCell ref="N18:O18"/>
    <mergeCell ref="B28:D28"/>
    <mergeCell ref="B29:D29"/>
    <mergeCell ref="B31:D31"/>
    <mergeCell ref="B30:D30"/>
    <mergeCell ref="B19:C19"/>
    <mergeCell ref="F18:G18"/>
    <mergeCell ref="F19:G19"/>
    <mergeCell ref="J18:K18"/>
    <mergeCell ref="J19:K19"/>
    <mergeCell ref="A20:U20"/>
    <mergeCell ref="N19:O19"/>
    <mergeCell ref="R18:S18"/>
    <mergeCell ref="R19:S19"/>
    <mergeCell ref="E28:AA28"/>
    <mergeCell ref="E29:AA29"/>
    <mergeCell ref="X20:Y20"/>
    <mergeCell ref="A21:Z21"/>
    <mergeCell ref="B22:E22"/>
    <mergeCell ref="A25:U25"/>
    <mergeCell ref="X25:Y25"/>
    <mergeCell ref="A1:Z1"/>
    <mergeCell ref="A2:Z2"/>
    <mergeCell ref="J10:M10"/>
    <mergeCell ref="P11:Q11"/>
    <mergeCell ref="P12:Q12"/>
    <mergeCell ref="P13:Q13"/>
    <mergeCell ref="H11:I11"/>
    <mergeCell ref="H12:I12"/>
    <mergeCell ref="H13:I13"/>
    <mergeCell ref="A6:U6"/>
    <mergeCell ref="A7:Z7"/>
    <mergeCell ref="T11:U11"/>
    <mergeCell ref="T12:U12"/>
    <mergeCell ref="T13:U13"/>
    <mergeCell ref="T10:U10"/>
    <mergeCell ref="J3:M3"/>
    <mergeCell ref="N3:Q3"/>
    <mergeCell ref="R3:U3"/>
    <mergeCell ref="V3:Y3"/>
    <mergeCell ref="D10:E10"/>
    <mergeCell ref="D11:E11"/>
    <mergeCell ref="R8:U8"/>
    <mergeCell ref="V8:Y8"/>
    <mergeCell ref="L5:M5"/>
    <mergeCell ref="AE24:AH24"/>
    <mergeCell ref="B24:E24"/>
    <mergeCell ref="F24:I24"/>
    <mergeCell ref="N24:Q24"/>
    <mergeCell ref="R24:U24"/>
    <mergeCell ref="F22:I22"/>
    <mergeCell ref="J22:M22"/>
    <mergeCell ref="N22:Q22"/>
    <mergeCell ref="R22:U22"/>
    <mergeCell ref="V22:Y22"/>
    <mergeCell ref="Z22:Z23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X23:Y23"/>
    <mergeCell ref="T23:U23"/>
    <mergeCell ref="V23:W23"/>
  </mergeCells>
  <printOptions horizontalCentered="1" verticalCentered="1"/>
  <pageMargins left="0" right="0" top="0" bottom="0" header="0" footer="0"/>
  <pageSetup paperSize="9" orientation="landscape" r:id="rId1"/>
  <ignoredErrors>
    <ignoredError sqref="Z5" evalError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H29"/>
  <sheetViews>
    <sheetView topLeftCell="A4" workbookViewId="0">
      <selection activeCell="AG14" sqref="AG13:AG14"/>
    </sheetView>
  </sheetViews>
  <sheetFormatPr baseColWidth="10" defaultRowHeight="12" outlineLevelCol="1" x14ac:dyDescent="0.2"/>
  <cols>
    <col min="1" max="1" width="9.7109375" style="8" customWidth="1" outlineLevel="1"/>
    <col min="2" max="21" width="4.7109375" style="8" customWidth="1"/>
    <col min="22" max="25" width="4.7109375" style="8" hidden="1" customWidth="1"/>
    <col min="26" max="26" width="12.7109375" style="8" customWidth="1"/>
    <col min="27" max="16384" width="11.42578125" style="8"/>
  </cols>
  <sheetData>
    <row r="1" spans="1:31" ht="24" customHeight="1" x14ac:dyDescent="0.5">
      <c r="A1" s="91" t="s">
        <v>23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88"/>
    </row>
    <row r="2" spans="1:31" ht="24" customHeight="1" x14ac:dyDescent="0.2">
      <c r="A2" s="93" t="s">
        <v>65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88"/>
      <c r="AE2" s="8" t="s">
        <v>16</v>
      </c>
    </row>
    <row r="3" spans="1:31" ht="24" customHeight="1" x14ac:dyDescent="0.2">
      <c r="A3" s="10"/>
      <c r="B3" s="89" t="s">
        <v>1</v>
      </c>
      <c r="C3" s="89"/>
      <c r="D3" s="89"/>
      <c r="E3" s="89"/>
      <c r="F3" s="89" t="s">
        <v>2</v>
      </c>
      <c r="G3" s="89"/>
      <c r="H3" s="89"/>
      <c r="I3" s="89"/>
      <c r="J3" s="89" t="s">
        <v>3</v>
      </c>
      <c r="K3" s="89"/>
      <c r="L3" s="89"/>
      <c r="M3" s="89"/>
      <c r="N3" s="89" t="s">
        <v>4</v>
      </c>
      <c r="O3" s="89"/>
      <c r="P3" s="89"/>
      <c r="Q3" s="89"/>
      <c r="R3" s="89" t="s">
        <v>5</v>
      </c>
      <c r="S3" s="89"/>
      <c r="T3" s="89"/>
      <c r="U3" s="89"/>
      <c r="V3" s="89" t="s">
        <v>6</v>
      </c>
      <c r="W3" s="89"/>
      <c r="X3" s="89"/>
      <c r="Y3" s="89"/>
      <c r="Z3" s="90" t="s">
        <v>64</v>
      </c>
      <c r="AA3" s="88"/>
    </row>
    <row r="4" spans="1:31" ht="24" customHeight="1" x14ac:dyDescent="0.2">
      <c r="A4" s="9" t="s">
        <v>0</v>
      </c>
      <c r="B4" s="89" t="s">
        <v>7</v>
      </c>
      <c r="C4" s="89"/>
      <c r="D4" s="89" t="s">
        <v>8</v>
      </c>
      <c r="E4" s="89"/>
      <c r="F4" s="89" t="s">
        <v>7</v>
      </c>
      <c r="G4" s="89"/>
      <c r="H4" s="89" t="s">
        <v>8</v>
      </c>
      <c r="I4" s="89"/>
      <c r="J4" s="89" t="s">
        <v>7</v>
      </c>
      <c r="K4" s="89"/>
      <c r="L4" s="89" t="s">
        <v>8</v>
      </c>
      <c r="M4" s="89"/>
      <c r="N4" s="89" t="s">
        <v>7</v>
      </c>
      <c r="O4" s="89"/>
      <c r="P4" s="89" t="s">
        <v>8</v>
      </c>
      <c r="Q4" s="89"/>
      <c r="R4" s="89" t="s">
        <v>7</v>
      </c>
      <c r="S4" s="89"/>
      <c r="T4" s="89" t="s">
        <v>8</v>
      </c>
      <c r="U4" s="89"/>
      <c r="V4" s="89" t="s">
        <v>7</v>
      </c>
      <c r="W4" s="89"/>
      <c r="X4" s="89" t="s">
        <v>8</v>
      </c>
      <c r="Y4" s="89"/>
      <c r="Z4" s="89"/>
      <c r="AA4" s="88"/>
    </row>
    <row r="5" spans="1:31" s="33" customFormat="1" ht="24" customHeight="1" x14ac:dyDescent="0.2">
      <c r="A5" s="48" t="s">
        <v>71</v>
      </c>
      <c r="B5" s="29">
        <v>8.25</v>
      </c>
      <c r="C5" s="29">
        <v>8.75</v>
      </c>
      <c r="D5" s="118"/>
      <c r="E5" s="120"/>
      <c r="F5" s="29">
        <v>8.25</v>
      </c>
      <c r="G5" s="29">
        <v>8.75</v>
      </c>
      <c r="H5" s="118"/>
      <c r="I5" s="120"/>
      <c r="J5" s="29">
        <v>8.25</v>
      </c>
      <c r="K5" s="29">
        <v>8.75</v>
      </c>
      <c r="L5" s="118"/>
      <c r="M5" s="120"/>
      <c r="N5" s="29">
        <v>8.25</v>
      </c>
      <c r="O5" s="29">
        <v>8.75</v>
      </c>
      <c r="P5" s="118"/>
      <c r="Q5" s="120"/>
      <c r="R5" s="29">
        <v>8.25</v>
      </c>
      <c r="S5" s="29">
        <v>8.75</v>
      </c>
      <c r="T5" s="118"/>
      <c r="U5" s="120"/>
      <c r="V5" s="30"/>
      <c r="W5" s="30"/>
      <c r="X5" s="30"/>
      <c r="Y5" s="30"/>
      <c r="Z5" s="29">
        <f>(C5-B5)+(E5-D5)+(G5-F5)+(I5-H5)+(K5-J5)+(M5-L5)+(O5-N5)+(Q5-P5)+(S5-R5)+(U5-T5)+(W5-V5)+(Y5-X5)</f>
        <v>2.5</v>
      </c>
      <c r="AA5" s="6" t="s">
        <v>53</v>
      </c>
    </row>
    <row r="6" spans="1:31" s="33" customFormat="1" ht="24" customHeight="1" x14ac:dyDescent="0.2">
      <c r="A6" s="52" t="s">
        <v>24</v>
      </c>
      <c r="B6" s="29"/>
      <c r="C6" s="29"/>
      <c r="D6" s="29">
        <v>11.25</v>
      </c>
      <c r="E6" s="29">
        <v>11.75</v>
      </c>
      <c r="F6" s="29"/>
      <c r="G6" s="29"/>
      <c r="H6" s="29">
        <v>11.25</v>
      </c>
      <c r="I6" s="29">
        <v>11.75</v>
      </c>
      <c r="J6" s="29"/>
      <c r="K6" s="29"/>
      <c r="L6" s="29">
        <v>11.25</v>
      </c>
      <c r="M6" s="29">
        <v>11.75</v>
      </c>
      <c r="N6" s="29"/>
      <c r="O6" s="29"/>
      <c r="P6" s="29">
        <v>11.25</v>
      </c>
      <c r="Q6" s="29">
        <v>11.75</v>
      </c>
      <c r="R6" s="29"/>
      <c r="S6" s="29"/>
      <c r="T6" s="29">
        <v>11.25</v>
      </c>
      <c r="U6" s="29">
        <v>11.75</v>
      </c>
      <c r="V6" s="29"/>
      <c r="W6" s="29"/>
      <c r="X6" s="29"/>
      <c r="Y6" s="29"/>
      <c r="Z6" s="29">
        <f>(C6-B6)+(E6-D6)+(G6-F6)+(I6-H6)+(K6-J6)+(M6-L6)+(O6-N6)+(Q6-P6)+(S6-R6)+(U6-T6)+(W6-V6)+(Y6-X6)</f>
        <v>2.5</v>
      </c>
      <c r="AA6" s="6" t="s">
        <v>52</v>
      </c>
    </row>
    <row r="7" spans="1:31" ht="24" customHeight="1" x14ac:dyDescent="0.2">
      <c r="A7" s="10"/>
      <c r="B7" s="89" t="s">
        <v>1</v>
      </c>
      <c r="C7" s="89"/>
      <c r="D7" s="89"/>
      <c r="E7" s="89"/>
      <c r="F7" s="89" t="s">
        <v>2</v>
      </c>
      <c r="G7" s="89"/>
      <c r="H7" s="89"/>
      <c r="I7" s="89"/>
      <c r="J7" s="89" t="s">
        <v>3</v>
      </c>
      <c r="K7" s="89"/>
      <c r="L7" s="89"/>
      <c r="M7" s="89"/>
      <c r="N7" s="89" t="s">
        <v>4</v>
      </c>
      <c r="O7" s="89"/>
      <c r="P7" s="89"/>
      <c r="Q7" s="89"/>
      <c r="R7" s="89" t="s">
        <v>5</v>
      </c>
      <c r="S7" s="89"/>
      <c r="T7" s="89"/>
      <c r="U7" s="89"/>
      <c r="V7" s="89" t="s">
        <v>6</v>
      </c>
      <c r="W7" s="89"/>
      <c r="X7" s="89"/>
      <c r="Y7" s="89"/>
      <c r="Z7" s="89" t="s">
        <v>9</v>
      </c>
      <c r="AA7" s="121"/>
    </row>
    <row r="8" spans="1:31" ht="24" customHeight="1" x14ac:dyDescent="0.2">
      <c r="A8" s="9" t="s">
        <v>0</v>
      </c>
      <c r="B8" s="89" t="s">
        <v>7</v>
      </c>
      <c r="C8" s="89"/>
      <c r="D8" s="89" t="s">
        <v>8</v>
      </c>
      <c r="E8" s="89"/>
      <c r="F8" s="89" t="s">
        <v>7</v>
      </c>
      <c r="G8" s="89"/>
      <c r="H8" s="89" t="s">
        <v>8</v>
      </c>
      <c r="I8" s="89"/>
      <c r="J8" s="89" t="s">
        <v>7</v>
      </c>
      <c r="K8" s="89"/>
      <c r="L8" s="89" t="s">
        <v>8</v>
      </c>
      <c r="M8" s="89"/>
      <c r="N8" s="89" t="s">
        <v>7</v>
      </c>
      <c r="O8" s="89"/>
      <c r="P8" s="89" t="s">
        <v>8</v>
      </c>
      <c r="Q8" s="89"/>
      <c r="R8" s="89" t="s">
        <v>7</v>
      </c>
      <c r="S8" s="89"/>
      <c r="T8" s="89" t="s">
        <v>8</v>
      </c>
      <c r="U8" s="89"/>
      <c r="V8" s="89" t="s">
        <v>7</v>
      </c>
      <c r="W8" s="89"/>
      <c r="X8" s="89" t="s">
        <v>8</v>
      </c>
      <c r="Y8" s="89"/>
      <c r="Z8" s="89"/>
      <c r="AA8" s="121"/>
    </row>
    <row r="9" spans="1:31" s="33" customFormat="1" ht="24" customHeight="1" x14ac:dyDescent="0.2">
      <c r="A9" s="52" t="s">
        <v>24</v>
      </c>
      <c r="B9" s="29">
        <v>13.25</v>
      </c>
      <c r="C9" s="29">
        <v>13.75</v>
      </c>
      <c r="D9" s="29">
        <v>16.25</v>
      </c>
      <c r="E9" s="29">
        <v>16.75</v>
      </c>
      <c r="F9" s="29">
        <v>13.25</v>
      </c>
      <c r="G9" s="29">
        <v>13.75</v>
      </c>
      <c r="H9" s="29">
        <v>16.25</v>
      </c>
      <c r="I9" s="29">
        <v>16.75</v>
      </c>
      <c r="J9" s="98"/>
      <c r="K9" s="98"/>
      <c r="L9" s="98"/>
      <c r="M9" s="98"/>
      <c r="N9" s="29">
        <v>13.25</v>
      </c>
      <c r="O9" s="29">
        <v>13.75</v>
      </c>
      <c r="P9" s="29">
        <v>16.25</v>
      </c>
      <c r="Q9" s="29">
        <v>16.75</v>
      </c>
      <c r="R9" s="118"/>
      <c r="S9" s="120"/>
      <c r="T9" s="29">
        <v>16.25</v>
      </c>
      <c r="U9" s="29">
        <v>16.75</v>
      </c>
      <c r="V9" s="29"/>
      <c r="W9" s="29"/>
      <c r="X9" s="29"/>
      <c r="Y9" s="29"/>
      <c r="Z9" s="29">
        <f>(C9-B9)+(E9-D9)+(G9-F9)+(I9-H9)+(K9-J9)+(M9-L9)+(O9-N9)+(Q9-P9)+(S9-R9)+(U9-T9)+(W9-V9)+(Y9-X9)</f>
        <v>3.5</v>
      </c>
      <c r="AA9" s="6" t="s">
        <v>40</v>
      </c>
      <c r="AB9" s="50" t="s">
        <v>70</v>
      </c>
    </row>
    <row r="10" spans="1:31" ht="24" customHeight="1" x14ac:dyDescent="0.2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11"/>
      <c r="W10" s="11"/>
      <c r="X10" s="97" t="s">
        <v>10</v>
      </c>
      <c r="Y10" s="97"/>
      <c r="Z10" s="11">
        <f>+Z6+Z9</f>
        <v>6</v>
      </c>
      <c r="AA10" s="121"/>
    </row>
    <row r="11" spans="1:31" ht="24" customHeight="1" x14ac:dyDescent="0.2">
      <c r="A11" s="93" t="s">
        <v>66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121"/>
    </row>
    <row r="12" spans="1:31" ht="24" customHeight="1" x14ac:dyDescent="0.2">
      <c r="A12" s="10"/>
      <c r="B12" s="89" t="s">
        <v>1</v>
      </c>
      <c r="C12" s="89"/>
      <c r="D12" s="89"/>
      <c r="E12" s="89"/>
      <c r="F12" s="89" t="s">
        <v>2</v>
      </c>
      <c r="G12" s="89"/>
      <c r="H12" s="89"/>
      <c r="I12" s="89"/>
      <c r="J12" s="89" t="s">
        <v>3</v>
      </c>
      <c r="K12" s="89"/>
      <c r="L12" s="89"/>
      <c r="M12" s="89"/>
      <c r="N12" s="89" t="s">
        <v>4</v>
      </c>
      <c r="O12" s="89"/>
      <c r="P12" s="89"/>
      <c r="Q12" s="89"/>
      <c r="R12" s="89" t="s">
        <v>5</v>
      </c>
      <c r="S12" s="89"/>
      <c r="T12" s="89"/>
      <c r="U12" s="89"/>
      <c r="V12" s="89" t="s">
        <v>6</v>
      </c>
      <c r="W12" s="89"/>
      <c r="X12" s="89"/>
      <c r="Y12" s="89"/>
      <c r="Z12" s="90" t="s">
        <v>64</v>
      </c>
      <c r="AA12" s="121"/>
    </row>
    <row r="13" spans="1:31" ht="24" customHeight="1" x14ac:dyDescent="0.2">
      <c r="A13" s="9" t="s">
        <v>0</v>
      </c>
      <c r="B13" s="89" t="s">
        <v>7</v>
      </c>
      <c r="C13" s="89"/>
      <c r="D13" s="89" t="s">
        <v>8</v>
      </c>
      <c r="E13" s="89"/>
      <c r="F13" s="89" t="s">
        <v>7</v>
      </c>
      <c r="G13" s="89"/>
      <c r="H13" s="89" t="s">
        <v>8</v>
      </c>
      <c r="I13" s="89"/>
      <c r="J13" s="89" t="s">
        <v>7</v>
      </c>
      <c r="K13" s="89"/>
      <c r="L13" s="89" t="s">
        <v>8</v>
      </c>
      <c r="M13" s="89"/>
      <c r="N13" s="89" t="s">
        <v>7</v>
      </c>
      <c r="O13" s="89"/>
      <c r="P13" s="89" t="s">
        <v>8</v>
      </c>
      <c r="Q13" s="89"/>
      <c r="R13" s="89" t="s">
        <v>7</v>
      </c>
      <c r="S13" s="89"/>
      <c r="T13" s="89" t="s">
        <v>8</v>
      </c>
      <c r="U13" s="89"/>
      <c r="V13" s="89" t="s">
        <v>7</v>
      </c>
      <c r="W13" s="89"/>
      <c r="X13" s="89" t="s">
        <v>8</v>
      </c>
      <c r="Y13" s="89"/>
      <c r="Z13" s="89"/>
      <c r="AA13" s="121"/>
    </row>
    <row r="14" spans="1:31" s="33" customFormat="1" ht="24" customHeight="1" x14ac:dyDescent="0.2">
      <c r="A14" s="48" t="s">
        <v>15</v>
      </c>
      <c r="B14" s="29">
        <v>10</v>
      </c>
      <c r="C14" s="29">
        <v>15.25</v>
      </c>
      <c r="D14" s="98"/>
      <c r="E14" s="98"/>
      <c r="F14" s="29">
        <v>10</v>
      </c>
      <c r="G14" s="29">
        <v>15.25</v>
      </c>
      <c r="H14" s="98"/>
      <c r="I14" s="98"/>
      <c r="J14" s="98"/>
      <c r="K14" s="98"/>
      <c r="L14" s="98"/>
      <c r="M14" s="98"/>
      <c r="N14" s="29">
        <v>10</v>
      </c>
      <c r="O14" s="29">
        <v>15.25</v>
      </c>
      <c r="P14" s="98"/>
      <c r="Q14" s="98"/>
      <c r="R14" s="29">
        <v>10</v>
      </c>
      <c r="S14" s="29">
        <v>15.25</v>
      </c>
      <c r="T14" s="98"/>
      <c r="U14" s="98"/>
      <c r="V14" s="29"/>
      <c r="W14" s="29"/>
      <c r="X14" s="29"/>
      <c r="Y14" s="29"/>
      <c r="Z14" s="29">
        <f>(C14-B14)+(E14-D14)+(G14-F14)+(I14-H14)+(K14-J14)+(M14-L14)+(O14-N14)+(Q14-P14)+(S14-R14)+(U14-T14)+(W14-V14)+(Y14-X14)</f>
        <v>21</v>
      </c>
      <c r="AA14" s="32" t="s">
        <v>25</v>
      </c>
      <c r="AB14" s="6" t="s">
        <v>37</v>
      </c>
      <c r="AC14" s="13"/>
      <c r="AD14" s="2"/>
    </row>
    <row r="15" spans="1:31" s="33" customFormat="1" ht="24" customHeight="1" x14ac:dyDescent="0.2">
      <c r="A15" s="48" t="s">
        <v>71</v>
      </c>
      <c r="B15" s="29">
        <v>10</v>
      </c>
      <c r="C15" s="29">
        <v>15.25</v>
      </c>
      <c r="D15" s="98"/>
      <c r="E15" s="98"/>
      <c r="F15" s="29">
        <v>10</v>
      </c>
      <c r="G15" s="29">
        <v>15.25</v>
      </c>
      <c r="H15" s="98"/>
      <c r="I15" s="98"/>
      <c r="J15" s="98"/>
      <c r="K15" s="98"/>
      <c r="L15" s="98"/>
      <c r="M15" s="98"/>
      <c r="N15" s="29">
        <v>10</v>
      </c>
      <c r="O15" s="29">
        <v>15.25</v>
      </c>
      <c r="P15" s="98"/>
      <c r="Q15" s="98"/>
      <c r="R15" s="29">
        <v>10</v>
      </c>
      <c r="S15" s="29">
        <v>15.25</v>
      </c>
      <c r="T15" s="98"/>
      <c r="U15" s="98"/>
      <c r="V15" s="29"/>
      <c r="W15" s="29"/>
      <c r="X15" s="29"/>
      <c r="Y15" s="29"/>
      <c r="Z15" s="29">
        <f t="shared" ref="Z15:Z17" si="0">(C15-B15)+(E15-D15)+(G15-F15)+(I15-H15)+(K15-J15)+(M15-L15)+(O15-N15)+(Q15-P15)+(S15-R15)+(U15-T15)+(W15-V15)+(Y15-X15)</f>
        <v>21</v>
      </c>
      <c r="AA15" s="32" t="s">
        <v>25</v>
      </c>
      <c r="AB15" s="6" t="s">
        <v>37</v>
      </c>
      <c r="AC15" s="13"/>
      <c r="AD15" s="2"/>
    </row>
    <row r="16" spans="1:31" s="33" customFormat="1" ht="24" customHeight="1" x14ac:dyDescent="0.2">
      <c r="A16" s="48" t="s">
        <v>18</v>
      </c>
      <c r="B16" s="29">
        <v>10</v>
      </c>
      <c r="C16" s="29">
        <v>11.5</v>
      </c>
      <c r="D16" s="98"/>
      <c r="E16" s="98"/>
      <c r="F16" s="29">
        <v>10</v>
      </c>
      <c r="G16" s="29">
        <v>11.5</v>
      </c>
      <c r="H16" s="98"/>
      <c r="I16" s="98"/>
      <c r="J16" s="98"/>
      <c r="K16" s="98"/>
      <c r="L16" s="98"/>
      <c r="M16" s="98"/>
      <c r="N16" s="29">
        <v>10</v>
      </c>
      <c r="O16" s="29">
        <v>11.5</v>
      </c>
      <c r="P16" s="98"/>
      <c r="Q16" s="98"/>
      <c r="R16" s="29">
        <v>10</v>
      </c>
      <c r="S16" s="29">
        <v>11.5</v>
      </c>
      <c r="T16" s="98"/>
      <c r="U16" s="98"/>
      <c r="V16" s="29"/>
      <c r="W16" s="29"/>
      <c r="X16" s="29"/>
      <c r="Y16" s="29"/>
      <c r="Z16" s="29">
        <f t="shared" si="0"/>
        <v>6</v>
      </c>
      <c r="AA16" s="32" t="s">
        <v>32</v>
      </c>
      <c r="AC16" s="4"/>
      <c r="AD16" s="4"/>
      <c r="AE16" s="4"/>
    </row>
    <row r="17" spans="1:34" s="33" customFormat="1" ht="24" customHeight="1" x14ac:dyDescent="0.2">
      <c r="A17" s="48" t="s">
        <v>38</v>
      </c>
      <c r="B17" s="29">
        <v>11.5</v>
      </c>
      <c r="C17" s="29">
        <v>15.25</v>
      </c>
      <c r="D17" s="98"/>
      <c r="E17" s="98"/>
      <c r="F17" s="29">
        <v>11.5</v>
      </c>
      <c r="G17" s="29">
        <v>15.25</v>
      </c>
      <c r="H17" s="98"/>
      <c r="I17" s="98"/>
      <c r="J17" s="98"/>
      <c r="K17" s="98"/>
      <c r="L17" s="98"/>
      <c r="M17" s="98"/>
      <c r="N17" s="29">
        <v>11.5</v>
      </c>
      <c r="O17" s="29">
        <v>15.25</v>
      </c>
      <c r="P17" s="98"/>
      <c r="Q17" s="98"/>
      <c r="R17" s="29">
        <v>11.5</v>
      </c>
      <c r="S17" s="29">
        <v>15.25</v>
      </c>
      <c r="T17" s="98"/>
      <c r="U17" s="98"/>
      <c r="V17" s="29"/>
      <c r="W17" s="29"/>
      <c r="X17" s="29"/>
      <c r="Y17" s="29"/>
      <c r="Z17" s="29">
        <f t="shared" si="0"/>
        <v>15</v>
      </c>
      <c r="AA17" s="32" t="s">
        <v>41</v>
      </c>
      <c r="AB17" s="6" t="s">
        <v>37</v>
      </c>
      <c r="AC17" s="13"/>
      <c r="AD17" s="2"/>
      <c r="AF17" s="2"/>
      <c r="AG17" s="2"/>
      <c r="AH17" s="2"/>
    </row>
    <row r="18" spans="1:34" ht="24" customHeight="1" x14ac:dyDescent="0.2">
      <c r="A18" s="132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1"/>
      <c r="W18" s="11"/>
      <c r="X18" s="97" t="s">
        <v>10</v>
      </c>
      <c r="Y18" s="97"/>
      <c r="Z18" s="11">
        <f>SUM(Z14:Z17)</f>
        <v>63</v>
      </c>
      <c r="AA18" s="121"/>
    </row>
    <row r="19" spans="1:34" ht="24" customHeight="1" x14ac:dyDescent="0.2">
      <c r="A19" s="93" t="s">
        <v>67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121"/>
    </row>
    <row r="20" spans="1:34" ht="24" customHeight="1" x14ac:dyDescent="0.2">
      <c r="A20" s="10"/>
      <c r="B20" s="89" t="s">
        <v>1</v>
      </c>
      <c r="C20" s="89"/>
      <c r="D20" s="89"/>
      <c r="E20" s="89"/>
      <c r="F20" s="89" t="s">
        <v>2</v>
      </c>
      <c r="G20" s="89"/>
      <c r="H20" s="89"/>
      <c r="I20" s="89"/>
      <c r="J20" s="89" t="s">
        <v>3</v>
      </c>
      <c r="K20" s="89"/>
      <c r="L20" s="89"/>
      <c r="M20" s="89"/>
      <c r="N20" s="89" t="s">
        <v>4</v>
      </c>
      <c r="O20" s="89"/>
      <c r="P20" s="89"/>
      <c r="Q20" s="89"/>
      <c r="R20" s="89" t="s">
        <v>5</v>
      </c>
      <c r="S20" s="89"/>
      <c r="T20" s="89"/>
      <c r="U20" s="89"/>
      <c r="V20" s="89" t="s">
        <v>6</v>
      </c>
      <c r="W20" s="89"/>
      <c r="X20" s="89"/>
      <c r="Y20" s="89"/>
      <c r="Z20" s="90" t="s">
        <v>64</v>
      </c>
      <c r="AA20" s="121"/>
    </row>
    <row r="21" spans="1:34" ht="24" customHeight="1" x14ac:dyDescent="0.2">
      <c r="A21" s="9" t="s">
        <v>0</v>
      </c>
      <c r="B21" s="89" t="s">
        <v>7</v>
      </c>
      <c r="C21" s="89"/>
      <c r="D21" s="89" t="s">
        <v>8</v>
      </c>
      <c r="E21" s="89"/>
      <c r="F21" s="89" t="s">
        <v>7</v>
      </c>
      <c r="G21" s="89"/>
      <c r="H21" s="89" t="s">
        <v>8</v>
      </c>
      <c r="I21" s="89"/>
      <c r="J21" s="89" t="s">
        <v>7</v>
      </c>
      <c r="K21" s="89"/>
      <c r="L21" s="89" t="s">
        <v>8</v>
      </c>
      <c r="M21" s="89"/>
      <c r="N21" s="89" t="s">
        <v>7</v>
      </c>
      <c r="O21" s="89"/>
      <c r="P21" s="89" t="s">
        <v>8</v>
      </c>
      <c r="Q21" s="89"/>
      <c r="R21" s="89" t="s">
        <v>7</v>
      </c>
      <c r="S21" s="89"/>
      <c r="T21" s="89" t="s">
        <v>8</v>
      </c>
      <c r="U21" s="89"/>
      <c r="V21" s="89" t="s">
        <v>7</v>
      </c>
      <c r="W21" s="89"/>
      <c r="X21" s="89" t="s">
        <v>8</v>
      </c>
      <c r="Y21" s="89"/>
      <c r="Z21" s="89"/>
      <c r="AA21" s="121"/>
    </row>
    <row r="22" spans="1:34" s="33" customFormat="1" ht="24" customHeight="1" x14ac:dyDescent="0.2">
      <c r="A22" s="48" t="s">
        <v>15</v>
      </c>
      <c r="B22" s="98"/>
      <c r="C22" s="98"/>
      <c r="D22" s="29">
        <v>15.75</v>
      </c>
      <c r="E22" s="29">
        <v>18.5</v>
      </c>
      <c r="F22" s="98"/>
      <c r="G22" s="98"/>
      <c r="H22" s="29">
        <v>15.75</v>
      </c>
      <c r="I22" s="29">
        <v>18.5</v>
      </c>
      <c r="J22" s="98"/>
      <c r="K22" s="98"/>
      <c r="L22" s="29">
        <v>12</v>
      </c>
      <c r="M22" s="29">
        <v>14</v>
      </c>
      <c r="N22" s="98"/>
      <c r="O22" s="98"/>
      <c r="P22" s="29">
        <v>15.75</v>
      </c>
      <c r="Q22" s="29">
        <v>18.5</v>
      </c>
      <c r="R22" s="98"/>
      <c r="S22" s="98"/>
      <c r="T22" s="29">
        <v>15.75</v>
      </c>
      <c r="U22" s="29">
        <v>18.5</v>
      </c>
      <c r="V22" s="29"/>
      <c r="W22" s="29"/>
      <c r="X22" s="29"/>
      <c r="Y22" s="29"/>
      <c r="Z22" s="29">
        <f>(C22-B22)+(E22-D22)+(G22-F22)+(I22-H22)+(K22-J22)+(M22-L22)+(O22-N22)+(Q22-P22)+(S22-R22)+(U22-T22)+(W22-V22)+(Y22-X22)</f>
        <v>13</v>
      </c>
      <c r="AA22" s="6" t="s">
        <v>42</v>
      </c>
    </row>
    <row r="23" spans="1:34" s="33" customFormat="1" ht="24" customHeight="1" x14ac:dyDescent="0.2">
      <c r="A23" s="48" t="s">
        <v>71</v>
      </c>
      <c r="B23" s="98"/>
      <c r="C23" s="98"/>
      <c r="D23" s="29">
        <v>15.75</v>
      </c>
      <c r="E23" s="29">
        <v>18.5</v>
      </c>
      <c r="F23" s="98"/>
      <c r="G23" s="98"/>
      <c r="H23" s="29">
        <v>15.75</v>
      </c>
      <c r="I23" s="29">
        <v>18.5</v>
      </c>
      <c r="J23" s="98"/>
      <c r="K23" s="98"/>
      <c r="L23" s="29">
        <v>12</v>
      </c>
      <c r="M23" s="29">
        <v>14</v>
      </c>
      <c r="N23" s="98"/>
      <c r="O23" s="98"/>
      <c r="P23" s="29">
        <v>15.75</v>
      </c>
      <c r="Q23" s="29">
        <v>18.5</v>
      </c>
      <c r="R23" s="98"/>
      <c r="S23" s="98"/>
      <c r="T23" s="29">
        <v>15.75</v>
      </c>
      <c r="U23" s="29">
        <v>18.5</v>
      </c>
      <c r="V23" s="29"/>
      <c r="W23" s="29"/>
      <c r="X23" s="29"/>
      <c r="Y23" s="29"/>
      <c r="Z23" s="29">
        <f>(C23-B23)+(E23-D23)+(G23-F23)+(I23-H23)+(K23-J23)+(M23-L23)+(O23-N23)+(Q23-P23)+(S23-R23)+(U23-T23)+(W23-V23)+(Y23-X23)</f>
        <v>13</v>
      </c>
      <c r="AA23" s="6" t="s">
        <v>42</v>
      </c>
    </row>
    <row r="24" spans="1:34" ht="24" customHeight="1" x14ac:dyDescent="0.2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11"/>
      <c r="W24" s="11"/>
      <c r="X24" s="97" t="s">
        <v>10</v>
      </c>
      <c r="Y24" s="97"/>
      <c r="Z24" s="11">
        <f>SUM(Z22:Z23)</f>
        <v>26</v>
      </c>
      <c r="AA24" s="12"/>
    </row>
    <row r="25" spans="1:34" ht="24" customHeight="1" x14ac:dyDescent="0.2">
      <c r="A25" s="53" t="s">
        <v>24</v>
      </c>
      <c r="B25" s="94">
        <f>SUM(Z6,Z9)</f>
        <v>6</v>
      </c>
      <c r="C25" s="95"/>
      <c r="D25" s="95"/>
      <c r="E25" s="95" t="s">
        <v>62</v>
      </c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</row>
    <row r="26" spans="1:34" s="33" customFormat="1" ht="24" customHeight="1" x14ac:dyDescent="0.2">
      <c r="A26" s="51" t="s">
        <v>15</v>
      </c>
      <c r="B26" s="94">
        <f>SUM(Z14,Z22)</f>
        <v>34</v>
      </c>
      <c r="C26" s="95"/>
      <c r="D26" s="95"/>
      <c r="E26" s="92" t="s">
        <v>63</v>
      </c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</row>
    <row r="27" spans="1:34" s="33" customFormat="1" ht="24" customHeight="1" x14ac:dyDescent="0.2">
      <c r="A27" s="48" t="s">
        <v>71</v>
      </c>
      <c r="B27" s="94">
        <f>SUM(Z5,Z15,Z23)</f>
        <v>36.5</v>
      </c>
      <c r="C27" s="95"/>
      <c r="D27" s="95"/>
    </row>
    <row r="28" spans="1:34" ht="24" customHeight="1" x14ac:dyDescent="0.2">
      <c r="A28" s="59" t="s">
        <v>18</v>
      </c>
      <c r="B28" s="94">
        <f>SUM(Z16)</f>
        <v>6</v>
      </c>
      <c r="C28" s="95"/>
      <c r="D28" s="95"/>
    </row>
    <row r="29" spans="1:34" s="33" customFormat="1" ht="24" customHeight="1" x14ac:dyDescent="0.2">
      <c r="A29" s="55" t="s">
        <v>38</v>
      </c>
      <c r="B29" s="94">
        <f>SUM(Z17)</f>
        <v>15</v>
      </c>
      <c r="C29" s="95"/>
      <c r="D29" s="95"/>
    </row>
  </sheetData>
  <mergeCells count="134">
    <mergeCell ref="E25:AA25"/>
    <mergeCell ref="E26:AA26"/>
    <mergeCell ref="R9:S9"/>
    <mergeCell ref="B25:D25"/>
    <mergeCell ref="B26:D26"/>
    <mergeCell ref="B27:D27"/>
    <mergeCell ref="B28:D28"/>
    <mergeCell ref="B29:D29"/>
    <mergeCell ref="A1:Z1"/>
    <mergeCell ref="A2:Z2"/>
    <mergeCell ref="J9:M9"/>
    <mergeCell ref="B7:E7"/>
    <mergeCell ref="F7:I7"/>
    <mergeCell ref="J7:M7"/>
    <mergeCell ref="N7:Q7"/>
    <mergeCell ref="R7:U7"/>
    <mergeCell ref="V7:Y7"/>
    <mergeCell ref="Z7:Z8"/>
    <mergeCell ref="B8:C8"/>
    <mergeCell ref="D8:E8"/>
    <mergeCell ref="F8:G8"/>
    <mergeCell ref="H8:I8"/>
    <mergeCell ref="J8:K8"/>
    <mergeCell ref="L8:M8"/>
    <mergeCell ref="D5:E5"/>
    <mergeCell ref="H5:I5"/>
    <mergeCell ref="L5:M5"/>
    <mergeCell ref="N8:O8"/>
    <mergeCell ref="P8:Q8"/>
    <mergeCell ref="R8:S8"/>
    <mergeCell ref="T8:U8"/>
    <mergeCell ref="V8:W8"/>
    <mergeCell ref="X8:Y8"/>
    <mergeCell ref="P5:Q5"/>
    <mergeCell ref="T5:U5"/>
    <mergeCell ref="A10:U10"/>
    <mergeCell ref="X10:Y10"/>
    <mergeCell ref="A11:Z11"/>
    <mergeCell ref="B12:E12"/>
    <mergeCell ref="F12:I12"/>
    <mergeCell ref="J12:M12"/>
    <mergeCell ref="N12:Q12"/>
    <mergeCell ref="R12:U12"/>
    <mergeCell ref="V12:Y12"/>
    <mergeCell ref="Z12:Z13"/>
    <mergeCell ref="B13:C13"/>
    <mergeCell ref="D13:E13"/>
    <mergeCell ref="F13:G13"/>
    <mergeCell ref="H13:I13"/>
    <mergeCell ref="J13:K13"/>
    <mergeCell ref="L13:M13"/>
    <mergeCell ref="X13:Y13"/>
    <mergeCell ref="V13:W13"/>
    <mergeCell ref="B3:E3"/>
    <mergeCell ref="F3:I3"/>
    <mergeCell ref="J3:M3"/>
    <mergeCell ref="N3:Q3"/>
    <mergeCell ref="R3:U3"/>
    <mergeCell ref="V3:Y3"/>
    <mergeCell ref="Z3:Z4"/>
    <mergeCell ref="N4:O4"/>
    <mergeCell ref="P4:Q4"/>
    <mergeCell ref="R4:S4"/>
    <mergeCell ref="B4:C4"/>
    <mergeCell ref="D4:E4"/>
    <mergeCell ref="F4:G4"/>
    <mergeCell ref="H4:I4"/>
    <mergeCell ref="J4:K4"/>
    <mergeCell ref="L4:M4"/>
    <mergeCell ref="T4:U4"/>
    <mergeCell ref="V4:W4"/>
    <mergeCell ref="X4:Y4"/>
    <mergeCell ref="Z20:Z21"/>
    <mergeCell ref="B21:C21"/>
    <mergeCell ref="D21:E21"/>
    <mergeCell ref="F21:G21"/>
    <mergeCell ref="H21:I21"/>
    <mergeCell ref="J21:K21"/>
    <mergeCell ref="L21:M21"/>
    <mergeCell ref="N21:O21"/>
    <mergeCell ref="P21:Q21"/>
    <mergeCell ref="B20:E20"/>
    <mergeCell ref="F20:I20"/>
    <mergeCell ref="J20:M20"/>
    <mergeCell ref="N20:Q20"/>
    <mergeCell ref="R20:U20"/>
    <mergeCell ref="R21:S21"/>
    <mergeCell ref="T21:U21"/>
    <mergeCell ref="V21:W21"/>
    <mergeCell ref="D14:E14"/>
    <mergeCell ref="H14:I14"/>
    <mergeCell ref="P14:Q14"/>
    <mergeCell ref="T14:U14"/>
    <mergeCell ref="N13:O13"/>
    <mergeCell ref="P13:Q13"/>
    <mergeCell ref="R13:S13"/>
    <mergeCell ref="D15:E15"/>
    <mergeCell ref="H15:I15"/>
    <mergeCell ref="P15:Q15"/>
    <mergeCell ref="T15:U15"/>
    <mergeCell ref="T13:U13"/>
    <mergeCell ref="J23:K23"/>
    <mergeCell ref="N23:O23"/>
    <mergeCell ref="R23:S23"/>
    <mergeCell ref="A24:U24"/>
    <mergeCell ref="B22:C22"/>
    <mergeCell ref="F22:G22"/>
    <mergeCell ref="J22:K22"/>
    <mergeCell ref="N22:O22"/>
    <mergeCell ref="R22:S22"/>
    <mergeCell ref="AA1:AA4"/>
    <mergeCell ref="AA7:AA8"/>
    <mergeCell ref="AA10:AA13"/>
    <mergeCell ref="AA18:AA21"/>
    <mergeCell ref="X24:Y24"/>
    <mergeCell ref="J14:M14"/>
    <mergeCell ref="J15:M15"/>
    <mergeCell ref="D16:E16"/>
    <mergeCell ref="H16:I16"/>
    <mergeCell ref="J16:M16"/>
    <mergeCell ref="P16:Q16"/>
    <mergeCell ref="T16:U16"/>
    <mergeCell ref="X21:Y21"/>
    <mergeCell ref="V20:Y20"/>
    <mergeCell ref="A18:U18"/>
    <mergeCell ref="X18:Y18"/>
    <mergeCell ref="A19:Z19"/>
    <mergeCell ref="D17:E17"/>
    <mergeCell ref="H17:I17"/>
    <mergeCell ref="J17:M17"/>
    <mergeCell ref="P17:Q17"/>
    <mergeCell ref="T17:U17"/>
    <mergeCell ref="B23:C23"/>
    <mergeCell ref="F23:G23"/>
  </mergeCells>
  <printOptions horizontalCentered="1" verticalCentered="1"/>
  <pageMargins left="0" right="0" top="0" bottom="0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E54"/>
  <sheetViews>
    <sheetView tabSelected="1" showWhiteSpace="0" zoomScaleNormal="100" workbookViewId="0">
      <selection activeCell="A32" sqref="A32"/>
    </sheetView>
  </sheetViews>
  <sheetFormatPr baseColWidth="10" defaultRowHeight="12" outlineLevelCol="1" x14ac:dyDescent="0.2"/>
  <cols>
    <col min="1" max="1" width="9.7109375" style="17" customWidth="1" outlineLevel="1"/>
    <col min="2" max="21" width="4.7109375" style="17" customWidth="1"/>
    <col min="22" max="25" width="4.7109375" style="17" hidden="1" customWidth="1"/>
    <col min="26" max="26" width="12.7109375" style="17" customWidth="1"/>
    <col min="27" max="16384" width="11.42578125" style="17"/>
  </cols>
  <sheetData>
    <row r="1" spans="1:31" s="8" customFormat="1" ht="24" customHeight="1" x14ac:dyDescent="0.5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88"/>
    </row>
    <row r="2" spans="1:31" s="8" customFormat="1" ht="24" customHeight="1" x14ac:dyDescent="0.2">
      <c r="A2" s="93" t="s">
        <v>65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88"/>
      <c r="AE2" s="8" t="s">
        <v>16</v>
      </c>
    </row>
    <row r="3" spans="1:31" s="8" customFormat="1" ht="24" customHeight="1" x14ac:dyDescent="0.2">
      <c r="A3" s="10"/>
      <c r="B3" s="89" t="s">
        <v>1</v>
      </c>
      <c r="C3" s="89"/>
      <c r="D3" s="89"/>
      <c r="E3" s="89"/>
      <c r="F3" s="89" t="s">
        <v>2</v>
      </c>
      <c r="G3" s="89"/>
      <c r="H3" s="89"/>
      <c r="I3" s="89"/>
      <c r="J3" s="89" t="s">
        <v>3</v>
      </c>
      <c r="K3" s="89"/>
      <c r="L3" s="89"/>
      <c r="M3" s="89"/>
      <c r="N3" s="89" t="s">
        <v>4</v>
      </c>
      <c r="O3" s="89"/>
      <c r="P3" s="89"/>
      <c r="Q3" s="89"/>
      <c r="R3" s="89" t="s">
        <v>5</v>
      </c>
      <c r="S3" s="89"/>
      <c r="T3" s="89"/>
      <c r="U3" s="89"/>
      <c r="V3" s="89" t="s">
        <v>6</v>
      </c>
      <c r="W3" s="89"/>
      <c r="X3" s="89"/>
      <c r="Y3" s="89"/>
      <c r="Z3" s="90" t="s">
        <v>64</v>
      </c>
      <c r="AA3" s="88"/>
    </row>
    <row r="4" spans="1:31" s="8" customFormat="1" ht="24" customHeight="1" x14ac:dyDescent="0.2">
      <c r="A4" s="9" t="s">
        <v>0</v>
      </c>
      <c r="B4" s="89" t="s">
        <v>7</v>
      </c>
      <c r="C4" s="89"/>
      <c r="D4" s="89" t="s">
        <v>8</v>
      </c>
      <c r="E4" s="89"/>
      <c r="F4" s="89" t="s">
        <v>7</v>
      </c>
      <c r="G4" s="89"/>
      <c r="H4" s="89" t="s">
        <v>8</v>
      </c>
      <c r="I4" s="89"/>
      <c r="J4" s="89" t="s">
        <v>7</v>
      </c>
      <c r="K4" s="89"/>
      <c r="L4" s="89" t="s">
        <v>8</v>
      </c>
      <c r="M4" s="89"/>
      <c r="N4" s="89" t="s">
        <v>7</v>
      </c>
      <c r="O4" s="89"/>
      <c r="P4" s="89" t="s">
        <v>8</v>
      </c>
      <c r="Q4" s="89"/>
      <c r="R4" s="89" t="s">
        <v>7</v>
      </c>
      <c r="S4" s="89"/>
      <c r="T4" s="89" t="s">
        <v>8</v>
      </c>
      <c r="U4" s="89"/>
      <c r="V4" s="89" t="s">
        <v>7</v>
      </c>
      <c r="W4" s="89"/>
      <c r="X4" s="89" t="s">
        <v>8</v>
      </c>
      <c r="Y4" s="89"/>
      <c r="Z4" s="89"/>
      <c r="AA4" s="88"/>
    </row>
    <row r="5" spans="1:31" s="33" customFormat="1" ht="24" customHeight="1" x14ac:dyDescent="0.2">
      <c r="A5" s="52" t="s">
        <v>24</v>
      </c>
      <c r="B5" s="29">
        <v>8.25</v>
      </c>
      <c r="C5" s="29">
        <v>8.75</v>
      </c>
      <c r="D5" s="98"/>
      <c r="E5" s="98"/>
      <c r="F5" s="29">
        <v>8.25</v>
      </c>
      <c r="G5" s="29">
        <v>8.75</v>
      </c>
      <c r="H5" s="98"/>
      <c r="I5" s="98"/>
      <c r="J5" s="29">
        <v>8.25</v>
      </c>
      <c r="K5" s="29">
        <v>8.75</v>
      </c>
      <c r="L5" s="98"/>
      <c r="M5" s="98"/>
      <c r="N5" s="29">
        <v>8.25</v>
      </c>
      <c r="O5" s="29">
        <v>8.75</v>
      </c>
      <c r="P5" s="98"/>
      <c r="Q5" s="98"/>
      <c r="R5" s="29">
        <v>8.25</v>
      </c>
      <c r="S5" s="29">
        <v>8.75</v>
      </c>
      <c r="T5" s="98"/>
      <c r="U5" s="98"/>
      <c r="V5" s="29"/>
      <c r="W5" s="29"/>
      <c r="X5" s="29"/>
      <c r="Y5" s="29"/>
      <c r="Z5" s="29">
        <f>(C5-B5)+(E5-D5)+(G5-F5)+(I5-H5)+(K5-J5)+(M5-L5)+(O5-N5)+(Q5-P5)+(S5-R5)+(U5-T5)+(W5-V5)+(Y5-X5)</f>
        <v>2.5</v>
      </c>
      <c r="AA5" s="32" t="s">
        <v>51</v>
      </c>
    </row>
    <row r="6" spans="1:31" s="8" customFormat="1" ht="24" customHeight="1" x14ac:dyDescent="0.2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11"/>
      <c r="W6" s="11"/>
      <c r="X6" s="97" t="s">
        <v>10</v>
      </c>
      <c r="Y6" s="97"/>
      <c r="Z6" s="11">
        <f>SUM(Z5:Z5)</f>
        <v>2.5</v>
      </c>
      <c r="AA6" s="121"/>
    </row>
    <row r="7" spans="1:31" s="8" customFormat="1" ht="24" customHeight="1" x14ac:dyDescent="0.2">
      <c r="A7" s="93" t="s">
        <v>66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121"/>
    </row>
    <row r="8" spans="1:31" s="8" customFormat="1" ht="24" customHeight="1" x14ac:dyDescent="0.2">
      <c r="A8" s="10"/>
      <c r="B8" s="89" t="s">
        <v>1</v>
      </c>
      <c r="C8" s="89"/>
      <c r="D8" s="89"/>
      <c r="E8" s="89"/>
      <c r="F8" s="89" t="s">
        <v>2</v>
      </c>
      <c r="G8" s="89"/>
      <c r="H8" s="89"/>
      <c r="I8" s="89"/>
      <c r="J8" s="89" t="s">
        <v>3</v>
      </c>
      <c r="K8" s="89"/>
      <c r="L8" s="89"/>
      <c r="M8" s="89"/>
      <c r="N8" s="89" t="s">
        <v>4</v>
      </c>
      <c r="O8" s="89"/>
      <c r="P8" s="89"/>
      <c r="Q8" s="89"/>
      <c r="R8" s="89" t="s">
        <v>5</v>
      </c>
      <c r="S8" s="89"/>
      <c r="T8" s="89"/>
      <c r="U8" s="89"/>
      <c r="V8" s="89" t="s">
        <v>6</v>
      </c>
      <c r="W8" s="89"/>
      <c r="X8" s="89"/>
      <c r="Y8" s="89"/>
      <c r="Z8" s="90" t="s">
        <v>64</v>
      </c>
      <c r="AA8" s="121"/>
    </row>
    <row r="9" spans="1:31" s="8" customFormat="1" ht="24" customHeight="1" x14ac:dyDescent="0.2">
      <c r="A9" s="9" t="s">
        <v>0</v>
      </c>
      <c r="B9" s="89" t="s">
        <v>7</v>
      </c>
      <c r="C9" s="89"/>
      <c r="D9" s="89" t="s">
        <v>8</v>
      </c>
      <c r="E9" s="89"/>
      <c r="F9" s="89" t="s">
        <v>7</v>
      </c>
      <c r="G9" s="89"/>
      <c r="H9" s="89" t="s">
        <v>8</v>
      </c>
      <c r="I9" s="89"/>
      <c r="J9" s="89" t="s">
        <v>7</v>
      </c>
      <c r="K9" s="89"/>
      <c r="L9" s="89" t="s">
        <v>8</v>
      </c>
      <c r="M9" s="89"/>
      <c r="N9" s="89" t="s">
        <v>7</v>
      </c>
      <c r="O9" s="89"/>
      <c r="P9" s="89" t="s">
        <v>8</v>
      </c>
      <c r="Q9" s="89"/>
      <c r="R9" s="89" t="s">
        <v>7</v>
      </c>
      <c r="S9" s="89"/>
      <c r="T9" s="89" t="s">
        <v>8</v>
      </c>
      <c r="U9" s="89"/>
      <c r="V9" s="89" t="s">
        <v>7</v>
      </c>
      <c r="W9" s="89"/>
      <c r="X9" s="89" t="s">
        <v>8</v>
      </c>
      <c r="Y9" s="89"/>
      <c r="Z9" s="89"/>
      <c r="AA9" s="121"/>
    </row>
    <row r="10" spans="1:31" s="33" customFormat="1" ht="24" customHeight="1" x14ac:dyDescent="0.2">
      <c r="A10" s="48" t="s">
        <v>14</v>
      </c>
      <c r="B10" s="39">
        <v>10</v>
      </c>
      <c r="C10" s="39">
        <v>15.25</v>
      </c>
      <c r="D10" s="98"/>
      <c r="E10" s="98"/>
      <c r="F10" s="39">
        <v>10</v>
      </c>
      <c r="G10" s="39">
        <v>15.25</v>
      </c>
      <c r="H10" s="98"/>
      <c r="I10" s="98"/>
      <c r="J10" s="98"/>
      <c r="K10" s="98"/>
      <c r="L10" s="98"/>
      <c r="M10" s="98"/>
      <c r="N10" s="39">
        <v>10</v>
      </c>
      <c r="O10" s="39">
        <v>15.25</v>
      </c>
      <c r="P10" s="98"/>
      <c r="Q10" s="98"/>
      <c r="R10" s="39">
        <v>10</v>
      </c>
      <c r="S10" s="39">
        <v>15.25</v>
      </c>
      <c r="T10" s="98"/>
      <c r="U10" s="98"/>
      <c r="V10" s="29"/>
      <c r="W10" s="29"/>
      <c r="X10" s="29"/>
      <c r="Y10" s="29"/>
      <c r="Z10" s="29">
        <f t="shared" ref="Z10" si="0">(C10-B10)+(E10-D10)+(G10-F10)+(I10-H10)+(K10-J10)+(M10-L10)+(O10-N10)+(Q10-P10)+(S10-R10)+(U10-T10)+(W10-V10)+(Y10-X10)</f>
        <v>21</v>
      </c>
      <c r="AA10" s="38" t="s">
        <v>25</v>
      </c>
      <c r="AB10" s="71" t="s">
        <v>37</v>
      </c>
      <c r="AC10" s="106" t="s">
        <v>80</v>
      </c>
      <c r="AD10" s="2"/>
    </row>
    <row r="11" spans="1:31" s="33" customFormat="1" ht="24" customHeight="1" x14ac:dyDescent="0.2">
      <c r="A11" s="48" t="s">
        <v>17</v>
      </c>
      <c r="B11" s="29">
        <v>10.5</v>
      </c>
      <c r="C11" s="29">
        <v>15.25</v>
      </c>
      <c r="D11" s="98"/>
      <c r="E11" s="98"/>
      <c r="F11" s="29">
        <v>10.5</v>
      </c>
      <c r="G11" s="29">
        <v>15.25</v>
      </c>
      <c r="H11" s="98"/>
      <c r="I11" s="98"/>
      <c r="J11" s="98"/>
      <c r="K11" s="98"/>
      <c r="L11" s="98"/>
      <c r="M11" s="98"/>
      <c r="N11" s="29">
        <v>10.5</v>
      </c>
      <c r="O11" s="29">
        <v>15.25</v>
      </c>
      <c r="P11" s="98"/>
      <c r="Q11" s="98"/>
      <c r="R11" s="29">
        <v>10.5</v>
      </c>
      <c r="S11" s="29">
        <v>15.25</v>
      </c>
      <c r="T11" s="98"/>
      <c r="U11" s="98"/>
      <c r="V11" s="29"/>
      <c r="W11" s="29"/>
      <c r="X11" s="29"/>
      <c r="Y11" s="29"/>
      <c r="Z11" s="29">
        <f>(C11-B11)+(E11-D11)+(G11-F11)+(I11-H11)+(K11-J11)+(M11-L11)+(O11-N11)+(Q11-P11)+(S11-R11)+(U11-T11)+(W11-V11)+(Y11-X11)</f>
        <v>19</v>
      </c>
      <c r="AA11" s="32" t="s">
        <v>82</v>
      </c>
      <c r="AB11" s="71" t="s">
        <v>37</v>
      </c>
      <c r="AC11" s="106"/>
      <c r="AD11" s="2"/>
    </row>
    <row r="12" spans="1:31" s="33" customFormat="1" ht="24" customHeight="1" x14ac:dyDescent="0.2">
      <c r="A12" s="48" t="s">
        <v>84</v>
      </c>
      <c r="B12" s="29">
        <v>10</v>
      </c>
      <c r="C12" s="29">
        <v>15.25</v>
      </c>
      <c r="D12" s="98"/>
      <c r="E12" s="98"/>
      <c r="F12" s="29">
        <v>10</v>
      </c>
      <c r="G12" s="29">
        <v>15.25</v>
      </c>
      <c r="H12" s="98"/>
      <c r="I12" s="98"/>
      <c r="J12" s="98"/>
      <c r="K12" s="98"/>
      <c r="L12" s="98"/>
      <c r="M12" s="98"/>
      <c r="N12" s="29">
        <v>10</v>
      </c>
      <c r="O12" s="29">
        <v>15.25</v>
      </c>
      <c r="P12" s="98"/>
      <c r="Q12" s="98"/>
      <c r="R12" s="29">
        <v>10</v>
      </c>
      <c r="S12" s="29">
        <v>15.25</v>
      </c>
      <c r="T12" s="98"/>
      <c r="U12" s="98"/>
      <c r="V12" s="29"/>
      <c r="W12" s="29"/>
      <c r="X12" s="29"/>
      <c r="Y12" s="29"/>
      <c r="Z12" s="29">
        <f>(C12-B12)+(E12-D12)+(G12-F12)+(I12-H12)+(K12-J12)+(M12-L12)+(O12-N12)+(Q12-P12)+(S12-R12)+(U12-T12)+(W12-V12)+(Y12-X12)</f>
        <v>21</v>
      </c>
      <c r="AA12" s="32" t="s">
        <v>25</v>
      </c>
      <c r="AB12" s="71" t="s">
        <v>37</v>
      </c>
      <c r="AC12" s="106"/>
      <c r="AD12" s="2"/>
    </row>
    <row r="13" spans="1:31" s="84" customFormat="1" ht="24" customHeight="1" x14ac:dyDescent="0.2">
      <c r="A13" s="76" t="s">
        <v>12</v>
      </c>
      <c r="B13" s="98"/>
      <c r="C13" s="98"/>
      <c r="D13" s="98"/>
      <c r="E13" s="98"/>
      <c r="F13" s="98"/>
      <c r="G13" s="98"/>
      <c r="H13" s="98"/>
      <c r="I13" s="98"/>
      <c r="J13" s="78">
        <v>10</v>
      </c>
      <c r="K13" s="78">
        <v>15.25</v>
      </c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78"/>
      <c r="W13" s="78"/>
      <c r="X13" s="78"/>
      <c r="Y13" s="78"/>
      <c r="Z13" s="78">
        <f>(C13-B13)+(E13-D13)+(G13-F13)+(I13-H13)+(K13-J13)+(M13-L13)+(O13-N13)+(Q13-P13)+(S13-R13)+(U13-T13)+(W13-V13)+(Y13-X13)</f>
        <v>5.25</v>
      </c>
      <c r="AA13" s="77" t="s">
        <v>25</v>
      </c>
      <c r="AB13" s="79" t="s">
        <v>37</v>
      </c>
      <c r="AC13" s="4"/>
      <c r="AD13" s="2"/>
    </row>
    <row r="14" spans="1:31" s="33" customFormat="1" ht="24" customHeight="1" x14ac:dyDescent="0.2">
      <c r="A14" s="30" t="s">
        <v>18</v>
      </c>
      <c r="B14" s="98"/>
      <c r="C14" s="98"/>
      <c r="D14" s="98"/>
      <c r="E14" s="98"/>
      <c r="F14" s="98"/>
      <c r="G14" s="98"/>
      <c r="H14" s="98"/>
      <c r="I14" s="98"/>
      <c r="J14" s="29">
        <v>10</v>
      </c>
      <c r="K14" s="29">
        <v>11.5</v>
      </c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29"/>
      <c r="W14" s="29"/>
      <c r="X14" s="29"/>
      <c r="Y14" s="29"/>
      <c r="Z14" s="29">
        <f t="shared" ref="Z14" si="1">(C14-B14)+(E14-D14)+(G14-F14)+(I14-H14)+(K14-J14)+(M14-L14)+(O14-N14)+(Q14-P14)+(S14-R14)+(U14-T14)+(W14-V14)+(Y14-X14)</f>
        <v>1.5</v>
      </c>
      <c r="AA14" s="32" t="s">
        <v>32</v>
      </c>
      <c r="AB14" s="2"/>
      <c r="AC14" s="2"/>
      <c r="AD14" s="2"/>
    </row>
    <row r="15" spans="1:31" s="8" customFormat="1" ht="24" customHeight="1" x14ac:dyDescent="0.2">
      <c r="A15" s="9" t="s">
        <v>44</v>
      </c>
      <c r="B15" s="11">
        <v>10</v>
      </c>
      <c r="C15" s="11">
        <v>15.25</v>
      </c>
      <c r="D15" s="98"/>
      <c r="E15" s="98"/>
      <c r="F15" s="11">
        <v>10</v>
      </c>
      <c r="G15" s="11">
        <v>15.25</v>
      </c>
      <c r="H15" s="98"/>
      <c r="I15" s="98"/>
      <c r="J15" s="11">
        <v>10</v>
      </c>
      <c r="K15" s="11">
        <v>15.25</v>
      </c>
      <c r="L15" s="98"/>
      <c r="M15" s="98"/>
      <c r="N15" s="11">
        <v>10</v>
      </c>
      <c r="O15" s="11">
        <v>15.25</v>
      </c>
      <c r="P15" s="98"/>
      <c r="Q15" s="98"/>
      <c r="R15" s="11">
        <v>10</v>
      </c>
      <c r="S15" s="11">
        <v>15.25</v>
      </c>
      <c r="T15" s="98"/>
      <c r="U15" s="98"/>
      <c r="V15" s="11"/>
      <c r="W15" s="11"/>
      <c r="X15" s="11"/>
      <c r="Y15" s="11"/>
      <c r="Z15" s="11">
        <f>(C15-B15)+(E15-D15)+(G15-F15)+(I15-H15)+(K15-J15)+(M15-L15)+(O15-N15)+(Q15-P15)+(S15-R15)+(U15-T15)+(W15-V15)+(Y15-X15)</f>
        <v>26.25</v>
      </c>
      <c r="AA15" s="15" t="s">
        <v>25</v>
      </c>
      <c r="AB15" s="6" t="s">
        <v>37</v>
      </c>
      <c r="AC15" s="2"/>
      <c r="AD15" s="2"/>
    </row>
    <row r="16" spans="1:31" s="8" customFormat="1" ht="24" customHeight="1" x14ac:dyDescent="0.2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11"/>
      <c r="W16" s="11"/>
      <c r="X16" s="97" t="s">
        <v>10</v>
      </c>
      <c r="Y16" s="97"/>
      <c r="Z16" s="11">
        <f>SUM(Z10:Z15)</f>
        <v>94</v>
      </c>
      <c r="AA16" s="12"/>
    </row>
    <row r="17" spans="1:30" s="8" customFormat="1" ht="24" customHeight="1" x14ac:dyDescent="0.2">
      <c r="A17" s="93" t="s">
        <v>67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121"/>
    </row>
    <row r="18" spans="1:30" s="8" customFormat="1" ht="24" customHeight="1" x14ac:dyDescent="0.2">
      <c r="A18" s="10"/>
      <c r="B18" s="89" t="s">
        <v>1</v>
      </c>
      <c r="C18" s="89"/>
      <c r="D18" s="89"/>
      <c r="E18" s="89"/>
      <c r="F18" s="89" t="s">
        <v>2</v>
      </c>
      <c r="G18" s="89"/>
      <c r="H18" s="89"/>
      <c r="I18" s="89"/>
      <c r="J18" s="89" t="s">
        <v>3</v>
      </c>
      <c r="K18" s="89"/>
      <c r="L18" s="89"/>
      <c r="M18" s="89"/>
      <c r="N18" s="89" t="s">
        <v>4</v>
      </c>
      <c r="O18" s="89"/>
      <c r="P18" s="89"/>
      <c r="Q18" s="89"/>
      <c r="R18" s="89" t="s">
        <v>5</v>
      </c>
      <c r="S18" s="89"/>
      <c r="T18" s="89"/>
      <c r="U18" s="89"/>
      <c r="V18" s="89" t="s">
        <v>6</v>
      </c>
      <c r="W18" s="89"/>
      <c r="X18" s="89"/>
      <c r="Y18" s="89"/>
      <c r="Z18" s="90" t="s">
        <v>64</v>
      </c>
      <c r="AA18" s="121"/>
    </row>
    <row r="19" spans="1:30" s="8" customFormat="1" ht="24" customHeight="1" x14ac:dyDescent="0.2">
      <c r="A19" s="9" t="s">
        <v>0</v>
      </c>
      <c r="B19" s="89" t="s">
        <v>7</v>
      </c>
      <c r="C19" s="89"/>
      <c r="D19" s="89" t="s">
        <v>8</v>
      </c>
      <c r="E19" s="89"/>
      <c r="F19" s="89" t="s">
        <v>7</v>
      </c>
      <c r="G19" s="89"/>
      <c r="H19" s="89" t="s">
        <v>8</v>
      </c>
      <c r="I19" s="89"/>
      <c r="J19" s="89" t="s">
        <v>7</v>
      </c>
      <c r="K19" s="89"/>
      <c r="L19" s="89" t="s">
        <v>8</v>
      </c>
      <c r="M19" s="89"/>
      <c r="N19" s="89" t="s">
        <v>7</v>
      </c>
      <c r="O19" s="89"/>
      <c r="P19" s="89" t="s">
        <v>8</v>
      </c>
      <c r="Q19" s="89"/>
      <c r="R19" s="89" t="s">
        <v>7</v>
      </c>
      <c r="S19" s="89"/>
      <c r="T19" s="89" t="s">
        <v>8</v>
      </c>
      <c r="U19" s="89"/>
      <c r="V19" s="89" t="s">
        <v>7</v>
      </c>
      <c r="W19" s="89"/>
      <c r="X19" s="89" t="s">
        <v>8</v>
      </c>
      <c r="Y19" s="89"/>
      <c r="Z19" s="89"/>
      <c r="AA19" s="121"/>
    </row>
    <row r="20" spans="1:30" s="33" customFormat="1" ht="24" customHeight="1" x14ac:dyDescent="0.2">
      <c r="A20" s="48" t="s">
        <v>14</v>
      </c>
      <c r="B20" s="98"/>
      <c r="C20" s="98"/>
      <c r="D20" s="29">
        <v>15.75</v>
      </c>
      <c r="E20" s="29">
        <v>18.5</v>
      </c>
      <c r="F20" s="98"/>
      <c r="G20" s="98"/>
      <c r="H20" s="78">
        <v>15.75</v>
      </c>
      <c r="I20" s="78">
        <v>18.5</v>
      </c>
      <c r="J20" s="98"/>
      <c r="K20" s="98"/>
      <c r="L20" s="73">
        <v>12</v>
      </c>
      <c r="M20" s="74">
        <v>14.5</v>
      </c>
      <c r="N20" s="98"/>
      <c r="O20" s="98"/>
      <c r="P20" s="78">
        <v>15.75</v>
      </c>
      <c r="Q20" s="78">
        <v>18.5</v>
      </c>
      <c r="R20" s="98"/>
      <c r="S20" s="98"/>
      <c r="T20" s="78">
        <v>15.75</v>
      </c>
      <c r="U20" s="78">
        <v>18.5</v>
      </c>
      <c r="V20" s="29"/>
      <c r="W20" s="29"/>
      <c r="X20" s="29"/>
      <c r="Y20" s="29"/>
      <c r="Z20" s="29">
        <f>(C20-B20)+(E20-D20)+(G20-F20)+(I20-H20)+(K20-J20)+(M20-L20)+(O20-N20)+(Q20-P20)+(S20-R20)+(U20-T20)+(W20-V20)+(Y20-X20)</f>
        <v>13.5</v>
      </c>
      <c r="AA20" s="6" t="s">
        <v>87</v>
      </c>
      <c r="AB20" s="65" t="s">
        <v>78</v>
      </c>
      <c r="AC20" s="75" t="s">
        <v>37</v>
      </c>
    </row>
    <row r="21" spans="1:30" s="33" customFormat="1" ht="24" customHeight="1" x14ac:dyDescent="0.2">
      <c r="A21" s="48" t="s">
        <v>17</v>
      </c>
      <c r="B21" s="98"/>
      <c r="C21" s="98"/>
      <c r="D21" s="69">
        <v>15.75</v>
      </c>
      <c r="E21" s="69">
        <v>18.25</v>
      </c>
      <c r="F21" s="98"/>
      <c r="G21" s="98"/>
      <c r="H21" s="69">
        <v>15.75</v>
      </c>
      <c r="I21" s="69">
        <v>18.25</v>
      </c>
      <c r="J21" s="103"/>
      <c r="K21" s="104"/>
      <c r="L21" s="104"/>
      <c r="M21" s="105"/>
      <c r="N21" s="98"/>
      <c r="O21" s="98"/>
      <c r="P21" s="69">
        <v>15.75</v>
      </c>
      <c r="Q21" s="69">
        <v>18.25</v>
      </c>
      <c r="R21" s="98"/>
      <c r="S21" s="98"/>
      <c r="T21" s="69">
        <v>15.75</v>
      </c>
      <c r="U21" s="69">
        <v>18.25</v>
      </c>
      <c r="V21" s="29"/>
      <c r="W21" s="29"/>
      <c r="X21" s="29"/>
      <c r="Y21" s="29"/>
      <c r="Z21" s="29">
        <f>(C21-B21)+(E21-D21)+(G21-F21)+(I21-H21)+(K21-J21)+(M21-L21)+(O21-N21)+(Q21-P21)+(S21-R21)+(U21-T21)+(W21-V21)+(Y21-X21)</f>
        <v>10</v>
      </c>
      <c r="AA21" s="70" t="s">
        <v>83</v>
      </c>
    </row>
    <row r="22" spans="1:30" s="33" customFormat="1" ht="24" customHeight="1" x14ac:dyDescent="0.2">
      <c r="A22" s="48" t="s">
        <v>84</v>
      </c>
      <c r="B22" s="98"/>
      <c r="C22" s="98"/>
      <c r="D22" s="78">
        <v>15.75</v>
      </c>
      <c r="E22" s="78">
        <v>18.5</v>
      </c>
      <c r="F22" s="98"/>
      <c r="G22" s="98"/>
      <c r="H22" s="78">
        <v>15.75</v>
      </c>
      <c r="I22" s="78">
        <v>18.5</v>
      </c>
      <c r="J22" s="98"/>
      <c r="K22" s="98"/>
      <c r="L22" s="29">
        <v>12</v>
      </c>
      <c r="M22" s="29">
        <v>14.5</v>
      </c>
      <c r="N22" s="98"/>
      <c r="O22" s="98"/>
      <c r="P22" s="78">
        <v>15.75</v>
      </c>
      <c r="Q22" s="78">
        <v>18.5</v>
      </c>
      <c r="R22" s="98"/>
      <c r="S22" s="98"/>
      <c r="T22" s="78">
        <v>15.75</v>
      </c>
      <c r="U22" s="78">
        <v>18.5</v>
      </c>
      <c r="V22" s="29"/>
      <c r="W22" s="29"/>
      <c r="X22" s="29"/>
      <c r="Y22" s="29"/>
      <c r="Z22" s="29">
        <f>(C22-B22)+(E22-D22)+(G22-F22)+(I22-H22)+(K22-J22)+(M22-L22)+(O22-N22)+(Q22-P22)+(S22-R22)+(U22-T22)+(W22-V22)+(Y22-X22)</f>
        <v>13.5</v>
      </c>
      <c r="AA22" s="71" t="s">
        <v>87</v>
      </c>
      <c r="AB22" s="75" t="s">
        <v>37</v>
      </c>
    </row>
    <row r="23" spans="1:30" s="8" customFormat="1" ht="24" customHeight="1" x14ac:dyDescent="0.2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11"/>
      <c r="W23" s="11"/>
      <c r="X23" s="97" t="s">
        <v>10</v>
      </c>
      <c r="Y23" s="97"/>
      <c r="Z23" s="11">
        <f>SUM(Z20:Z22)</f>
        <v>37</v>
      </c>
      <c r="AA23" s="12"/>
    </row>
    <row r="24" spans="1:30" s="8" customFormat="1" ht="24" customHeight="1" x14ac:dyDescent="0.2">
      <c r="A24" s="93" t="s">
        <v>19</v>
      </c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121"/>
    </row>
    <row r="25" spans="1:30" s="8" customFormat="1" ht="24" customHeight="1" x14ac:dyDescent="0.2">
      <c r="A25" s="9"/>
      <c r="B25" s="89" t="s">
        <v>1</v>
      </c>
      <c r="C25" s="89"/>
      <c r="D25" s="89"/>
      <c r="E25" s="89"/>
      <c r="F25" s="89" t="s">
        <v>2</v>
      </c>
      <c r="G25" s="89"/>
      <c r="H25" s="89"/>
      <c r="I25" s="89"/>
      <c r="J25" s="89" t="s">
        <v>3</v>
      </c>
      <c r="K25" s="89"/>
      <c r="L25" s="89"/>
      <c r="M25" s="89"/>
      <c r="N25" s="89" t="s">
        <v>4</v>
      </c>
      <c r="O25" s="89"/>
      <c r="P25" s="89"/>
      <c r="Q25" s="89"/>
      <c r="R25" s="89" t="s">
        <v>5</v>
      </c>
      <c r="S25" s="89"/>
      <c r="T25" s="89"/>
      <c r="U25" s="89"/>
      <c r="V25" s="89" t="s">
        <v>6</v>
      </c>
      <c r="W25" s="89"/>
      <c r="X25" s="89"/>
      <c r="Y25" s="89"/>
      <c r="Z25" s="90" t="s">
        <v>64</v>
      </c>
      <c r="AA25" s="121"/>
    </row>
    <row r="26" spans="1:30" s="8" customFormat="1" ht="24" customHeight="1" x14ac:dyDescent="0.2">
      <c r="A26" s="9" t="s">
        <v>0</v>
      </c>
      <c r="B26" s="89" t="s">
        <v>7</v>
      </c>
      <c r="C26" s="89"/>
      <c r="D26" s="89" t="s">
        <v>8</v>
      </c>
      <c r="E26" s="89"/>
      <c r="F26" s="89" t="s">
        <v>7</v>
      </c>
      <c r="G26" s="89"/>
      <c r="H26" s="89" t="s">
        <v>8</v>
      </c>
      <c r="I26" s="89"/>
      <c r="J26" s="89" t="s">
        <v>7</v>
      </c>
      <c r="K26" s="89"/>
      <c r="L26" s="89" t="s">
        <v>8</v>
      </c>
      <c r="M26" s="89"/>
      <c r="N26" s="89" t="s">
        <v>7</v>
      </c>
      <c r="O26" s="89"/>
      <c r="P26" s="89" t="s">
        <v>8</v>
      </c>
      <c r="Q26" s="89"/>
      <c r="R26" s="89" t="s">
        <v>7</v>
      </c>
      <c r="S26" s="89"/>
      <c r="T26" s="89" t="s">
        <v>8</v>
      </c>
      <c r="U26" s="89"/>
      <c r="V26" s="89" t="s">
        <v>7</v>
      </c>
      <c r="W26" s="89"/>
      <c r="X26" s="89" t="s">
        <v>8</v>
      </c>
      <c r="Y26" s="89"/>
      <c r="Z26" s="89"/>
      <c r="AA26" s="121"/>
    </row>
    <row r="27" spans="1:30" s="33" customFormat="1" ht="24" customHeight="1" x14ac:dyDescent="0.2">
      <c r="A27" s="48" t="s">
        <v>38</v>
      </c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29">
        <v>16.5</v>
      </c>
      <c r="M27" s="29">
        <v>19.5</v>
      </c>
      <c r="N27" s="98"/>
      <c r="O27" s="98"/>
      <c r="P27" s="98"/>
      <c r="Q27" s="98"/>
      <c r="R27" s="98"/>
      <c r="S27" s="98"/>
      <c r="T27" s="98"/>
      <c r="U27" s="98"/>
      <c r="V27" s="29"/>
      <c r="W27" s="29"/>
      <c r="X27" s="29"/>
      <c r="Y27" s="29"/>
      <c r="Z27" s="29">
        <f>(C27-B27)+(E27-D27)+(G27-F27)+(I27-H27)+(K27-J27)+(M27-L27)+(O27-N27)+(Q27-P27)+(S27-R27)+(U27-T27)+(W27-V27)+(Y27-X27)</f>
        <v>3</v>
      </c>
      <c r="AA27" s="32" t="s">
        <v>34</v>
      </c>
      <c r="AB27" s="2"/>
      <c r="AC27" s="2"/>
      <c r="AD27" s="2"/>
    </row>
    <row r="28" spans="1:30" s="8" customFormat="1" ht="24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11"/>
      <c r="W28" s="11"/>
      <c r="X28" s="97" t="s">
        <v>10</v>
      </c>
      <c r="Y28" s="97"/>
      <c r="Z28" s="11">
        <f>SUM(Z27)</f>
        <v>3</v>
      </c>
      <c r="AA28" s="12"/>
    </row>
    <row r="29" spans="1:30" s="8" customFormat="1" ht="24" customHeight="1" x14ac:dyDescent="0.2">
      <c r="A29" s="93" t="s">
        <v>79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121"/>
    </row>
    <row r="30" spans="1:30" s="8" customFormat="1" ht="24" customHeight="1" x14ac:dyDescent="0.2">
      <c r="A30" s="9"/>
      <c r="B30" s="89" t="s">
        <v>1</v>
      </c>
      <c r="C30" s="89"/>
      <c r="D30" s="89"/>
      <c r="E30" s="89"/>
      <c r="F30" s="89" t="s">
        <v>2</v>
      </c>
      <c r="G30" s="89"/>
      <c r="H30" s="89"/>
      <c r="I30" s="89"/>
      <c r="J30" s="89" t="s">
        <v>3</v>
      </c>
      <c r="K30" s="89"/>
      <c r="L30" s="89"/>
      <c r="M30" s="89"/>
      <c r="N30" s="89" t="s">
        <v>4</v>
      </c>
      <c r="O30" s="89"/>
      <c r="P30" s="89"/>
      <c r="Q30" s="89"/>
      <c r="R30" s="89" t="s">
        <v>5</v>
      </c>
      <c r="S30" s="89"/>
      <c r="T30" s="89"/>
      <c r="U30" s="89"/>
      <c r="V30" s="89" t="s">
        <v>6</v>
      </c>
      <c r="W30" s="89"/>
      <c r="X30" s="89"/>
      <c r="Y30" s="89"/>
      <c r="Z30" s="90" t="s">
        <v>64</v>
      </c>
      <c r="AA30" s="121"/>
    </row>
    <row r="31" spans="1:30" s="8" customFormat="1" ht="24" customHeight="1" x14ac:dyDescent="0.2">
      <c r="A31" s="9" t="s">
        <v>0</v>
      </c>
      <c r="B31" s="89" t="s">
        <v>7</v>
      </c>
      <c r="C31" s="89"/>
      <c r="D31" s="89" t="s">
        <v>8</v>
      </c>
      <c r="E31" s="89"/>
      <c r="F31" s="89" t="s">
        <v>7</v>
      </c>
      <c r="G31" s="89"/>
      <c r="H31" s="89" t="s">
        <v>8</v>
      </c>
      <c r="I31" s="89"/>
      <c r="J31" s="89" t="s">
        <v>7</v>
      </c>
      <c r="K31" s="89"/>
      <c r="L31" s="89" t="s">
        <v>8</v>
      </c>
      <c r="M31" s="89"/>
      <c r="N31" s="89" t="s">
        <v>7</v>
      </c>
      <c r="O31" s="89"/>
      <c r="P31" s="89" t="s">
        <v>8</v>
      </c>
      <c r="Q31" s="89"/>
      <c r="R31" s="89" t="s">
        <v>7</v>
      </c>
      <c r="S31" s="89"/>
      <c r="T31" s="89" t="s">
        <v>8</v>
      </c>
      <c r="U31" s="89"/>
      <c r="V31" s="89" t="s">
        <v>7</v>
      </c>
      <c r="W31" s="89"/>
      <c r="X31" s="89" t="s">
        <v>8</v>
      </c>
      <c r="Y31" s="89"/>
      <c r="Z31" s="89"/>
      <c r="AA31" s="121"/>
    </row>
    <row r="32" spans="1:30" s="67" customFormat="1" ht="24" customHeight="1" x14ac:dyDescent="0.2">
      <c r="A32" s="85" t="s">
        <v>12</v>
      </c>
      <c r="B32" s="98"/>
      <c r="C32" s="98"/>
      <c r="D32" s="64">
        <v>10.25</v>
      </c>
      <c r="E32" s="64">
        <v>11.25</v>
      </c>
      <c r="F32" s="98"/>
      <c r="G32" s="98"/>
      <c r="H32" s="78">
        <v>10.25</v>
      </c>
      <c r="I32" s="78">
        <v>11.25</v>
      </c>
      <c r="J32" s="126"/>
      <c r="K32" s="126"/>
      <c r="L32" s="126"/>
      <c r="M32" s="126"/>
      <c r="N32" s="126"/>
      <c r="O32" s="126"/>
      <c r="P32" s="126"/>
      <c r="Q32" s="126"/>
      <c r="R32" s="98"/>
      <c r="S32" s="98"/>
      <c r="T32" s="64">
        <v>14.25</v>
      </c>
      <c r="U32" s="64">
        <v>15.25</v>
      </c>
      <c r="V32" s="61"/>
      <c r="W32" s="61"/>
      <c r="X32" s="61"/>
      <c r="Y32" s="61"/>
      <c r="Z32" s="78">
        <f>(C32-B32)+(E32-D32)+(G32-F32)+(I32-H32)+(K32-J32)+(M32-L32)+(O32-N32)+(Q32-P32)+(S32-R32)+(U32-T32)+(W32-V32)+(Y32-X32)</f>
        <v>3</v>
      </c>
      <c r="AA32" s="79" t="s">
        <v>89</v>
      </c>
    </row>
    <row r="33" spans="1:27" s="8" customFormat="1" ht="24" customHeight="1" x14ac:dyDescent="0.2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11"/>
      <c r="W33" s="11"/>
      <c r="X33" s="97" t="s">
        <v>10</v>
      </c>
      <c r="Y33" s="97"/>
      <c r="AA33" s="12"/>
    </row>
    <row r="34" spans="1:27" s="67" customFormat="1" ht="24" customHeight="1" x14ac:dyDescent="0.2">
      <c r="A34" s="93" t="s">
        <v>81</v>
      </c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66"/>
    </row>
    <row r="35" spans="1:27" s="67" customFormat="1" ht="24" customHeight="1" x14ac:dyDescent="0.2">
      <c r="A35" s="61"/>
      <c r="B35" s="89" t="s">
        <v>1</v>
      </c>
      <c r="C35" s="89"/>
      <c r="D35" s="89"/>
      <c r="E35" s="89"/>
      <c r="F35" s="89" t="s">
        <v>2</v>
      </c>
      <c r="G35" s="89"/>
      <c r="H35" s="89"/>
      <c r="I35" s="89"/>
      <c r="J35" s="89" t="s">
        <v>3</v>
      </c>
      <c r="K35" s="89"/>
      <c r="L35" s="89"/>
      <c r="M35" s="89"/>
      <c r="N35" s="89" t="s">
        <v>4</v>
      </c>
      <c r="O35" s="89"/>
      <c r="P35" s="89"/>
      <c r="Q35" s="89"/>
      <c r="R35" s="89" t="s">
        <v>5</v>
      </c>
      <c r="S35" s="89"/>
      <c r="T35" s="89"/>
      <c r="U35" s="89"/>
      <c r="V35" s="89" t="s">
        <v>6</v>
      </c>
      <c r="W35" s="89"/>
      <c r="X35" s="89"/>
      <c r="Y35" s="89"/>
      <c r="Z35" s="90" t="s">
        <v>64</v>
      </c>
      <c r="AA35" s="66"/>
    </row>
    <row r="36" spans="1:27" s="67" customFormat="1" ht="24" customHeight="1" x14ac:dyDescent="0.2">
      <c r="A36" s="61" t="s">
        <v>0</v>
      </c>
      <c r="B36" s="89" t="s">
        <v>7</v>
      </c>
      <c r="C36" s="89"/>
      <c r="D36" s="89" t="s">
        <v>8</v>
      </c>
      <c r="E36" s="89"/>
      <c r="F36" s="89" t="s">
        <v>7</v>
      </c>
      <c r="G36" s="89"/>
      <c r="H36" s="89" t="s">
        <v>8</v>
      </c>
      <c r="I36" s="89"/>
      <c r="J36" s="89" t="s">
        <v>7</v>
      </c>
      <c r="K36" s="89"/>
      <c r="L36" s="89" t="s">
        <v>8</v>
      </c>
      <c r="M36" s="89"/>
      <c r="N36" s="89" t="s">
        <v>7</v>
      </c>
      <c r="O36" s="89"/>
      <c r="P36" s="89" t="s">
        <v>8</v>
      </c>
      <c r="Q36" s="89"/>
      <c r="R36" s="89" t="s">
        <v>7</v>
      </c>
      <c r="S36" s="89"/>
      <c r="T36" s="89" t="s">
        <v>8</v>
      </c>
      <c r="U36" s="89"/>
      <c r="V36" s="89" t="s">
        <v>7</v>
      </c>
      <c r="W36" s="89"/>
      <c r="X36" s="89" t="s">
        <v>8</v>
      </c>
      <c r="Y36" s="89"/>
      <c r="Z36" s="89"/>
      <c r="AA36" s="66"/>
    </row>
    <row r="37" spans="1:27" s="60" customFormat="1" ht="24" customHeight="1" x14ac:dyDescent="0.2">
      <c r="A37" s="48" t="s">
        <v>14</v>
      </c>
      <c r="B37" s="126"/>
      <c r="C37" s="126"/>
      <c r="D37" s="126"/>
      <c r="E37" s="126"/>
      <c r="F37" s="126"/>
      <c r="G37" s="126"/>
      <c r="H37" s="126"/>
      <c r="I37" s="126"/>
      <c r="J37" s="61"/>
      <c r="K37" s="61"/>
      <c r="L37" s="64">
        <v>11.5</v>
      </c>
      <c r="M37" s="64">
        <v>12</v>
      </c>
      <c r="N37" s="126"/>
      <c r="O37" s="126"/>
      <c r="P37" s="126"/>
      <c r="Q37" s="126"/>
      <c r="R37" s="126"/>
      <c r="S37" s="126"/>
      <c r="T37" s="126"/>
      <c r="U37" s="126"/>
      <c r="V37" s="61"/>
      <c r="W37" s="61"/>
      <c r="X37" s="61"/>
      <c r="Y37" s="61"/>
      <c r="Z37" s="64">
        <f>(C37-B37)+(E37-D37)+(G37-F37)+(I37-H37)+(K37-J37)+(M37-L37)+(O37-N37)+(Q37-P37)+(S37-R37)+(U37-T37)+(W37-V37)+(Y37-X37)</f>
        <v>0.5</v>
      </c>
      <c r="AA37" s="63" t="s">
        <v>85</v>
      </c>
    </row>
    <row r="38" spans="1:27" s="67" customFormat="1" ht="24" customHeight="1" x14ac:dyDescent="0.2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64"/>
      <c r="W38" s="64"/>
      <c r="X38" s="97" t="s">
        <v>10</v>
      </c>
      <c r="Y38" s="97"/>
      <c r="Z38" s="64">
        <f>SUM(Z36:Z37)</f>
        <v>0.5</v>
      </c>
      <c r="AA38" s="66"/>
    </row>
    <row r="39" spans="1:27" ht="24" customHeight="1" x14ac:dyDescent="0.2">
      <c r="A39" s="53" t="s">
        <v>24</v>
      </c>
      <c r="B39" s="136">
        <f>SUM(Z5)</f>
        <v>2.5</v>
      </c>
      <c r="C39" s="137"/>
      <c r="D39" s="138"/>
      <c r="E39" s="133" t="s">
        <v>62</v>
      </c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5"/>
    </row>
    <row r="40" spans="1:27" ht="24" customHeight="1" x14ac:dyDescent="0.2">
      <c r="A40" s="30" t="s">
        <v>18</v>
      </c>
      <c r="B40" s="101">
        <f>SUM(Z14)</f>
        <v>1.5</v>
      </c>
      <c r="C40" s="102"/>
      <c r="D40" s="102"/>
      <c r="E40" s="92" t="s">
        <v>63</v>
      </c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</row>
    <row r="41" spans="1:27" ht="24" customHeight="1" x14ac:dyDescent="0.2">
      <c r="A41" s="62" t="s">
        <v>14</v>
      </c>
      <c r="B41" s="94">
        <f>SUM(Z37,Z20,Z10)</f>
        <v>35</v>
      </c>
      <c r="C41" s="95"/>
      <c r="D41" s="95"/>
      <c r="E41" s="31"/>
      <c r="F41" s="31"/>
      <c r="G41" s="31"/>
      <c r="H41" s="31"/>
      <c r="I41" s="31"/>
    </row>
    <row r="42" spans="1:27" ht="24" customHeight="1" x14ac:dyDescent="0.2">
      <c r="A42" s="68" t="s">
        <v>17</v>
      </c>
      <c r="B42" s="94">
        <f>SUM(Z21,Z11)</f>
        <v>29</v>
      </c>
      <c r="C42" s="95"/>
      <c r="D42" s="95"/>
      <c r="E42" s="31"/>
      <c r="F42" s="31"/>
      <c r="G42" s="31"/>
      <c r="H42" s="31"/>
      <c r="I42" s="31"/>
    </row>
    <row r="43" spans="1:27" ht="24" customHeight="1" x14ac:dyDescent="0.2">
      <c r="A43" s="72" t="s">
        <v>84</v>
      </c>
      <c r="B43" s="94"/>
      <c r="C43" s="95"/>
      <c r="D43" s="95"/>
      <c r="E43" s="31"/>
      <c r="F43" s="31"/>
      <c r="G43" s="31"/>
      <c r="H43" s="31"/>
      <c r="I43" s="31"/>
    </row>
    <row r="44" spans="1:27" ht="24" customHeight="1" x14ac:dyDescent="0.2">
      <c r="A44" s="77" t="s">
        <v>12</v>
      </c>
      <c r="B44" s="94">
        <f>SUM(Z13)</f>
        <v>5.25</v>
      </c>
      <c r="C44" s="95"/>
      <c r="D44" s="95"/>
      <c r="E44" s="84"/>
      <c r="F44" s="84"/>
      <c r="G44" s="84"/>
      <c r="H44" s="84"/>
      <c r="I44" s="84"/>
    </row>
    <row r="45" spans="1:27" ht="24" customHeight="1" x14ac:dyDescent="0.2">
      <c r="A45" s="15" t="s">
        <v>44</v>
      </c>
      <c r="B45" s="94">
        <f>SUM(Z15)</f>
        <v>26.25</v>
      </c>
      <c r="C45" s="95"/>
      <c r="D45" s="95"/>
    </row>
    <row r="46" spans="1:27" ht="24" customHeight="1" x14ac:dyDescent="0.2">
      <c r="A46" s="54" t="s">
        <v>38</v>
      </c>
      <c r="B46" s="94">
        <f>SUM('[1]ATSEM G 2017'!Z33,Z27)</f>
        <v>3.5</v>
      </c>
      <c r="C46" s="95"/>
      <c r="D46" s="95"/>
    </row>
    <row r="47" spans="1:27" ht="24" customHeight="1" x14ac:dyDescent="0.2"/>
    <row r="48" spans="1:27" ht="24" customHeight="1" x14ac:dyDescent="0.2"/>
    <row r="49" ht="24" customHeight="1" x14ac:dyDescent="0.2"/>
    <row r="50" ht="24" customHeight="1" x14ac:dyDescent="0.2"/>
    <row r="51" ht="24" customHeight="1" x14ac:dyDescent="0.2"/>
    <row r="52" ht="24" customHeight="1" x14ac:dyDescent="0.2"/>
    <row r="53" ht="24" customHeight="1" x14ac:dyDescent="0.2"/>
    <row r="54" ht="24" customHeight="1" x14ac:dyDescent="0.2"/>
  </sheetData>
  <mergeCells count="213">
    <mergeCell ref="B41:D41"/>
    <mergeCell ref="A24:Z24"/>
    <mergeCell ref="B25:E25"/>
    <mergeCell ref="F25:I25"/>
    <mergeCell ref="J25:M25"/>
    <mergeCell ref="N25:Q25"/>
    <mergeCell ref="AC10:AC12"/>
    <mergeCell ref="E39:AA39"/>
    <mergeCell ref="E40:AA40"/>
    <mergeCell ref="B39:D39"/>
    <mergeCell ref="N20:O20"/>
    <mergeCell ref="B14:E14"/>
    <mergeCell ref="X23:Y23"/>
    <mergeCell ref="A23:U23"/>
    <mergeCell ref="A33:U33"/>
    <mergeCell ref="R31:S31"/>
    <mergeCell ref="A28:U28"/>
    <mergeCell ref="F14:I14"/>
    <mergeCell ref="AA24:AA26"/>
    <mergeCell ref="B21:C21"/>
    <mergeCell ref="B22:C22"/>
    <mergeCell ref="D19:E19"/>
    <mergeCell ref="N18:Q18"/>
    <mergeCell ref="N13:Q13"/>
    <mergeCell ref="N14:Q14"/>
    <mergeCell ref="R13:U13"/>
    <mergeCell ref="L13:M13"/>
    <mergeCell ref="L14:M14"/>
    <mergeCell ref="R14:U14"/>
    <mergeCell ref="F13:I13"/>
    <mergeCell ref="P19:Q19"/>
    <mergeCell ref="R21:S21"/>
    <mergeCell ref="R22:S22"/>
    <mergeCell ref="F20:G20"/>
    <mergeCell ref="F21:G21"/>
    <mergeCell ref="F22:G22"/>
    <mergeCell ref="J20:K20"/>
    <mergeCell ref="J22:K22"/>
    <mergeCell ref="N21:O21"/>
    <mergeCell ref="N22:O22"/>
    <mergeCell ref="R19:S19"/>
    <mergeCell ref="J21:M21"/>
    <mergeCell ref="F18:I18"/>
    <mergeCell ref="V8:Y8"/>
    <mergeCell ref="T9:U9"/>
    <mergeCell ref="J11:M11"/>
    <mergeCell ref="H10:I10"/>
    <mergeCell ref="J10:M10"/>
    <mergeCell ref="T10:U10"/>
    <mergeCell ref="X6:Y6"/>
    <mergeCell ref="B3:E3"/>
    <mergeCell ref="F3:I3"/>
    <mergeCell ref="J3:M3"/>
    <mergeCell ref="N3:Q3"/>
    <mergeCell ref="R3:U3"/>
    <mergeCell ref="V3:Y3"/>
    <mergeCell ref="P5:Q5"/>
    <mergeCell ref="T5:U5"/>
    <mergeCell ref="H5:I5"/>
    <mergeCell ref="Z3:Z4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  <mergeCell ref="Z8:Z9"/>
    <mergeCell ref="B9:C9"/>
    <mergeCell ref="T12:U12"/>
    <mergeCell ref="P10:Q10"/>
    <mergeCell ref="P11:Q11"/>
    <mergeCell ref="P12:Q12"/>
    <mergeCell ref="D9:E9"/>
    <mergeCell ref="F9:G9"/>
    <mergeCell ref="H9:I9"/>
    <mergeCell ref="J9:K9"/>
    <mergeCell ref="V9:W9"/>
    <mergeCell ref="X9:Y9"/>
    <mergeCell ref="H12:I12"/>
    <mergeCell ref="N9:O9"/>
    <mergeCell ref="P9:Q9"/>
    <mergeCell ref="R9:S9"/>
    <mergeCell ref="L9:M9"/>
    <mergeCell ref="J12:M12"/>
    <mergeCell ref="T11:U11"/>
    <mergeCell ref="B8:E8"/>
    <mergeCell ref="F8:I8"/>
    <mergeCell ref="J8:M8"/>
    <mergeCell ref="N8:Q8"/>
    <mergeCell ref="R8:U8"/>
    <mergeCell ref="J18:M18"/>
    <mergeCell ref="B13:E13"/>
    <mergeCell ref="B20:C20"/>
    <mergeCell ref="V19:W19"/>
    <mergeCell ref="X19:Y19"/>
    <mergeCell ref="N19:O19"/>
    <mergeCell ref="F19:G19"/>
    <mergeCell ref="H19:I19"/>
    <mergeCell ref="J19:K19"/>
    <mergeCell ref="L19:M19"/>
    <mergeCell ref="T19:U19"/>
    <mergeCell ref="AA1:AA4"/>
    <mergeCell ref="AA6:AA9"/>
    <mergeCell ref="AA17:AA19"/>
    <mergeCell ref="L5:M5"/>
    <mergeCell ref="A6:U6"/>
    <mergeCell ref="Z18:Z19"/>
    <mergeCell ref="A17:Z17"/>
    <mergeCell ref="D10:E10"/>
    <mergeCell ref="D11:E11"/>
    <mergeCell ref="D12:E12"/>
    <mergeCell ref="H11:I11"/>
    <mergeCell ref="A16:U16"/>
    <mergeCell ref="X16:Y16"/>
    <mergeCell ref="D15:E15"/>
    <mergeCell ref="P15:Q15"/>
    <mergeCell ref="T15:U15"/>
    <mergeCell ref="A7:Z7"/>
    <mergeCell ref="A1:Z1"/>
    <mergeCell ref="A2:Z2"/>
    <mergeCell ref="D5:E5"/>
    <mergeCell ref="H15:I15"/>
    <mergeCell ref="L15:M15"/>
    <mergeCell ref="V18:Y18"/>
    <mergeCell ref="B19:C19"/>
    <mergeCell ref="B46:D46"/>
    <mergeCell ref="X28:Y28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V26:W26"/>
    <mergeCell ref="X26:Y26"/>
    <mergeCell ref="B27:E27"/>
    <mergeCell ref="F27:I27"/>
    <mergeCell ref="N27:Q27"/>
    <mergeCell ref="R27:U27"/>
    <mergeCell ref="B42:D42"/>
    <mergeCell ref="B43:D43"/>
    <mergeCell ref="B44:D44"/>
    <mergeCell ref="B45:D45"/>
    <mergeCell ref="A29:Z29"/>
    <mergeCell ref="B40:D40"/>
    <mergeCell ref="A34:Z34"/>
    <mergeCell ref="Z25:Z26"/>
    <mergeCell ref="B26:C26"/>
    <mergeCell ref="J27:K27"/>
    <mergeCell ref="X33:Y33"/>
    <mergeCell ref="AA29:AA31"/>
    <mergeCell ref="B30:E30"/>
    <mergeCell ref="F30:I30"/>
    <mergeCell ref="J30:M30"/>
    <mergeCell ref="N30:Q30"/>
    <mergeCell ref="R30:U30"/>
    <mergeCell ref="V30:Y30"/>
    <mergeCell ref="Z30:Z31"/>
    <mergeCell ref="B31:C31"/>
    <mergeCell ref="D31:E31"/>
    <mergeCell ref="F31:G31"/>
    <mergeCell ref="H31:I31"/>
    <mergeCell ref="J31:K31"/>
    <mergeCell ref="L31:M31"/>
    <mergeCell ref="N31:O31"/>
    <mergeCell ref="P31:Q31"/>
    <mergeCell ref="T31:U31"/>
    <mergeCell ref="X31:Y31"/>
    <mergeCell ref="Z35:Z36"/>
    <mergeCell ref="B36:C36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V36:W36"/>
    <mergeCell ref="N32:Q32"/>
    <mergeCell ref="V31:W31"/>
    <mergeCell ref="R20:S20"/>
    <mergeCell ref="B18:E18"/>
    <mergeCell ref="X36:Y36"/>
    <mergeCell ref="A38:U38"/>
    <mergeCell ref="X38:Y38"/>
    <mergeCell ref="J32:M32"/>
    <mergeCell ref="B37:E37"/>
    <mergeCell ref="F37:I37"/>
    <mergeCell ref="N37:Q37"/>
    <mergeCell ref="R37:U37"/>
    <mergeCell ref="B32:C32"/>
    <mergeCell ref="F32:G32"/>
    <mergeCell ref="R32:S32"/>
    <mergeCell ref="B35:E35"/>
    <mergeCell ref="F35:I35"/>
    <mergeCell ref="J35:M35"/>
    <mergeCell ref="N35:Q35"/>
    <mergeCell ref="R35:U35"/>
    <mergeCell ref="V35:Y35"/>
    <mergeCell ref="R25:U25"/>
    <mergeCell ref="V25:Y25"/>
    <mergeCell ref="R18:U18"/>
  </mergeCells>
  <printOptions horizontalCentered="1" verticalCentered="1"/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C16"/>
  <sheetViews>
    <sheetView workbookViewId="0">
      <selection activeCell="G15" sqref="G15"/>
    </sheetView>
  </sheetViews>
  <sheetFormatPr baseColWidth="10" defaultRowHeight="12" outlineLevelCol="1" x14ac:dyDescent="0.2"/>
  <cols>
    <col min="1" max="1" width="9.7109375" style="1" customWidth="1" outlineLevel="1"/>
    <col min="2" max="21" width="4.7109375" style="1" customWidth="1"/>
    <col min="22" max="25" width="4.7109375" style="1" hidden="1" customWidth="1"/>
    <col min="26" max="26" width="12.7109375" style="1" customWidth="1"/>
    <col min="27" max="16384" width="11.42578125" style="1"/>
  </cols>
  <sheetData>
    <row r="1" spans="1:29" ht="24" customHeight="1" x14ac:dyDescent="0.5">
      <c r="A1" s="91" t="s">
        <v>28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88"/>
    </row>
    <row r="2" spans="1:29" ht="24" customHeight="1" x14ac:dyDescent="0.2">
      <c r="A2" s="93" t="s">
        <v>69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88"/>
    </row>
    <row r="3" spans="1:29" ht="24" customHeight="1" x14ac:dyDescent="0.2">
      <c r="A3" s="10"/>
      <c r="B3" s="89" t="s">
        <v>1</v>
      </c>
      <c r="C3" s="89"/>
      <c r="D3" s="89"/>
      <c r="E3" s="89"/>
      <c r="F3" s="89" t="s">
        <v>2</v>
      </c>
      <c r="G3" s="89"/>
      <c r="H3" s="89"/>
      <c r="I3" s="89"/>
      <c r="J3" s="89" t="s">
        <v>3</v>
      </c>
      <c r="K3" s="89"/>
      <c r="L3" s="89"/>
      <c r="M3" s="89"/>
      <c r="N3" s="89" t="s">
        <v>4</v>
      </c>
      <c r="O3" s="89"/>
      <c r="P3" s="89"/>
      <c r="Q3" s="89"/>
      <c r="R3" s="89" t="s">
        <v>5</v>
      </c>
      <c r="S3" s="89"/>
      <c r="T3" s="89"/>
      <c r="U3" s="89"/>
      <c r="V3" s="89" t="s">
        <v>6</v>
      </c>
      <c r="W3" s="89"/>
      <c r="X3" s="89"/>
      <c r="Y3" s="89"/>
      <c r="Z3" s="90" t="s">
        <v>64</v>
      </c>
      <c r="AA3" s="88"/>
    </row>
    <row r="4" spans="1:29" ht="24" customHeight="1" x14ac:dyDescent="0.2">
      <c r="A4" s="9" t="s">
        <v>0</v>
      </c>
      <c r="B4" s="89" t="s">
        <v>7</v>
      </c>
      <c r="C4" s="89"/>
      <c r="D4" s="89" t="s">
        <v>8</v>
      </c>
      <c r="E4" s="89"/>
      <c r="F4" s="89" t="s">
        <v>7</v>
      </c>
      <c r="G4" s="89"/>
      <c r="H4" s="89" t="s">
        <v>8</v>
      </c>
      <c r="I4" s="89"/>
      <c r="J4" s="89" t="s">
        <v>7</v>
      </c>
      <c r="K4" s="89"/>
      <c r="L4" s="89" t="s">
        <v>8</v>
      </c>
      <c r="M4" s="89"/>
      <c r="N4" s="89" t="s">
        <v>7</v>
      </c>
      <c r="O4" s="89"/>
      <c r="P4" s="89" t="s">
        <v>8</v>
      </c>
      <c r="Q4" s="89"/>
      <c r="R4" s="89" t="s">
        <v>7</v>
      </c>
      <c r="S4" s="89"/>
      <c r="T4" s="89" t="s">
        <v>8</v>
      </c>
      <c r="U4" s="89"/>
      <c r="V4" s="89" t="s">
        <v>7</v>
      </c>
      <c r="W4" s="89"/>
      <c r="X4" s="89" t="s">
        <v>8</v>
      </c>
      <c r="Y4" s="89"/>
      <c r="Z4" s="89"/>
      <c r="AA4" s="88"/>
    </row>
    <row r="5" spans="1:29" s="33" customFormat="1" ht="24" customHeight="1" x14ac:dyDescent="0.2">
      <c r="A5" s="48" t="s">
        <v>38</v>
      </c>
      <c r="B5" s="98"/>
      <c r="C5" s="98"/>
      <c r="D5" s="98"/>
      <c r="E5" s="98"/>
      <c r="F5" s="5">
        <v>10.25</v>
      </c>
      <c r="G5" s="5">
        <v>11.25</v>
      </c>
      <c r="H5" s="98"/>
      <c r="I5" s="98"/>
      <c r="J5" s="98"/>
      <c r="K5" s="98"/>
      <c r="L5" s="98"/>
      <c r="M5" s="98"/>
      <c r="N5" s="98"/>
      <c r="O5" s="98"/>
      <c r="P5" s="98"/>
      <c r="Q5" s="98"/>
      <c r="R5" s="5">
        <v>9.75</v>
      </c>
      <c r="S5" s="5">
        <v>10.75</v>
      </c>
      <c r="T5" s="98"/>
      <c r="U5" s="98"/>
      <c r="V5" s="29"/>
      <c r="W5" s="29"/>
      <c r="X5" s="29"/>
      <c r="Y5" s="29"/>
      <c r="Z5" s="29">
        <f>(C5-B5)+(E5-D5)+(G5-F5)+(I5-H5)+(K5-J5)+(M5-L5)+(O5-N5)+(Q5-P5)+(S5-R5)+(U5-T5)+(W5-V5)+(Y5-X5)</f>
        <v>2</v>
      </c>
      <c r="AA5" s="6" t="s">
        <v>54</v>
      </c>
      <c r="AB5" s="99"/>
      <c r="AC5" s="100"/>
    </row>
    <row r="6" spans="1:29" ht="24" customHeight="1" x14ac:dyDescent="0.2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11"/>
      <c r="W6" s="11"/>
      <c r="X6" s="97" t="s">
        <v>10</v>
      </c>
      <c r="Y6" s="97"/>
      <c r="Z6" s="11">
        <f>SUM(Z5:Z5)</f>
        <v>2</v>
      </c>
      <c r="AA6" s="12"/>
    </row>
    <row r="7" spans="1:29" s="33" customFormat="1" ht="24" customHeight="1" x14ac:dyDescent="0.2">
      <c r="A7" s="54" t="s">
        <v>38</v>
      </c>
      <c r="B7" s="94">
        <f>SUM(Z5)</f>
        <v>2</v>
      </c>
      <c r="C7" s="95"/>
      <c r="D7" s="95"/>
      <c r="E7" s="95" t="s">
        <v>62</v>
      </c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</row>
    <row r="8" spans="1:29" ht="24" customHeight="1" x14ac:dyDescent="0.2">
      <c r="E8" s="92" t="s">
        <v>63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29" ht="24" customHeight="1" x14ac:dyDescent="0.2"/>
    <row r="10" spans="1:29" ht="24" customHeight="1" x14ac:dyDescent="0.2"/>
    <row r="11" spans="1:29" ht="24" customHeight="1" x14ac:dyDescent="0.2"/>
    <row r="12" spans="1:29" ht="24" customHeight="1" x14ac:dyDescent="0.2"/>
    <row r="13" spans="1:29" ht="24" customHeight="1" x14ac:dyDescent="0.2"/>
    <row r="14" spans="1:29" ht="24" customHeight="1" x14ac:dyDescent="0.2"/>
    <row r="15" spans="1:29" ht="24" customHeight="1" x14ac:dyDescent="0.2"/>
    <row r="16" spans="1:29" ht="24" customHeight="1" x14ac:dyDescent="0.2"/>
  </sheetData>
  <mergeCells count="33">
    <mergeCell ref="B7:D7"/>
    <mergeCell ref="Z3:Z4"/>
    <mergeCell ref="B3:E3"/>
    <mergeCell ref="F3:I3"/>
    <mergeCell ref="J3:M3"/>
    <mergeCell ref="N3:Q3"/>
    <mergeCell ref="R3:U3"/>
    <mergeCell ref="A6:U6"/>
    <mergeCell ref="X6:Y6"/>
    <mergeCell ref="B5:E5"/>
    <mergeCell ref="N5:Q5"/>
    <mergeCell ref="B4:C4"/>
    <mergeCell ref="L4:M4"/>
    <mergeCell ref="P4:Q4"/>
    <mergeCell ref="J4:K4"/>
    <mergeCell ref="E7:AA7"/>
    <mergeCell ref="E8:AA8"/>
    <mergeCell ref="H4:I4"/>
    <mergeCell ref="N4:O4"/>
    <mergeCell ref="J5:M5"/>
    <mergeCell ref="H5:I5"/>
    <mergeCell ref="AB5:AC5"/>
    <mergeCell ref="AA1:AA4"/>
    <mergeCell ref="X4:Y4"/>
    <mergeCell ref="V4:W4"/>
    <mergeCell ref="R4:S4"/>
    <mergeCell ref="T5:U5"/>
    <mergeCell ref="A1:Z1"/>
    <mergeCell ref="T4:U4"/>
    <mergeCell ref="V3:Y3"/>
    <mergeCell ref="A2:Z2"/>
    <mergeCell ref="D4:E4"/>
    <mergeCell ref="F4:G4"/>
  </mergeCells>
  <printOptions horizontalCentered="1" verticalCentered="1"/>
  <pageMargins left="0" right="0" top="0.35433070866141736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A17"/>
  <sheetViews>
    <sheetView workbookViewId="0">
      <selection activeCell="C14" sqref="C14"/>
    </sheetView>
  </sheetViews>
  <sheetFormatPr baseColWidth="10" defaultRowHeight="12" outlineLevelCol="1" x14ac:dyDescent="0.2"/>
  <cols>
    <col min="1" max="1" width="9.7109375" style="16" customWidth="1" outlineLevel="1"/>
    <col min="2" max="21" width="4.7109375" style="16" customWidth="1"/>
    <col min="22" max="25" width="4.7109375" style="16" hidden="1" customWidth="1"/>
    <col min="26" max="26" width="12.7109375" style="16" customWidth="1"/>
    <col min="27" max="16384" width="11.42578125" style="16"/>
  </cols>
  <sheetData>
    <row r="1" spans="1:27" s="8" customFormat="1" ht="24" customHeight="1" x14ac:dyDescent="0.5">
      <c r="A1" s="91" t="s">
        <v>30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88"/>
    </row>
    <row r="2" spans="1:27" s="8" customFormat="1" ht="24" customHeight="1" x14ac:dyDescent="0.2">
      <c r="A2" s="93" t="s">
        <v>69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88"/>
    </row>
    <row r="3" spans="1:27" s="8" customFormat="1" ht="24" customHeight="1" x14ac:dyDescent="0.2">
      <c r="A3" s="10"/>
      <c r="B3" s="89" t="s">
        <v>1</v>
      </c>
      <c r="C3" s="89"/>
      <c r="D3" s="89"/>
      <c r="E3" s="89"/>
      <c r="F3" s="89" t="s">
        <v>2</v>
      </c>
      <c r="G3" s="89"/>
      <c r="H3" s="89"/>
      <c r="I3" s="89"/>
      <c r="J3" s="89" t="s">
        <v>3</v>
      </c>
      <c r="K3" s="89"/>
      <c r="L3" s="89"/>
      <c r="M3" s="89"/>
      <c r="N3" s="89" t="s">
        <v>4</v>
      </c>
      <c r="O3" s="89"/>
      <c r="P3" s="89"/>
      <c r="Q3" s="89"/>
      <c r="R3" s="89" t="s">
        <v>5</v>
      </c>
      <c r="S3" s="89"/>
      <c r="T3" s="89"/>
      <c r="U3" s="89"/>
      <c r="V3" s="89" t="s">
        <v>6</v>
      </c>
      <c r="W3" s="89"/>
      <c r="X3" s="89"/>
      <c r="Y3" s="89"/>
      <c r="Z3" s="90" t="s">
        <v>64</v>
      </c>
      <c r="AA3" s="88"/>
    </row>
    <row r="4" spans="1:27" s="8" customFormat="1" ht="24" customHeight="1" x14ac:dyDescent="0.2">
      <c r="A4" s="9" t="s">
        <v>0</v>
      </c>
      <c r="B4" s="89" t="s">
        <v>7</v>
      </c>
      <c r="C4" s="89"/>
      <c r="D4" s="89" t="s">
        <v>8</v>
      </c>
      <c r="E4" s="89"/>
      <c r="F4" s="89" t="s">
        <v>7</v>
      </c>
      <c r="G4" s="89"/>
      <c r="H4" s="89" t="s">
        <v>8</v>
      </c>
      <c r="I4" s="89"/>
      <c r="J4" s="89" t="s">
        <v>7</v>
      </c>
      <c r="K4" s="89"/>
      <c r="L4" s="89" t="s">
        <v>8</v>
      </c>
      <c r="M4" s="89"/>
      <c r="N4" s="89" t="s">
        <v>7</v>
      </c>
      <c r="O4" s="89"/>
      <c r="P4" s="89" t="s">
        <v>8</v>
      </c>
      <c r="Q4" s="89"/>
      <c r="R4" s="89" t="s">
        <v>7</v>
      </c>
      <c r="S4" s="89"/>
      <c r="T4" s="89" t="s">
        <v>8</v>
      </c>
      <c r="U4" s="89"/>
      <c r="V4" s="89" t="s">
        <v>7</v>
      </c>
      <c r="W4" s="89"/>
      <c r="X4" s="89" t="s">
        <v>8</v>
      </c>
      <c r="Y4" s="89"/>
      <c r="Z4" s="89"/>
      <c r="AA4" s="88"/>
    </row>
    <row r="5" spans="1:27" s="33" customFormat="1" ht="24" customHeight="1" x14ac:dyDescent="0.2">
      <c r="A5" s="48" t="s">
        <v>38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29">
        <v>10.75</v>
      </c>
      <c r="O5" s="29">
        <v>11.25</v>
      </c>
      <c r="P5" s="98"/>
      <c r="Q5" s="98"/>
      <c r="R5" s="103"/>
      <c r="S5" s="104"/>
      <c r="T5" s="104"/>
      <c r="U5" s="105"/>
      <c r="V5" s="29"/>
      <c r="W5" s="29"/>
      <c r="X5" s="29"/>
      <c r="Y5" s="29"/>
      <c r="Z5" s="29">
        <f>(C5-B5)+(E5-D5)+(G5-F5)+(I5-H5)+(K5-J5)+(M5-L5)+(O5-N5)+(Q5-P5)+(S5-R5)+(U5-T5)+(W5-V5)+(Y5-X5)</f>
        <v>0.5</v>
      </c>
      <c r="AA5" s="32" t="s">
        <v>60</v>
      </c>
    </row>
    <row r="6" spans="1:27" s="8" customFormat="1" ht="24" customHeight="1" x14ac:dyDescent="0.2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11"/>
      <c r="W6" s="11"/>
      <c r="X6" s="97" t="s">
        <v>10</v>
      </c>
      <c r="Y6" s="97"/>
      <c r="Z6" s="11">
        <f>SUM(Z5)</f>
        <v>0.5</v>
      </c>
      <c r="AA6" s="12"/>
    </row>
    <row r="7" spans="1:27" s="17" customFormat="1" ht="24" customHeight="1" x14ac:dyDescent="0.2">
      <c r="A7" s="54" t="s">
        <v>38</v>
      </c>
      <c r="B7" s="101">
        <f>SUM(Z5)</f>
        <v>0.5</v>
      </c>
      <c r="C7" s="102"/>
      <c r="D7" s="102"/>
      <c r="E7" s="95" t="s">
        <v>62</v>
      </c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</row>
    <row r="8" spans="1:27" ht="24" customHeight="1" x14ac:dyDescent="0.2">
      <c r="E8" s="92" t="s">
        <v>63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27" ht="24" customHeight="1" x14ac:dyDescent="0.2"/>
    <row r="10" spans="1:27" ht="24" customHeight="1" x14ac:dyDescent="0.2"/>
    <row r="11" spans="1:27" ht="24" customHeight="1" x14ac:dyDescent="0.2"/>
    <row r="12" spans="1:27" ht="24" customHeight="1" x14ac:dyDescent="0.2"/>
    <row r="13" spans="1:27" ht="24" customHeight="1" x14ac:dyDescent="0.2"/>
    <row r="14" spans="1:27" ht="24" customHeight="1" x14ac:dyDescent="0.2"/>
    <row r="15" spans="1:27" ht="24" customHeight="1" x14ac:dyDescent="0.2"/>
    <row r="16" spans="1:27" ht="24" customHeight="1" x14ac:dyDescent="0.2"/>
    <row r="17" ht="24" customHeight="1" x14ac:dyDescent="0.2"/>
  </sheetData>
  <mergeCells count="32">
    <mergeCell ref="E8:AA8"/>
    <mergeCell ref="A2:Z2"/>
    <mergeCell ref="B7:D7"/>
    <mergeCell ref="L4:M4"/>
    <mergeCell ref="N4:O4"/>
    <mergeCell ref="P4:Q4"/>
    <mergeCell ref="R4:S4"/>
    <mergeCell ref="T4:U4"/>
    <mergeCell ref="X6:Y6"/>
    <mergeCell ref="B5:E5"/>
    <mergeCell ref="F5:I5"/>
    <mergeCell ref="J5:M5"/>
    <mergeCell ref="A6:U6"/>
    <mergeCell ref="P5:Q5"/>
    <mergeCell ref="R5:U5"/>
    <mergeCell ref="E7:AA7"/>
    <mergeCell ref="AA1:AA4"/>
    <mergeCell ref="V3:Y3"/>
    <mergeCell ref="Z3:Z4"/>
    <mergeCell ref="X4:Y4"/>
    <mergeCell ref="B4:C4"/>
    <mergeCell ref="D4:E4"/>
    <mergeCell ref="F4:G4"/>
    <mergeCell ref="H4:I4"/>
    <mergeCell ref="J4:K4"/>
    <mergeCell ref="B3:E3"/>
    <mergeCell ref="F3:I3"/>
    <mergeCell ref="J3:M3"/>
    <mergeCell ref="N3:Q3"/>
    <mergeCell ref="R3:U3"/>
    <mergeCell ref="V4:W4"/>
    <mergeCell ref="A1:Z1"/>
  </mergeCells>
  <printOptions horizontalCentered="1" verticalCentered="1"/>
  <pageMargins left="0" right="0" top="0.35433070866141736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B17"/>
  <sheetViews>
    <sheetView workbookViewId="0">
      <selection activeCell="R27" sqref="R27"/>
    </sheetView>
  </sheetViews>
  <sheetFormatPr baseColWidth="10" defaultRowHeight="12" outlineLevelCol="1" x14ac:dyDescent="0.2"/>
  <cols>
    <col min="1" max="1" width="9.7109375" style="8" customWidth="1" outlineLevel="1"/>
    <col min="2" max="21" width="4.7109375" style="8" customWidth="1"/>
    <col min="22" max="25" width="4.7109375" style="8" hidden="1" customWidth="1"/>
    <col min="26" max="26" width="12.7109375" style="8" customWidth="1"/>
    <col min="27" max="16384" width="11.42578125" style="8"/>
  </cols>
  <sheetData>
    <row r="1" spans="1:28" ht="24" customHeight="1" x14ac:dyDescent="0.5">
      <c r="A1" s="91" t="s">
        <v>36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23"/>
    </row>
    <row r="2" spans="1:28" ht="24" customHeight="1" x14ac:dyDescent="0.5">
      <c r="A2" s="93" t="s">
        <v>69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23"/>
    </row>
    <row r="3" spans="1:28" ht="24" customHeight="1" x14ac:dyDescent="0.5">
      <c r="A3" s="10"/>
      <c r="B3" s="89" t="s">
        <v>1</v>
      </c>
      <c r="C3" s="89"/>
      <c r="D3" s="89"/>
      <c r="E3" s="89"/>
      <c r="F3" s="89" t="s">
        <v>2</v>
      </c>
      <c r="G3" s="89"/>
      <c r="H3" s="89"/>
      <c r="I3" s="89"/>
      <c r="J3" s="89" t="s">
        <v>3</v>
      </c>
      <c r="K3" s="89"/>
      <c r="L3" s="89"/>
      <c r="M3" s="89"/>
      <c r="N3" s="89" t="s">
        <v>4</v>
      </c>
      <c r="O3" s="89"/>
      <c r="P3" s="89"/>
      <c r="Q3" s="89"/>
      <c r="R3" s="89" t="s">
        <v>5</v>
      </c>
      <c r="S3" s="89"/>
      <c r="T3" s="89"/>
      <c r="U3" s="89"/>
      <c r="V3" s="89" t="s">
        <v>6</v>
      </c>
      <c r="W3" s="89"/>
      <c r="X3" s="89"/>
      <c r="Y3" s="89"/>
      <c r="Z3" s="90" t="s">
        <v>64</v>
      </c>
      <c r="AA3" s="23"/>
    </row>
    <row r="4" spans="1:28" ht="24" customHeight="1" x14ac:dyDescent="0.5">
      <c r="A4" s="9" t="s">
        <v>0</v>
      </c>
      <c r="B4" s="89" t="s">
        <v>7</v>
      </c>
      <c r="C4" s="89"/>
      <c r="D4" s="89" t="s">
        <v>8</v>
      </c>
      <c r="E4" s="89"/>
      <c r="F4" s="89" t="s">
        <v>7</v>
      </c>
      <c r="G4" s="89"/>
      <c r="H4" s="89" t="s">
        <v>8</v>
      </c>
      <c r="I4" s="89"/>
      <c r="J4" s="89" t="s">
        <v>7</v>
      </c>
      <c r="K4" s="89"/>
      <c r="L4" s="89" t="s">
        <v>8</v>
      </c>
      <c r="M4" s="89"/>
      <c r="N4" s="89" t="s">
        <v>7</v>
      </c>
      <c r="O4" s="89"/>
      <c r="P4" s="89" t="s">
        <v>8</v>
      </c>
      <c r="Q4" s="89"/>
      <c r="R4" s="89" t="s">
        <v>7</v>
      </c>
      <c r="S4" s="89"/>
      <c r="T4" s="89" t="s">
        <v>8</v>
      </c>
      <c r="U4" s="89"/>
      <c r="V4" s="89" t="s">
        <v>7</v>
      </c>
      <c r="W4" s="89"/>
      <c r="X4" s="89" t="s">
        <v>8</v>
      </c>
      <c r="Y4" s="89"/>
      <c r="Z4" s="89"/>
      <c r="AA4" s="23"/>
    </row>
    <row r="5" spans="1:28" s="33" customFormat="1" ht="24" customHeight="1" x14ac:dyDescent="0.2">
      <c r="A5" s="48" t="s">
        <v>38</v>
      </c>
      <c r="B5" s="98"/>
      <c r="C5" s="98"/>
      <c r="D5" s="5">
        <v>10.25</v>
      </c>
      <c r="E5" s="5">
        <v>11.25</v>
      </c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29"/>
      <c r="W5" s="29"/>
      <c r="X5" s="29"/>
      <c r="Y5" s="29"/>
      <c r="Z5" s="29">
        <f>(C5-B5)+(E5-D5)+(G5-F5)+(I5-H5)+(K5-J5)+(M5-L5)+(O5-N5)+(Q5-P5)+(S5-R5)+(U5-T5)+(W5-V5)+(Y5-X5)</f>
        <v>1</v>
      </c>
      <c r="AA5" s="6" t="s">
        <v>49</v>
      </c>
      <c r="AB5" s="13"/>
    </row>
    <row r="6" spans="1:28" ht="24" customHeight="1" x14ac:dyDescent="0.2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11"/>
      <c r="W6" s="11"/>
      <c r="X6" s="97" t="s">
        <v>10</v>
      </c>
      <c r="Y6" s="97"/>
      <c r="Z6" s="11">
        <f>SUM(Z5:Z5)</f>
        <v>1</v>
      </c>
      <c r="AA6" s="22"/>
    </row>
    <row r="7" spans="1:28" s="33" customFormat="1" ht="24" customHeight="1" x14ac:dyDescent="0.2">
      <c r="A7" s="54" t="s">
        <v>38</v>
      </c>
      <c r="B7" s="94">
        <f>SUM(Z5)</f>
        <v>1</v>
      </c>
      <c r="C7" s="95"/>
      <c r="D7" s="95"/>
      <c r="E7" s="95" t="s">
        <v>62</v>
      </c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</row>
    <row r="8" spans="1:28" ht="24" customHeight="1" x14ac:dyDescent="0.2">
      <c r="E8" s="92" t="s">
        <v>63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28" ht="24" customHeight="1" x14ac:dyDescent="0.2"/>
    <row r="10" spans="1:28" ht="24" customHeight="1" x14ac:dyDescent="0.2"/>
    <row r="11" spans="1:28" ht="24" customHeight="1" x14ac:dyDescent="0.2"/>
    <row r="12" spans="1:28" ht="24" customHeight="1" x14ac:dyDescent="0.2"/>
    <row r="13" spans="1:28" ht="24" customHeight="1" x14ac:dyDescent="0.2"/>
    <row r="14" spans="1:28" ht="24" customHeight="1" x14ac:dyDescent="0.2"/>
    <row r="15" spans="1:28" ht="24" customHeight="1" x14ac:dyDescent="0.2"/>
    <row r="16" spans="1:28" ht="24" customHeight="1" x14ac:dyDescent="0.2"/>
    <row r="17" ht="24" customHeight="1" x14ac:dyDescent="0.2"/>
  </sheetData>
  <mergeCells count="31">
    <mergeCell ref="E8:AA8"/>
    <mergeCell ref="B7:D7"/>
    <mergeCell ref="F5:I5"/>
    <mergeCell ref="N5:Q5"/>
    <mergeCell ref="R5:U5"/>
    <mergeCell ref="A6:U6"/>
    <mergeCell ref="E7:AA7"/>
    <mergeCell ref="X6:Y6"/>
    <mergeCell ref="B5:C5"/>
    <mergeCell ref="J5:M5"/>
    <mergeCell ref="B4:C4"/>
    <mergeCell ref="N4:O4"/>
    <mergeCell ref="P4:Q4"/>
    <mergeCell ref="D4:E4"/>
    <mergeCell ref="F4:G4"/>
    <mergeCell ref="A1:Z1"/>
    <mergeCell ref="V4:W4"/>
    <mergeCell ref="L4:M4"/>
    <mergeCell ref="H4:I4"/>
    <mergeCell ref="J4:K4"/>
    <mergeCell ref="A2:Z2"/>
    <mergeCell ref="Z3:Z4"/>
    <mergeCell ref="B3:E3"/>
    <mergeCell ref="F3:I3"/>
    <mergeCell ref="J3:M3"/>
    <mergeCell ref="N3:Q3"/>
    <mergeCell ref="R3:U3"/>
    <mergeCell ref="R4:S4"/>
    <mergeCell ref="T4:U4"/>
    <mergeCell ref="V3:Y3"/>
    <mergeCell ref="X4:Y4"/>
  </mergeCells>
  <printOptions horizontalCentered="1" verticalCentered="1"/>
  <pageMargins left="0" right="0" top="0.35433070866141736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A11"/>
  <sheetViews>
    <sheetView workbookViewId="0">
      <selection activeCell="B18" sqref="B18"/>
    </sheetView>
  </sheetViews>
  <sheetFormatPr baseColWidth="10" defaultRowHeight="12" outlineLevelCol="1" x14ac:dyDescent="0.2"/>
  <cols>
    <col min="1" max="1" width="9.7109375" style="16" customWidth="1" outlineLevel="1"/>
    <col min="2" max="21" width="4.7109375" style="16" customWidth="1"/>
    <col min="22" max="25" width="4.7109375" style="16" hidden="1" customWidth="1"/>
    <col min="26" max="26" width="12.7109375" style="16" customWidth="1"/>
    <col min="27" max="16384" width="11.42578125" style="16"/>
  </cols>
  <sheetData>
    <row r="1" spans="1:27" s="8" customFormat="1" ht="24" customHeight="1" x14ac:dyDescent="0.5">
      <c r="A1" s="91" t="s">
        <v>31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88"/>
    </row>
    <row r="2" spans="1:27" s="8" customFormat="1" ht="24" customHeight="1" x14ac:dyDescent="0.2">
      <c r="A2" s="93" t="s">
        <v>69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88"/>
    </row>
    <row r="3" spans="1:27" s="8" customFormat="1" ht="24" customHeight="1" x14ac:dyDescent="0.2">
      <c r="A3" s="24"/>
      <c r="B3" s="89" t="s">
        <v>1</v>
      </c>
      <c r="C3" s="89"/>
      <c r="D3" s="89"/>
      <c r="E3" s="89"/>
      <c r="F3" s="89" t="s">
        <v>2</v>
      </c>
      <c r="G3" s="89"/>
      <c r="H3" s="89"/>
      <c r="I3" s="89"/>
      <c r="J3" s="89" t="s">
        <v>3</v>
      </c>
      <c r="K3" s="89"/>
      <c r="L3" s="89"/>
      <c r="M3" s="89"/>
      <c r="N3" s="89" t="s">
        <v>4</v>
      </c>
      <c r="O3" s="89"/>
      <c r="P3" s="89"/>
      <c r="Q3" s="89"/>
      <c r="R3" s="89" t="s">
        <v>5</v>
      </c>
      <c r="S3" s="89"/>
      <c r="T3" s="89"/>
      <c r="U3" s="89"/>
      <c r="V3" s="89" t="s">
        <v>6</v>
      </c>
      <c r="W3" s="89"/>
      <c r="X3" s="89"/>
      <c r="Y3" s="89"/>
      <c r="Z3" s="90" t="s">
        <v>64</v>
      </c>
      <c r="AA3" s="88"/>
    </row>
    <row r="4" spans="1:27" s="8" customFormat="1" ht="24" customHeight="1" x14ac:dyDescent="0.2">
      <c r="A4" s="9" t="s">
        <v>0</v>
      </c>
      <c r="B4" s="89" t="s">
        <v>7</v>
      </c>
      <c r="C4" s="89"/>
      <c r="D4" s="89" t="s">
        <v>8</v>
      </c>
      <c r="E4" s="89"/>
      <c r="F4" s="89" t="s">
        <v>7</v>
      </c>
      <c r="G4" s="89"/>
      <c r="H4" s="89" t="s">
        <v>8</v>
      </c>
      <c r="I4" s="89"/>
      <c r="J4" s="89" t="s">
        <v>7</v>
      </c>
      <c r="K4" s="89"/>
      <c r="L4" s="89" t="s">
        <v>8</v>
      </c>
      <c r="M4" s="89"/>
      <c r="N4" s="89" t="s">
        <v>7</v>
      </c>
      <c r="O4" s="89"/>
      <c r="P4" s="89" t="s">
        <v>8</v>
      </c>
      <c r="Q4" s="89"/>
      <c r="R4" s="89" t="s">
        <v>7</v>
      </c>
      <c r="S4" s="89"/>
      <c r="T4" s="89" t="s">
        <v>8</v>
      </c>
      <c r="U4" s="89"/>
      <c r="V4" s="89" t="s">
        <v>7</v>
      </c>
      <c r="W4" s="89"/>
      <c r="X4" s="89" t="s">
        <v>8</v>
      </c>
      <c r="Y4" s="89"/>
      <c r="Z4" s="89"/>
      <c r="AA4" s="88"/>
    </row>
    <row r="5" spans="1:27" s="33" customFormat="1" ht="24" customHeight="1" x14ac:dyDescent="0.2">
      <c r="A5" s="48" t="s">
        <v>38</v>
      </c>
      <c r="B5" s="5">
        <v>9.75</v>
      </c>
      <c r="C5" s="5">
        <v>10.25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5">
        <v>11</v>
      </c>
      <c r="S5" s="5">
        <v>11.5</v>
      </c>
      <c r="T5" s="98"/>
      <c r="U5" s="98"/>
      <c r="V5" s="29"/>
      <c r="W5" s="29"/>
      <c r="X5" s="29"/>
      <c r="Y5" s="29"/>
      <c r="Z5" s="29">
        <f>(C5-B5)+(E5-D5)+(G5-F5)+(I5-H5)+(K5-J5)+(M5-L5)+(O5-N5)+(Q5-P5)+(S5-R5)+(U5-T5)+(W5-V5)+(Y5-X5)</f>
        <v>1</v>
      </c>
      <c r="AA5" s="6" t="s">
        <v>55</v>
      </c>
    </row>
    <row r="6" spans="1:27" s="8" customFormat="1" ht="24" customHeight="1" x14ac:dyDescent="0.2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11"/>
      <c r="W6" s="11"/>
      <c r="X6" s="97" t="s">
        <v>10</v>
      </c>
      <c r="Y6" s="97"/>
      <c r="Z6" s="11">
        <f>SUM(Z5)</f>
        <v>1</v>
      </c>
      <c r="AA6" s="12"/>
    </row>
    <row r="7" spans="1:27" s="17" customFormat="1" ht="24" customHeight="1" x14ac:dyDescent="0.2">
      <c r="A7" s="48" t="s">
        <v>38</v>
      </c>
      <c r="B7" s="101">
        <f>SUM(Z5)</f>
        <v>1</v>
      </c>
      <c r="C7" s="102"/>
      <c r="D7" s="102"/>
      <c r="E7" s="95" t="s">
        <v>62</v>
      </c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</row>
    <row r="8" spans="1:27" ht="24" customHeight="1" x14ac:dyDescent="0.2">
      <c r="E8" s="92" t="s">
        <v>63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27" ht="24" customHeight="1" x14ac:dyDescent="0.2"/>
    <row r="10" spans="1:27" ht="24" customHeight="1" x14ac:dyDescent="0.2"/>
    <row r="11" spans="1:27" ht="24" customHeight="1" x14ac:dyDescent="0.2"/>
  </sheetData>
  <mergeCells count="32">
    <mergeCell ref="E8:AA8"/>
    <mergeCell ref="A2:Z2"/>
    <mergeCell ref="B7:D7"/>
    <mergeCell ref="L4:M4"/>
    <mergeCell ref="N4:O4"/>
    <mergeCell ref="P4:Q4"/>
    <mergeCell ref="R4:S4"/>
    <mergeCell ref="T4:U4"/>
    <mergeCell ref="X6:Y6"/>
    <mergeCell ref="D5:E5"/>
    <mergeCell ref="F5:I5"/>
    <mergeCell ref="J5:M5"/>
    <mergeCell ref="A6:U6"/>
    <mergeCell ref="T5:U5"/>
    <mergeCell ref="N5:Q5"/>
    <mergeCell ref="E7:AA7"/>
    <mergeCell ref="AA1:AA4"/>
    <mergeCell ref="V3:Y3"/>
    <mergeCell ref="Z3:Z4"/>
    <mergeCell ref="X4:Y4"/>
    <mergeCell ref="B4:C4"/>
    <mergeCell ref="D4:E4"/>
    <mergeCell ref="F4:G4"/>
    <mergeCell ref="H4:I4"/>
    <mergeCell ref="J4:K4"/>
    <mergeCell ref="B3:E3"/>
    <mergeCell ref="F3:I3"/>
    <mergeCell ref="J3:M3"/>
    <mergeCell ref="N3:Q3"/>
    <mergeCell ref="R3:U3"/>
    <mergeCell ref="V4:W4"/>
    <mergeCell ref="A1:Z1"/>
  </mergeCells>
  <printOptions horizontalCentered="1" verticalCentered="1"/>
  <pageMargins left="0" right="0" top="0.35433070866141736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H19"/>
  <sheetViews>
    <sheetView workbookViewId="0">
      <selection activeCell="A15" sqref="A15"/>
    </sheetView>
  </sheetViews>
  <sheetFormatPr baseColWidth="10" defaultRowHeight="12" outlineLevelCol="1" x14ac:dyDescent="0.2"/>
  <cols>
    <col min="1" max="1" width="9.7109375" style="1" customWidth="1" outlineLevel="1"/>
    <col min="2" max="3" width="3.7109375" style="1" customWidth="1"/>
    <col min="4" max="5" width="4.7109375" style="1" customWidth="1"/>
    <col min="6" max="7" width="3.7109375" style="1" customWidth="1"/>
    <col min="8" max="9" width="4.7109375" style="1" customWidth="1"/>
    <col min="10" max="11" width="3.7109375" style="1" customWidth="1"/>
    <col min="12" max="13" width="4.7109375" style="1" customWidth="1"/>
    <col min="14" max="15" width="3.7109375" style="1" customWidth="1"/>
    <col min="16" max="17" width="4.7109375" style="1" customWidth="1"/>
    <col min="18" max="19" width="3.7109375" style="26" customWidth="1"/>
    <col min="20" max="21" width="4.7109375" style="26" customWidth="1"/>
    <col min="22" max="23" width="3.7109375" style="1" customWidth="1"/>
    <col min="24" max="25" width="4.7109375" style="1" customWidth="1"/>
    <col min="26" max="29" width="4.7109375" style="1" hidden="1" customWidth="1"/>
    <col min="30" max="30" width="12.7109375" style="1" customWidth="1"/>
    <col min="31" max="16384" width="11.42578125" style="1"/>
  </cols>
  <sheetData>
    <row r="1" spans="1:34" ht="24" customHeight="1" x14ac:dyDescent="0.5">
      <c r="A1" s="91" t="s">
        <v>29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88"/>
    </row>
    <row r="2" spans="1:34" ht="24" customHeight="1" x14ac:dyDescent="0.2">
      <c r="A2" s="93" t="s">
        <v>69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88"/>
    </row>
    <row r="3" spans="1:34" ht="24" customHeight="1" x14ac:dyDescent="0.2">
      <c r="A3" s="10"/>
      <c r="B3" s="89" t="s">
        <v>1</v>
      </c>
      <c r="C3" s="89"/>
      <c r="D3" s="89"/>
      <c r="E3" s="89"/>
      <c r="F3" s="89" t="s">
        <v>2</v>
      </c>
      <c r="G3" s="89"/>
      <c r="H3" s="89"/>
      <c r="I3" s="89"/>
      <c r="J3" s="89" t="s">
        <v>3</v>
      </c>
      <c r="K3" s="89"/>
      <c r="L3" s="89"/>
      <c r="M3" s="89"/>
      <c r="N3" s="89" t="s">
        <v>4</v>
      </c>
      <c r="O3" s="89"/>
      <c r="P3" s="89"/>
      <c r="Q3" s="89"/>
      <c r="R3" s="89" t="s">
        <v>5</v>
      </c>
      <c r="S3" s="89"/>
      <c r="T3" s="89"/>
      <c r="U3" s="89"/>
      <c r="V3" s="89" t="s">
        <v>6</v>
      </c>
      <c r="W3" s="89"/>
      <c r="X3" s="89"/>
      <c r="Y3" s="89"/>
      <c r="Z3" s="89" t="s">
        <v>6</v>
      </c>
      <c r="AA3" s="89"/>
      <c r="AB3" s="89"/>
      <c r="AC3" s="89"/>
      <c r="AD3" s="90" t="s">
        <v>64</v>
      </c>
      <c r="AE3" s="88"/>
    </row>
    <row r="4" spans="1:34" ht="24" customHeight="1" x14ac:dyDescent="0.2">
      <c r="A4" s="9" t="s">
        <v>0</v>
      </c>
      <c r="B4" s="89" t="s">
        <v>7</v>
      </c>
      <c r="C4" s="89"/>
      <c r="D4" s="89" t="s">
        <v>8</v>
      </c>
      <c r="E4" s="89"/>
      <c r="F4" s="89" t="s">
        <v>7</v>
      </c>
      <c r="G4" s="89"/>
      <c r="H4" s="89" t="s">
        <v>8</v>
      </c>
      <c r="I4" s="89"/>
      <c r="J4" s="89" t="s">
        <v>7</v>
      </c>
      <c r="K4" s="89"/>
      <c r="L4" s="89" t="s">
        <v>8</v>
      </c>
      <c r="M4" s="89"/>
      <c r="N4" s="89" t="s">
        <v>7</v>
      </c>
      <c r="O4" s="89"/>
      <c r="P4" s="89" t="s">
        <v>8</v>
      </c>
      <c r="Q4" s="89"/>
      <c r="R4" s="89" t="s">
        <v>7</v>
      </c>
      <c r="S4" s="89"/>
      <c r="T4" s="89" t="s">
        <v>8</v>
      </c>
      <c r="U4" s="89"/>
      <c r="V4" s="89" t="s">
        <v>7</v>
      </c>
      <c r="W4" s="89"/>
      <c r="X4" s="89" t="s">
        <v>8</v>
      </c>
      <c r="Y4" s="89"/>
      <c r="Z4" s="89" t="s">
        <v>7</v>
      </c>
      <c r="AA4" s="89"/>
      <c r="AB4" s="89" t="s">
        <v>8</v>
      </c>
      <c r="AC4" s="89"/>
      <c r="AD4" s="89"/>
      <c r="AE4" s="88"/>
    </row>
    <row r="5" spans="1:34" s="33" customFormat="1" ht="24" customHeight="1" x14ac:dyDescent="0.2">
      <c r="A5" s="48" t="s">
        <v>39</v>
      </c>
      <c r="B5" s="103"/>
      <c r="C5" s="104"/>
      <c r="D5" s="104"/>
      <c r="E5" s="105"/>
      <c r="F5" s="103"/>
      <c r="G5" s="104"/>
      <c r="H5" s="104"/>
      <c r="I5" s="105"/>
      <c r="J5" s="103"/>
      <c r="K5" s="104"/>
      <c r="L5" s="104"/>
      <c r="M5" s="105"/>
      <c r="N5" s="103"/>
      <c r="O5" s="104"/>
      <c r="P5" s="104"/>
      <c r="Q5" s="105"/>
      <c r="R5" s="103"/>
      <c r="S5" s="104"/>
      <c r="T5" s="104"/>
      <c r="U5" s="105"/>
      <c r="V5" s="98"/>
      <c r="W5" s="98"/>
      <c r="X5" s="29">
        <v>12</v>
      </c>
      <c r="Y5" s="29">
        <v>13.5</v>
      </c>
      <c r="Z5" s="30"/>
      <c r="AA5" s="30"/>
      <c r="AB5" s="30"/>
      <c r="AC5" s="30"/>
      <c r="AD5" s="29">
        <f>(C5-B5)+(E5-D5)+(G5-F5)+(I5-H5)+(K5-J5)+(M5-L5)+(O5-N5)+(Q5-P5)+(W5-V5)+(Y5-X5)+(AA5-Z5)+(AC5-AB5)</f>
        <v>1.5</v>
      </c>
      <c r="AE5" s="19" t="s">
        <v>50</v>
      </c>
    </row>
    <row r="6" spans="1:34" s="33" customFormat="1" ht="24" customHeight="1" x14ac:dyDescent="0.2">
      <c r="A6" s="48" t="s">
        <v>38</v>
      </c>
      <c r="B6" s="98"/>
      <c r="C6" s="98"/>
      <c r="D6" s="29">
        <v>17</v>
      </c>
      <c r="E6" s="29">
        <v>18.5</v>
      </c>
      <c r="F6" s="98"/>
      <c r="G6" s="98"/>
      <c r="H6" s="29">
        <v>17</v>
      </c>
      <c r="I6" s="29">
        <v>18.5</v>
      </c>
      <c r="J6" s="98"/>
      <c r="K6" s="98"/>
      <c r="L6" s="29">
        <v>14</v>
      </c>
      <c r="M6" s="29">
        <v>15.5</v>
      </c>
      <c r="N6" s="98"/>
      <c r="O6" s="98"/>
      <c r="P6" s="29">
        <v>17</v>
      </c>
      <c r="Q6" s="29">
        <v>18.5</v>
      </c>
      <c r="R6" s="98"/>
      <c r="S6" s="98"/>
      <c r="T6" s="29">
        <v>16</v>
      </c>
      <c r="U6" s="29">
        <v>18.5</v>
      </c>
      <c r="V6" s="103"/>
      <c r="W6" s="104"/>
      <c r="X6" s="104"/>
      <c r="Y6" s="105"/>
      <c r="Z6" s="29"/>
      <c r="AA6" s="29"/>
      <c r="AB6" s="29"/>
      <c r="AC6" s="29"/>
      <c r="AD6" s="29">
        <f>(C6-B6)+(E6-D6)+(G6-F6)+(I6-H6)+(K6-J6)+(M6-L6)+(O6-N6)+(Q6-P6)+(W6-V6)+(Y6-X6)+(AA6-Z6)+(AC6-AB6)</f>
        <v>6</v>
      </c>
      <c r="AE6" s="106" t="s">
        <v>48</v>
      </c>
      <c r="AF6" s="35"/>
      <c r="AG6" s="2"/>
      <c r="AH6" s="2"/>
    </row>
    <row r="7" spans="1:34" ht="24" customHeight="1" x14ac:dyDescent="0.2">
      <c r="A7" s="96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11"/>
      <c r="AA7" s="11"/>
      <c r="AB7" s="97" t="s">
        <v>10</v>
      </c>
      <c r="AC7" s="97"/>
      <c r="AD7" s="11">
        <f>SUM(AD6)</f>
        <v>6</v>
      </c>
      <c r="AE7" s="106"/>
    </row>
    <row r="8" spans="1:34" s="33" customFormat="1" ht="24" customHeight="1" x14ac:dyDescent="0.2">
      <c r="A8" s="48" t="s">
        <v>39</v>
      </c>
      <c r="B8" s="107">
        <f>SUM(AD5)</f>
        <v>1.5</v>
      </c>
      <c r="C8" s="108"/>
      <c r="D8" s="109"/>
      <c r="E8" s="95" t="s">
        <v>62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31"/>
      <c r="AC8" s="31"/>
      <c r="AD8" s="31"/>
      <c r="AE8" s="37"/>
    </row>
    <row r="9" spans="1:34" s="33" customFormat="1" ht="24" customHeight="1" x14ac:dyDescent="0.2">
      <c r="A9" s="48" t="s">
        <v>38</v>
      </c>
      <c r="B9" s="94">
        <f>SUM(AD6)</f>
        <v>6</v>
      </c>
      <c r="C9" s="95"/>
      <c r="D9" s="95"/>
      <c r="E9" s="92" t="s">
        <v>63</v>
      </c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</row>
    <row r="10" spans="1:34" ht="24" customHeight="1" x14ac:dyDescent="0.2"/>
    <row r="11" spans="1:34" ht="24" customHeight="1" x14ac:dyDescent="0.2"/>
    <row r="12" spans="1:34" ht="24" customHeight="1" x14ac:dyDescent="0.2"/>
    <row r="13" spans="1:34" ht="24" customHeight="1" x14ac:dyDescent="0.2"/>
    <row r="14" spans="1:34" ht="24" customHeight="1" x14ac:dyDescent="0.2"/>
    <row r="15" spans="1:34" ht="24" customHeight="1" x14ac:dyDescent="0.2"/>
    <row r="16" spans="1:34" ht="24" customHeight="1" x14ac:dyDescent="0.2"/>
    <row r="17" ht="24" customHeight="1" x14ac:dyDescent="0.2"/>
    <row r="18" ht="24" customHeight="1" x14ac:dyDescent="0.2"/>
    <row r="19" ht="24" customHeight="1" x14ac:dyDescent="0.2"/>
  </sheetData>
  <mergeCells count="44">
    <mergeCell ref="E9:AA9"/>
    <mergeCell ref="B8:D8"/>
    <mergeCell ref="R4:S4"/>
    <mergeCell ref="T4:U4"/>
    <mergeCell ref="R6:S6"/>
    <mergeCell ref="V6:Y6"/>
    <mergeCell ref="B5:E5"/>
    <mergeCell ref="F5:I5"/>
    <mergeCell ref="J5:M5"/>
    <mergeCell ref="N5:Q5"/>
    <mergeCell ref="R5:U5"/>
    <mergeCell ref="V5:W5"/>
    <mergeCell ref="E8:AA8"/>
    <mergeCell ref="B9:D9"/>
    <mergeCell ref="Z4:AA4"/>
    <mergeCell ref="A7:Y7"/>
    <mergeCell ref="AE6:AE7"/>
    <mergeCell ref="A2:AD2"/>
    <mergeCell ref="B3:E3"/>
    <mergeCell ref="F3:I3"/>
    <mergeCell ref="J3:M3"/>
    <mergeCell ref="N3:Q3"/>
    <mergeCell ref="V3:Y3"/>
    <mergeCell ref="Z3:AC3"/>
    <mergeCell ref="AD3:AD4"/>
    <mergeCell ref="AB4:AC4"/>
    <mergeCell ref="B4:C4"/>
    <mergeCell ref="D4:E4"/>
    <mergeCell ref="F4:G4"/>
    <mergeCell ref="H4:I4"/>
    <mergeCell ref="J4:K4"/>
    <mergeCell ref="AE1:AE4"/>
    <mergeCell ref="A1:AD1"/>
    <mergeCell ref="J6:K6"/>
    <mergeCell ref="R3:U3"/>
    <mergeCell ref="AB7:AC7"/>
    <mergeCell ref="B6:C6"/>
    <mergeCell ref="F6:G6"/>
    <mergeCell ref="N6:O6"/>
    <mergeCell ref="L4:M4"/>
    <mergeCell ref="N4:O4"/>
    <mergeCell ref="P4:Q4"/>
    <mergeCell ref="V4:W4"/>
    <mergeCell ref="X4:Y4"/>
  </mergeCells>
  <printOptions horizontalCentered="1" verticalCentered="1"/>
  <pageMargins left="0" right="0" top="0.35433070866141736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B17"/>
  <sheetViews>
    <sheetView workbookViewId="0">
      <selection activeCell="AD24" sqref="AD24"/>
    </sheetView>
  </sheetViews>
  <sheetFormatPr baseColWidth="10" defaultRowHeight="12" outlineLevelCol="1" x14ac:dyDescent="0.2"/>
  <cols>
    <col min="1" max="1" width="9.7109375" style="16" customWidth="1" outlineLevel="1"/>
    <col min="2" max="21" width="4.7109375" style="16" customWidth="1"/>
    <col min="22" max="25" width="4.7109375" style="16" hidden="1" customWidth="1"/>
    <col min="26" max="26" width="12.7109375" style="16" customWidth="1"/>
    <col min="27" max="16384" width="11.42578125" style="16"/>
  </cols>
  <sheetData>
    <row r="1" spans="1:28" s="8" customFormat="1" ht="24" customHeight="1" x14ac:dyDescent="0.5">
      <c r="A1" s="91" t="s">
        <v>43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110"/>
    </row>
    <row r="2" spans="1:28" s="8" customFormat="1" ht="24" customHeight="1" x14ac:dyDescent="0.2">
      <c r="A2" s="93" t="s">
        <v>69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111"/>
    </row>
    <row r="3" spans="1:28" s="8" customFormat="1" ht="24" customHeight="1" x14ac:dyDescent="0.2">
      <c r="A3" s="10"/>
      <c r="B3" s="89" t="s">
        <v>1</v>
      </c>
      <c r="C3" s="89"/>
      <c r="D3" s="89"/>
      <c r="E3" s="89"/>
      <c r="F3" s="89" t="s">
        <v>2</v>
      </c>
      <c r="G3" s="89"/>
      <c r="H3" s="89"/>
      <c r="I3" s="89"/>
      <c r="J3" s="89" t="s">
        <v>3</v>
      </c>
      <c r="K3" s="89"/>
      <c r="L3" s="89"/>
      <c r="M3" s="89"/>
      <c r="N3" s="89" t="s">
        <v>4</v>
      </c>
      <c r="O3" s="89"/>
      <c r="P3" s="89"/>
      <c r="Q3" s="89"/>
      <c r="R3" s="89" t="s">
        <v>5</v>
      </c>
      <c r="S3" s="89"/>
      <c r="T3" s="89"/>
      <c r="U3" s="89"/>
      <c r="V3" s="89" t="s">
        <v>6</v>
      </c>
      <c r="W3" s="89"/>
      <c r="X3" s="89"/>
      <c r="Y3" s="89"/>
      <c r="Z3" s="90" t="s">
        <v>64</v>
      </c>
      <c r="AA3" s="111"/>
    </row>
    <row r="4" spans="1:28" s="8" customFormat="1" ht="24" customHeight="1" x14ac:dyDescent="0.2">
      <c r="A4" s="9" t="s">
        <v>0</v>
      </c>
      <c r="B4" s="89" t="s">
        <v>7</v>
      </c>
      <c r="C4" s="89"/>
      <c r="D4" s="89" t="s">
        <v>8</v>
      </c>
      <c r="E4" s="89"/>
      <c r="F4" s="89" t="s">
        <v>7</v>
      </c>
      <c r="G4" s="89"/>
      <c r="H4" s="89" t="s">
        <v>8</v>
      </c>
      <c r="I4" s="89"/>
      <c r="J4" s="89" t="s">
        <v>7</v>
      </c>
      <c r="K4" s="89"/>
      <c r="L4" s="89" t="s">
        <v>8</v>
      </c>
      <c r="M4" s="89"/>
      <c r="N4" s="89" t="s">
        <v>7</v>
      </c>
      <c r="O4" s="89"/>
      <c r="P4" s="89" t="s">
        <v>8</v>
      </c>
      <c r="Q4" s="89"/>
      <c r="R4" s="89" t="s">
        <v>7</v>
      </c>
      <c r="S4" s="89"/>
      <c r="T4" s="89" t="s">
        <v>8</v>
      </c>
      <c r="U4" s="89"/>
      <c r="V4" s="89" t="s">
        <v>7</v>
      </c>
      <c r="W4" s="89"/>
      <c r="X4" s="89" t="s">
        <v>8</v>
      </c>
      <c r="Y4" s="89"/>
      <c r="Z4" s="89"/>
      <c r="AA4" s="112"/>
    </row>
    <row r="5" spans="1:28" s="33" customFormat="1" ht="24" customHeight="1" x14ac:dyDescent="0.2">
      <c r="A5" s="48" t="s">
        <v>38</v>
      </c>
      <c r="B5" s="103"/>
      <c r="C5" s="104"/>
      <c r="D5" s="104"/>
      <c r="E5" s="105"/>
      <c r="F5" s="103"/>
      <c r="G5" s="104"/>
      <c r="H5" s="104"/>
      <c r="I5" s="105"/>
      <c r="J5" s="103"/>
      <c r="K5" s="105"/>
      <c r="L5" s="5">
        <v>15.5</v>
      </c>
      <c r="M5" s="5">
        <v>16</v>
      </c>
      <c r="N5" s="103"/>
      <c r="O5" s="104"/>
      <c r="P5" s="104"/>
      <c r="Q5" s="105"/>
      <c r="R5" s="103"/>
      <c r="S5" s="104"/>
      <c r="T5" s="104"/>
      <c r="U5" s="105"/>
      <c r="V5" s="29"/>
      <c r="W5" s="29"/>
      <c r="X5" s="29"/>
      <c r="Y5" s="29"/>
      <c r="Z5" s="29">
        <f>(C5-B5)+(E5-D5)+(G5-F5)+(I5-H5)+(K5-J5)+(M5-L5)+(O5-N5)+(Q5-P5)+(S5-R5)+(U5-T5)+(W5-V5)+(Y5-X5)</f>
        <v>0.5</v>
      </c>
      <c r="AA5" s="32" t="s">
        <v>33</v>
      </c>
      <c r="AB5" s="13"/>
    </row>
    <row r="6" spans="1:28" s="8" customFormat="1" ht="24" customHeight="1" x14ac:dyDescent="0.2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11"/>
      <c r="W6" s="11"/>
      <c r="X6" s="97" t="s">
        <v>10</v>
      </c>
      <c r="Y6" s="97"/>
      <c r="Z6" s="11">
        <f>SUM(Z5:Z5)</f>
        <v>0.5</v>
      </c>
      <c r="AA6" s="12"/>
    </row>
    <row r="7" spans="1:28" s="17" customFormat="1" ht="24" customHeight="1" x14ac:dyDescent="0.2">
      <c r="A7" s="54" t="s">
        <v>38</v>
      </c>
      <c r="B7" s="101">
        <f>SUM(Z5)</f>
        <v>0.5</v>
      </c>
      <c r="C7" s="102"/>
      <c r="D7" s="102"/>
      <c r="E7" s="95" t="s">
        <v>62</v>
      </c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</row>
    <row r="8" spans="1:28" ht="24" customHeight="1" x14ac:dyDescent="0.2">
      <c r="E8" s="92" t="s">
        <v>63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28" ht="24" customHeight="1" x14ac:dyDescent="0.2"/>
    <row r="10" spans="1:28" ht="24" customHeight="1" x14ac:dyDescent="0.2"/>
    <row r="11" spans="1:28" ht="24" customHeight="1" x14ac:dyDescent="0.2"/>
    <row r="12" spans="1:28" ht="24" customHeight="1" x14ac:dyDescent="0.2"/>
    <row r="13" spans="1:28" ht="24" customHeight="1" x14ac:dyDescent="0.2"/>
    <row r="14" spans="1:28" ht="24" customHeight="1" x14ac:dyDescent="0.2"/>
    <row r="15" spans="1:28" ht="24" customHeight="1" x14ac:dyDescent="0.2"/>
    <row r="16" spans="1:28" ht="24" customHeight="1" x14ac:dyDescent="0.2"/>
    <row r="17" ht="24" customHeight="1" x14ac:dyDescent="0.2"/>
  </sheetData>
  <mergeCells count="32">
    <mergeCell ref="E7:AA7"/>
    <mergeCell ref="E8:AA8"/>
    <mergeCell ref="V3:Y3"/>
    <mergeCell ref="Z3:Z4"/>
    <mergeCell ref="B3:E3"/>
    <mergeCell ref="F3:I3"/>
    <mergeCell ref="J3:M3"/>
    <mergeCell ref="N3:Q3"/>
    <mergeCell ref="R3:U3"/>
    <mergeCell ref="X6:Y6"/>
    <mergeCell ref="B5:E5"/>
    <mergeCell ref="F5:I5"/>
    <mergeCell ref="N5:Q5"/>
    <mergeCell ref="R5:U5"/>
    <mergeCell ref="A6:U6"/>
    <mergeCell ref="J5:K5"/>
    <mergeCell ref="A1:Z1"/>
    <mergeCell ref="A2:Z2"/>
    <mergeCell ref="B7:D7"/>
    <mergeCell ref="AA1:AA4"/>
    <mergeCell ref="X4:Y4"/>
    <mergeCell ref="B4:C4"/>
    <mergeCell ref="N4:O4"/>
    <mergeCell ref="D4:E4"/>
    <mergeCell ref="R4:S4"/>
    <mergeCell ref="H4:I4"/>
    <mergeCell ref="V4:W4"/>
    <mergeCell ref="L4:M4"/>
    <mergeCell ref="F4:G4"/>
    <mergeCell ref="P4:Q4"/>
    <mergeCell ref="J4:K4"/>
    <mergeCell ref="T4:U4"/>
  </mergeCells>
  <printOptions horizontalCentered="1" verticalCentered="1"/>
  <pageMargins left="0" right="0" top="0.35433070866141736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E16"/>
  <sheetViews>
    <sheetView zoomScaleNormal="100" workbookViewId="0">
      <selection activeCell="F15" sqref="F15:G16"/>
    </sheetView>
  </sheetViews>
  <sheetFormatPr baseColWidth="10" defaultRowHeight="15" outlineLevelCol="1" x14ac:dyDescent="0.25"/>
  <cols>
    <col min="1" max="1" width="11.42578125" style="18" customWidth="1" outlineLevel="1"/>
    <col min="2" max="21" width="4.7109375" style="18" customWidth="1"/>
    <col min="22" max="25" width="4.7109375" style="18" hidden="1" customWidth="1"/>
    <col min="26" max="26" width="12.7109375" style="18" customWidth="1"/>
    <col min="27" max="27" width="11.42578125" style="17"/>
    <col min="28" max="16384" width="11.42578125" style="18"/>
  </cols>
  <sheetData>
    <row r="1" spans="1:31" ht="24" customHeight="1" x14ac:dyDescent="0.25">
      <c r="A1" s="116" t="s">
        <v>22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21"/>
    </row>
    <row r="2" spans="1:31" ht="24" customHeight="1" x14ac:dyDescent="0.25">
      <c r="A2" s="10"/>
      <c r="B2" s="117" t="s">
        <v>1</v>
      </c>
      <c r="C2" s="117"/>
      <c r="D2" s="117"/>
      <c r="E2" s="117"/>
      <c r="F2" s="117" t="s">
        <v>2</v>
      </c>
      <c r="G2" s="117"/>
      <c r="H2" s="117"/>
      <c r="I2" s="117"/>
      <c r="J2" s="117" t="s">
        <v>3</v>
      </c>
      <c r="K2" s="117"/>
      <c r="L2" s="117"/>
      <c r="M2" s="117"/>
      <c r="N2" s="117" t="s">
        <v>4</v>
      </c>
      <c r="O2" s="117"/>
      <c r="P2" s="117"/>
      <c r="Q2" s="117"/>
      <c r="R2" s="117" t="s">
        <v>5</v>
      </c>
      <c r="S2" s="117"/>
      <c r="T2" s="117"/>
      <c r="U2" s="117"/>
      <c r="V2" s="117" t="s">
        <v>6</v>
      </c>
      <c r="W2" s="117"/>
      <c r="X2" s="117"/>
      <c r="Y2" s="117"/>
      <c r="Z2" s="90" t="s">
        <v>64</v>
      </c>
      <c r="AA2" s="121"/>
      <c r="AE2" s="18" t="s">
        <v>16</v>
      </c>
    </row>
    <row r="3" spans="1:31" ht="24" customHeight="1" x14ac:dyDescent="0.25">
      <c r="A3" s="14" t="s">
        <v>0</v>
      </c>
      <c r="B3" s="117" t="s">
        <v>7</v>
      </c>
      <c r="C3" s="117"/>
      <c r="D3" s="117" t="s">
        <v>8</v>
      </c>
      <c r="E3" s="117"/>
      <c r="F3" s="117" t="s">
        <v>7</v>
      </c>
      <c r="G3" s="117"/>
      <c r="H3" s="117" t="s">
        <v>8</v>
      </c>
      <c r="I3" s="117"/>
      <c r="J3" s="117" t="s">
        <v>7</v>
      </c>
      <c r="K3" s="117"/>
      <c r="L3" s="117" t="s">
        <v>8</v>
      </c>
      <c r="M3" s="117"/>
      <c r="N3" s="117" t="s">
        <v>7</v>
      </c>
      <c r="O3" s="117"/>
      <c r="P3" s="117" t="s">
        <v>8</v>
      </c>
      <c r="Q3" s="117"/>
      <c r="R3" s="117" t="s">
        <v>7</v>
      </c>
      <c r="S3" s="117"/>
      <c r="T3" s="117" t="s">
        <v>8</v>
      </c>
      <c r="U3" s="117"/>
      <c r="V3" s="117" t="s">
        <v>7</v>
      </c>
      <c r="W3" s="117"/>
      <c r="X3" s="117" t="s">
        <v>8</v>
      </c>
      <c r="Y3" s="117"/>
      <c r="Z3" s="89"/>
      <c r="AA3" s="121"/>
    </row>
    <row r="4" spans="1:31" s="81" customFormat="1" ht="24" customHeight="1" x14ac:dyDescent="0.25">
      <c r="A4" s="80" t="s">
        <v>12</v>
      </c>
      <c r="B4" s="113"/>
      <c r="C4" s="114"/>
      <c r="D4" s="114"/>
      <c r="E4" s="115"/>
      <c r="F4" s="113"/>
      <c r="G4" s="114"/>
      <c r="H4" s="114"/>
      <c r="I4" s="115"/>
      <c r="J4" s="113"/>
      <c r="K4" s="114"/>
      <c r="L4" s="114"/>
      <c r="M4" s="115"/>
      <c r="N4" s="113"/>
      <c r="O4" s="115"/>
      <c r="P4" s="82">
        <v>14.25</v>
      </c>
      <c r="Q4" s="82">
        <v>15.25</v>
      </c>
      <c r="R4" s="118"/>
      <c r="S4" s="119"/>
      <c r="T4" s="119"/>
      <c r="U4" s="120"/>
      <c r="V4" s="80"/>
      <c r="W4" s="80"/>
      <c r="X4" s="80"/>
      <c r="Y4" s="80"/>
      <c r="Z4" s="82">
        <f>(C4-B4)+(E4-D4)+(G4-F4)+(I4-H4)+(K4-J4)+(M4-L4)+(O4-N4)+(Q4-P4)+(S4-R4)+(U4-T4)+(W4-V4)+(Y4-X4)</f>
        <v>1</v>
      </c>
      <c r="AA4" s="77" t="s">
        <v>88</v>
      </c>
    </row>
    <row r="5" spans="1:31" s="20" customFormat="1" ht="24" customHeight="1" x14ac:dyDescent="0.25">
      <c r="A5" s="48" t="s">
        <v>11</v>
      </c>
      <c r="B5" s="3">
        <v>6</v>
      </c>
      <c r="C5" s="3">
        <v>7.5</v>
      </c>
      <c r="D5" s="98"/>
      <c r="E5" s="98"/>
      <c r="F5" s="3">
        <v>6</v>
      </c>
      <c r="G5" s="3">
        <v>7.5</v>
      </c>
      <c r="H5" s="98"/>
      <c r="I5" s="98"/>
      <c r="J5" s="3">
        <v>6</v>
      </c>
      <c r="K5" s="3">
        <v>7.5</v>
      </c>
      <c r="L5" s="98"/>
      <c r="M5" s="98"/>
      <c r="N5" s="3">
        <v>6</v>
      </c>
      <c r="O5" s="3">
        <v>7.5</v>
      </c>
      <c r="P5" s="98"/>
      <c r="Q5" s="98"/>
      <c r="R5" s="3">
        <v>6</v>
      </c>
      <c r="S5" s="3">
        <v>7.5</v>
      </c>
      <c r="T5" s="98"/>
      <c r="U5" s="98"/>
      <c r="V5" s="3"/>
      <c r="W5" s="3"/>
      <c r="X5" s="3"/>
      <c r="Y5" s="3"/>
      <c r="Z5" s="3">
        <f>(C5-B5)+(E5-D5)+(G5-F5)+(I5-H5)+(K5-J5)+(M5-L5)+(O5-N5)+(Q5-P5)+(S5-R5)+(U5-T5)+(W5-V5)+(Y5-X5)</f>
        <v>7.5</v>
      </c>
      <c r="AA5" s="19" t="s">
        <v>35</v>
      </c>
    </row>
    <row r="6" spans="1:31" ht="24" customHeight="1" x14ac:dyDescent="0.25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3"/>
      <c r="W6" s="3"/>
      <c r="X6" s="123" t="s">
        <v>10</v>
      </c>
      <c r="Y6" s="123"/>
      <c r="Z6" s="3">
        <f>SUM(Z5:Z5)</f>
        <v>7.5</v>
      </c>
      <c r="AA6" s="21"/>
    </row>
    <row r="7" spans="1:31" ht="24" customHeight="1" x14ac:dyDescent="0.25">
      <c r="A7" s="55" t="s">
        <v>11</v>
      </c>
      <c r="B7" s="94">
        <f>SUM(Z5)</f>
        <v>7.5</v>
      </c>
      <c r="C7" s="94"/>
      <c r="D7" s="94"/>
    </row>
    <row r="8" spans="1:31" ht="24" customHeight="1" x14ac:dyDescent="0.25">
      <c r="A8" s="80" t="s">
        <v>12</v>
      </c>
      <c r="B8" s="94">
        <f>SUM(Z4)</f>
        <v>1</v>
      </c>
      <c r="C8" s="94"/>
      <c r="D8" s="94"/>
    </row>
    <row r="15" spans="1:31" x14ac:dyDescent="0.25">
      <c r="F15" s="122"/>
      <c r="G15" s="122"/>
    </row>
    <row r="16" spans="1:31" x14ac:dyDescent="0.25">
      <c r="F16" s="122"/>
      <c r="G16" s="122"/>
    </row>
  </sheetData>
  <mergeCells count="36">
    <mergeCell ref="F15:G16"/>
    <mergeCell ref="B7:D7"/>
    <mergeCell ref="X6:Y6"/>
    <mergeCell ref="N3:O3"/>
    <mergeCell ref="P3:Q3"/>
    <mergeCell ref="R3:S3"/>
    <mergeCell ref="T3:U3"/>
    <mergeCell ref="V3:W3"/>
    <mergeCell ref="X3:Y3"/>
    <mergeCell ref="A6:U6"/>
    <mergeCell ref="D3:E3"/>
    <mergeCell ref="F3:G3"/>
    <mergeCell ref="H3:I3"/>
    <mergeCell ref="J3:K3"/>
    <mergeCell ref="L3:M3"/>
    <mergeCell ref="D5:E5"/>
    <mergeCell ref="H5:I5"/>
    <mergeCell ref="R4:U4"/>
    <mergeCell ref="B4:E4"/>
    <mergeCell ref="AA1:AA3"/>
    <mergeCell ref="F4:I4"/>
    <mergeCell ref="J4:M4"/>
    <mergeCell ref="N4:O4"/>
    <mergeCell ref="B8:D8"/>
    <mergeCell ref="A1:Z1"/>
    <mergeCell ref="T5:U5"/>
    <mergeCell ref="B2:E2"/>
    <mergeCell ref="F2:I2"/>
    <mergeCell ref="J2:M2"/>
    <mergeCell ref="N2:Q2"/>
    <mergeCell ref="R2:U2"/>
    <mergeCell ref="V2:Y2"/>
    <mergeCell ref="Z2:Z3"/>
    <mergeCell ref="B3:C3"/>
    <mergeCell ref="L5:M5"/>
    <mergeCell ref="P5:Q5"/>
  </mergeCells>
  <printOptions horizontalCentered="1" verticalCentered="1"/>
  <pageMargins left="0.11811023622047245" right="0.11811023622047245" top="0.35433070866141736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E23"/>
  <sheetViews>
    <sheetView workbookViewId="0">
      <selection activeCell="AB10" sqref="AB10:AD11"/>
    </sheetView>
  </sheetViews>
  <sheetFormatPr baseColWidth="10" defaultRowHeight="12" outlineLevelCol="1" x14ac:dyDescent="0.2"/>
  <cols>
    <col min="1" max="1" width="9.7109375" style="8" customWidth="1" outlineLevel="1"/>
    <col min="2" max="21" width="4.7109375" style="8" customWidth="1"/>
    <col min="22" max="25" width="4.7109375" style="8" hidden="1" customWidth="1"/>
    <col min="26" max="26" width="12.7109375" style="8" customWidth="1"/>
    <col min="27" max="16384" width="11.42578125" style="8"/>
  </cols>
  <sheetData>
    <row r="1" spans="1:31" ht="24" customHeight="1" x14ac:dyDescent="0.5">
      <c r="A1" s="91" t="s">
        <v>72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88"/>
    </row>
    <row r="2" spans="1:31" ht="24" customHeight="1" x14ac:dyDescent="0.2">
      <c r="A2" s="93" t="s">
        <v>74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88"/>
    </row>
    <row r="3" spans="1:31" ht="24" customHeight="1" x14ac:dyDescent="0.2">
      <c r="A3" s="10"/>
      <c r="B3" s="89" t="s">
        <v>1</v>
      </c>
      <c r="C3" s="89"/>
      <c r="D3" s="89"/>
      <c r="E3" s="89"/>
      <c r="F3" s="89" t="s">
        <v>2</v>
      </c>
      <c r="G3" s="89"/>
      <c r="H3" s="89"/>
      <c r="I3" s="89"/>
      <c r="J3" s="89" t="s">
        <v>3</v>
      </c>
      <c r="K3" s="89"/>
      <c r="L3" s="89"/>
      <c r="M3" s="89"/>
      <c r="N3" s="89" t="s">
        <v>4</v>
      </c>
      <c r="O3" s="89"/>
      <c r="P3" s="89"/>
      <c r="Q3" s="89"/>
      <c r="R3" s="89" t="s">
        <v>5</v>
      </c>
      <c r="S3" s="89"/>
      <c r="T3" s="89"/>
      <c r="U3" s="89"/>
      <c r="V3" s="89" t="s">
        <v>6</v>
      </c>
      <c r="W3" s="89"/>
      <c r="X3" s="89"/>
      <c r="Y3" s="89"/>
      <c r="Z3" s="90" t="s">
        <v>64</v>
      </c>
      <c r="AA3" s="88"/>
    </row>
    <row r="4" spans="1:31" ht="24" customHeight="1" x14ac:dyDescent="0.2">
      <c r="A4" s="9" t="s">
        <v>0</v>
      </c>
      <c r="B4" s="89" t="s">
        <v>7</v>
      </c>
      <c r="C4" s="89"/>
      <c r="D4" s="89" t="s">
        <v>8</v>
      </c>
      <c r="E4" s="89"/>
      <c r="F4" s="89" t="s">
        <v>7</v>
      </c>
      <c r="G4" s="89"/>
      <c r="H4" s="89" t="s">
        <v>8</v>
      </c>
      <c r="I4" s="89"/>
      <c r="J4" s="89" t="s">
        <v>7</v>
      </c>
      <c r="K4" s="89"/>
      <c r="L4" s="89" t="s">
        <v>8</v>
      </c>
      <c r="M4" s="89"/>
      <c r="N4" s="89" t="s">
        <v>7</v>
      </c>
      <c r="O4" s="89"/>
      <c r="P4" s="89" t="s">
        <v>8</v>
      </c>
      <c r="Q4" s="89"/>
      <c r="R4" s="89" t="s">
        <v>7</v>
      </c>
      <c r="S4" s="89"/>
      <c r="T4" s="89" t="s">
        <v>8</v>
      </c>
      <c r="U4" s="89"/>
      <c r="V4" s="89" t="s">
        <v>7</v>
      </c>
      <c r="W4" s="89"/>
      <c r="X4" s="89" t="s">
        <v>8</v>
      </c>
      <c r="Y4" s="89"/>
      <c r="Z4" s="89"/>
      <c r="AA4" s="88"/>
    </row>
    <row r="5" spans="1:31" s="34" customFormat="1" ht="24" customHeight="1" x14ac:dyDescent="0.2">
      <c r="A5" s="86"/>
      <c r="B5" s="126"/>
      <c r="C5" s="126"/>
      <c r="D5" s="25">
        <v>16.5</v>
      </c>
      <c r="E5" s="25">
        <v>18</v>
      </c>
      <c r="F5" s="126"/>
      <c r="G5" s="126"/>
      <c r="H5" s="25">
        <v>16.5</v>
      </c>
      <c r="I5" s="25">
        <v>18</v>
      </c>
      <c r="J5" s="126"/>
      <c r="K5" s="126"/>
      <c r="L5" s="25">
        <v>16.5</v>
      </c>
      <c r="M5" s="25">
        <v>18</v>
      </c>
      <c r="N5" s="126"/>
      <c r="O5" s="126"/>
      <c r="P5" s="25">
        <v>16.5</v>
      </c>
      <c r="Q5" s="25">
        <v>18</v>
      </c>
      <c r="R5" s="126"/>
      <c r="S5" s="126"/>
      <c r="T5" s="25">
        <v>16.5</v>
      </c>
      <c r="U5" s="25">
        <v>18</v>
      </c>
      <c r="V5" s="25"/>
      <c r="W5" s="25"/>
      <c r="X5" s="25"/>
      <c r="Y5" s="25"/>
      <c r="Z5" s="25">
        <f>(C5-B5)+(E5-D5)+(G5-F5)+(I5-H5)+(K5-J5)+(M5-L5)+(O5-N5)+(Q5-P5)+(S5-R5)+(U5-T5)+(W5-V5)+(Y5-X5)</f>
        <v>7.5</v>
      </c>
      <c r="AA5" s="87" t="s">
        <v>75</v>
      </c>
      <c r="AB5" s="83"/>
      <c r="AC5" s="83"/>
      <c r="AD5" s="83"/>
      <c r="AE5" s="83"/>
    </row>
    <row r="6" spans="1:31" ht="24" customHeight="1" x14ac:dyDescent="0.2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11"/>
      <c r="W6" s="11"/>
      <c r="X6" s="97" t="s">
        <v>10</v>
      </c>
      <c r="Y6" s="97"/>
      <c r="Z6" s="11">
        <f>SUM(Z5)</f>
        <v>7.5</v>
      </c>
      <c r="AA6" s="88"/>
    </row>
    <row r="7" spans="1:31" ht="24" customHeight="1" x14ac:dyDescent="0.2">
      <c r="A7" s="93" t="s">
        <v>69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88"/>
    </row>
    <row r="8" spans="1:31" ht="24" customHeight="1" x14ac:dyDescent="0.2">
      <c r="A8" s="10"/>
      <c r="B8" s="89" t="s">
        <v>1</v>
      </c>
      <c r="C8" s="89"/>
      <c r="D8" s="89"/>
      <c r="E8" s="89"/>
      <c r="F8" s="89" t="s">
        <v>2</v>
      </c>
      <c r="G8" s="89"/>
      <c r="H8" s="89"/>
      <c r="I8" s="89"/>
      <c r="J8" s="89" t="s">
        <v>3</v>
      </c>
      <c r="K8" s="89"/>
      <c r="L8" s="89"/>
      <c r="M8" s="89"/>
      <c r="N8" s="89" t="s">
        <v>4</v>
      </c>
      <c r="O8" s="89"/>
      <c r="P8" s="89"/>
      <c r="Q8" s="89"/>
      <c r="R8" s="89" t="s">
        <v>5</v>
      </c>
      <c r="S8" s="89"/>
      <c r="T8" s="89"/>
      <c r="U8" s="89"/>
      <c r="V8" s="89" t="s">
        <v>6</v>
      </c>
      <c r="W8" s="89"/>
      <c r="X8" s="89"/>
      <c r="Y8" s="89"/>
      <c r="Z8" s="90" t="s">
        <v>64</v>
      </c>
      <c r="AA8" s="88"/>
    </row>
    <row r="9" spans="1:31" ht="24" customHeight="1" x14ac:dyDescent="0.2">
      <c r="A9" s="9" t="s">
        <v>0</v>
      </c>
      <c r="B9" s="89" t="s">
        <v>7</v>
      </c>
      <c r="C9" s="89"/>
      <c r="D9" s="89" t="s">
        <v>8</v>
      </c>
      <c r="E9" s="89"/>
      <c r="F9" s="89" t="s">
        <v>7</v>
      </c>
      <c r="G9" s="89"/>
      <c r="H9" s="89" t="s">
        <v>8</v>
      </c>
      <c r="I9" s="89"/>
      <c r="J9" s="89" t="s">
        <v>7</v>
      </c>
      <c r="K9" s="89"/>
      <c r="L9" s="89" t="s">
        <v>8</v>
      </c>
      <c r="M9" s="89"/>
      <c r="N9" s="89" t="s">
        <v>7</v>
      </c>
      <c r="O9" s="89"/>
      <c r="P9" s="89" t="s">
        <v>8</v>
      </c>
      <c r="Q9" s="89"/>
      <c r="R9" s="89" t="s">
        <v>7</v>
      </c>
      <c r="S9" s="89"/>
      <c r="T9" s="89" t="s">
        <v>8</v>
      </c>
      <c r="U9" s="89"/>
      <c r="V9" s="89" t="s">
        <v>7</v>
      </c>
      <c r="W9" s="89"/>
      <c r="X9" s="89" t="s">
        <v>8</v>
      </c>
      <c r="Y9" s="89"/>
      <c r="Z9" s="89"/>
      <c r="AA9" s="88"/>
    </row>
    <row r="10" spans="1:31" s="33" customFormat="1" ht="24" customHeight="1" x14ac:dyDescent="0.2">
      <c r="A10" s="58" t="s">
        <v>77</v>
      </c>
      <c r="B10" s="98"/>
      <c r="C10" s="98"/>
      <c r="D10" s="29">
        <v>18</v>
      </c>
      <c r="E10" s="29">
        <v>20</v>
      </c>
      <c r="F10" s="98"/>
      <c r="G10" s="98"/>
      <c r="H10" s="29">
        <v>18</v>
      </c>
      <c r="I10" s="29">
        <v>20</v>
      </c>
      <c r="J10" s="98"/>
      <c r="K10" s="98"/>
      <c r="L10" s="29">
        <v>18</v>
      </c>
      <c r="M10" s="29">
        <v>20</v>
      </c>
      <c r="N10" s="98"/>
      <c r="O10" s="98"/>
      <c r="P10" s="29">
        <v>18</v>
      </c>
      <c r="Q10" s="29">
        <v>20</v>
      </c>
      <c r="R10" s="98"/>
      <c r="S10" s="98"/>
      <c r="T10" s="29">
        <v>18</v>
      </c>
      <c r="U10" s="29">
        <v>20</v>
      </c>
      <c r="V10" s="29"/>
      <c r="W10" s="29"/>
      <c r="X10" s="29"/>
      <c r="Y10" s="29"/>
      <c r="Z10" s="29">
        <f>(C10-B10)+(E10-D10)+(G10-F10)+(I10-H10)+(K10-J10)+(M10-L10)+(O10-N10)+(Q10-P10)+(S10-R10)+(U10-T10)+(W10-V10)+(Y10-X10)</f>
        <v>10</v>
      </c>
      <c r="AA10" s="32" t="s">
        <v>26</v>
      </c>
      <c r="AB10" s="124"/>
      <c r="AC10" s="125"/>
      <c r="AD10" s="125"/>
    </row>
    <row r="11" spans="1:31" s="57" customFormat="1" ht="24" customHeight="1" x14ac:dyDescent="0.2">
      <c r="A11" s="48" t="s">
        <v>12</v>
      </c>
      <c r="B11" s="98"/>
      <c r="C11" s="98"/>
      <c r="D11" s="56">
        <v>18</v>
      </c>
      <c r="E11" s="56">
        <v>20</v>
      </c>
      <c r="F11" s="98"/>
      <c r="G11" s="98"/>
      <c r="H11" s="56">
        <v>18</v>
      </c>
      <c r="I11" s="56">
        <v>20</v>
      </c>
      <c r="J11" s="98"/>
      <c r="K11" s="98"/>
      <c r="L11" s="56">
        <v>16</v>
      </c>
      <c r="M11" s="56">
        <v>20</v>
      </c>
      <c r="N11" s="98"/>
      <c r="O11" s="98"/>
      <c r="P11" s="56">
        <v>18</v>
      </c>
      <c r="Q11" s="56">
        <v>20</v>
      </c>
      <c r="R11" s="98"/>
      <c r="S11" s="98"/>
      <c r="T11" s="56">
        <v>18</v>
      </c>
      <c r="U11" s="56">
        <v>20</v>
      </c>
      <c r="V11" s="56"/>
      <c r="W11" s="56"/>
      <c r="X11" s="56"/>
      <c r="Y11" s="56"/>
      <c r="Z11" s="56">
        <f>(C11-B11)+(E11-D11)+(G11-F11)+(I11-H11)+(K11-J11)+(M11-L11)+(O11-N11)+(Q11-P11)+(S11-R11)+(U11-T11)+(W11-V11)+(Y11-X11)</f>
        <v>12</v>
      </c>
      <c r="AA11" s="79" t="s">
        <v>86</v>
      </c>
      <c r="AB11" s="124"/>
      <c r="AC11" s="125"/>
      <c r="AD11" s="125"/>
    </row>
    <row r="12" spans="1:31" ht="24" customHeight="1" x14ac:dyDescent="0.2">
      <c r="A12" s="96"/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11"/>
      <c r="W12" s="11"/>
      <c r="X12" s="97" t="s">
        <v>10</v>
      </c>
      <c r="Y12" s="97"/>
      <c r="Z12" s="11">
        <f>SUM(Z10:Z11)</f>
        <v>22</v>
      </c>
      <c r="AA12" s="121"/>
    </row>
    <row r="13" spans="1:31" ht="24" customHeight="1" x14ac:dyDescent="0.2">
      <c r="A13" s="93" t="s">
        <v>73</v>
      </c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121"/>
    </row>
    <row r="14" spans="1:31" ht="24" customHeight="1" x14ac:dyDescent="0.2">
      <c r="A14" s="10"/>
      <c r="B14" s="89" t="s">
        <v>1</v>
      </c>
      <c r="C14" s="89"/>
      <c r="D14" s="89"/>
      <c r="E14" s="89"/>
      <c r="F14" s="89" t="s">
        <v>2</v>
      </c>
      <c r="G14" s="89"/>
      <c r="H14" s="89"/>
      <c r="I14" s="89"/>
      <c r="J14" s="89" t="s">
        <v>3</v>
      </c>
      <c r="K14" s="89"/>
      <c r="L14" s="89"/>
      <c r="M14" s="89"/>
      <c r="N14" s="89" t="s">
        <v>4</v>
      </c>
      <c r="O14" s="89"/>
      <c r="P14" s="89"/>
      <c r="Q14" s="89"/>
      <c r="R14" s="89" t="s">
        <v>5</v>
      </c>
      <c r="S14" s="89"/>
      <c r="T14" s="89"/>
      <c r="U14" s="89"/>
      <c r="V14" s="89" t="s">
        <v>6</v>
      </c>
      <c r="W14" s="89"/>
      <c r="X14" s="89"/>
      <c r="Y14" s="89"/>
      <c r="Z14" s="90" t="s">
        <v>64</v>
      </c>
      <c r="AA14" s="121"/>
    </row>
    <row r="15" spans="1:31" ht="24" customHeight="1" x14ac:dyDescent="0.2">
      <c r="A15" s="9" t="s">
        <v>0</v>
      </c>
      <c r="B15" s="89" t="s">
        <v>7</v>
      </c>
      <c r="C15" s="89"/>
      <c r="D15" s="89" t="s">
        <v>8</v>
      </c>
      <c r="E15" s="89"/>
      <c r="F15" s="89" t="s">
        <v>7</v>
      </c>
      <c r="G15" s="89"/>
      <c r="H15" s="89" t="s">
        <v>8</v>
      </c>
      <c r="I15" s="89"/>
      <c r="J15" s="89" t="s">
        <v>7</v>
      </c>
      <c r="K15" s="89"/>
      <c r="L15" s="89" t="s">
        <v>8</v>
      </c>
      <c r="M15" s="89"/>
      <c r="N15" s="89" t="s">
        <v>7</v>
      </c>
      <c r="O15" s="89"/>
      <c r="P15" s="89" t="s">
        <v>8</v>
      </c>
      <c r="Q15" s="89"/>
      <c r="R15" s="89" t="s">
        <v>7</v>
      </c>
      <c r="S15" s="89"/>
      <c r="T15" s="89" t="s">
        <v>8</v>
      </c>
      <c r="U15" s="89"/>
      <c r="V15" s="89" t="s">
        <v>7</v>
      </c>
      <c r="W15" s="89"/>
      <c r="X15" s="89" t="s">
        <v>8</v>
      </c>
      <c r="Y15" s="89"/>
      <c r="Z15" s="89"/>
      <c r="AA15" s="121"/>
    </row>
    <row r="16" spans="1:31" s="33" customFormat="1" ht="24" customHeight="1" x14ac:dyDescent="0.2">
      <c r="A16" s="48" t="s">
        <v>38</v>
      </c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29">
        <v>9.5</v>
      </c>
      <c r="M16" s="29">
        <v>13.5</v>
      </c>
      <c r="N16" s="98"/>
      <c r="O16" s="98"/>
      <c r="P16" s="98"/>
      <c r="Q16" s="98"/>
      <c r="R16" s="98"/>
      <c r="S16" s="98"/>
      <c r="T16" s="98"/>
      <c r="U16" s="98"/>
      <c r="V16" s="29"/>
      <c r="W16" s="29"/>
      <c r="X16" s="29"/>
      <c r="Y16" s="29"/>
      <c r="Z16" s="29">
        <f>(C16-B16)+(E16-D16)+(G16-F16)+(I16-H16)+(K16-J16)+(M16-L16)+(O16-N16)+(Q16-P16)+(S16-R16)+(U16-T16)+(W16-V16)+(Y16-X16)</f>
        <v>4</v>
      </c>
      <c r="AA16" s="32" t="s">
        <v>27</v>
      </c>
      <c r="AB16" s="99"/>
      <c r="AC16" s="100"/>
      <c r="AD16" s="100"/>
      <c r="AE16" s="100"/>
    </row>
    <row r="17" spans="1:27" ht="24" customHeight="1" x14ac:dyDescent="0.2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11"/>
      <c r="W17" s="11"/>
      <c r="X17" s="97" t="s">
        <v>10</v>
      </c>
      <c r="Y17" s="97"/>
      <c r="Z17" s="11">
        <f>SUM(Z16)</f>
        <v>4</v>
      </c>
      <c r="AA17" s="21"/>
    </row>
    <row r="18" spans="1:27" ht="24" customHeight="1" x14ac:dyDescent="0.2">
      <c r="A18" s="58" t="s">
        <v>77</v>
      </c>
      <c r="B18" s="128">
        <f>SUM(Z5,Z10)</f>
        <v>17.5</v>
      </c>
      <c r="C18" s="129"/>
      <c r="D18" s="130"/>
      <c r="E18" s="95" t="s">
        <v>62</v>
      </c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</row>
    <row r="19" spans="1:27" ht="24" customHeight="1" x14ac:dyDescent="0.2">
      <c r="A19" s="48" t="s">
        <v>76</v>
      </c>
      <c r="B19" s="127">
        <f>SUM(Z11)</f>
        <v>12</v>
      </c>
      <c r="C19" s="92"/>
      <c r="D19" s="92"/>
      <c r="E19" s="92" t="s">
        <v>63</v>
      </c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</row>
    <row r="20" spans="1:27" s="33" customFormat="1" ht="24" customHeight="1" x14ac:dyDescent="0.2">
      <c r="A20" s="48" t="s">
        <v>38</v>
      </c>
      <c r="B20" s="101">
        <f>SUM(Z16)</f>
        <v>4</v>
      </c>
      <c r="C20" s="102"/>
      <c r="D20" s="102"/>
    </row>
    <row r="21" spans="1:27" s="34" customFormat="1" ht="21" customHeight="1" x14ac:dyDescent="0.2"/>
    <row r="22" spans="1:27" ht="24" customHeight="1" x14ac:dyDescent="0.2"/>
    <row r="23" spans="1:27" ht="24" customHeight="1" x14ac:dyDescent="0.2">
      <c r="A23" s="16"/>
      <c r="B23" s="16"/>
      <c r="C23" s="16"/>
      <c r="D23" s="16"/>
    </row>
  </sheetData>
  <mergeCells count="97">
    <mergeCell ref="B20:D20"/>
    <mergeCell ref="E18:AA18"/>
    <mergeCell ref="E19:AA19"/>
    <mergeCell ref="R8:U8"/>
    <mergeCell ref="R15:S15"/>
    <mergeCell ref="T15:U15"/>
    <mergeCell ref="V15:W15"/>
    <mergeCell ref="X15:Y15"/>
    <mergeCell ref="R11:S11"/>
    <mergeCell ref="A12:U12"/>
    <mergeCell ref="X12:Y12"/>
    <mergeCell ref="A13:Z13"/>
    <mergeCell ref="B14:E14"/>
    <mergeCell ref="F14:I14"/>
    <mergeCell ref="J14:M14"/>
    <mergeCell ref="B11:C11"/>
    <mergeCell ref="A1:Z1"/>
    <mergeCell ref="A2:Z2"/>
    <mergeCell ref="B19:D19"/>
    <mergeCell ref="B10:C10"/>
    <mergeCell ref="F10:G10"/>
    <mergeCell ref="J10:K10"/>
    <mergeCell ref="N10:O10"/>
    <mergeCell ref="R10:S10"/>
    <mergeCell ref="V8:Y8"/>
    <mergeCell ref="B4:C4"/>
    <mergeCell ref="D4:E4"/>
    <mergeCell ref="F8:I8"/>
    <mergeCell ref="J8:M8"/>
    <mergeCell ref="N8:Q8"/>
    <mergeCell ref="B18:D18"/>
    <mergeCell ref="V3:Y3"/>
    <mergeCell ref="F11:G11"/>
    <mergeCell ref="J11:K11"/>
    <mergeCell ref="N11:O11"/>
    <mergeCell ref="X4:Y4"/>
    <mergeCell ref="A7:Z7"/>
    <mergeCell ref="B8:E8"/>
    <mergeCell ref="Z8:Z9"/>
    <mergeCell ref="B9:C9"/>
    <mergeCell ref="D9:E9"/>
    <mergeCell ref="F9:G9"/>
    <mergeCell ref="N4:O4"/>
    <mergeCell ref="Z3:Z4"/>
    <mergeCell ref="J9:K9"/>
    <mergeCell ref="X6:Y6"/>
    <mergeCell ref="A6:U6"/>
    <mergeCell ref="T4:U4"/>
    <mergeCell ref="V4:W4"/>
    <mergeCell ref="B5:C5"/>
    <mergeCell ref="F5:G5"/>
    <mergeCell ref="F4:G4"/>
    <mergeCell ref="H4:I4"/>
    <mergeCell ref="J4:K4"/>
    <mergeCell ref="J5:K5"/>
    <mergeCell ref="N5:O5"/>
    <mergeCell ref="R5:S5"/>
    <mergeCell ref="L4:M4"/>
    <mergeCell ref="B3:E3"/>
    <mergeCell ref="F3:I3"/>
    <mergeCell ref="J3:M3"/>
    <mergeCell ref="N3:Q3"/>
    <mergeCell ref="R3:U3"/>
    <mergeCell ref="B15:C15"/>
    <mergeCell ref="D15:E15"/>
    <mergeCell ref="F15:G15"/>
    <mergeCell ref="H15:I15"/>
    <mergeCell ref="J15:K15"/>
    <mergeCell ref="J16:K16"/>
    <mergeCell ref="A17:U17"/>
    <mergeCell ref="X17:Y17"/>
    <mergeCell ref="B16:E16"/>
    <mergeCell ref="F16:I16"/>
    <mergeCell ref="N16:Q16"/>
    <mergeCell ref="R16:U16"/>
    <mergeCell ref="AB16:AE16"/>
    <mergeCell ref="AA6:AA9"/>
    <mergeCell ref="AA12:AA15"/>
    <mergeCell ref="AA1:AA4"/>
    <mergeCell ref="L15:M15"/>
    <mergeCell ref="N14:Q14"/>
    <mergeCell ref="R14:U14"/>
    <mergeCell ref="V14:Y14"/>
    <mergeCell ref="Z14:Z15"/>
    <mergeCell ref="N15:O15"/>
    <mergeCell ref="P15:Q15"/>
    <mergeCell ref="P4:Q4"/>
    <mergeCell ref="R4:S4"/>
    <mergeCell ref="X9:Y9"/>
    <mergeCell ref="T9:U9"/>
    <mergeCell ref="R9:S9"/>
    <mergeCell ref="H9:I9"/>
    <mergeCell ref="P9:Q9"/>
    <mergeCell ref="N9:O9"/>
    <mergeCell ref="L9:M9"/>
    <mergeCell ref="AB10:AD11"/>
    <mergeCell ref="V9:W9"/>
  </mergeCells>
  <printOptions horizontalCentered="1" verticalCentered="1"/>
  <pageMargins left="0" right="0" top="0.35433070866141736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FONTAINES AUX PELERINS</vt:lpstr>
      <vt:lpstr>ECOLE DE MUSIQUE</vt:lpstr>
      <vt:lpstr>ARTS PLASTIQUES</vt:lpstr>
      <vt:lpstr>Salle A.HUGO</vt:lpstr>
      <vt:lpstr>MAIRIE (Ancienne)</vt:lpstr>
      <vt:lpstr>MAIRIE</vt:lpstr>
      <vt:lpstr>SALLE DES FETES</vt:lpstr>
      <vt:lpstr>CLP</vt:lpstr>
      <vt:lpstr>CRECHE</vt:lpstr>
      <vt:lpstr>VICTOR HUGO</vt:lpstr>
      <vt:lpstr>JULES FERRY</vt:lpstr>
      <vt:lpstr>GAMBETTA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ABEXPROP</dc:creator>
  <cp:lastModifiedBy>PERSON Patricia</cp:lastModifiedBy>
  <cp:lastPrinted>2016-12-28T10:13:27Z</cp:lastPrinted>
  <dcterms:created xsi:type="dcterms:W3CDTF">2011-12-28T16:18:33Z</dcterms:created>
  <dcterms:modified xsi:type="dcterms:W3CDTF">2017-04-26T13:19:49Z</dcterms:modified>
</cp:coreProperties>
</file>