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yangyingze/Desktop/Robocup‘2018校内赛/"/>
    </mc:Choice>
  </mc:AlternateContent>
  <bookViews>
    <workbookView xWindow="0" yWindow="3160" windowWidth="28800" windowHeight="1610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K11" i="1"/>
  <c r="L11" i="1"/>
  <c r="M11" i="1"/>
  <c r="N11" i="1"/>
  <c r="O11" i="1"/>
  <c r="P11" i="1"/>
  <c r="Q11" i="1"/>
  <c r="R11" i="1"/>
  <c r="J10" i="1"/>
  <c r="K10" i="1"/>
  <c r="L10" i="1"/>
  <c r="M10" i="1"/>
  <c r="N10" i="1"/>
  <c r="O10" i="1"/>
  <c r="P10" i="1"/>
  <c r="Q10" i="1"/>
  <c r="R10" i="1"/>
  <c r="J9" i="1"/>
  <c r="K9" i="1"/>
  <c r="L9" i="1"/>
  <c r="M9" i="1"/>
  <c r="N9" i="1"/>
  <c r="O9" i="1"/>
  <c r="P9" i="1"/>
  <c r="Q9" i="1"/>
  <c r="R9" i="1"/>
  <c r="J8" i="1"/>
  <c r="K8" i="1"/>
  <c r="L8" i="1"/>
  <c r="M8" i="1"/>
  <c r="N8" i="1"/>
  <c r="O8" i="1"/>
  <c r="P8" i="1"/>
  <c r="Q8" i="1"/>
  <c r="R8" i="1"/>
  <c r="J7" i="1"/>
  <c r="K7" i="1"/>
  <c r="L7" i="1"/>
  <c r="M7" i="1"/>
  <c r="N7" i="1"/>
  <c r="O7" i="1"/>
  <c r="P7" i="1"/>
  <c r="Q7" i="1"/>
  <c r="R7" i="1"/>
  <c r="J6" i="1"/>
  <c r="K6" i="1"/>
  <c r="L6" i="1"/>
  <c r="M6" i="1"/>
  <c r="N6" i="1"/>
  <c r="O6" i="1"/>
  <c r="P6" i="1"/>
  <c r="Q6" i="1"/>
  <c r="R6" i="1"/>
  <c r="J5" i="1"/>
  <c r="K5" i="1"/>
  <c r="L5" i="1"/>
  <c r="M5" i="1"/>
  <c r="N5" i="1"/>
  <c r="O5" i="1"/>
  <c r="P5" i="1"/>
  <c r="Q5" i="1"/>
  <c r="R5" i="1"/>
  <c r="J4" i="1"/>
  <c r="K4" i="1"/>
  <c r="L4" i="1"/>
  <c r="M4" i="1"/>
  <c r="N4" i="1"/>
  <c r="O4" i="1"/>
  <c r="P4" i="1"/>
  <c r="Q4" i="1"/>
  <c r="R4" i="1"/>
  <c r="J3" i="1"/>
  <c r="K3" i="1"/>
  <c r="L3" i="1"/>
  <c r="M3" i="1"/>
  <c r="N3" i="1"/>
  <c r="O3" i="1"/>
  <c r="P3" i="1"/>
  <c r="Q3" i="1"/>
  <c r="R3" i="1"/>
</calcChain>
</file>

<file path=xl/sharedStrings.xml><?xml version="1.0" encoding="utf-8"?>
<sst xmlns="http://schemas.openxmlformats.org/spreadsheetml/2006/main" count="14" uniqueCount="14">
  <si>
    <t>CSUFT</t>
  </si>
  <si>
    <t>CSU_Yunlu</t>
  </si>
  <si>
    <t>BITCS</t>
  </si>
  <si>
    <t>SEU-UniRobot-rescue</t>
  </si>
  <si>
    <t>HfutEngine</t>
  </si>
  <si>
    <t>翱翔救援仿真队</t>
  </si>
  <si>
    <t>Apollo-Rescue</t>
  </si>
  <si>
    <t>AlmostHuman</t>
  </si>
  <si>
    <t>Flamingo</t>
  </si>
  <si>
    <t>初赛分数</t>
    <rPh sb="0" eb="1">
      <t>chu sai</t>
    </rPh>
    <rPh sb="2" eb="3">
      <t>fen shu</t>
    </rPh>
    <phoneticPr fontId="2" type="noConversion"/>
  </si>
  <si>
    <t>初赛地图成绩</t>
    <rPh sb="0" eb="1">
      <t>chu sai</t>
    </rPh>
    <rPh sb="2" eb="3">
      <t>di tu</t>
    </rPh>
    <rPh sb="4" eb="5">
      <t>cheng ji</t>
    </rPh>
    <phoneticPr fontId="2" type="noConversion"/>
  </si>
  <si>
    <t>初赛总分</t>
    <rPh sb="0" eb="1">
      <t>chu sai</t>
    </rPh>
    <rPh sb="2" eb="3">
      <t>zong fen</t>
    </rPh>
    <phoneticPr fontId="2" type="noConversion"/>
  </si>
  <si>
    <t>初赛排名</t>
    <rPh sb="0" eb="1">
      <t>chu sai pai ming</t>
    </rPh>
    <phoneticPr fontId="2" type="noConversion"/>
  </si>
  <si>
    <t>最终排名</t>
    <rPh sb="0" eb="1">
      <t>zui zhong</t>
    </rPh>
    <rPh sb="2" eb="3">
      <t>pai ming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</si>
</sst>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4"/>
      <color theme="1"/>
      <name val="SimHei"/>
      <family val="3"/>
      <charset val="134"/>
    </font>
    <font>
      <sz val="9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3" fontId="1" fillId="0" borderId="1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6" borderId="0" xfId="0" applyFont="1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G8" sqref="G8"/>
    </sheetView>
  </sheetViews>
  <sheetFormatPr baseColWidth="10" defaultRowHeight="16" x14ac:dyDescent="0.2"/>
  <cols>
    <col min="18" max="18" width="16" customWidth="1"/>
    <col min="20" max="20" width="18.33203125" customWidth="1"/>
  </cols>
  <sheetData>
    <row r="1" spans="1:20" x14ac:dyDescent="0.2">
      <c r="B1" s="6" t="s">
        <v>10</v>
      </c>
      <c r="C1" s="6"/>
      <c r="D1" s="6"/>
      <c r="E1" s="6"/>
      <c r="F1" s="6"/>
      <c r="G1" s="6"/>
      <c r="H1" s="6"/>
      <c r="I1" s="6"/>
      <c r="J1" s="7" t="s">
        <v>9</v>
      </c>
      <c r="K1" s="7"/>
      <c r="L1" s="7"/>
      <c r="M1" s="7"/>
      <c r="N1" s="7"/>
      <c r="O1" s="7"/>
      <c r="P1" s="7"/>
      <c r="Q1" s="7"/>
      <c r="R1" s="8" t="s">
        <v>11</v>
      </c>
      <c r="S1" s="9" t="s">
        <v>12</v>
      </c>
      <c r="T1" s="10" t="s">
        <v>13</v>
      </c>
    </row>
    <row r="2" spans="1:20" ht="17" thickBot="1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4">
        <v>7</v>
      </c>
      <c r="Q2" s="4">
        <v>8</v>
      </c>
      <c r="R2" s="8"/>
      <c r="S2" s="9"/>
      <c r="T2" s="10"/>
    </row>
    <row r="3" spans="1:20" ht="18" thickBot="1" x14ac:dyDescent="0.25">
      <c r="A3" s="1" t="s">
        <v>0</v>
      </c>
      <c r="B3" s="1">
        <v>64.412000000000006</v>
      </c>
      <c r="C3" s="1">
        <v>242.422</v>
      </c>
      <c r="D3" s="1">
        <v>109.351</v>
      </c>
      <c r="E3" s="1">
        <v>62.241</v>
      </c>
      <c r="F3" s="1">
        <v>30.693999999999999</v>
      </c>
      <c r="G3" s="5">
        <v>32.347000000000001</v>
      </c>
      <c r="H3" s="1">
        <v>54.063000000000002</v>
      </c>
      <c r="I3" s="1">
        <v>70.876000000000005</v>
      </c>
      <c r="J3">
        <f>RANK(B3,$B$3:$B$11)+COUNTIF($B$3:B3,B3)-1</f>
        <v>4</v>
      </c>
      <c r="K3">
        <f>RANK(C3,$C$3:$C$11)+COUNTIF($C$3:C3,C3)-1</f>
        <v>1</v>
      </c>
      <c r="L3">
        <f>RANK(D3,$D$3:$D$11)+COUNTIF($D$3:D3,D3)-1</f>
        <v>5</v>
      </c>
      <c r="M3">
        <f>RANK(E3,$E$3:$E$11)+COUNTIF($E$3:E3,E3)-1</f>
        <v>4</v>
      </c>
      <c r="N3">
        <f>RANK(F3,$F$3:$F$11)+COUNTIF($F$3:F3,F3)-1</f>
        <v>6</v>
      </c>
      <c r="O3">
        <f>RANK(G3,$G$3:$G$11)+COUNTIF($G$3:G3,G3)-1</f>
        <v>9</v>
      </c>
      <c r="P3">
        <f>RANK(H3,$H$3:$H$11)+COUNTIF($H$3:H3,H3)-1</f>
        <v>9</v>
      </c>
      <c r="Q3">
        <f>RANK(I3,$I$3:$I$11)+COUNTIF($I$3:I3,I3)-1</f>
        <v>9</v>
      </c>
      <c r="R3">
        <f>SUM(J3:Q3)</f>
        <v>47</v>
      </c>
      <c r="S3">
        <v>8</v>
      </c>
      <c r="T3">
        <v>8</v>
      </c>
    </row>
    <row r="4" spans="1:20" ht="35" thickBot="1" x14ac:dyDescent="0.25">
      <c r="A4" s="2" t="s">
        <v>1</v>
      </c>
      <c r="B4" s="2">
        <v>50.368000000000002</v>
      </c>
      <c r="C4" s="2">
        <v>208.56700000000001</v>
      </c>
      <c r="D4" s="2">
        <v>109.364</v>
      </c>
      <c r="E4" s="2">
        <v>61.927999999999997</v>
      </c>
      <c r="F4" s="2">
        <v>25.064</v>
      </c>
      <c r="G4" s="2">
        <v>38.496000000000002</v>
      </c>
      <c r="H4" s="2">
        <v>83.808000000000007</v>
      </c>
      <c r="I4" s="2">
        <v>76.694999999999993</v>
      </c>
      <c r="J4">
        <f>RANK(B4,$B$3:$B$11)+COUNTIF($B$3:B4,B4)-1</f>
        <v>6</v>
      </c>
      <c r="K4">
        <f>RANK(C4,$C$3:$C$11)+COUNTIF($C$3:C4,C4)-1</f>
        <v>4</v>
      </c>
      <c r="L4">
        <f>RANK(D4,$D$3:$D$11)+COUNTIF($D$3:D4,D4)-1</f>
        <v>3</v>
      </c>
      <c r="M4">
        <f>RANK(E4,$E$3:$E$11)+COUNTIF($E$3:E4,E4)-1</f>
        <v>5</v>
      </c>
      <c r="N4">
        <f>RANK(F4,$F$3:$F$11)+COUNTIF($F$3:F4,F4)-1</f>
        <v>8</v>
      </c>
      <c r="O4">
        <f>RANK(G4,$G$3:$G$11)+COUNTIF($G$3:G4,G4)-1</f>
        <v>6</v>
      </c>
      <c r="P4">
        <f>RANK(H4,$H$3:$H$11)+COUNTIF($H$3:H4,H4)-1</f>
        <v>7</v>
      </c>
      <c r="Q4">
        <f>RANK(I4,$I$3:$I$11)+COUNTIF($I$3:I4,I4)-1</f>
        <v>7</v>
      </c>
      <c r="R4">
        <f t="shared" ref="R4:R11" si="0">SUM(J4:Q4)</f>
        <v>46</v>
      </c>
      <c r="S4">
        <v>7</v>
      </c>
      <c r="T4" s="11"/>
    </row>
    <row r="5" spans="1:20" ht="18" thickBot="1" x14ac:dyDescent="0.25">
      <c r="A5" s="2" t="s">
        <v>2</v>
      </c>
      <c r="B5" s="2">
        <v>64.424999999999997</v>
      </c>
      <c r="C5" s="2">
        <v>186.33199999999999</v>
      </c>
      <c r="D5" s="2">
        <v>104.423</v>
      </c>
      <c r="E5" s="2">
        <v>43.776000000000003</v>
      </c>
      <c r="F5" s="2">
        <v>50.234000000000002</v>
      </c>
      <c r="G5" s="2">
        <v>33.427</v>
      </c>
      <c r="H5" s="2">
        <v>135.35599999999999</v>
      </c>
      <c r="I5" s="2">
        <v>74.555999999999997</v>
      </c>
      <c r="J5">
        <f>RANK(B5,$B$3:$B$11)+COUNTIF($B$3:B5,B5)-1</f>
        <v>3</v>
      </c>
      <c r="K5">
        <f>RANK(C5,$C$3:$C$11)+COUNTIF($C$3:C5,C5)-1</f>
        <v>7</v>
      </c>
      <c r="L5">
        <f>RANK(D5,$D$3:$D$11)+COUNTIF($D$3:D5,D5)-1</f>
        <v>9</v>
      </c>
      <c r="M5">
        <f>RANK(E5,$E$3:$E$11)+COUNTIF($E$3:E5,E5)-1</f>
        <v>8</v>
      </c>
      <c r="N5">
        <f>RANK(F5,$F$3:$F$11)+COUNTIF($F$3:F5,F5)-1</f>
        <v>1</v>
      </c>
      <c r="O5">
        <f>RANK(G5,$G$3:$G$11)+COUNTIF($G$3:G5,G5)-1</f>
        <v>8</v>
      </c>
      <c r="P5">
        <f>RANK(H5,$H$3:$H$11)+COUNTIF($H$3:H5,H5)-1</f>
        <v>1</v>
      </c>
      <c r="Q5">
        <f>RANK(I5,$I$3:$I$11)+COUNTIF($I$3:I5,I5)-1</f>
        <v>8</v>
      </c>
      <c r="R5">
        <f t="shared" si="0"/>
        <v>45</v>
      </c>
      <c r="S5">
        <v>5</v>
      </c>
      <c r="T5">
        <v>9</v>
      </c>
    </row>
    <row r="6" spans="1:20" ht="52" thickBot="1" x14ac:dyDescent="0.25">
      <c r="A6" s="2" t="s">
        <v>3</v>
      </c>
      <c r="B6" s="2">
        <v>73.86</v>
      </c>
      <c r="C6" s="2">
        <v>213.67</v>
      </c>
      <c r="D6" s="2">
        <v>108.12</v>
      </c>
      <c r="E6" s="2">
        <v>61.683999999999997</v>
      </c>
      <c r="F6" s="2">
        <v>43.87</v>
      </c>
      <c r="G6" s="2">
        <v>41.7</v>
      </c>
      <c r="H6" s="2">
        <v>112.54</v>
      </c>
      <c r="I6" s="2">
        <v>97.79</v>
      </c>
      <c r="J6">
        <f>RANK(B6,$B$3:$B$11)+COUNTIF($B$3:B6,B6)-1</f>
        <v>1</v>
      </c>
      <c r="K6">
        <f>RANK(C6,$C$3:$C$11)+COUNTIF($C$3:C6,C6)-1</f>
        <v>3</v>
      </c>
      <c r="L6">
        <f>RANK(D6,$D$3:$D$11)+COUNTIF($D$3:D6,D6)-1</f>
        <v>8</v>
      </c>
      <c r="M6">
        <f>RANK(E6,$E$3:$E$11)+COUNTIF($E$3:E6,E6)-1</f>
        <v>6</v>
      </c>
      <c r="N6">
        <f>RANK(F6,$F$3:$F$11)+COUNTIF($F$3:F6,F6)-1</f>
        <v>2</v>
      </c>
      <c r="O6">
        <f>RANK(G6,$G$3:$G$11)+COUNTIF($G$3:G6,G6)-1</f>
        <v>3</v>
      </c>
      <c r="P6">
        <f>RANK(H6,$H$3:$H$11)+COUNTIF($H$3:H6,H6)-1</f>
        <v>4</v>
      </c>
      <c r="Q6">
        <f>RANK(I6,$I$3:$I$11)+COUNTIF($I$3:I6,I6)-1</f>
        <v>3</v>
      </c>
      <c r="R6">
        <f t="shared" si="0"/>
        <v>30</v>
      </c>
      <c r="S6">
        <v>3</v>
      </c>
      <c r="T6" s="12"/>
    </row>
    <row r="7" spans="1:20" ht="35" thickBot="1" x14ac:dyDescent="0.25">
      <c r="A7" s="2" t="s">
        <v>4</v>
      </c>
      <c r="B7" s="2">
        <v>28.55</v>
      </c>
      <c r="C7" s="2">
        <v>178.56299999999999</v>
      </c>
      <c r="D7" s="2">
        <v>109.28</v>
      </c>
      <c r="E7" s="2">
        <v>0</v>
      </c>
      <c r="F7" s="2">
        <v>24.71</v>
      </c>
      <c r="G7" s="2">
        <v>39.9</v>
      </c>
      <c r="H7" s="2">
        <v>67.16</v>
      </c>
      <c r="I7" s="2">
        <v>88.19</v>
      </c>
      <c r="J7">
        <f>RANK(B7,$B$3:$B$11)+COUNTIF($B$3:B7,B7)-1</f>
        <v>8</v>
      </c>
      <c r="K7">
        <f>RANK(C7,$C$3:$C$11)+COUNTIF($C$3:C7,C7)-1</f>
        <v>8</v>
      </c>
      <c r="L7">
        <f>RANK(D7,$D$3:$D$11)+COUNTIF($D$3:D7,D7)-1</f>
        <v>6</v>
      </c>
      <c r="M7">
        <f>RANK(E7,$E$3:$E$11)+COUNTIF($E$3:E7,E7)-1</f>
        <v>9</v>
      </c>
      <c r="N7">
        <f>RANK(F7,$F$3:$F$11)+COUNTIF($F$3:F7,F7)-1</f>
        <v>9</v>
      </c>
      <c r="O7">
        <f>RANK(G7,$G$3:$G$11)+COUNTIF($G$3:G7,G7)-1</f>
        <v>4</v>
      </c>
      <c r="P7">
        <f>RANK(H7,$H$3:$H$11)+COUNTIF($H$3:H7,H7)-1</f>
        <v>8</v>
      </c>
      <c r="Q7">
        <f>RANK(I7,$I$3:$I$11)+COUNTIF($I$3:I7,I7)-1</f>
        <v>6</v>
      </c>
      <c r="R7">
        <f t="shared" si="0"/>
        <v>58</v>
      </c>
      <c r="S7">
        <v>9</v>
      </c>
      <c r="T7" s="12"/>
    </row>
    <row r="8" spans="1:20" ht="35" thickBot="1" x14ac:dyDescent="0.25">
      <c r="A8" s="2" t="s">
        <v>5</v>
      </c>
      <c r="B8" s="2">
        <v>28.55</v>
      </c>
      <c r="C8" s="2">
        <v>172.63499999999999</v>
      </c>
      <c r="D8" s="2">
        <v>109.36</v>
      </c>
      <c r="E8" s="2">
        <v>69.87</v>
      </c>
      <c r="F8" s="2">
        <v>32.26</v>
      </c>
      <c r="G8" s="2">
        <v>37.340000000000003</v>
      </c>
      <c r="H8" s="2">
        <v>90.6</v>
      </c>
      <c r="I8" s="2">
        <v>99.88</v>
      </c>
      <c r="J8">
        <f>RANK(B8,$B$3:$B$11)+COUNTIF($B$3:B8,B8)-1</f>
        <v>9</v>
      </c>
      <c r="K8">
        <f>RANK(C8,$C$3:$C$11)+COUNTIF($C$3:C8,C8)-1</f>
        <v>9</v>
      </c>
      <c r="L8">
        <f>RANK(D8,$D$3:$D$11)+COUNTIF($D$3:D8,D8)-1</f>
        <v>4</v>
      </c>
      <c r="M8">
        <f>RANK(E8,$E$3:$E$11)+COUNTIF($E$3:E8,E8)-1</f>
        <v>3</v>
      </c>
      <c r="N8">
        <f>RANK(F8,$F$3:$F$11)+COUNTIF($F$3:F8,F8)-1</f>
        <v>5</v>
      </c>
      <c r="O8">
        <f>RANK(G8,$G$3:$G$11)+COUNTIF($G$3:G8,G8)-1</f>
        <v>7</v>
      </c>
      <c r="P8">
        <f>RANK(H8,$H$3:$H$11)+COUNTIF($H$3:H8,H8)-1</f>
        <v>6</v>
      </c>
      <c r="Q8">
        <f>RANK(I8,$I$3:$I$11)+COUNTIF($I$3:I8,I8)-1</f>
        <v>2</v>
      </c>
      <c r="R8">
        <f t="shared" si="0"/>
        <v>45</v>
      </c>
      <c r="S8">
        <v>5</v>
      </c>
      <c r="T8">
        <v>7</v>
      </c>
    </row>
    <row r="9" spans="1:20" ht="35" thickBot="1" x14ac:dyDescent="0.25">
      <c r="A9" s="2" t="s">
        <v>6</v>
      </c>
      <c r="B9" s="2">
        <v>53.085999999999999</v>
      </c>
      <c r="C9" s="2">
        <v>189.67</v>
      </c>
      <c r="D9" s="2">
        <v>109.414</v>
      </c>
      <c r="E9" s="2">
        <v>75.790000000000006</v>
      </c>
      <c r="F9" s="2">
        <v>35.615000000000002</v>
      </c>
      <c r="G9" s="2">
        <v>53.268000000000001</v>
      </c>
      <c r="H9" s="2">
        <v>121.82299999999999</v>
      </c>
      <c r="I9" s="2">
        <v>102.45</v>
      </c>
      <c r="J9">
        <f>RANK(B9,$B$3:$B$11)+COUNTIF($B$3:B9,B9)-1</f>
        <v>5</v>
      </c>
      <c r="K9">
        <f>RANK(C9,$C$3:$C$11)+COUNTIF($C$3:C9,C9)-1</f>
        <v>5</v>
      </c>
      <c r="L9">
        <f>RANK(D9,$D$3:$D$11)+COUNTIF($D$3:D9,D9)-1</f>
        <v>1</v>
      </c>
      <c r="M9">
        <f>RANK(E9,$E$3:$E$11)+COUNTIF($E$3:E9,E9)-1</f>
        <v>1</v>
      </c>
      <c r="N9">
        <f>RANK(F9,$F$3:$F$11)+COUNTIF($F$3:F9,F9)-1</f>
        <v>4</v>
      </c>
      <c r="O9">
        <f>RANK(G9,$G$3:$G$11)+COUNTIF($G$3:G9,G9)-1</f>
        <v>1</v>
      </c>
      <c r="P9">
        <f>RANK(H9,$H$3:$H$11)+COUNTIF($H$3:H9,H9)-1</f>
        <v>3</v>
      </c>
      <c r="Q9">
        <f>RANK(I9,$I$3:$I$11)+COUNTIF($I$3:I9,I9)-1</f>
        <v>1</v>
      </c>
      <c r="R9">
        <f t="shared" si="0"/>
        <v>21</v>
      </c>
      <c r="S9">
        <v>1</v>
      </c>
      <c r="T9" s="12"/>
    </row>
    <row r="10" spans="1:20" ht="35" thickBot="1" x14ac:dyDescent="0.25">
      <c r="A10" s="2" t="s">
        <v>7</v>
      </c>
      <c r="B10" s="2">
        <v>41.893000000000001</v>
      </c>
      <c r="C10" s="2">
        <v>187.631</v>
      </c>
      <c r="D10" s="2">
        <v>109.39</v>
      </c>
      <c r="E10" s="2">
        <v>58.874000000000002</v>
      </c>
      <c r="F10" s="2">
        <v>25.218</v>
      </c>
      <c r="G10" s="2">
        <v>47.764000000000003</v>
      </c>
      <c r="H10" s="2">
        <v>94.766000000000005</v>
      </c>
      <c r="I10" s="2">
        <v>94.114999999999995</v>
      </c>
      <c r="J10">
        <f>RANK(B10,$B$3:$B$11)+COUNTIF($B$3:B10,B10)-1</f>
        <v>7</v>
      </c>
      <c r="K10">
        <f>RANK(C10,$C$3:$C$11)+COUNTIF($C$3:C10,C10)-1</f>
        <v>6</v>
      </c>
      <c r="L10">
        <f>RANK(D10,$D$3:$D$11)+COUNTIF($D$3:D10,D10)-1</f>
        <v>2</v>
      </c>
      <c r="M10">
        <f>RANK(E10,$E$3:$E$11)+COUNTIF($E$3:E10,E10)-1</f>
        <v>7</v>
      </c>
      <c r="N10">
        <f>RANK(F10,$F$3:$F$11)+COUNTIF($F$3:F10,F10)-1</f>
        <v>7</v>
      </c>
      <c r="O10">
        <f>RANK(G10,$G$3:$G$11)+COUNTIF($G$3:G10,G10)-1</f>
        <v>2</v>
      </c>
      <c r="P10">
        <f>RANK(H10,$H$3:$H$11)+COUNTIF($H$3:H10,H10)-1</f>
        <v>5</v>
      </c>
      <c r="Q10">
        <f>RANK(I10,$I$3:$I$11)+COUNTIF($I$3:I10,I10)-1</f>
        <v>4</v>
      </c>
      <c r="R10">
        <f t="shared" si="0"/>
        <v>40</v>
      </c>
      <c r="S10">
        <v>4</v>
      </c>
      <c r="T10">
        <v>6</v>
      </c>
    </row>
    <row r="11" spans="1:20" ht="18" thickBot="1" x14ac:dyDescent="0.25">
      <c r="A11" s="2" t="s">
        <v>8</v>
      </c>
      <c r="B11" s="2">
        <v>66.335999999999999</v>
      </c>
      <c r="C11" s="2">
        <v>230.56</v>
      </c>
      <c r="D11" s="2">
        <v>109.24</v>
      </c>
      <c r="E11" s="2">
        <v>74.44</v>
      </c>
      <c r="F11" s="2">
        <v>43.402000000000001</v>
      </c>
      <c r="G11" s="2">
        <v>38.99</v>
      </c>
      <c r="H11" s="2">
        <v>125.76</v>
      </c>
      <c r="I11" s="2">
        <v>89.277000000000001</v>
      </c>
      <c r="J11">
        <f>RANK(B11,$B$3:$B$11)+COUNTIF($B$3:B11,B11)-1</f>
        <v>2</v>
      </c>
      <c r="K11">
        <f>RANK(C11,$C$3:$C$11)+COUNTIF($C$3:C11,C11)-1</f>
        <v>2</v>
      </c>
      <c r="L11">
        <f>RANK(D11,$D$3:$D$11)+COUNTIF($D$3:D11,D11)-1</f>
        <v>7</v>
      </c>
      <c r="M11">
        <f>RANK(E11,$E$3:$E$11)+COUNTIF($E$3:E11,E11)-1</f>
        <v>2</v>
      </c>
      <c r="N11">
        <f>RANK(F11,$F$3:$F$11)+COUNTIF($F$3:F11,F11)-1</f>
        <v>3</v>
      </c>
      <c r="O11">
        <f>RANK(G11,$G$3:$G$11)+COUNTIF($G$3:G11,G11)-1</f>
        <v>5</v>
      </c>
      <c r="P11">
        <f>RANK(H11,$H$3:$H$11)+COUNTIF($H$3:H11,H11)-1</f>
        <v>2</v>
      </c>
      <c r="Q11">
        <f>RANK(I11,$I$3:$I$11)+COUNTIF($I$3:I11,I11)-1</f>
        <v>5</v>
      </c>
      <c r="R11">
        <f t="shared" si="0"/>
        <v>28</v>
      </c>
      <c r="S11">
        <v>2</v>
      </c>
      <c r="T11">
        <v>5</v>
      </c>
    </row>
  </sheetData>
  <mergeCells count="5">
    <mergeCell ref="B1:I1"/>
    <mergeCell ref="J1:Q1"/>
    <mergeCell ref="R1:R2"/>
    <mergeCell ref="S1:S2"/>
    <mergeCell ref="T1:T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2018-04-15T01:04:28Z</dcterms:created>
  <dcterms:modified xsi:type="dcterms:W3CDTF">2018-04-15T03:34:03Z</dcterms:modified>
</cp:coreProperties>
</file>