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embeddings/oleObject1.bin" ContentType="application/vnd.openxmlformats-officedocument.oleObject"/>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1"/>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UKCS/templates/excel/"/>
    </mc:Choice>
  </mc:AlternateContent>
  <xr:revisionPtr revIDLastSave="0" documentId="13_ncr:1_{C23D235F-4D44-F049-BE0B-C86ACE568A08}" xr6:coauthVersionLast="47" xr6:coauthVersionMax="47" xr10:uidLastSave="{00000000-0000-0000-0000-000000000000}"/>
  <bookViews>
    <workbookView xWindow="0" yWindow="760" windowWidth="18000" windowHeight="19000" tabRatio="845" xr2:uid="{00000000-000D-0000-FFFF-FFFF00000000}"/>
  </bookViews>
  <sheets>
    <sheet name="JOB TOTAL" sheetId="104" r:id="rId1"/>
    <sheet name="Sheet1" sheetId="162" state="hidden" r:id="rId2"/>
    <sheet name="Quote Price Schedule" sheetId="109" state="hidden" r:id="rId3"/>
    <sheet name="SPIRAL DUCT" sheetId="116" state="hidden" r:id="rId4"/>
    <sheet name="SUPPLY DUCT " sheetId="115" state="hidden" r:id="rId5"/>
    <sheet name="EXTRACT DUCT" sheetId="111" state="hidden" r:id="rId6"/>
    <sheet name="AHU TEST" sheetId="118" state="hidden" r:id="rId7"/>
    <sheet name="CONTRACT" sheetId="71" state="hidden" r:id="rId8"/>
    <sheet name="CANOPY (15)" sheetId="140" state="hidden" r:id="rId9"/>
    <sheet name="CANOPY (14)" sheetId="139" state="hidden" r:id="rId10"/>
    <sheet name="CANOPY (13)" sheetId="138" state="hidden" r:id="rId11"/>
    <sheet name="CANOPY (12)" sheetId="137" state="hidden" r:id="rId12"/>
    <sheet name="CANOPY (11)" sheetId="136" state="hidden" r:id="rId13"/>
    <sheet name="CANOPY (10)" sheetId="135" state="hidden" r:id="rId14"/>
    <sheet name="CANOPY (9)" sheetId="134" state="hidden" r:id="rId15"/>
    <sheet name="CANOPY (8)" sheetId="133" state="hidden" r:id="rId16"/>
    <sheet name="CANOPY (7)" sheetId="132" state="hidden" r:id="rId17"/>
    <sheet name="CANOPY (6)" sheetId="131" state="hidden" r:id="rId18"/>
    <sheet name="CANOPY (5)" sheetId="130" state="hidden" r:id="rId19"/>
    <sheet name="CANOPY (4)" sheetId="129" state="hidden" r:id="rId20"/>
    <sheet name="CANOPY (3)" sheetId="128" state="hidden" r:id="rId21"/>
    <sheet name="CANOPY (2)" sheetId="127" state="hidden" r:id="rId22"/>
    <sheet name="CANOPY" sheetId="99" state="hidden" r:id="rId23"/>
    <sheet name="CalcStorage" sheetId="126" state="hidden" r:id="rId24"/>
    <sheet name="FIRE SUPPRESSION (2)" sheetId="141" state="hidden" r:id="rId25"/>
    <sheet name="FIRE SUPPRESSION (5)" sheetId="145" state="hidden" r:id="rId26"/>
    <sheet name="FIRE SUPPRESSION (6)" sheetId="146" state="hidden" r:id="rId27"/>
    <sheet name="FIRE SUPPRESSION (3)" sheetId="143" state="hidden" r:id="rId28"/>
    <sheet name="FIRE SUPPRESSION (4)" sheetId="144" state="hidden" r:id="rId29"/>
    <sheet name="FIRE SUPPRESSION" sheetId="123" state="hidden" r:id="rId30"/>
    <sheet name="SDU" sheetId="96" state="hidden" r:id="rId31"/>
    <sheet name="SDU (2)" sheetId="112" state="hidden" r:id="rId32"/>
    <sheet name="VENT CLG" sheetId="72" state="hidden" r:id="rId33"/>
    <sheet name="MARVEL" sheetId="95" state="hidden" r:id="rId34"/>
    <sheet name="EDGE BOX (15)" sheetId="161" state="hidden" r:id="rId35"/>
    <sheet name="EDGE BOX (14)" sheetId="160" state="hidden" r:id="rId36"/>
    <sheet name="EDGE BOX (13)" sheetId="159" state="hidden" r:id="rId37"/>
    <sheet name="EDGE BOX (12)" sheetId="158" state="hidden" r:id="rId38"/>
    <sheet name="EDGE BOX (11)" sheetId="157" state="hidden" r:id="rId39"/>
    <sheet name="EDGE BOX (10)" sheetId="156" state="hidden" r:id="rId40"/>
    <sheet name="EDGE BOX (9)" sheetId="155" state="hidden" r:id="rId41"/>
    <sheet name="EDGE BOX (8)" sheetId="154" state="hidden" r:id="rId42"/>
    <sheet name="EDGE BOX (7)" sheetId="153" state="hidden" r:id="rId43"/>
    <sheet name="EDGE BOX (6)" sheetId="152" state="hidden" r:id="rId44"/>
    <sheet name="EDGE BOX (5)" sheetId="151" state="hidden" r:id="rId45"/>
    <sheet name="EDGE BOX (4)" sheetId="150" state="hidden" r:id="rId46"/>
    <sheet name="EDGE BOX (3)" sheetId="149" state="hidden" r:id="rId47"/>
    <sheet name="EDGE BOX (2)" sheetId="148" state="hidden" r:id="rId48"/>
    <sheet name="EDGE BOX" sheetId="122" state="hidden" r:id="rId49"/>
    <sheet name="AEROLYS" sheetId="117" state="hidden" r:id="rId50"/>
    <sheet name="POLLUSTOP" sheetId="101" state="hidden" r:id="rId51"/>
    <sheet name="POLLU-LITE" sheetId="125" state="hidden" r:id="rId52"/>
    <sheet name="RECOAIR (2)" sheetId="163" state="hidden" r:id="rId53"/>
    <sheet name="RECOAIR" sheetId="121" state="hidden" r:id="rId54"/>
    <sheet name="REACTAWAY " sheetId="120" state="hidden" r:id="rId55"/>
    <sheet name="INFECTAWAY" sheetId="97" state="hidden" r:id="rId56"/>
    <sheet name="Base Costs" sheetId="90" state="hidden" r:id="rId57"/>
    <sheet name="CC" sheetId="92" state="hidden" r:id="rId58"/>
    <sheet name="CCBASE" sheetId="98" state="hidden" r:id="rId59"/>
  </sheets>
  <externalReferences>
    <externalReference r:id="rId60"/>
    <externalReference r:id="rId61"/>
  </externalReferences>
  <definedNames>
    <definedName name="_xlnm._FilterDatabase" localSheetId="49" hidden="1">AEROLYS!$B$11:$H$81</definedName>
    <definedName name="_xlnm._FilterDatabase" localSheetId="50" hidden="1">POLLUSTOP!$B$11:$H$82</definedName>
    <definedName name="FanSize">'Base Costs'!$I$4:$I$10</definedName>
    <definedName name="_xlnm.Print_Area" localSheetId="49">AEROLYS!$A$1:$L$69</definedName>
    <definedName name="_xlnm.Print_Area" localSheetId="6">'AHU TEST'!$B$1:$K$74</definedName>
    <definedName name="_xlnm.Print_Area" localSheetId="22">CANOPY!$A$1:$O$206</definedName>
    <definedName name="_xlnm.Print_Area" localSheetId="13">'CANOPY (10)'!$A$1:$O$206</definedName>
    <definedName name="_xlnm.Print_Area" localSheetId="12">'CANOPY (11)'!$A$1:$O$206</definedName>
    <definedName name="_xlnm.Print_Area" localSheetId="11">'CANOPY (12)'!$A$1:$O$206</definedName>
    <definedName name="_xlnm.Print_Area" localSheetId="10">'CANOPY (13)'!$A$1:$O$206</definedName>
    <definedName name="_xlnm.Print_Area" localSheetId="9">'CANOPY (14)'!$A$1:$O$206</definedName>
    <definedName name="_xlnm.Print_Area" localSheetId="8">'CANOPY (15)'!$A$1:$O$206</definedName>
    <definedName name="_xlnm.Print_Area" localSheetId="21">'CANOPY (2)'!$A$1:$O$206</definedName>
    <definedName name="_xlnm.Print_Area" localSheetId="20">'CANOPY (3)'!$A$1:$O$206</definedName>
    <definedName name="_xlnm.Print_Area" localSheetId="19">'CANOPY (4)'!$A$1:$O$206</definedName>
    <definedName name="_xlnm.Print_Area" localSheetId="18">'CANOPY (5)'!$A$1:$O$206</definedName>
    <definedName name="_xlnm.Print_Area" localSheetId="17">'CANOPY (6)'!$A$1:$O$206</definedName>
    <definedName name="_xlnm.Print_Area" localSheetId="16">'CANOPY (7)'!$A$1:$O$206</definedName>
    <definedName name="_xlnm.Print_Area" localSheetId="15">'CANOPY (8)'!$A$1:$O$206</definedName>
    <definedName name="_xlnm.Print_Area" localSheetId="14">'CANOPY (9)'!$A$1:$O$206</definedName>
    <definedName name="_xlnm.Print_Area" localSheetId="7">CONTRACT!$B$1:$K$74</definedName>
    <definedName name="_xlnm.Print_Area" localSheetId="48">'EDGE BOX'!$C$1:$O$49</definedName>
    <definedName name="_xlnm.Print_Area" localSheetId="39">'EDGE BOX (10)'!$C$1:$O$49</definedName>
    <definedName name="_xlnm.Print_Area" localSheetId="38">'EDGE BOX (11)'!$C$1:$O$49</definedName>
    <definedName name="_xlnm.Print_Area" localSheetId="37">'EDGE BOX (12)'!$C$1:$O$49</definedName>
    <definedName name="_xlnm.Print_Area" localSheetId="36">'EDGE BOX (13)'!$C$1:$O$49</definedName>
    <definedName name="_xlnm.Print_Area" localSheetId="35">'EDGE BOX (14)'!$C$1:$O$49</definedName>
    <definedName name="_xlnm.Print_Area" localSheetId="34">'EDGE BOX (15)'!$C$1:$O$49</definedName>
    <definedName name="_xlnm.Print_Area" localSheetId="47">'EDGE BOX (2)'!$C$1:$O$49</definedName>
    <definedName name="_xlnm.Print_Area" localSheetId="46">'EDGE BOX (3)'!$C$1:$O$49</definedName>
    <definedName name="_xlnm.Print_Area" localSheetId="45">'EDGE BOX (4)'!$C$1:$O$49</definedName>
    <definedName name="_xlnm.Print_Area" localSheetId="44">'EDGE BOX (5)'!$C$1:$O$49</definedName>
    <definedName name="_xlnm.Print_Area" localSheetId="43">'EDGE BOX (6)'!$C$1:$O$49</definedName>
    <definedName name="_xlnm.Print_Area" localSheetId="42">'EDGE BOX (7)'!$C$1:$O$49</definedName>
    <definedName name="_xlnm.Print_Area" localSheetId="41">'EDGE BOX (8)'!$C$1:$O$49</definedName>
    <definedName name="_xlnm.Print_Area" localSheetId="40">'EDGE BOX (9)'!$C$1:$O$49</definedName>
    <definedName name="_xlnm.Print_Area" localSheetId="29">'FIRE SUPPRESSION'!$A$1:$O$206</definedName>
    <definedName name="_xlnm.Print_Area" localSheetId="24">'FIRE SUPPRESSION (2)'!$A$1:$O$206</definedName>
    <definedName name="_xlnm.Print_Area" localSheetId="27">'FIRE SUPPRESSION (3)'!$A$1:$O$206</definedName>
    <definedName name="_xlnm.Print_Area" localSheetId="28">'FIRE SUPPRESSION (4)'!$A$1:$O$206</definedName>
    <definedName name="_xlnm.Print_Area" localSheetId="25">'FIRE SUPPRESSION (5)'!$A$1:$O$206</definedName>
    <definedName name="_xlnm.Print_Area" localSheetId="26">'FIRE SUPPRESSION (6)'!$A$1:$O$206</definedName>
    <definedName name="_xlnm.Print_Area" localSheetId="55">INFECTAWAY!$D$1:$P$47</definedName>
    <definedName name="_xlnm.Print_Area" localSheetId="0">'JOB TOTAL'!$B$1:$O$28</definedName>
    <definedName name="_xlnm.Print_Area" localSheetId="33">MARVEL!$B$1:$K$68</definedName>
    <definedName name="_xlnm.Print_Area" localSheetId="51">'POLLU-LITE'!$C$1:$O$38</definedName>
    <definedName name="_xlnm.Print_Area" localSheetId="50">POLLUSTOP!$B$1:$L$90</definedName>
    <definedName name="_xlnm.Print_Area" localSheetId="54">'REACTAWAY '!$C$1:$O$47</definedName>
    <definedName name="_xlnm.Print_Area" localSheetId="53">RECOAIR!$C$1:$O$48</definedName>
    <definedName name="_xlnm.Print_Area" localSheetId="52">'RECOAIR (2)'!$C$1:$O$48</definedName>
    <definedName name="_xlnm.Print_Area" localSheetId="30">SDU!$B$1:$AD$110</definedName>
    <definedName name="_xlnm.Print_Area" localSheetId="31">'SDU (2)'!$B$1:$K$96</definedName>
    <definedName name="_xlnm.Print_Area" localSheetId="32">'VENT CLG'!$B$1:$K$63</definedName>
    <definedName name="SELECTPLANTHIRE" localSheetId="22">CANOPY!$Q$1:$Q$8</definedName>
    <definedName name="SELECTPLANTHIRE" localSheetId="13">'CANOPY (10)'!$Q$1:$Q$8</definedName>
    <definedName name="SELECTPLANTHIRE" localSheetId="12">'CANOPY (11)'!$Q$1:$Q$8</definedName>
    <definedName name="SELECTPLANTHIRE" localSheetId="11">'CANOPY (12)'!$Q$1:$Q$8</definedName>
    <definedName name="SELECTPLANTHIRE" localSheetId="10">'CANOPY (13)'!$Q$1:$Q$8</definedName>
    <definedName name="SELECTPLANTHIRE" localSheetId="9">'CANOPY (14)'!$Q$1:$Q$8</definedName>
    <definedName name="SELECTPLANTHIRE" localSheetId="8">'CANOPY (15)'!$Q$1:$Q$8</definedName>
    <definedName name="SELECTPLANTHIRE" localSheetId="21">'CANOPY (2)'!$Q$1:$Q$8</definedName>
    <definedName name="SELECTPLANTHIRE" localSheetId="20">'CANOPY (3)'!$Q$1:$Q$8</definedName>
    <definedName name="SELECTPLANTHIRE" localSheetId="19">'CANOPY (4)'!$Q$1:$Q$8</definedName>
    <definedName name="SELECTPLANTHIRE" localSheetId="18">'CANOPY (5)'!$Q$1:$Q$8</definedName>
    <definedName name="SELECTPLANTHIRE" localSheetId="17">'CANOPY (6)'!$Q$1:$Q$8</definedName>
    <definedName name="SELECTPLANTHIRE" localSheetId="16">'CANOPY (7)'!$Q$1:$Q$8</definedName>
    <definedName name="SELECTPLANTHIRE" localSheetId="15">'CANOPY (8)'!$Q$1:$Q$8</definedName>
    <definedName name="SELECTPLANTHIRE" localSheetId="14">'CANOPY (9)'!$Q$1:$Q$8</definedName>
    <definedName name="SELECTPLANTHIRE" localSheetId="48">'EDGE BOX'!$S$1:$S$8</definedName>
    <definedName name="SELECTPLANTHIRE" localSheetId="39">'EDGE BOX (10)'!$S$1:$S$8</definedName>
    <definedName name="SELECTPLANTHIRE" localSheetId="38">'EDGE BOX (11)'!$S$1:$S$8</definedName>
    <definedName name="SELECTPLANTHIRE" localSheetId="37">'EDGE BOX (12)'!$S$1:$S$8</definedName>
    <definedName name="SELECTPLANTHIRE" localSheetId="36">'EDGE BOX (13)'!$S$1:$S$8</definedName>
    <definedName name="SELECTPLANTHIRE" localSheetId="35">'EDGE BOX (14)'!$S$1:$S$8</definedName>
    <definedName name="SELECTPLANTHIRE" localSheetId="34">'EDGE BOX (15)'!$S$1:$S$8</definedName>
    <definedName name="SELECTPLANTHIRE" localSheetId="47">'EDGE BOX (2)'!$S$1:$S$8</definedName>
    <definedName name="SELECTPLANTHIRE" localSheetId="46">'EDGE BOX (3)'!$S$1:$S$8</definedName>
    <definedName name="SELECTPLANTHIRE" localSheetId="45">'EDGE BOX (4)'!$S$1:$S$8</definedName>
    <definedName name="SELECTPLANTHIRE" localSheetId="44">'EDGE BOX (5)'!$S$1:$S$8</definedName>
    <definedName name="SELECTPLANTHIRE" localSheetId="43">'EDGE BOX (6)'!$S$1:$S$8</definedName>
    <definedName name="SELECTPLANTHIRE" localSheetId="42">'EDGE BOX (7)'!$S$1:$S$8</definedName>
    <definedName name="SELECTPLANTHIRE" localSheetId="41">'EDGE BOX (8)'!$S$1:$S$8</definedName>
    <definedName name="SELECTPLANTHIRE" localSheetId="40">'EDGE BOX (9)'!$S$1:$S$8</definedName>
    <definedName name="SELECTPLANTHIRE" localSheetId="29">'FIRE SUPPRESSION'!$Q$1:$Q$8</definedName>
    <definedName name="SELECTPLANTHIRE" localSheetId="24">'FIRE SUPPRESSION (2)'!$Q$1:$Q$8</definedName>
    <definedName name="SELECTPLANTHIRE" localSheetId="27">'FIRE SUPPRESSION (3)'!$Q$1:$Q$8</definedName>
    <definedName name="SELECTPLANTHIRE" localSheetId="28">'FIRE SUPPRESSION (4)'!$Q$1:$Q$8</definedName>
    <definedName name="SELECTPLANTHIRE" localSheetId="25">'FIRE SUPPRESSION (5)'!$Q$1:$Q$8</definedName>
    <definedName name="SELECTPLANTHIRE" localSheetId="26">'FIRE SUPPRESSION (6)'!$Q$1:$Q$8</definedName>
    <definedName name="SELECTPLANTHIRE" localSheetId="55">INFECTAWAY!$T$1:$T$8</definedName>
    <definedName name="SELECTPLANTHIRE" localSheetId="0">'JOB TOTAL'!$S$1:$S$8</definedName>
    <definedName name="SELECTPLANTHIRE" localSheetId="51">'POLLU-LITE'!$S$1:$S$8</definedName>
    <definedName name="SELECTPLANTHIRE" localSheetId="54">'REACTAWAY '!$S$1:$S$8</definedName>
    <definedName name="SELECTPLANTHIRE" localSheetId="53">RECOAIR!$S$1:$S$8</definedName>
    <definedName name="SELECTPLANTHIRE" localSheetId="52">'RECOAIR (2)'!$S$1:$S$8</definedName>
    <definedName name="SELECTPLANTHIRE" localSheetId="30">'[1]UV CANOPY'!$T$1:$T$13</definedName>
    <definedName name="SELECTPLANTHIRE" localSheetId="31">'[1]UV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5" i="96" l="1"/>
  <c r="P182" i="123"/>
  <c r="P182" i="144"/>
  <c r="P182" i="143"/>
  <c r="P182" i="146"/>
  <c r="P182" i="141"/>
  <c r="P182" i="145"/>
  <c r="M47" i="163"/>
  <c r="O47" i="163" s="1"/>
  <c r="K47" i="163"/>
  <c r="K46" i="163"/>
  <c r="M46" i="163" s="1"/>
  <c r="N45" i="163"/>
  <c r="M45" i="163"/>
  <c r="O45" i="163" s="1"/>
  <c r="K45" i="163"/>
  <c r="M44" i="163"/>
  <c r="O44" i="163" s="1"/>
  <c r="K44" i="163"/>
  <c r="K43" i="163"/>
  <c r="M43" i="163" s="1"/>
  <c r="N42" i="163"/>
  <c r="M42" i="163"/>
  <c r="O42" i="163" s="1"/>
  <c r="K42" i="163"/>
  <c r="M41" i="163"/>
  <c r="O41" i="163" s="1"/>
  <c r="K41" i="163"/>
  <c r="K40" i="163"/>
  <c r="M40" i="163" s="1"/>
  <c r="J39" i="163"/>
  <c r="K39" i="163" s="1"/>
  <c r="M39" i="163" s="1"/>
  <c r="J38" i="163"/>
  <c r="K38" i="163" s="1"/>
  <c r="M38" i="163" s="1"/>
  <c r="K37" i="163"/>
  <c r="L36" i="163" s="1"/>
  <c r="J37" i="163"/>
  <c r="M33" i="163"/>
  <c r="O33" i="163" s="1"/>
  <c r="K33" i="163"/>
  <c r="K32" i="163"/>
  <c r="M32" i="163" s="1"/>
  <c r="K31" i="163"/>
  <c r="M31" i="163" s="1"/>
  <c r="M30" i="163"/>
  <c r="O30" i="163" s="1"/>
  <c r="K30" i="163"/>
  <c r="K29" i="163"/>
  <c r="M29" i="163" s="1"/>
  <c r="K28" i="163"/>
  <c r="M28" i="163" s="1"/>
  <c r="M27" i="163"/>
  <c r="O27" i="163" s="1"/>
  <c r="K27" i="163"/>
  <c r="K26" i="163"/>
  <c r="M26" i="163" s="1"/>
  <c r="K25" i="163"/>
  <c r="M25" i="163" s="1"/>
  <c r="M24" i="163"/>
  <c r="O24" i="163" s="1"/>
  <c r="K24" i="163"/>
  <c r="K23" i="163"/>
  <c r="M23" i="163" s="1"/>
  <c r="K22" i="163"/>
  <c r="M22" i="163" s="1"/>
  <c r="M21" i="163"/>
  <c r="O21" i="163" s="1"/>
  <c r="K21" i="163"/>
  <c r="K20" i="163"/>
  <c r="M20" i="163" s="1"/>
  <c r="K19" i="163"/>
  <c r="M19" i="163" s="1"/>
  <c r="M18" i="163"/>
  <c r="O18" i="163" s="1"/>
  <c r="K18" i="163"/>
  <c r="K17" i="163"/>
  <c r="M17" i="163" s="1"/>
  <c r="K16" i="163"/>
  <c r="M16" i="163" s="1"/>
  <c r="M15" i="163"/>
  <c r="O15" i="163" s="1"/>
  <c r="K15" i="163"/>
  <c r="K14" i="163"/>
  <c r="M14" i="163" s="1"/>
  <c r="L12" i="163"/>
  <c r="K12" i="163"/>
  <c r="G12" i="163"/>
  <c r="H12" i="163" s="1"/>
  <c r="E12" i="163"/>
  <c r="E9" i="163"/>
  <c r="O7" i="163"/>
  <c r="H7" i="163"/>
  <c r="D7" i="163"/>
  <c r="H5" i="163"/>
  <c r="D5" i="163"/>
  <c r="H3" i="163"/>
  <c r="D3" i="163"/>
  <c r="P36" i="121"/>
  <c r="T28" i="104"/>
  <c r="S28" i="104"/>
  <c r="K48" i="161"/>
  <c r="M48" i="161" s="1"/>
  <c r="O47" i="161"/>
  <c r="M47" i="161"/>
  <c r="N47" i="161" s="1"/>
  <c r="K47" i="161"/>
  <c r="N46" i="161"/>
  <c r="M46" i="161"/>
  <c r="O46" i="161" s="1"/>
  <c r="K46" i="161"/>
  <c r="K45" i="161"/>
  <c r="M45" i="161" s="1"/>
  <c r="M44" i="161"/>
  <c r="O44" i="161" s="1"/>
  <c r="K44" i="161"/>
  <c r="N43" i="161"/>
  <c r="M43" i="161"/>
  <c r="O43" i="161" s="1"/>
  <c r="K43" i="161"/>
  <c r="K42" i="161"/>
  <c r="M42" i="161" s="1"/>
  <c r="M41" i="161"/>
  <c r="O41" i="161" s="1"/>
  <c r="K41" i="161"/>
  <c r="N40" i="161"/>
  <c r="M40" i="161"/>
  <c r="O40" i="161" s="1"/>
  <c r="K40" i="161"/>
  <c r="J40" i="161"/>
  <c r="J39" i="161"/>
  <c r="K39" i="161" s="1"/>
  <c r="M39" i="161" s="1"/>
  <c r="K38" i="161"/>
  <c r="L37" i="161" s="1"/>
  <c r="J38" i="161"/>
  <c r="M34" i="161"/>
  <c r="N34" i="161" s="1"/>
  <c r="K34" i="161"/>
  <c r="N33" i="161"/>
  <c r="M33" i="161"/>
  <c r="O33" i="161" s="1"/>
  <c r="K33" i="161"/>
  <c r="K32" i="161"/>
  <c r="M32" i="161" s="1"/>
  <c r="M31" i="161"/>
  <c r="O31" i="161" s="1"/>
  <c r="K31" i="161"/>
  <c r="N30" i="161"/>
  <c r="M30" i="161"/>
  <c r="O30" i="161" s="1"/>
  <c r="K30" i="161"/>
  <c r="K29" i="161"/>
  <c r="M29" i="161" s="1"/>
  <c r="M28" i="161"/>
  <c r="O28" i="161" s="1"/>
  <c r="K28" i="161"/>
  <c r="N27" i="161"/>
  <c r="M27" i="161"/>
  <c r="O27" i="161" s="1"/>
  <c r="K27" i="161"/>
  <c r="K26" i="161"/>
  <c r="M26" i="161" s="1"/>
  <c r="M25" i="161"/>
  <c r="O25" i="161" s="1"/>
  <c r="K25" i="161"/>
  <c r="N24" i="161"/>
  <c r="M24" i="161"/>
  <c r="O24" i="161" s="1"/>
  <c r="K24" i="161"/>
  <c r="K23" i="161"/>
  <c r="M23" i="161" s="1"/>
  <c r="M22" i="161"/>
  <c r="O22" i="161" s="1"/>
  <c r="K22" i="161"/>
  <c r="N21" i="161"/>
  <c r="M21" i="161"/>
  <c r="O21" i="161" s="1"/>
  <c r="K21" i="161"/>
  <c r="K20" i="161"/>
  <c r="M20" i="161" s="1"/>
  <c r="M18" i="161"/>
  <c r="O18" i="161" s="1"/>
  <c r="K18" i="161"/>
  <c r="N17" i="161"/>
  <c r="M17" i="161"/>
  <c r="O17" i="161" s="1"/>
  <c r="K17" i="161"/>
  <c r="K16" i="161"/>
  <c r="M16" i="161" s="1"/>
  <c r="M15" i="161"/>
  <c r="O15" i="161" s="1"/>
  <c r="K15" i="161"/>
  <c r="K12" i="161" s="1"/>
  <c r="N14" i="161"/>
  <c r="M14" i="161"/>
  <c r="K14" i="161"/>
  <c r="L12" i="161"/>
  <c r="I12" i="161"/>
  <c r="G12" i="161" s="1"/>
  <c r="H12" i="161" s="1"/>
  <c r="E12" i="161"/>
  <c r="E9" i="161"/>
  <c r="O7" i="161"/>
  <c r="H7" i="161"/>
  <c r="D7" i="161"/>
  <c r="H5" i="161"/>
  <c r="D5" i="161"/>
  <c r="H3" i="161"/>
  <c r="D3" i="161"/>
  <c r="K48" i="160"/>
  <c r="M48" i="160" s="1"/>
  <c r="N47" i="160"/>
  <c r="M47" i="160"/>
  <c r="O47" i="160" s="1"/>
  <c r="K47" i="160"/>
  <c r="K46" i="160"/>
  <c r="M46" i="160" s="1"/>
  <c r="K45" i="160"/>
  <c r="M45" i="160" s="1"/>
  <c r="N44" i="160"/>
  <c r="M44" i="160"/>
  <c r="O44" i="160" s="1"/>
  <c r="K44" i="160"/>
  <c r="K43" i="160"/>
  <c r="M43" i="160" s="1"/>
  <c r="K42" i="160"/>
  <c r="M42" i="160" s="1"/>
  <c r="N41" i="160"/>
  <c r="M41" i="160"/>
  <c r="O41" i="160" s="1"/>
  <c r="K41" i="160"/>
  <c r="K40" i="160"/>
  <c r="M40" i="160" s="1"/>
  <c r="J40" i="160"/>
  <c r="J39" i="160"/>
  <c r="K39" i="160" s="1"/>
  <c r="M39" i="160" s="1"/>
  <c r="J38" i="160"/>
  <c r="K38" i="160" s="1"/>
  <c r="N34" i="160"/>
  <c r="M34" i="160"/>
  <c r="O34" i="160" s="1"/>
  <c r="K34" i="160"/>
  <c r="K33" i="160"/>
  <c r="M33" i="160" s="1"/>
  <c r="K32" i="160"/>
  <c r="M32" i="160" s="1"/>
  <c r="N31" i="160"/>
  <c r="M31" i="160"/>
  <c r="O31" i="160" s="1"/>
  <c r="K31" i="160"/>
  <c r="K30" i="160"/>
  <c r="M30" i="160" s="1"/>
  <c r="K29" i="160"/>
  <c r="M29" i="160" s="1"/>
  <c r="N28" i="160"/>
  <c r="M28" i="160"/>
  <c r="O28" i="160" s="1"/>
  <c r="K28" i="160"/>
  <c r="K27" i="160"/>
  <c r="M27" i="160" s="1"/>
  <c r="K26" i="160"/>
  <c r="M26" i="160" s="1"/>
  <c r="N25" i="160"/>
  <c r="M25" i="160"/>
  <c r="O25" i="160" s="1"/>
  <c r="K25" i="160"/>
  <c r="K24" i="160"/>
  <c r="M24" i="160" s="1"/>
  <c r="K23" i="160"/>
  <c r="M23" i="160" s="1"/>
  <c r="N22" i="160"/>
  <c r="M22" i="160"/>
  <c r="O22" i="160" s="1"/>
  <c r="K22" i="160"/>
  <c r="K21" i="160"/>
  <c r="M21" i="160" s="1"/>
  <c r="K20" i="160"/>
  <c r="M20" i="160" s="1"/>
  <c r="N18" i="160"/>
  <c r="M18" i="160"/>
  <c r="O18" i="160" s="1"/>
  <c r="K18" i="160"/>
  <c r="K17" i="160"/>
  <c r="M17" i="160" s="1"/>
  <c r="K16" i="160"/>
  <c r="M16" i="160" s="1"/>
  <c r="N15" i="160"/>
  <c r="M15" i="160"/>
  <c r="O15" i="160" s="1"/>
  <c r="K15" i="160"/>
  <c r="K14" i="160"/>
  <c r="L12" i="160" s="1"/>
  <c r="I12" i="160"/>
  <c r="G12" i="160" s="1"/>
  <c r="H12" i="160" s="1"/>
  <c r="E12" i="160"/>
  <c r="E9" i="160"/>
  <c r="O7" i="160"/>
  <c r="H7" i="160"/>
  <c r="D7" i="160"/>
  <c r="H5" i="160"/>
  <c r="D5" i="160"/>
  <c r="H3" i="160"/>
  <c r="D3" i="160"/>
  <c r="K48" i="159"/>
  <c r="M48" i="159" s="1"/>
  <c r="K47" i="159"/>
  <c r="M47" i="159" s="1"/>
  <c r="M46" i="159"/>
  <c r="O46" i="159" s="1"/>
  <c r="K46" i="159"/>
  <c r="K45" i="159"/>
  <c r="M45" i="159" s="1"/>
  <c r="K44" i="159"/>
  <c r="M44" i="159" s="1"/>
  <c r="O43" i="159"/>
  <c r="M43" i="159"/>
  <c r="N43" i="159" s="1"/>
  <c r="K43" i="159"/>
  <c r="K42" i="159"/>
  <c r="M42" i="159" s="1"/>
  <c r="K41" i="159"/>
  <c r="M41" i="159" s="1"/>
  <c r="O40" i="159"/>
  <c r="M40" i="159"/>
  <c r="N40" i="159" s="1"/>
  <c r="K40" i="159"/>
  <c r="J40" i="159"/>
  <c r="J39" i="159"/>
  <c r="K39" i="159" s="1"/>
  <c r="M39" i="159" s="1"/>
  <c r="J38" i="159"/>
  <c r="K38" i="159" s="1"/>
  <c r="K34" i="159"/>
  <c r="M34" i="159" s="1"/>
  <c r="M33" i="159"/>
  <c r="O33" i="159" s="1"/>
  <c r="K33" i="159"/>
  <c r="K32" i="159"/>
  <c r="M32" i="159" s="1"/>
  <c r="K31" i="159"/>
  <c r="M31" i="159" s="1"/>
  <c r="M30" i="159"/>
  <c r="O30" i="159" s="1"/>
  <c r="K30" i="159"/>
  <c r="K29" i="159"/>
  <c r="M29" i="159" s="1"/>
  <c r="K28" i="159"/>
  <c r="M28" i="159" s="1"/>
  <c r="M27" i="159"/>
  <c r="O27" i="159" s="1"/>
  <c r="K27" i="159"/>
  <c r="K26" i="159"/>
  <c r="M26" i="159" s="1"/>
  <c r="K25" i="159"/>
  <c r="M25" i="159" s="1"/>
  <c r="M24" i="159"/>
  <c r="O24" i="159" s="1"/>
  <c r="K24" i="159"/>
  <c r="K23" i="159"/>
  <c r="M23" i="159" s="1"/>
  <c r="K22" i="159"/>
  <c r="M22" i="159" s="1"/>
  <c r="M21" i="159"/>
  <c r="O21" i="159" s="1"/>
  <c r="K21" i="159"/>
  <c r="K20" i="159"/>
  <c r="M20" i="159" s="1"/>
  <c r="K18" i="159"/>
  <c r="M18" i="159" s="1"/>
  <c r="M17" i="159"/>
  <c r="O17" i="159" s="1"/>
  <c r="K17" i="159"/>
  <c r="K16" i="159"/>
  <c r="M16" i="159" s="1"/>
  <c r="K15" i="159"/>
  <c r="K12" i="159" s="1"/>
  <c r="M14" i="159"/>
  <c r="K14" i="159"/>
  <c r="L12" i="159"/>
  <c r="I12" i="159"/>
  <c r="G12" i="159"/>
  <c r="E12" i="159"/>
  <c r="H12" i="159" s="1"/>
  <c r="E9" i="159"/>
  <c r="O7" i="159"/>
  <c r="H7" i="159"/>
  <c r="D7" i="159"/>
  <c r="H5" i="159"/>
  <c r="D5" i="159"/>
  <c r="H3" i="159"/>
  <c r="D3" i="159"/>
  <c r="K48" i="158"/>
  <c r="M48" i="158" s="1"/>
  <c r="K47" i="158"/>
  <c r="M47" i="158" s="1"/>
  <c r="K46" i="158"/>
  <c r="M46" i="158" s="1"/>
  <c r="K45" i="158"/>
  <c r="M45" i="158" s="1"/>
  <c r="K44" i="158"/>
  <c r="M44" i="158" s="1"/>
  <c r="K43" i="158"/>
  <c r="M43" i="158" s="1"/>
  <c r="K42" i="158"/>
  <c r="M42" i="158" s="1"/>
  <c r="K41" i="158"/>
  <c r="M41" i="158" s="1"/>
  <c r="K40" i="158"/>
  <c r="M40" i="158" s="1"/>
  <c r="J40" i="158"/>
  <c r="J39" i="158"/>
  <c r="K39" i="158" s="1"/>
  <c r="M39" i="158" s="1"/>
  <c r="J38" i="158"/>
  <c r="K38" i="158" s="1"/>
  <c r="K34" i="158"/>
  <c r="M34" i="158" s="1"/>
  <c r="K33" i="158"/>
  <c r="M33" i="158" s="1"/>
  <c r="K32" i="158"/>
  <c r="M32" i="158" s="1"/>
  <c r="K31" i="158"/>
  <c r="M31" i="158" s="1"/>
  <c r="M30" i="158"/>
  <c r="O30" i="158" s="1"/>
  <c r="K30" i="158"/>
  <c r="K29" i="158"/>
  <c r="M29" i="158" s="1"/>
  <c r="K28" i="158"/>
  <c r="M28" i="158" s="1"/>
  <c r="M27" i="158"/>
  <c r="O27" i="158" s="1"/>
  <c r="K27" i="158"/>
  <c r="K26" i="158"/>
  <c r="M26" i="158" s="1"/>
  <c r="K25" i="158"/>
  <c r="M25" i="158" s="1"/>
  <c r="M24" i="158"/>
  <c r="O24" i="158" s="1"/>
  <c r="K24" i="158"/>
  <c r="K23" i="158"/>
  <c r="M23" i="158" s="1"/>
  <c r="K22" i="158"/>
  <c r="M22" i="158" s="1"/>
  <c r="M21" i="158"/>
  <c r="O21" i="158" s="1"/>
  <c r="K21" i="158"/>
  <c r="K20" i="158"/>
  <c r="M20" i="158" s="1"/>
  <c r="K18" i="158"/>
  <c r="M18" i="158" s="1"/>
  <c r="M17" i="158"/>
  <c r="O17" i="158" s="1"/>
  <c r="K17" i="158"/>
  <c r="K16" i="158"/>
  <c r="M16" i="158" s="1"/>
  <c r="K15" i="158"/>
  <c r="M15" i="158" s="1"/>
  <c r="M14" i="158"/>
  <c r="K14" i="158"/>
  <c r="K12" i="158" s="1"/>
  <c r="I12" i="158"/>
  <c r="G12" i="158"/>
  <c r="H12" i="158" s="1"/>
  <c r="E12" i="158"/>
  <c r="E9" i="158"/>
  <c r="O7" i="158"/>
  <c r="H7" i="158"/>
  <c r="D7" i="158"/>
  <c r="H5" i="158"/>
  <c r="D5" i="158"/>
  <c r="H3" i="158"/>
  <c r="D3" i="158"/>
  <c r="K48" i="157"/>
  <c r="M48" i="157" s="1"/>
  <c r="O47" i="157"/>
  <c r="N47" i="157"/>
  <c r="M47" i="157"/>
  <c r="K47" i="157"/>
  <c r="K46" i="157"/>
  <c r="M46" i="157" s="1"/>
  <c r="K45" i="157"/>
  <c r="M45" i="157" s="1"/>
  <c r="M44" i="157"/>
  <c r="O44" i="157" s="1"/>
  <c r="K44" i="157"/>
  <c r="K43" i="157"/>
  <c r="M43" i="157" s="1"/>
  <c r="K42" i="157"/>
  <c r="M42" i="157" s="1"/>
  <c r="M41" i="157"/>
  <c r="N41" i="157" s="1"/>
  <c r="K41" i="157"/>
  <c r="K40" i="157"/>
  <c r="M40" i="157" s="1"/>
  <c r="J40" i="157"/>
  <c r="J39" i="157"/>
  <c r="K39" i="157" s="1"/>
  <c r="M39" i="157" s="1"/>
  <c r="J38" i="157"/>
  <c r="K38" i="157" s="1"/>
  <c r="M34" i="157"/>
  <c r="O34" i="157" s="1"/>
  <c r="K34" i="157"/>
  <c r="K33" i="157"/>
  <c r="M33" i="157" s="1"/>
  <c r="K32" i="157"/>
  <c r="M32" i="157" s="1"/>
  <c r="M31" i="157"/>
  <c r="O31" i="157" s="1"/>
  <c r="K31" i="157"/>
  <c r="K30" i="157"/>
  <c r="M30" i="157" s="1"/>
  <c r="K29" i="157"/>
  <c r="M29" i="157" s="1"/>
  <c r="M28" i="157"/>
  <c r="O28" i="157" s="1"/>
  <c r="K28" i="157"/>
  <c r="K27" i="157"/>
  <c r="M27" i="157" s="1"/>
  <c r="K26" i="157"/>
  <c r="M26" i="157" s="1"/>
  <c r="M25" i="157"/>
  <c r="O25" i="157" s="1"/>
  <c r="K25" i="157"/>
  <c r="K24" i="157"/>
  <c r="M24" i="157" s="1"/>
  <c r="K23" i="157"/>
  <c r="M23" i="157" s="1"/>
  <c r="M22" i="157"/>
  <c r="O22" i="157" s="1"/>
  <c r="K22" i="157"/>
  <c r="K21" i="157"/>
  <c r="M21" i="157" s="1"/>
  <c r="K20" i="157"/>
  <c r="M20" i="157" s="1"/>
  <c r="M18" i="157"/>
  <c r="O18" i="157" s="1"/>
  <c r="K18" i="157"/>
  <c r="K17" i="157"/>
  <c r="M17" i="157" s="1"/>
  <c r="K16" i="157"/>
  <c r="M16" i="157" s="1"/>
  <c r="M15" i="157"/>
  <c r="O15" i="157" s="1"/>
  <c r="K15" i="157"/>
  <c r="K14" i="157"/>
  <c r="K12" i="157" s="1"/>
  <c r="I12" i="157"/>
  <c r="G12" i="157" s="1"/>
  <c r="H12" i="157" s="1"/>
  <c r="E12" i="157"/>
  <c r="E9" i="157"/>
  <c r="O7" i="157"/>
  <c r="H7" i="157"/>
  <c r="D7" i="157"/>
  <c r="H5" i="157"/>
  <c r="D5" i="157"/>
  <c r="H3" i="157"/>
  <c r="D3" i="157"/>
  <c r="K48" i="156"/>
  <c r="M48" i="156" s="1"/>
  <c r="K47" i="156"/>
  <c r="M47" i="156" s="1"/>
  <c r="M46" i="156"/>
  <c r="O46" i="156" s="1"/>
  <c r="K46" i="156"/>
  <c r="K45" i="156"/>
  <c r="M45" i="156" s="1"/>
  <c r="K44" i="156"/>
  <c r="M44" i="156" s="1"/>
  <c r="M43" i="156"/>
  <c r="O43" i="156" s="1"/>
  <c r="K43" i="156"/>
  <c r="K42" i="156"/>
  <c r="M42" i="156" s="1"/>
  <c r="K41" i="156"/>
  <c r="M41" i="156" s="1"/>
  <c r="M40" i="156"/>
  <c r="O40" i="156" s="1"/>
  <c r="K40" i="156"/>
  <c r="J40" i="156"/>
  <c r="J39" i="156"/>
  <c r="K39" i="156" s="1"/>
  <c r="M39" i="156" s="1"/>
  <c r="J38" i="156"/>
  <c r="K38" i="156" s="1"/>
  <c r="K34" i="156"/>
  <c r="M34" i="156" s="1"/>
  <c r="M33" i="156"/>
  <c r="O33" i="156" s="1"/>
  <c r="K33" i="156"/>
  <c r="K32" i="156"/>
  <c r="M32" i="156" s="1"/>
  <c r="K31" i="156"/>
  <c r="M31" i="156" s="1"/>
  <c r="M30" i="156"/>
  <c r="O30" i="156" s="1"/>
  <c r="K30" i="156"/>
  <c r="K29" i="156"/>
  <c r="M29" i="156" s="1"/>
  <c r="K28" i="156"/>
  <c r="M28" i="156" s="1"/>
  <c r="M27" i="156"/>
  <c r="O27" i="156" s="1"/>
  <c r="K27" i="156"/>
  <c r="K26" i="156"/>
  <c r="M26" i="156" s="1"/>
  <c r="K25" i="156"/>
  <c r="M25" i="156" s="1"/>
  <c r="M24" i="156"/>
  <c r="O24" i="156" s="1"/>
  <c r="K24" i="156"/>
  <c r="K23" i="156"/>
  <c r="M23" i="156" s="1"/>
  <c r="K22" i="156"/>
  <c r="M22" i="156" s="1"/>
  <c r="M21" i="156"/>
  <c r="O21" i="156" s="1"/>
  <c r="K21" i="156"/>
  <c r="K20" i="156"/>
  <c r="M20" i="156" s="1"/>
  <c r="K18" i="156"/>
  <c r="M18" i="156" s="1"/>
  <c r="M17" i="156"/>
  <c r="O17" i="156" s="1"/>
  <c r="K17" i="156"/>
  <c r="K16" i="156"/>
  <c r="M16" i="156" s="1"/>
  <c r="K15" i="156"/>
  <c r="M15" i="156" s="1"/>
  <c r="M14" i="156"/>
  <c r="K14" i="156"/>
  <c r="L12" i="156"/>
  <c r="I12" i="156"/>
  <c r="G12" i="156"/>
  <c r="E12" i="156"/>
  <c r="H12" i="156" s="1"/>
  <c r="E9" i="156"/>
  <c r="O7" i="156"/>
  <c r="H7" i="156"/>
  <c r="D7" i="156"/>
  <c r="H5" i="156"/>
  <c r="D5" i="156"/>
  <c r="H3" i="156"/>
  <c r="D3" i="156"/>
  <c r="K48" i="155"/>
  <c r="M48" i="155" s="1"/>
  <c r="M47" i="155"/>
  <c r="O47" i="155" s="1"/>
  <c r="K47" i="155"/>
  <c r="O46" i="155"/>
  <c r="M46" i="155"/>
  <c r="N46" i="155" s="1"/>
  <c r="K46" i="155"/>
  <c r="K45" i="155"/>
  <c r="M45" i="155" s="1"/>
  <c r="M44" i="155"/>
  <c r="O44" i="155" s="1"/>
  <c r="K44" i="155"/>
  <c r="M43" i="155"/>
  <c r="O43" i="155" s="1"/>
  <c r="K43" i="155"/>
  <c r="K42" i="155"/>
  <c r="M42" i="155" s="1"/>
  <c r="M41" i="155"/>
  <c r="O41" i="155" s="1"/>
  <c r="K41" i="155"/>
  <c r="M40" i="155"/>
  <c r="N40" i="155" s="1"/>
  <c r="K40" i="155"/>
  <c r="J40" i="155"/>
  <c r="J39" i="155"/>
  <c r="K39" i="155" s="1"/>
  <c r="M39" i="155" s="1"/>
  <c r="J38" i="155"/>
  <c r="K38" i="155" s="1"/>
  <c r="M34" i="155"/>
  <c r="O34" i="155" s="1"/>
  <c r="K34" i="155"/>
  <c r="M33" i="155"/>
  <c r="O33" i="155" s="1"/>
  <c r="K33" i="155"/>
  <c r="K32" i="155"/>
  <c r="M32" i="155" s="1"/>
  <c r="M31" i="155"/>
  <c r="O31" i="155" s="1"/>
  <c r="K31" i="155"/>
  <c r="M30" i="155"/>
  <c r="O30" i="155" s="1"/>
  <c r="K30" i="155"/>
  <c r="K29" i="155"/>
  <c r="M29" i="155" s="1"/>
  <c r="M28" i="155"/>
  <c r="O28" i="155" s="1"/>
  <c r="K28" i="155"/>
  <c r="M27" i="155"/>
  <c r="N27" i="155" s="1"/>
  <c r="K27" i="155"/>
  <c r="K26" i="155"/>
  <c r="M26" i="155" s="1"/>
  <c r="M25" i="155"/>
  <c r="O25" i="155" s="1"/>
  <c r="K25" i="155"/>
  <c r="M24" i="155"/>
  <c r="O24" i="155" s="1"/>
  <c r="K24" i="155"/>
  <c r="K23" i="155"/>
  <c r="M23" i="155" s="1"/>
  <c r="M22" i="155"/>
  <c r="O22" i="155" s="1"/>
  <c r="K22" i="155"/>
  <c r="M21" i="155"/>
  <c r="O21" i="155" s="1"/>
  <c r="K21" i="155"/>
  <c r="K20" i="155"/>
  <c r="M20" i="155" s="1"/>
  <c r="M18" i="155"/>
  <c r="O18" i="155" s="1"/>
  <c r="K18" i="155"/>
  <c r="M17" i="155"/>
  <c r="O17" i="155" s="1"/>
  <c r="K17" i="155"/>
  <c r="K16" i="155"/>
  <c r="M16" i="155" s="1"/>
  <c r="M15" i="155"/>
  <c r="O15" i="155" s="1"/>
  <c r="K15" i="155"/>
  <c r="K12" i="155" s="1"/>
  <c r="M14" i="155"/>
  <c r="O14" i="155" s="1"/>
  <c r="K14" i="155"/>
  <c r="L12" i="155"/>
  <c r="I12" i="155"/>
  <c r="G12" i="155" s="1"/>
  <c r="E12" i="155"/>
  <c r="H12" i="155" s="1"/>
  <c r="E9" i="155"/>
  <c r="O7" i="155"/>
  <c r="H7" i="155"/>
  <c r="D7" i="155"/>
  <c r="H5" i="155"/>
  <c r="D5" i="155"/>
  <c r="H3" i="155"/>
  <c r="D3" i="155"/>
  <c r="K48" i="154"/>
  <c r="M48" i="154" s="1"/>
  <c r="O47" i="154"/>
  <c r="M47" i="154"/>
  <c r="N47" i="154" s="1"/>
  <c r="K47" i="154"/>
  <c r="K46" i="154"/>
  <c r="M46" i="154" s="1"/>
  <c r="K45" i="154"/>
  <c r="M45" i="154" s="1"/>
  <c r="M44" i="154"/>
  <c r="O44" i="154" s="1"/>
  <c r="K44" i="154"/>
  <c r="K43" i="154"/>
  <c r="M43" i="154" s="1"/>
  <c r="K42" i="154"/>
  <c r="M42" i="154" s="1"/>
  <c r="M41" i="154"/>
  <c r="O41" i="154" s="1"/>
  <c r="K41" i="154"/>
  <c r="K40" i="154"/>
  <c r="M40" i="154" s="1"/>
  <c r="J40" i="154"/>
  <c r="J39" i="154"/>
  <c r="K39" i="154" s="1"/>
  <c r="M39" i="154" s="1"/>
  <c r="J38" i="154"/>
  <c r="K38" i="154" s="1"/>
  <c r="M34" i="154"/>
  <c r="N34" i="154" s="1"/>
  <c r="K34" i="154"/>
  <c r="K33" i="154"/>
  <c r="M33" i="154" s="1"/>
  <c r="K32" i="154"/>
  <c r="M32" i="154" s="1"/>
  <c r="M31" i="154"/>
  <c r="N31" i="154" s="1"/>
  <c r="K31" i="154"/>
  <c r="K30" i="154"/>
  <c r="M30" i="154" s="1"/>
  <c r="K29" i="154"/>
  <c r="M29" i="154" s="1"/>
  <c r="M28" i="154"/>
  <c r="N28" i="154" s="1"/>
  <c r="K28" i="154"/>
  <c r="K27" i="154"/>
  <c r="M27" i="154" s="1"/>
  <c r="K26" i="154"/>
  <c r="M26" i="154" s="1"/>
  <c r="M25" i="154"/>
  <c r="N25" i="154" s="1"/>
  <c r="K25" i="154"/>
  <c r="K24" i="154"/>
  <c r="M24" i="154" s="1"/>
  <c r="K23" i="154"/>
  <c r="M23" i="154" s="1"/>
  <c r="M22" i="154"/>
  <c r="O22" i="154" s="1"/>
  <c r="K22" i="154"/>
  <c r="K21" i="154"/>
  <c r="M21" i="154" s="1"/>
  <c r="K20" i="154"/>
  <c r="M20" i="154" s="1"/>
  <c r="M18" i="154"/>
  <c r="N18" i="154" s="1"/>
  <c r="K18" i="154"/>
  <c r="K17" i="154"/>
  <c r="M17" i="154" s="1"/>
  <c r="K16" i="154"/>
  <c r="M16" i="154" s="1"/>
  <c r="M15" i="154"/>
  <c r="O15" i="154" s="1"/>
  <c r="K15" i="154"/>
  <c r="K14" i="154"/>
  <c r="L12" i="154" s="1"/>
  <c r="I12" i="154"/>
  <c r="G12" i="154" s="1"/>
  <c r="H12" i="154" s="1"/>
  <c r="E12" i="154"/>
  <c r="E9" i="154"/>
  <c r="O7" i="154"/>
  <c r="H7" i="154"/>
  <c r="D7" i="154"/>
  <c r="H5" i="154"/>
  <c r="D5" i="154"/>
  <c r="H3" i="154"/>
  <c r="D3" i="154"/>
  <c r="M48" i="153"/>
  <c r="O48" i="153" s="1"/>
  <c r="K48" i="153"/>
  <c r="K47" i="153"/>
  <c r="M47" i="153" s="1"/>
  <c r="K46" i="153"/>
  <c r="M46" i="153" s="1"/>
  <c r="M45" i="153"/>
  <c r="O45" i="153" s="1"/>
  <c r="K45" i="153"/>
  <c r="K44" i="153"/>
  <c r="M44" i="153" s="1"/>
  <c r="K43" i="153"/>
  <c r="M43" i="153" s="1"/>
  <c r="M42" i="153"/>
  <c r="O42" i="153" s="1"/>
  <c r="K42" i="153"/>
  <c r="K41" i="153"/>
  <c r="M41" i="153" s="1"/>
  <c r="K40" i="153"/>
  <c r="M40" i="153" s="1"/>
  <c r="J40" i="153"/>
  <c r="K39" i="153"/>
  <c r="M39" i="153" s="1"/>
  <c r="J39" i="153"/>
  <c r="J38" i="153"/>
  <c r="K38" i="153" s="1"/>
  <c r="K34" i="153"/>
  <c r="M34" i="153" s="1"/>
  <c r="K33" i="153"/>
  <c r="M33" i="153" s="1"/>
  <c r="M32" i="153"/>
  <c r="O32" i="153" s="1"/>
  <c r="K32" i="153"/>
  <c r="K31" i="153"/>
  <c r="M31" i="153" s="1"/>
  <c r="K30" i="153"/>
  <c r="M30" i="153" s="1"/>
  <c r="M29" i="153"/>
  <c r="O29" i="153" s="1"/>
  <c r="K29" i="153"/>
  <c r="K28" i="153"/>
  <c r="M28" i="153" s="1"/>
  <c r="K27" i="153"/>
  <c r="M27" i="153" s="1"/>
  <c r="M26" i="153"/>
  <c r="O26" i="153" s="1"/>
  <c r="K26" i="153"/>
  <c r="K25" i="153"/>
  <c r="M25" i="153" s="1"/>
  <c r="K24" i="153"/>
  <c r="M24" i="153" s="1"/>
  <c r="M23" i="153"/>
  <c r="O23" i="153" s="1"/>
  <c r="K23" i="153"/>
  <c r="K22" i="153"/>
  <c r="M22" i="153" s="1"/>
  <c r="K21" i="153"/>
  <c r="M21" i="153" s="1"/>
  <c r="M20" i="153"/>
  <c r="O20" i="153" s="1"/>
  <c r="K20" i="153"/>
  <c r="K18" i="153"/>
  <c r="M18" i="153" s="1"/>
  <c r="K17" i="153"/>
  <c r="M17" i="153" s="1"/>
  <c r="M16" i="153"/>
  <c r="O16" i="153" s="1"/>
  <c r="K16" i="153"/>
  <c r="K15" i="153"/>
  <c r="M15" i="153" s="1"/>
  <c r="K14" i="153"/>
  <c r="M14" i="153" s="1"/>
  <c r="L12" i="153"/>
  <c r="K12" i="153"/>
  <c r="I12" i="153"/>
  <c r="G12" i="153"/>
  <c r="E12" i="153"/>
  <c r="H12" i="153" s="1"/>
  <c r="E9" i="153"/>
  <c r="O7" i="153"/>
  <c r="H7" i="153"/>
  <c r="D7" i="153"/>
  <c r="H5" i="153"/>
  <c r="D5" i="153"/>
  <c r="H3" i="153"/>
  <c r="D3" i="153"/>
  <c r="K48" i="152"/>
  <c r="M48" i="152" s="1"/>
  <c r="M47" i="152"/>
  <c r="O47" i="152" s="1"/>
  <c r="K47" i="152"/>
  <c r="K46" i="152"/>
  <c r="M46" i="152" s="1"/>
  <c r="K45" i="152"/>
  <c r="M45" i="152" s="1"/>
  <c r="M44" i="152"/>
  <c r="O44" i="152" s="1"/>
  <c r="K44" i="152"/>
  <c r="K43" i="152"/>
  <c r="M43" i="152" s="1"/>
  <c r="K42" i="152"/>
  <c r="M42" i="152" s="1"/>
  <c r="M41" i="152"/>
  <c r="O41" i="152" s="1"/>
  <c r="K41" i="152"/>
  <c r="J40" i="152"/>
  <c r="K40" i="152" s="1"/>
  <c r="M40" i="152" s="1"/>
  <c r="J39" i="152"/>
  <c r="K39" i="152" s="1"/>
  <c r="M39" i="152" s="1"/>
  <c r="K38" i="152"/>
  <c r="L37" i="152" s="1"/>
  <c r="J38" i="152"/>
  <c r="N34" i="152"/>
  <c r="M34" i="152"/>
  <c r="O34" i="152" s="1"/>
  <c r="K34" i="152"/>
  <c r="K33" i="152"/>
  <c r="M33" i="152" s="1"/>
  <c r="K32" i="152"/>
  <c r="M32" i="152" s="1"/>
  <c r="N31" i="152"/>
  <c r="M31" i="152"/>
  <c r="O31" i="152" s="1"/>
  <c r="K31" i="152"/>
  <c r="K30" i="152"/>
  <c r="M30" i="152" s="1"/>
  <c r="K29" i="152"/>
  <c r="M29" i="152" s="1"/>
  <c r="N28" i="152"/>
  <c r="M28" i="152"/>
  <c r="O28" i="152" s="1"/>
  <c r="K28" i="152"/>
  <c r="K27" i="152"/>
  <c r="M27" i="152" s="1"/>
  <c r="K26" i="152"/>
  <c r="M26" i="152" s="1"/>
  <c r="N25" i="152"/>
  <c r="M25" i="152"/>
  <c r="O25" i="152" s="1"/>
  <c r="K25" i="152"/>
  <c r="K24" i="152"/>
  <c r="M24" i="152" s="1"/>
  <c r="K23" i="152"/>
  <c r="M23" i="152" s="1"/>
  <c r="N22" i="152"/>
  <c r="M22" i="152"/>
  <c r="O22" i="152" s="1"/>
  <c r="K22" i="152"/>
  <c r="K21" i="152"/>
  <c r="M21" i="152" s="1"/>
  <c r="K20" i="152"/>
  <c r="M20" i="152" s="1"/>
  <c r="N18" i="152"/>
  <c r="M18" i="152"/>
  <c r="O18" i="152" s="1"/>
  <c r="K18" i="152"/>
  <c r="K17" i="152"/>
  <c r="M17" i="152" s="1"/>
  <c r="K16" i="152"/>
  <c r="M16" i="152" s="1"/>
  <c r="N15" i="152"/>
  <c r="M15" i="152"/>
  <c r="O15" i="152" s="1"/>
  <c r="K15" i="152"/>
  <c r="K14" i="152"/>
  <c r="M14" i="152" s="1"/>
  <c r="L12" i="152"/>
  <c r="K12" i="152"/>
  <c r="I12" i="152"/>
  <c r="G12" i="152" s="1"/>
  <c r="H12" i="152" s="1"/>
  <c r="E12" i="152"/>
  <c r="E9" i="152"/>
  <c r="O7" i="152"/>
  <c r="H7" i="152"/>
  <c r="D7" i="152"/>
  <c r="H5" i="152"/>
  <c r="D5" i="152"/>
  <c r="H3" i="152"/>
  <c r="D3" i="152"/>
  <c r="K48" i="151"/>
  <c r="M48" i="151" s="1"/>
  <c r="O47" i="151"/>
  <c r="M47" i="151"/>
  <c r="N47" i="151" s="1"/>
  <c r="K47" i="151"/>
  <c r="K46" i="151"/>
  <c r="M46" i="151" s="1"/>
  <c r="K45" i="151"/>
  <c r="M45" i="151" s="1"/>
  <c r="N44" i="151"/>
  <c r="M44" i="151"/>
  <c r="O44" i="151" s="1"/>
  <c r="K44" i="151"/>
  <c r="K43" i="151"/>
  <c r="M43" i="151" s="1"/>
  <c r="K42" i="151"/>
  <c r="M42" i="151" s="1"/>
  <c r="N41" i="151"/>
  <c r="M41" i="151"/>
  <c r="O41" i="151" s="1"/>
  <c r="K41" i="151"/>
  <c r="K40" i="151"/>
  <c r="M40" i="151" s="1"/>
  <c r="J40" i="151"/>
  <c r="J39" i="151"/>
  <c r="K39" i="151" s="1"/>
  <c r="M39" i="151" s="1"/>
  <c r="J38" i="151"/>
  <c r="K38" i="151" s="1"/>
  <c r="M34" i="151"/>
  <c r="O34" i="151" s="1"/>
  <c r="K34" i="151"/>
  <c r="O33" i="151"/>
  <c r="M33" i="151"/>
  <c r="N33" i="151" s="1"/>
  <c r="K33" i="151"/>
  <c r="K32" i="151"/>
  <c r="M32" i="151" s="1"/>
  <c r="M31" i="151"/>
  <c r="N31" i="151" s="1"/>
  <c r="K31" i="151"/>
  <c r="O30" i="151"/>
  <c r="M30" i="151"/>
  <c r="N30" i="151" s="1"/>
  <c r="K30" i="151"/>
  <c r="K29" i="151"/>
  <c r="M29" i="151" s="1"/>
  <c r="M28" i="151"/>
  <c r="O28" i="151" s="1"/>
  <c r="K28" i="151"/>
  <c r="O27" i="151"/>
  <c r="M27" i="151"/>
  <c r="N27" i="151" s="1"/>
  <c r="K27" i="151"/>
  <c r="K26" i="151"/>
  <c r="M26" i="151" s="1"/>
  <c r="M25" i="151"/>
  <c r="O25" i="151" s="1"/>
  <c r="K25" i="151"/>
  <c r="O24" i="151"/>
  <c r="M24" i="151"/>
  <c r="N24" i="151" s="1"/>
  <c r="K24" i="151"/>
  <c r="K23" i="151"/>
  <c r="M23" i="151" s="1"/>
  <c r="M22" i="151"/>
  <c r="N22" i="151" s="1"/>
  <c r="K22" i="151"/>
  <c r="O21" i="151"/>
  <c r="M21" i="151"/>
  <c r="N21" i="151" s="1"/>
  <c r="K21" i="151"/>
  <c r="K20" i="151"/>
  <c r="M20" i="151" s="1"/>
  <c r="M18" i="151"/>
  <c r="N18" i="151" s="1"/>
  <c r="K18" i="151"/>
  <c r="O17" i="151"/>
  <c r="M17" i="151"/>
  <c r="N17" i="151" s="1"/>
  <c r="K17" i="151"/>
  <c r="K16" i="151"/>
  <c r="M16" i="151" s="1"/>
  <c r="M15" i="151"/>
  <c r="O15" i="151" s="1"/>
  <c r="K15" i="151"/>
  <c r="O14" i="151"/>
  <c r="M14" i="151"/>
  <c r="M12" i="151" s="1"/>
  <c r="K14" i="151"/>
  <c r="L12" i="151" s="1"/>
  <c r="I12" i="151"/>
  <c r="G12" i="151" s="1"/>
  <c r="H12" i="151" s="1"/>
  <c r="E12" i="151"/>
  <c r="E9" i="151"/>
  <c r="O7" i="151"/>
  <c r="H7" i="151"/>
  <c r="D7" i="151"/>
  <c r="H5" i="151"/>
  <c r="D5" i="151"/>
  <c r="H3" i="151"/>
  <c r="D3" i="151"/>
  <c r="K48" i="150"/>
  <c r="M48" i="150" s="1"/>
  <c r="O47" i="150"/>
  <c r="M47" i="150"/>
  <c r="N47" i="150" s="1"/>
  <c r="K47" i="150"/>
  <c r="K46" i="150"/>
  <c r="M46" i="150" s="1"/>
  <c r="K45" i="150"/>
  <c r="M45" i="150" s="1"/>
  <c r="M44" i="150"/>
  <c r="O44" i="150" s="1"/>
  <c r="K44" i="150"/>
  <c r="K43" i="150"/>
  <c r="M43" i="150" s="1"/>
  <c r="K42" i="150"/>
  <c r="M42" i="150" s="1"/>
  <c r="M41" i="150"/>
  <c r="O41" i="150" s="1"/>
  <c r="K41" i="150"/>
  <c r="K40" i="150"/>
  <c r="M40" i="150" s="1"/>
  <c r="J40" i="150"/>
  <c r="J39" i="150"/>
  <c r="K39" i="150" s="1"/>
  <c r="M39" i="150" s="1"/>
  <c r="J38" i="150"/>
  <c r="K38" i="150" s="1"/>
  <c r="M34" i="150"/>
  <c r="O34" i="150" s="1"/>
  <c r="K34" i="150"/>
  <c r="K33" i="150"/>
  <c r="M33" i="150" s="1"/>
  <c r="K32" i="150"/>
  <c r="M32" i="150" s="1"/>
  <c r="M31" i="150"/>
  <c r="O31" i="150" s="1"/>
  <c r="K31" i="150"/>
  <c r="K30" i="150"/>
  <c r="M30" i="150" s="1"/>
  <c r="K29" i="150"/>
  <c r="M29" i="150" s="1"/>
  <c r="M28" i="150"/>
  <c r="O28" i="150" s="1"/>
  <c r="K28" i="150"/>
  <c r="K27" i="150"/>
  <c r="M27" i="150" s="1"/>
  <c r="K26" i="150"/>
  <c r="M26" i="150" s="1"/>
  <c r="M25" i="150"/>
  <c r="O25" i="150" s="1"/>
  <c r="K25" i="150"/>
  <c r="K24" i="150"/>
  <c r="M24" i="150" s="1"/>
  <c r="K23" i="150"/>
  <c r="M23" i="150" s="1"/>
  <c r="M22" i="150"/>
  <c r="O22" i="150" s="1"/>
  <c r="K22" i="150"/>
  <c r="K21" i="150"/>
  <c r="M21" i="150" s="1"/>
  <c r="K20" i="150"/>
  <c r="M20" i="150" s="1"/>
  <c r="M18" i="150"/>
  <c r="O18" i="150" s="1"/>
  <c r="K18" i="150"/>
  <c r="K17" i="150"/>
  <c r="M17" i="150" s="1"/>
  <c r="K16" i="150"/>
  <c r="M16" i="150" s="1"/>
  <c r="M15" i="150"/>
  <c r="O15" i="150" s="1"/>
  <c r="K15" i="150"/>
  <c r="K14" i="150"/>
  <c r="L12" i="150" s="1"/>
  <c r="I12" i="150"/>
  <c r="G12" i="150" s="1"/>
  <c r="H12" i="150" s="1"/>
  <c r="E12" i="150"/>
  <c r="E9" i="150"/>
  <c r="O7" i="150"/>
  <c r="H7" i="150"/>
  <c r="D7" i="150"/>
  <c r="H5" i="150"/>
  <c r="D5" i="150"/>
  <c r="H3" i="150"/>
  <c r="D3" i="150"/>
  <c r="K48" i="149"/>
  <c r="M48" i="149" s="1"/>
  <c r="M47" i="149"/>
  <c r="O47" i="149" s="1"/>
  <c r="K47" i="149"/>
  <c r="K46" i="149"/>
  <c r="M46" i="149" s="1"/>
  <c r="K45" i="149"/>
  <c r="M45" i="149" s="1"/>
  <c r="K44" i="149"/>
  <c r="M44" i="149" s="1"/>
  <c r="K43" i="149"/>
  <c r="M43" i="149" s="1"/>
  <c r="K42" i="149"/>
  <c r="M42" i="149" s="1"/>
  <c r="K41" i="149"/>
  <c r="M41" i="149" s="1"/>
  <c r="K40" i="149"/>
  <c r="M40" i="149" s="1"/>
  <c r="J40" i="149"/>
  <c r="J39" i="149"/>
  <c r="K39" i="149" s="1"/>
  <c r="M39" i="149" s="1"/>
  <c r="K38" i="149"/>
  <c r="J38" i="149"/>
  <c r="K34" i="149"/>
  <c r="M34" i="149" s="1"/>
  <c r="K33" i="149"/>
  <c r="M33" i="149" s="1"/>
  <c r="K32" i="149"/>
  <c r="M32" i="149" s="1"/>
  <c r="K31" i="149"/>
  <c r="M31" i="149" s="1"/>
  <c r="K30" i="149"/>
  <c r="M30" i="149" s="1"/>
  <c r="K29" i="149"/>
  <c r="M29" i="149" s="1"/>
  <c r="K28" i="149"/>
  <c r="M28" i="149" s="1"/>
  <c r="K27" i="149"/>
  <c r="M27" i="149" s="1"/>
  <c r="K26" i="149"/>
  <c r="M26" i="149" s="1"/>
  <c r="K25" i="149"/>
  <c r="M25" i="149" s="1"/>
  <c r="K24" i="149"/>
  <c r="M24" i="149" s="1"/>
  <c r="K23" i="149"/>
  <c r="M23" i="149" s="1"/>
  <c r="K22" i="149"/>
  <c r="M22" i="149" s="1"/>
  <c r="K21" i="149"/>
  <c r="M21" i="149" s="1"/>
  <c r="K20" i="149"/>
  <c r="M20" i="149" s="1"/>
  <c r="K18" i="149"/>
  <c r="M18" i="149" s="1"/>
  <c r="K17" i="149"/>
  <c r="M17" i="149" s="1"/>
  <c r="K16" i="149"/>
  <c r="M16" i="149" s="1"/>
  <c r="K15" i="149"/>
  <c r="M15" i="149" s="1"/>
  <c r="K14" i="149"/>
  <c r="L12" i="149" s="1"/>
  <c r="I12" i="149"/>
  <c r="G12" i="149"/>
  <c r="E12" i="149"/>
  <c r="H12" i="149" s="1"/>
  <c r="E9" i="149"/>
  <c r="O7" i="149"/>
  <c r="H7" i="149"/>
  <c r="D7" i="149"/>
  <c r="H5" i="149"/>
  <c r="D5" i="149"/>
  <c r="H3" i="149"/>
  <c r="D3" i="149"/>
  <c r="K48" i="148"/>
  <c r="M48" i="148" s="1"/>
  <c r="K47" i="148"/>
  <c r="M47" i="148" s="1"/>
  <c r="K46" i="148"/>
  <c r="M46" i="148" s="1"/>
  <c r="M45" i="148"/>
  <c r="O45" i="148" s="1"/>
  <c r="K45" i="148"/>
  <c r="K44" i="148"/>
  <c r="M44" i="148" s="1"/>
  <c r="K43" i="148"/>
  <c r="M43" i="148" s="1"/>
  <c r="K42" i="148"/>
  <c r="M42" i="148" s="1"/>
  <c r="K41" i="148"/>
  <c r="M41" i="148" s="1"/>
  <c r="K40" i="148"/>
  <c r="M40" i="148" s="1"/>
  <c r="J40" i="148"/>
  <c r="J39" i="148"/>
  <c r="K39" i="148" s="1"/>
  <c r="M39" i="148" s="1"/>
  <c r="J38" i="148"/>
  <c r="K38" i="148" s="1"/>
  <c r="K34" i="148"/>
  <c r="M34" i="148" s="1"/>
  <c r="K33" i="148"/>
  <c r="M33" i="148" s="1"/>
  <c r="K32" i="148"/>
  <c r="M32" i="148" s="1"/>
  <c r="K31" i="148"/>
  <c r="M31" i="148" s="1"/>
  <c r="K30" i="148"/>
  <c r="M30" i="148" s="1"/>
  <c r="K29" i="148"/>
  <c r="M29" i="148" s="1"/>
  <c r="K28" i="148"/>
  <c r="M28" i="148" s="1"/>
  <c r="K27" i="148"/>
  <c r="M27" i="148" s="1"/>
  <c r="K26" i="148"/>
  <c r="M26" i="148" s="1"/>
  <c r="K25" i="148"/>
  <c r="M25" i="148" s="1"/>
  <c r="K24" i="148"/>
  <c r="M24" i="148" s="1"/>
  <c r="K23" i="148"/>
  <c r="M23" i="148" s="1"/>
  <c r="K22" i="148"/>
  <c r="M22" i="148" s="1"/>
  <c r="K21" i="148"/>
  <c r="M21" i="148" s="1"/>
  <c r="K20" i="148"/>
  <c r="M20" i="148" s="1"/>
  <c r="K18" i="148"/>
  <c r="M18" i="148" s="1"/>
  <c r="K17" i="148"/>
  <c r="M17" i="148" s="1"/>
  <c r="K16" i="148"/>
  <c r="M16" i="148" s="1"/>
  <c r="K15" i="148"/>
  <c r="M15" i="148" s="1"/>
  <c r="K14" i="148"/>
  <c r="L12" i="148" s="1"/>
  <c r="I12" i="148"/>
  <c r="G12" i="148"/>
  <c r="E12" i="148"/>
  <c r="H12" i="148" s="1"/>
  <c r="E9" i="148"/>
  <c r="O7" i="148"/>
  <c r="H7" i="148"/>
  <c r="D7" i="148"/>
  <c r="H5" i="148"/>
  <c r="D5" i="148"/>
  <c r="H3" i="148"/>
  <c r="D3" i="148"/>
  <c r="U17" i="104"/>
  <c r="U18" i="104"/>
  <c r="U19" i="104"/>
  <c r="U20" i="104"/>
  <c r="U21" i="104"/>
  <c r="U22" i="104"/>
  <c r="U23" i="104"/>
  <c r="U24" i="104"/>
  <c r="U25" i="104"/>
  <c r="U26" i="104"/>
  <c r="U27" i="104"/>
  <c r="U16" i="104"/>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O22" i="163" l="1"/>
  <c r="N22" i="163"/>
  <c r="O31" i="163"/>
  <c r="N31" i="163"/>
  <c r="M12" i="163"/>
  <c r="O14" i="163"/>
  <c r="N14" i="163"/>
  <c r="O23" i="163"/>
  <c r="N23" i="163"/>
  <c r="O32" i="163"/>
  <c r="N32" i="163"/>
  <c r="O43" i="163"/>
  <c r="N43" i="163"/>
  <c r="O16" i="163"/>
  <c r="N16" i="163"/>
  <c r="O25" i="163"/>
  <c r="N25" i="163"/>
  <c r="O17" i="163"/>
  <c r="N17" i="163"/>
  <c r="O26" i="163"/>
  <c r="N26" i="163"/>
  <c r="O38" i="163"/>
  <c r="O36" i="163" s="1"/>
  <c r="N38" i="163"/>
  <c r="O39" i="163"/>
  <c r="N39" i="163"/>
  <c r="O19" i="163"/>
  <c r="N19" i="163"/>
  <c r="O28" i="163"/>
  <c r="N28" i="163"/>
  <c r="O40" i="163"/>
  <c r="N40" i="163"/>
  <c r="O46" i="163"/>
  <c r="N46" i="163"/>
  <c r="O20" i="163"/>
  <c r="N20" i="163"/>
  <c r="O29" i="163"/>
  <c r="N29" i="163"/>
  <c r="M37" i="163"/>
  <c r="N15" i="163"/>
  <c r="N18" i="163"/>
  <c r="N21" i="163"/>
  <c r="N24" i="163"/>
  <c r="N27" i="163"/>
  <c r="N30" i="163"/>
  <c r="N33" i="163"/>
  <c r="K36" i="163"/>
  <c r="K9" i="163" s="1"/>
  <c r="N41" i="163"/>
  <c r="N44" i="163"/>
  <c r="N47" i="163"/>
  <c r="O45" i="161"/>
  <c r="N45" i="161"/>
  <c r="O39" i="161"/>
  <c r="N39" i="161"/>
  <c r="O23" i="161"/>
  <c r="N23" i="161"/>
  <c r="O20" i="161"/>
  <c r="N20" i="161"/>
  <c r="O26" i="161"/>
  <c r="N26" i="161"/>
  <c r="O32" i="161"/>
  <c r="N32" i="161"/>
  <c r="O29" i="161"/>
  <c r="N29" i="161"/>
  <c r="M12" i="161"/>
  <c r="O16" i="161"/>
  <c r="N16" i="161"/>
  <c r="O42" i="161"/>
  <c r="N42" i="161"/>
  <c r="K9" i="161"/>
  <c r="O48" i="161"/>
  <c r="N48" i="161"/>
  <c r="N15" i="161"/>
  <c r="N12" i="161" s="1"/>
  <c r="N18" i="161"/>
  <c r="N22" i="161"/>
  <c r="N25" i="161"/>
  <c r="N28" i="161"/>
  <c r="N31" i="161"/>
  <c r="N44" i="161"/>
  <c r="O14" i="161"/>
  <c r="M38" i="161"/>
  <c r="O34" i="161"/>
  <c r="K37" i="161"/>
  <c r="N41" i="161"/>
  <c r="O27" i="160"/>
  <c r="N27" i="160"/>
  <c r="O33" i="160"/>
  <c r="N33" i="160"/>
  <c r="O20" i="160"/>
  <c r="N20" i="160"/>
  <c r="O16" i="160"/>
  <c r="N16" i="160"/>
  <c r="O42" i="160"/>
  <c r="N42" i="160"/>
  <c r="O21" i="160"/>
  <c r="N21" i="160"/>
  <c r="L37" i="160"/>
  <c r="K37" i="160"/>
  <c r="M38" i="160"/>
  <c r="O45" i="160"/>
  <c r="N45" i="160"/>
  <c r="O17" i="160"/>
  <c r="N17" i="160"/>
  <c r="O39" i="160"/>
  <c r="N39" i="160"/>
  <c r="O46" i="160"/>
  <c r="N46" i="160"/>
  <c r="O29" i="160"/>
  <c r="N29" i="160"/>
  <c r="O30" i="160"/>
  <c r="N30" i="160"/>
  <c r="O40" i="160"/>
  <c r="N40" i="160"/>
  <c r="O26" i="160"/>
  <c r="N26" i="160"/>
  <c r="O23" i="160"/>
  <c r="N23" i="160"/>
  <c r="O32" i="160"/>
  <c r="N32" i="160"/>
  <c r="O43" i="160"/>
  <c r="N43" i="160"/>
  <c r="O24" i="160"/>
  <c r="N24" i="160"/>
  <c r="O48" i="160"/>
  <c r="N48" i="160"/>
  <c r="M14" i="160"/>
  <c r="K12" i="160"/>
  <c r="K9" i="160" s="1"/>
  <c r="O41" i="159"/>
  <c r="N41" i="159"/>
  <c r="N22" i="159"/>
  <c r="O22" i="159"/>
  <c r="N31" i="159"/>
  <c r="O31" i="159"/>
  <c r="O42" i="159"/>
  <c r="N42" i="159"/>
  <c r="O23" i="159"/>
  <c r="N23" i="159"/>
  <c r="O32" i="159"/>
  <c r="N32" i="159"/>
  <c r="N25" i="159"/>
  <c r="O25" i="159"/>
  <c r="N34" i="159"/>
  <c r="O34" i="159"/>
  <c r="N44" i="159"/>
  <c r="O44" i="159"/>
  <c r="O16" i="159"/>
  <c r="N16" i="159"/>
  <c r="O26" i="159"/>
  <c r="N26" i="159"/>
  <c r="L37" i="159"/>
  <c r="M38" i="159"/>
  <c r="K37" i="159"/>
  <c r="K9" i="159" s="1"/>
  <c r="O45" i="159"/>
  <c r="N45" i="159"/>
  <c r="O39" i="159"/>
  <c r="N39" i="159"/>
  <c r="N18" i="159"/>
  <c r="O18" i="159"/>
  <c r="N28" i="159"/>
  <c r="O28" i="159"/>
  <c r="O47" i="159"/>
  <c r="N47" i="159"/>
  <c r="O20" i="159"/>
  <c r="N20" i="159"/>
  <c r="O29" i="159"/>
  <c r="N29" i="159"/>
  <c r="O48" i="159"/>
  <c r="N48" i="159"/>
  <c r="N14" i="159"/>
  <c r="N17" i="159"/>
  <c r="N21" i="159"/>
  <c r="N24" i="159"/>
  <c r="N27" i="159"/>
  <c r="N30" i="159"/>
  <c r="N33" i="159"/>
  <c r="N46" i="159"/>
  <c r="O14" i="159"/>
  <c r="M15" i="159"/>
  <c r="O15" i="158"/>
  <c r="N15" i="158"/>
  <c r="O25" i="158"/>
  <c r="N25" i="158"/>
  <c r="L37" i="158"/>
  <c r="K37" i="158"/>
  <c r="M38" i="158"/>
  <c r="O16" i="158"/>
  <c r="N16" i="158"/>
  <c r="O26" i="158"/>
  <c r="N26" i="158"/>
  <c r="O39" i="158"/>
  <c r="N39" i="158"/>
  <c r="O40" i="158"/>
  <c r="N40" i="158"/>
  <c r="O28" i="158"/>
  <c r="N28" i="158"/>
  <c r="N41" i="158"/>
  <c r="O41" i="158"/>
  <c r="O20" i="158"/>
  <c r="N20" i="158"/>
  <c r="O29" i="158"/>
  <c r="N29" i="158"/>
  <c r="O42" i="158"/>
  <c r="N42" i="158"/>
  <c r="O43" i="158"/>
  <c r="N43" i="158"/>
  <c r="O18" i="158"/>
  <c r="N18" i="158"/>
  <c r="O44" i="158"/>
  <c r="N44" i="158"/>
  <c r="O22" i="158"/>
  <c r="N22" i="158"/>
  <c r="O31" i="158"/>
  <c r="N31" i="158"/>
  <c r="O45" i="158"/>
  <c r="N45" i="158"/>
  <c r="O23" i="158"/>
  <c r="N23" i="158"/>
  <c r="O32" i="158"/>
  <c r="N32" i="158"/>
  <c r="O46" i="158"/>
  <c r="N46" i="158"/>
  <c r="K9" i="158"/>
  <c r="O33" i="158"/>
  <c r="N33" i="158"/>
  <c r="O47" i="158"/>
  <c r="N47" i="158"/>
  <c r="M12" i="158"/>
  <c r="N34" i="158"/>
  <c r="O34" i="158"/>
  <c r="O48" i="158"/>
  <c r="N48" i="158"/>
  <c r="N14" i="158"/>
  <c r="N17" i="158"/>
  <c r="N21" i="158"/>
  <c r="N24" i="158"/>
  <c r="N27" i="158"/>
  <c r="N30" i="158"/>
  <c r="O14" i="158"/>
  <c r="O12" i="158" s="1"/>
  <c r="L12" i="158"/>
  <c r="O42" i="157"/>
  <c r="N42" i="157"/>
  <c r="O43" i="157"/>
  <c r="N43" i="157"/>
  <c r="O23" i="157"/>
  <c r="N23" i="157"/>
  <c r="O32" i="157"/>
  <c r="N32" i="157"/>
  <c r="O45" i="157"/>
  <c r="N45" i="157"/>
  <c r="O21" i="157"/>
  <c r="N21" i="157"/>
  <c r="O46" i="157"/>
  <c r="N46" i="157"/>
  <c r="O30" i="157"/>
  <c r="N30" i="157"/>
  <c r="O16" i="157"/>
  <c r="N16" i="157"/>
  <c r="O26" i="157"/>
  <c r="N26" i="157"/>
  <c r="L37" i="157"/>
  <c r="K37" i="157"/>
  <c r="K9" i="157" s="1"/>
  <c r="M38" i="157"/>
  <c r="O17" i="157"/>
  <c r="N17" i="157"/>
  <c r="O27" i="157"/>
  <c r="N27" i="157"/>
  <c r="O39" i="157"/>
  <c r="N39" i="157"/>
  <c r="O24" i="157"/>
  <c r="N24" i="157"/>
  <c r="O33" i="157"/>
  <c r="N33" i="157"/>
  <c r="O40" i="157"/>
  <c r="N40" i="157"/>
  <c r="O20" i="157"/>
  <c r="N20" i="157"/>
  <c r="O29" i="157"/>
  <c r="N29" i="157"/>
  <c r="O48" i="157"/>
  <c r="N48" i="157"/>
  <c r="M14" i="157"/>
  <c r="N15" i="157"/>
  <c r="N18" i="157"/>
  <c r="N22" i="157"/>
  <c r="N25" i="157"/>
  <c r="N28" i="157"/>
  <c r="N31" i="157"/>
  <c r="N34" i="157"/>
  <c r="N44" i="157"/>
  <c r="O41" i="157"/>
  <c r="L12" i="157"/>
  <c r="N18" i="156"/>
  <c r="O18" i="156"/>
  <c r="O28" i="156"/>
  <c r="N28" i="156"/>
  <c r="O20" i="156"/>
  <c r="N20" i="156"/>
  <c r="O29" i="156"/>
  <c r="N29" i="156"/>
  <c r="O41" i="156"/>
  <c r="N41" i="156"/>
  <c r="N31" i="156"/>
  <c r="O31" i="156"/>
  <c r="O42" i="156"/>
  <c r="N42" i="156"/>
  <c r="N22" i="156"/>
  <c r="O22" i="156"/>
  <c r="O23" i="156"/>
  <c r="N23" i="156"/>
  <c r="O32" i="156"/>
  <c r="N32" i="156"/>
  <c r="N44" i="156"/>
  <c r="O44" i="156"/>
  <c r="M12" i="156"/>
  <c r="O45" i="156"/>
  <c r="N45" i="156"/>
  <c r="N15" i="156"/>
  <c r="O15" i="156"/>
  <c r="N25" i="156"/>
  <c r="O25" i="156"/>
  <c r="O34" i="156"/>
  <c r="N34" i="156"/>
  <c r="O16" i="156"/>
  <c r="N16" i="156"/>
  <c r="O26" i="156"/>
  <c r="N26" i="156"/>
  <c r="L37" i="156"/>
  <c r="M38" i="156"/>
  <c r="K37" i="156"/>
  <c r="O39" i="156"/>
  <c r="N39" i="156"/>
  <c r="O47" i="156"/>
  <c r="N47" i="156"/>
  <c r="O48" i="156"/>
  <c r="N48" i="156"/>
  <c r="K12" i="156"/>
  <c r="K9" i="156" s="1"/>
  <c r="N14" i="156"/>
  <c r="N17" i="156"/>
  <c r="N21" i="156"/>
  <c r="N24" i="156"/>
  <c r="N27" i="156"/>
  <c r="N30" i="156"/>
  <c r="N33" i="156"/>
  <c r="N40" i="156"/>
  <c r="N43" i="156"/>
  <c r="N46" i="156"/>
  <c r="O14" i="156"/>
  <c r="O32" i="155"/>
  <c r="N32" i="155"/>
  <c r="O42" i="155"/>
  <c r="N42" i="155"/>
  <c r="O26" i="155"/>
  <c r="N26" i="155"/>
  <c r="M38" i="155"/>
  <c r="L37" i="155"/>
  <c r="K37" i="155"/>
  <c r="K9" i="155" s="1"/>
  <c r="O45" i="155"/>
  <c r="N45" i="155"/>
  <c r="O20" i="155"/>
  <c r="N20" i="155"/>
  <c r="O39" i="155"/>
  <c r="N39" i="155"/>
  <c r="O29" i="155"/>
  <c r="N29" i="155"/>
  <c r="O23" i="155"/>
  <c r="N23" i="155"/>
  <c r="O16" i="155"/>
  <c r="O12" i="155" s="1"/>
  <c r="N16" i="155"/>
  <c r="O48" i="155"/>
  <c r="N48" i="155"/>
  <c r="O27" i="155"/>
  <c r="O40" i="155"/>
  <c r="N34" i="155"/>
  <c r="N47" i="155"/>
  <c r="N17" i="155"/>
  <c r="N21" i="155"/>
  <c r="N24" i="155"/>
  <c r="N30" i="155"/>
  <c r="N33" i="155"/>
  <c r="N41" i="155"/>
  <c r="M12" i="155"/>
  <c r="N14" i="155"/>
  <c r="N43" i="155"/>
  <c r="N15" i="155"/>
  <c r="N18" i="155"/>
  <c r="N22" i="155"/>
  <c r="N25" i="155"/>
  <c r="N28" i="155"/>
  <c r="N31" i="155"/>
  <c r="N44" i="155"/>
  <c r="O20" i="154"/>
  <c r="N20" i="154"/>
  <c r="O29" i="154"/>
  <c r="N29" i="154"/>
  <c r="O21" i="154"/>
  <c r="N21" i="154"/>
  <c r="O30" i="154"/>
  <c r="N30" i="154"/>
  <c r="O42" i="154"/>
  <c r="N42" i="154"/>
  <c r="O43" i="154"/>
  <c r="N43" i="154"/>
  <c r="O23" i="154"/>
  <c r="N23" i="154"/>
  <c r="O32" i="154"/>
  <c r="N32" i="154"/>
  <c r="O24" i="154"/>
  <c r="N24" i="154"/>
  <c r="O33" i="154"/>
  <c r="N33" i="154"/>
  <c r="O45" i="154"/>
  <c r="N45" i="154"/>
  <c r="O46" i="154"/>
  <c r="N46" i="154"/>
  <c r="O16" i="154"/>
  <c r="N16" i="154"/>
  <c r="O26" i="154"/>
  <c r="N26" i="154"/>
  <c r="K37" i="154"/>
  <c r="L37" i="154"/>
  <c r="M38" i="154"/>
  <c r="O17" i="154"/>
  <c r="N17" i="154"/>
  <c r="O27" i="154"/>
  <c r="N27" i="154"/>
  <c r="O39" i="154"/>
  <c r="O37" i="154" s="1"/>
  <c r="N39" i="154"/>
  <c r="O40" i="154"/>
  <c r="N40" i="154"/>
  <c r="O48" i="154"/>
  <c r="N48" i="154"/>
  <c r="M14" i="154"/>
  <c r="K12" i="154"/>
  <c r="K9" i="154" s="1"/>
  <c r="O18" i="154"/>
  <c r="O25" i="154"/>
  <c r="O28" i="154"/>
  <c r="O31" i="154"/>
  <c r="O34" i="154"/>
  <c r="N15" i="154"/>
  <c r="N22" i="154"/>
  <c r="N44" i="154"/>
  <c r="N41" i="154"/>
  <c r="O40" i="153"/>
  <c r="N40" i="153"/>
  <c r="O41" i="153"/>
  <c r="N41" i="153"/>
  <c r="O21" i="153"/>
  <c r="N21" i="153"/>
  <c r="O30" i="153"/>
  <c r="N30" i="153"/>
  <c r="O22" i="153"/>
  <c r="N22" i="153"/>
  <c r="K9" i="153"/>
  <c r="O43" i="153"/>
  <c r="N43" i="153"/>
  <c r="O44" i="153"/>
  <c r="N44" i="153"/>
  <c r="M12" i="153"/>
  <c r="O14" i="153"/>
  <c r="N14" i="153"/>
  <c r="O24" i="153"/>
  <c r="N24" i="153"/>
  <c r="O33" i="153"/>
  <c r="N33" i="153"/>
  <c r="O15" i="153"/>
  <c r="N15" i="153"/>
  <c r="O25" i="153"/>
  <c r="N25" i="153"/>
  <c r="L37" i="153"/>
  <c r="K37" i="153"/>
  <c r="M38" i="153"/>
  <c r="O46" i="153"/>
  <c r="N46" i="153"/>
  <c r="O47" i="153"/>
  <c r="N47" i="153"/>
  <c r="O31" i="153"/>
  <c r="N31" i="153"/>
  <c r="O34" i="153"/>
  <c r="N34" i="153"/>
  <c r="O17" i="153"/>
  <c r="N17" i="153"/>
  <c r="O27" i="153"/>
  <c r="N27" i="153"/>
  <c r="O39" i="153"/>
  <c r="N39" i="153"/>
  <c r="O18" i="153"/>
  <c r="N18" i="153"/>
  <c r="O28" i="153"/>
  <c r="N28" i="153"/>
  <c r="N45" i="153"/>
  <c r="N16" i="153"/>
  <c r="N20" i="153"/>
  <c r="N23" i="153"/>
  <c r="N26" i="153"/>
  <c r="N29" i="153"/>
  <c r="N32" i="153"/>
  <c r="N42" i="153"/>
  <c r="N48" i="153"/>
  <c r="O17" i="152"/>
  <c r="N17" i="152"/>
  <c r="N32" i="152"/>
  <c r="O32" i="152"/>
  <c r="O43" i="152"/>
  <c r="N43" i="152"/>
  <c r="O33" i="152"/>
  <c r="N33" i="152"/>
  <c r="O24" i="152"/>
  <c r="N24" i="152"/>
  <c r="N26" i="152"/>
  <c r="O26" i="152"/>
  <c r="O27" i="152"/>
  <c r="N27" i="152"/>
  <c r="N45" i="152"/>
  <c r="O45" i="152"/>
  <c r="N23" i="152"/>
  <c r="O23" i="152"/>
  <c r="N20" i="152"/>
  <c r="O20" i="152"/>
  <c r="O46" i="152"/>
  <c r="N46" i="152"/>
  <c r="O40" i="152"/>
  <c r="N40" i="152"/>
  <c r="N16" i="152"/>
  <c r="O16" i="152"/>
  <c r="O21" i="152"/>
  <c r="N21" i="152"/>
  <c r="O30" i="152"/>
  <c r="N30" i="152"/>
  <c r="N42" i="152"/>
  <c r="O42" i="152"/>
  <c r="M12" i="152"/>
  <c r="O14" i="152"/>
  <c r="N14" i="152"/>
  <c r="N12" i="152" s="1"/>
  <c r="N29" i="152"/>
  <c r="O29" i="152"/>
  <c r="O39" i="152"/>
  <c r="N39" i="152"/>
  <c r="O48" i="152"/>
  <c r="N48" i="152"/>
  <c r="M38" i="152"/>
  <c r="N41" i="152"/>
  <c r="N44" i="152"/>
  <c r="N47" i="152"/>
  <c r="K37" i="152"/>
  <c r="K9" i="152" s="1"/>
  <c r="O20" i="151"/>
  <c r="N20" i="151"/>
  <c r="O26" i="151"/>
  <c r="N26" i="151"/>
  <c r="O32" i="151"/>
  <c r="N32" i="151"/>
  <c r="O16" i="151"/>
  <c r="O12" i="151" s="1"/>
  <c r="N16" i="151"/>
  <c r="O23" i="151"/>
  <c r="N23" i="151"/>
  <c r="O29" i="151"/>
  <c r="N29" i="151"/>
  <c r="K37" i="151"/>
  <c r="L37" i="151"/>
  <c r="M38" i="151"/>
  <c r="O45" i="151"/>
  <c r="N45" i="151"/>
  <c r="O39" i="151"/>
  <c r="N39" i="151"/>
  <c r="O46" i="151"/>
  <c r="N46" i="151"/>
  <c r="O42" i="151"/>
  <c r="N42" i="151"/>
  <c r="O43" i="151"/>
  <c r="N43" i="151"/>
  <c r="O40" i="151"/>
  <c r="N40" i="151"/>
  <c r="O48" i="151"/>
  <c r="N48" i="151"/>
  <c r="N14" i="151"/>
  <c r="N28" i="151"/>
  <c r="N34" i="151"/>
  <c r="O22" i="151"/>
  <c r="O31" i="151"/>
  <c r="K12" i="151"/>
  <c r="K9" i="151" s="1"/>
  <c r="O18" i="151"/>
  <c r="N15" i="151"/>
  <c r="N25" i="151"/>
  <c r="O29" i="150"/>
  <c r="N29" i="150"/>
  <c r="O21" i="150"/>
  <c r="N21" i="150"/>
  <c r="O30" i="150"/>
  <c r="N30" i="150"/>
  <c r="O42" i="150"/>
  <c r="N42" i="150"/>
  <c r="O43" i="150"/>
  <c r="N43" i="150"/>
  <c r="O23" i="150"/>
  <c r="N23" i="150"/>
  <c r="O32" i="150"/>
  <c r="N32" i="150"/>
  <c r="O24" i="150"/>
  <c r="N24" i="150"/>
  <c r="O33" i="150"/>
  <c r="N33" i="150"/>
  <c r="O45" i="150"/>
  <c r="N45" i="150"/>
  <c r="O20" i="150"/>
  <c r="N20" i="150"/>
  <c r="O16" i="150"/>
  <c r="N16" i="150"/>
  <c r="O26" i="150"/>
  <c r="N26" i="150"/>
  <c r="K37" i="150"/>
  <c r="L37" i="150"/>
  <c r="M38" i="150"/>
  <c r="O46" i="150"/>
  <c r="N46" i="150"/>
  <c r="O17" i="150"/>
  <c r="N17" i="150"/>
  <c r="O27" i="150"/>
  <c r="N27" i="150"/>
  <c r="O39" i="150"/>
  <c r="O37" i="150" s="1"/>
  <c r="N39" i="150"/>
  <c r="O40" i="150"/>
  <c r="N40" i="150"/>
  <c r="O48" i="150"/>
  <c r="N48" i="150"/>
  <c r="M14" i="150"/>
  <c r="N22" i="150"/>
  <c r="N31" i="150"/>
  <c r="N44" i="150"/>
  <c r="N15" i="150"/>
  <c r="N18" i="150"/>
  <c r="N25" i="150"/>
  <c r="N28" i="150"/>
  <c r="N34" i="150"/>
  <c r="N41" i="150"/>
  <c r="K12" i="150"/>
  <c r="K9" i="150" s="1"/>
  <c r="O16" i="149"/>
  <c r="N16" i="149"/>
  <c r="O29" i="149"/>
  <c r="N29" i="149"/>
  <c r="O42" i="149"/>
  <c r="N42" i="149"/>
  <c r="O39" i="149"/>
  <c r="O37" i="149" s="1"/>
  <c r="N39" i="149"/>
  <c r="O26" i="149"/>
  <c r="N26" i="149"/>
  <c r="O17" i="149"/>
  <c r="N17" i="149"/>
  <c r="O30" i="149"/>
  <c r="N30" i="149"/>
  <c r="N43" i="149"/>
  <c r="O43" i="149"/>
  <c r="O25" i="149"/>
  <c r="N25" i="149"/>
  <c r="O28" i="149"/>
  <c r="N28" i="149"/>
  <c r="O18" i="149"/>
  <c r="N18" i="149"/>
  <c r="O31" i="149"/>
  <c r="N31" i="149"/>
  <c r="O44" i="149"/>
  <c r="N44" i="149"/>
  <c r="O20" i="149"/>
  <c r="N20" i="149"/>
  <c r="O32" i="149"/>
  <c r="N32" i="149"/>
  <c r="O45" i="149"/>
  <c r="N45" i="149"/>
  <c r="O27" i="149"/>
  <c r="N27" i="149"/>
  <c r="O15" i="149"/>
  <c r="N15" i="149"/>
  <c r="N21" i="149"/>
  <c r="O21" i="149"/>
  <c r="O33" i="149"/>
  <c r="N33" i="149"/>
  <c r="O46" i="149"/>
  <c r="N46" i="149"/>
  <c r="O41" i="149"/>
  <c r="N41" i="149"/>
  <c r="O22" i="149"/>
  <c r="N22" i="149"/>
  <c r="O34" i="149"/>
  <c r="N34" i="149"/>
  <c r="O23" i="149"/>
  <c r="N23" i="149"/>
  <c r="N40" i="149"/>
  <c r="O40" i="149"/>
  <c r="O24" i="149"/>
  <c r="N24" i="149"/>
  <c r="K37" i="149"/>
  <c r="O48" i="149"/>
  <c r="N48" i="149"/>
  <c r="M14" i="149"/>
  <c r="N47" i="149"/>
  <c r="K12" i="149"/>
  <c r="K9" i="149" s="1"/>
  <c r="L37" i="149"/>
  <c r="M38" i="149"/>
  <c r="O24" i="148"/>
  <c r="N24" i="148"/>
  <c r="O39" i="148"/>
  <c r="N39" i="148"/>
  <c r="O25" i="148"/>
  <c r="N25" i="148"/>
  <c r="O40" i="148"/>
  <c r="N40" i="148"/>
  <c r="O41" i="148"/>
  <c r="N41" i="148"/>
  <c r="O42" i="148"/>
  <c r="N42" i="148"/>
  <c r="O43" i="148"/>
  <c r="N43" i="148"/>
  <c r="O17" i="148"/>
  <c r="N17" i="148"/>
  <c r="O31" i="148"/>
  <c r="N31" i="148"/>
  <c r="O26" i="148"/>
  <c r="N26" i="148"/>
  <c r="O32" i="148"/>
  <c r="N32" i="148"/>
  <c r="O15" i="148"/>
  <c r="N15" i="148"/>
  <c r="O46" i="148"/>
  <c r="N46" i="148"/>
  <c r="O29" i="148"/>
  <c r="N29" i="148"/>
  <c r="O30" i="148"/>
  <c r="N30" i="148"/>
  <c r="O34" i="148"/>
  <c r="N34" i="148"/>
  <c r="O27" i="148"/>
  <c r="N27" i="148"/>
  <c r="O28" i="148"/>
  <c r="N28" i="148"/>
  <c r="O16" i="148"/>
  <c r="N16" i="148"/>
  <c r="O44" i="148"/>
  <c r="N44" i="148"/>
  <c r="O18" i="148"/>
  <c r="N18" i="148"/>
  <c r="O20" i="148"/>
  <c r="N20" i="148"/>
  <c r="O21" i="148"/>
  <c r="N21" i="148"/>
  <c r="O33" i="148"/>
  <c r="N33" i="148"/>
  <c r="O22" i="148"/>
  <c r="N22" i="148"/>
  <c r="O47" i="148"/>
  <c r="N47" i="148"/>
  <c r="O23" i="148"/>
  <c r="N23" i="148"/>
  <c r="M38" i="148"/>
  <c r="L37" i="148"/>
  <c r="K37" i="148"/>
  <c r="O48" i="148"/>
  <c r="N48" i="148"/>
  <c r="N45" i="148"/>
  <c r="M14" i="148"/>
  <c r="K12" i="148"/>
  <c r="J15" i="146"/>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N12" i="163" l="1"/>
  <c r="O12" i="163"/>
  <c r="M9" i="163"/>
  <c r="M36" i="163"/>
  <c r="O37" i="163"/>
  <c r="N37" i="163"/>
  <c r="N36" i="163" s="1"/>
  <c r="P36" i="163" s="1"/>
  <c r="O12" i="161"/>
  <c r="O37" i="161"/>
  <c r="M37" i="161"/>
  <c r="M9" i="161" s="1"/>
  <c r="O38" i="161"/>
  <c r="N38" i="161"/>
  <c r="N37" i="161" s="1"/>
  <c r="N9" i="161" s="1"/>
  <c r="O37" i="160"/>
  <c r="M12" i="160"/>
  <c r="O14" i="160"/>
  <c r="O12" i="160" s="1"/>
  <c r="O9" i="160" s="1"/>
  <c r="N14" i="160"/>
  <c r="N12" i="160" s="1"/>
  <c r="M37" i="160"/>
  <c r="O38" i="160"/>
  <c r="N38" i="160"/>
  <c r="N37" i="160" s="1"/>
  <c r="O37" i="159"/>
  <c r="N15" i="159"/>
  <c r="N12" i="159" s="1"/>
  <c r="N9" i="159" s="1"/>
  <c r="O15" i="159"/>
  <c r="O12" i="159"/>
  <c r="M37" i="159"/>
  <c r="O38" i="159"/>
  <c r="N38" i="159"/>
  <c r="N37" i="159" s="1"/>
  <c r="M12" i="159"/>
  <c r="M9" i="159" s="1"/>
  <c r="O37" i="158"/>
  <c r="O9" i="158" s="1"/>
  <c r="L9" i="158" s="1"/>
  <c r="M37" i="158"/>
  <c r="O38" i="158"/>
  <c r="N38" i="158"/>
  <c r="N37" i="158" s="1"/>
  <c r="N12" i="158"/>
  <c r="N9" i="158" s="1"/>
  <c r="M9" i="158"/>
  <c r="M12" i="157"/>
  <c r="O14" i="157"/>
  <c r="O12" i="157" s="1"/>
  <c r="N14" i="157"/>
  <c r="N12" i="157" s="1"/>
  <c r="O37" i="157"/>
  <c r="M37" i="157"/>
  <c r="O38" i="157"/>
  <c r="N38" i="157"/>
  <c r="N37" i="157" s="1"/>
  <c r="N12" i="156"/>
  <c r="O12" i="156"/>
  <c r="O37" i="156"/>
  <c r="O38" i="156"/>
  <c r="M37" i="156"/>
  <c r="M9" i="156" s="1"/>
  <c r="N38" i="156"/>
  <c r="N37" i="156" s="1"/>
  <c r="M37" i="155"/>
  <c r="M9" i="155" s="1"/>
  <c r="O38" i="155"/>
  <c r="N38" i="155"/>
  <c r="N37" i="155" s="1"/>
  <c r="O37" i="155"/>
  <c r="O9" i="155" s="1"/>
  <c r="L9" i="155" s="1"/>
  <c r="N12" i="155"/>
  <c r="N9" i="155" s="1"/>
  <c r="M37" i="154"/>
  <c r="O38" i="154"/>
  <c r="N38" i="154"/>
  <c r="N37" i="154" s="1"/>
  <c r="M12" i="154"/>
  <c r="M9" i="154" s="1"/>
  <c r="O14" i="154"/>
  <c r="O12" i="154" s="1"/>
  <c r="O9" i="154" s="1"/>
  <c r="N14" i="154"/>
  <c r="N12" i="154" s="1"/>
  <c r="N9" i="154" s="1"/>
  <c r="O12" i="153"/>
  <c r="O37" i="153"/>
  <c r="N12" i="153"/>
  <c r="M37" i="153"/>
  <c r="M9" i="153" s="1"/>
  <c r="O38" i="153"/>
  <c r="N38" i="153"/>
  <c r="N37" i="153" s="1"/>
  <c r="O12" i="152"/>
  <c r="M37" i="152"/>
  <c r="O38" i="152"/>
  <c r="N38" i="152"/>
  <c r="N37" i="152" s="1"/>
  <c r="M9" i="152"/>
  <c r="O37" i="152"/>
  <c r="N9" i="152"/>
  <c r="N12" i="151"/>
  <c r="O37" i="151"/>
  <c r="O9" i="151" s="1"/>
  <c r="L9" i="151" s="1"/>
  <c r="M37" i="151"/>
  <c r="M9" i="151" s="1"/>
  <c r="O38" i="151"/>
  <c r="N38" i="151"/>
  <c r="N37" i="151" s="1"/>
  <c r="M12" i="150"/>
  <c r="O14" i="150"/>
  <c r="O12" i="150" s="1"/>
  <c r="N14" i="150"/>
  <c r="N12" i="150" s="1"/>
  <c r="M37" i="150"/>
  <c r="O38" i="150"/>
  <c r="N38" i="150"/>
  <c r="N37" i="150" s="1"/>
  <c r="N14" i="149"/>
  <c r="N12" i="149" s="1"/>
  <c r="M12" i="149"/>
  <c r="O14" i="149"/>
  <c r="O12" i="149" s="1"/>
  <c r="M37" i="149"/>
  <c r="O38" i="149"/>
  <c r="N38" i="149"/>
  <c r="N37" i="149" s="1"/>
  <c r="O37" i="148"/>
  <c r="O38" i="148"/>
  <c r="N38" i="148"/>
  <c r="N37" i="148" s="1"/>
  <c r="M37" i="148"/>
  <c r="K9" i="148"/>
  <c r="O14" i="148"/>
  <c r="O12" i="148" s="1"/>
  <c r="O9" i="148" s="1"/>
  <c r="M12" i="148"/>
  <c r="M9" i="148" s="1"/>
  <c r="N14" i="148"/>
  <c r="N12" i="148" s="1"/>
  <c r="N9" i="148" s="1"/>
  <c r="O124" i="146"/>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O9" i="163" l="1"/>
  <c r="L9" i="163" s="1"/>
  <c r="N9" i="163"/>
  <c r="O9" i="161"/>
  <c r="L9" i="161" s="1"/>
  <c r="N9" i="160"/>
  <c r="M9" i="160"/>
  <c r="L9" i="160" s="1"/>
  <c r="O9" i="159"/>
  <c r="L9" i="159" s="1"/>
  <c r="O9" i="157"/>
  <c r="N9" i="157"/>
  <c r="M9" i="157"/>
  <c r="O9" i="156"/>
  <c r="L9" i="156" s="1"/>
  <c r="N9" i="156"/>
  <c r="L9" i="154"/>
  <c r="N9" i="153"/>
  <c r="O9" i="153"/>
  <c r="L9" i="153" s="1"/>
  <c r="O9" i="152"/>
  <c r="L9" i="152" s="1"/>
  <c r="N9" i="151"/>
  <c r="N9" i="150"/>
  <c r="O9" i="150"/>
  <c r="M9" i="150"/>
  <c r="O9" i="149"/>
  <c r="M9" i="149"/>
  <c r="N9" i="149"/>
  <c r="L9" i="148"/>
  <c r="M14" i="146"/>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L9" i="157" l="1"/>
  <c r="L9" i="150"/>
  <c r="L9" i="149"/>
  <c r="N65" i="146"/>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F179" i="140"/>
  <c r="E179" i="140"/>
  <c r="B179" i="140"/>
  <c r="F178" i="140"/>
  <c r="E178" i="140"/>
  <c r="D178" i="140"/>
  <c r="B178" i="140"/>
  <c r="I177" i="140"/>
  <c r="I179" i="140" s="1"/>
  <c r="J179" i="140" s="1"/>
  <c r="K179" i="140" s="1"/>
  <c r="M179" i="140" s="1"/>
  <c r="B177" i="140"/>
  <c r="H176" i="140"/>
  <c r="F176" i="140"/>
  <c r="E176" i="140"/>
  <c r="D176" i="140"/>
  <c r="H175" i="140"/>
  <c r="D175" i="140"/>
  <c r="J175" i="140" s="1"/>
  <c r="J174" i="140"/>
  <c r="K174" i="140" s="1"/>
  <c r="M174" i="140" s="1"/>
  <c r="N174" i="140" s="1"/>
  <c r="H174" i="140"/>
  <c r="G174" i="140"/>
  <c r="J173" i="140"/>
  <c r="K173" i="140" s="1"/>
  <c r="M173" i="140" s="1"/>
  <c r="D172" i="140"/>
  <c r="J172" i="140" s="1"/>
  <c r="K172" i="140" s="1"/>
  <c r="M172" i="140" s="1"/>
  <c r="N172" i="140" s="1"/>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I164" i="140"/>
  <c r="F163" i="140"/>
  <c r="E163" i="140"/>
  <c r="B163" i="140"/>
  <c r="F162" i="140"/>
  <c r="E162" i="140"/>
  <c r="B162" i="140"/>
  <c r="F161" i="140"/>
  <c r="E161" i="140"/>
  <c r="D161" i="140"/>
  <c r="B161" i="140"/>
  <c r="I160" i="140"/>
  <c r="I162" i="140" s="1"/>
  <c r="J162" i="140" s="1"/>
  <c r="K162" i="140" s="1"/>
  <c r="M162" i="140" s="1"/>
  <c r="O162" i="140" s="1"/>
  <c r="B160" i="140"/>
  <c r="H159" i="140"/>
  <c r="F159" i="140"/>
  <c r="E159" i="140"/>
  <c r="D159" i="140"/>
  <c r="J159" i="140" s="1"/>
  <c r="K159" i="140" s="1"/>
  <c r="M159" i="140" s="1"/>
  <c r="H158" i="140"/>
  <c r="D158" i="140"/>
  <c r="G157" i="140" s="1"/>
  <c r="J157" i="140"/>
  <c r="K157" i="140" s="1"/>
  <c r="M157" i="140" s="1"/>
  <c r="N157" i="140" s="1"/>
  <c r="H157" i="140"/>
  <c r="J156" i="140"/>
  <c r="K156" i="140" s="1"/>
  <c r="M156" i="140" s="1"/>
  <c r="D155" i="140"/>
  <c r="J155" i="140" s="1"/>
  <c r="K155" i="140" s="1"/>
  <c r="M155" i="140" s="1"/>
  <c r="K154" i="140"/>
  <c r="M154" i="140" s="1"/>
  <c r="O154" i="140" s="1"/>
  <c r="J154" i="140"/>
  <c r="E154" i="140"/>
  <c r="J153" i="140"/>
  <c r="K153" i="140" s="1"/>
  <c r="M153" i="140" s="1"/>
  <c r="N153" i="140" s="1"/>
  <c r="E153" i="140"/>
  <c r="J152" i="140"/>
  <c r="K152" i="140" s="1"/>
  <c r="M152" i="140" s="1"/>
  <c r="E152" i="140"/>
  <c r="I148" i="140"/>
  <c r="H148" i="140"/>
  <c r="C160" i="140" s="1"/>
  <c r="J160" i="140" s="1"/>
  <c r="K160" i="140" s="1"/>
  <c r="M160" i="140" s="1"/>
  <c r="E148" i="140"/>
  <c r="D148" i="140"/>
  <c r="I147" i="140"/>
  <c r="F146" i="140"/>
  <c r="E146" i="140"/>
  <c r="B146" i="140"/>
  <c r="F145" i="140"/>
  <c r="E145" i="140"/>
  <c r="B145" i="140"/>
  <c r="F144" i="140"/>
  <c r="E144" i="140"/>
  <c r="D144" i="140"/>
  <c r="B144" i="140"/>
  <c r="I143" i="140"/>
  <c r="I145" i="140" s="1"/>
  <c r="J145" i="140" s="1"/>
  <c r="K145" i="140" s="1"/>
  <c r="M145" i="140" s="1"/>
  <c r="B143" i="140"/>
  <c r="H142" i="140"/>
  <c r="F142" i="140"/>
  <c r="E142" i="140"/>
  <c r="D142" i="140"/>
  <c r="G142" i="140" s="1"/>
  <c r="H141" i="140"/>
  <c r="D141" i="140"/>
  <c r="G140" i="140" s="1"/>
  <c r="J140" i="140"/>
  <c r="K140" i="140" s="1"/>
  <c r="M140" i="140" s="1"/>
  <c r="N140" i="140" s="1"/>
  <c r="H140" i="140"/>
  <c r="J139" i="140"/>
  <c r="K139" i="140" s="1"/>
  <c r="M139" i="140" s="1"/>
  <c r="D138" i="140"/>
  <c r="J138" i="140" s="1"/>
  <c r="K138" i="140" s="1"/>
  <c r="M138" i="140" s="1"/>
  <c r="N138" i="140" s="1"/>
  <c r="J137" i="140"/>
  <c r="K137" i="140" s="1"/>
  <c r="M137" i="140" s="1"/>
  <c r="E137" i="140"/>
  <c r="J136" i="140"/>
  <c r="K136" i="140" s="1"/>
  <c r="M136" i="140" s="1"/>
  <c r="N136" i="140" s="1"/>
  <c r="E136" i="140"/>
  <c r="J135" i="140"/>
  <c r="K135" i="140" s="1"/>
  <c r="M135" i="140" s="1"/>
  <c r="E135" i="140"/>
  <c r="I131" i="140"/>
  <c r="H131" i="140"/>
  <c r="C143" i="140" s="1"/>
  <c r="J143" i="140" s="1"/>
  <c r="K143" i="140" s="1"/>
  <c r="M143" i="140" s="1"/>
  <c r="F131" i="140"/>
  <c r="C141" i="140" s="1"/>
  <c r="E131" i="140"/>
  <c r="D131" i="140"/>
  <c r="C131" i="140"/>
  <c r="J134" i="140" s="1"/>
  <c r="K134" i="140" s="1"/>
  <c r="M134" i="140" s="1"/>
  <c r="I130" i="140"/>
  <c r="F129" i="140"/>
  <c r="E129" i="140"/>
  <c r="B129" i="140"/>
  <c r="F128" i="140"/>
  <c r="E128" i="140"/>
  <c r="B128" i="140"/>
  <c r="F127" i="140"/>
  <c r="E127" i="140"/>
  <c r="D127" i="140"/>
  <c r="B127" i="140"/>
  <c r="I126" i="140"/>
  <c r="I128" i="140" s="1"/>
  <c r="J128" i="140" s="1"/>
  <c r="B126" i="140"/>
  <c r="J125" i="140"/>
  <c r="K125" i="140" s="1"/>
  <c r="M125" i="140" s="1"/>
  <c r="H125" i="140"/>
  <c r="F125" i="140"/>
  <c r="E125" i="140"/>
  <c r="D125" i="140"/>
  <c r="G125" i="140" s="1"/>
  <c r="H124" i="140"/>
  <c r="D124" i="140"/>
  <c r="G123"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I114" i="140"/>
  <c r="H114" i="140"/>
  <c r="C126" i="140" s="1"/>
  <c r="J126" i="140" s="1"/>
  <c r="K126" i="140" s="1"/>
  <c r="M126" i="140" s="1"/>
  <c r="E114" i="140"/>
  <c r="D114" i="140"/>
  <c r="I113" i="140"/>
  <c r="F112" i="140"/>
  <c r="E112" i="140"/>
  <c r="B112" i="140"/>
  <c r="F111" i="140"/>
  <c r="E111" i="140"/>
  <c r="B111" i="140"/>
  <c r="J110" i="140"/>
  <c r="F110" i="140"/>
  <c r="E110" i="140"/>
  <c r="D110" i="140"/>
  <c r="B110" i="140"/>
  <c r="I109" i="140"/>
  <c r="I111" i="140" s="1"/>
  <c r="J111" i="140" s="1"/>
  <c r="B109" i="140"/>
  <c r="H108" i="140"/>
  <c r="F108" i="140"/>
  <c r="E108" i="140"/>
  <c r="D108" i="140"/>
  <c r="G108" i="140" s="1"/>
  <c r="H107" i="140"/>
  <c r="D107" i="140"/>
  <c r="G106" i="140" s="1"/>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J101" i="140"/>
  <c r="K101" i="140" s="1"/>
  <c r="M101" i="140" s="1"/>
  <c r="E101" i="140"/>
  <c r="I97" i="140"/>
  <c r="H97" i="140"/>
  <c r="C109" i="140" s="1"/>
  <c r="J109" i="140" s="1"/>
  <c r="K109" i="140" s="1"/>
  <c r="M109" i="140" s="1"/>
  <c r="E97" i="140"/>
  <c r="D97" i="140"/>
  <c r="I96" i="140"/>
  <c r="F95" i="140"/>
  <c r="E95" i="140"/>
  <c r="B95" i="140"/>
  <c r="F94" i="140"/>
  <c r="E94" i="140"/>
  <c r="B94" i="140"/>
  <c r="F93" i="140"/>
  <c r="E93" i="140"/>
  <c r="D93" i="140"/>
  <c r="B93" i="140"/>
  <c r="I92" i="140"/>
  <c r="I94" i="140" s="1"/>
  <c r="J94" i="140" s="1"/>
  <c r="B92" i="140"/>
  <c r="H91" i="140"/>
  <c r="F91" i="140"/>
  <c r="E91" i="140"/>
  <c r="D91" i="140"/>
  <c r="J91" i="140" s="1"/>
  <c r="K91" i="140" s="1"/>
  <c r="M91" i="140" s="1"/>
  <c r="H90" i="140"/>
  <c r="D90" i="140"/>
  <c r="G89" i="140" s="1"/>
  <c r="J89" i="140"/>
  <c r="K89" i="140" s="1"/>
  <c r="M89" i="140" s="1"/>
  <c r="N89" i="140" s="1"/>
  <c r="H89" i="140"/>
  <c r="J88" i="140"/>
  <c r="K88" i="140" s="1"/>
  <c r="M88" i="140" s="1"/>
  <c r="D87" i="140"/>
  <c r="J87" i="140" s="1"/>
  <c r="K87" i="140" s="1"/>
  <c r="M87" i="140" s="1"/>
  <c r="N87" i="140" s="1"/>
  <c r="J86" i="140"/>
  <c r="K86" i="140" s="1"/>
  <c r="M86" i="140" s="1"/>
  <c r="E86" i="140"/>
  <c r="J85" i="140"/>
  <c r="K85" i="140" s="1"/>
  <c r="M85" i="140" s="1"/>
  <c r="N85" i="140" s="1"/>
  <c r="E85" i="140"/>
  <c r="J84" i="140"/>
  <c r="K84" i="140" s="1"/>
  <c r="M84" i="140" s="1"/>
  <c r="E84" i="140"/>
  <c r="I80" i="140"/>
  <c r="H80" i="140"/>
  <c r="C92" i="140" s="1"/>
  <c r="E92" i="140" s="1"/>
  <c r="E80" i="140"/>
  <c r="D80" i="140"/>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F61" i="140"/>
  <c r="E61" i="140"/>
  <c r="B61" i="140"/>
  <c r="F60" i="140"/>
  <c r="E60" i="140"/>
  <c r="B60" i="140"/>
  <c r="F59" i="140"/>
  <c r="E59" i="140"/>
  <c r="D59" i="140"/>
  <c r="B59" i="140"/>
  <c r="I58" i="140"/>
  <c r="I60" i="140" s="1"/>
  <c r="J60" i="140" s="1"/>
  <c r="K60" i="140" s="1"/>
  <c r="M60" i="140" s="1"/>
  <c r="B58" i="140"/>
  <c r="H57" i="140"/>
  <c r="F57" i="140"/>
  <c r="E57" i="140"/>
  <c r="D57" i="140"/>
  <c r="H56" i="140"/>
  <c r="D56" i="140"/>
  <c r="J55" i="140"/>
  <c r="K55" i="140" s="1"/>
  <c r="M55" i="140" s="1"/>
  <c r="N55" i="140" s="1"/>
  <c r="H55" i="140"/>
  <c r="G55" i="140"/>
  <c r="J54" i="140"/>
  <c r="K54" i="140" s="1"/>
  <c r="M54" i="140" s="1"/>
  <c r="D53" i="140"/>
  <c r="J53" i="140" s="1"/>
  <c r="K53" i="140" s="1"/>
  <c r="M53" i="140" s="1"/>
  <c r="J52" i="140"/>
  <c r="K52" i="140" s="1"/>
  <c r="M52" i="140" s="1"/>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J34" i="140"/>
  <c r="K34" i="140" s="1"/>
  <c r="M34" i="140" s="1"/>
  <c r="O34" i="140" s="1"/>
  <c r="E34" i="140"/>
  <c r="J33" i="140"/>
  <c r="K33" i="140" s="1"/>
  <c r="M33" i="140" s="1"/>
  <c r="E33" i="140"/>
  <c r="I29" i="140"/>
  <c r="H29" i="140"/>
  <c r="C41" i="140" s="1"/>
  <c r="D41" i="140" s="1"/>
  <c r="E29" i="140"/>
  <c r="D29" i="140"/>
  <c r="C29" i="140"/>
  <c r="J32" i="140" s="1"/>
  <c r="K32" i="140" s="1"/>
  <c r="M32" i="140" s="1"/>
  <c r="I28" i="140"/>
  <c r="F27" i="140"/>
  <c r="E27" i="140"/>
  <c r="B27" i="140"/>
  <c r="F26" i="140"/>
  <c r="E26" i="140"/>
  <c r="B26" i="140"/>
  <c r="F25" i="140"/>
  <c r="E25" i="140"/>
  <c r="D25" i="140"/>
  <c r="B25" i="140"/>
  <c r="I24" i="140"/>
  <c r="I27" i="140" s="1"/>
  <c r="B24" i="140"/>
  <c r="H23" i="140"/>
  <c r="F23" i="140"/>
  <c r="E23" i="140"/>
  <c r="D23" i="140"/>
  <c r="H22" i="140"/>
  <c r="D22" i="140"/>
  <c r="G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s="1"/>
  <c r="C22" i="140" s="1"/>
  <c r="F22" i="140" s="1"/>
  <c r="E12" i="140"/>
  <c r="D12" i="140"/>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F179" i="139"/>
  <c r="E179" i="139"/>
  <c r="B179" i="139"/>
  <c r="F178" i="139"/>
  <c r="E178" i="139"/>
  <c r="D178" i="139"/>
  <c r="B178" i="139"/>
  <c r="I177" i="139"/>
  <c r="I179" i="139" s="1"/>
  <c r="J179" i="139" s="1"/>
  <c r="K179" i="139" s="1"/>
  <c r="M179" i="139" s="1"/>
  <c r="O179" i="139" s="1"/>
  <c r="B177" i="139"/>
  <c r="H176" i="139"/>
  <c r="F176" i="139"/>
  <c r="E176" i="139"/>
  <c r="D176" i="139"/>
  <c r="H175" i="139"/>
  <c r="D175" i="139"/>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E165" i="139"/>
  <c r="D165" i="139"/>
  <c r="I164" i="139"/>
  <c r="F163" i="139"/>
  <c r="E163" i="139"/>
  <c r="B163" i="139"/>
  <c r="F162" i="139"/>
  <c r="E162" i="139"/>
  <c r="B162" i="139"/>
  <c r="F161" i="139"/>
  <c r="E161" i="139"/>
  <c r="D161" i="139"/>
  <c r="B161" i="139"/>
  <c r="J160" i="139"/>
  <c r="K160" i="139" s="1"/>
  <c r="M160" i="139" s="1"/>
  <c r="I160" i="139"/>
  <c r="B160" i="139"/>
  <c r="H159" i="139"/>
  <c r="F159" i="139"/>
  <c r="E159" i="139"/>
  <c r="D159" i="139"/>
  <c r="H158" i="139"/>
  <c r="D158" i="139"/>
  <c r="J157" i="139"/>
  <c r="K157" i="139" s="1"/>
  <c r="M157" i="139" s="1"/>
  <c r="N157" i="139" s="1"/>
  <c r="H157" i="139"/>
  <c r="J156" i="139"/>
  <c r="K156" i="139" s="1"/>
  <c r="M156" i="139" s="1"/>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60" i="139" s="1"/>
  <c r="E148" i="139"/>
  <c r="D148" i="139"/>
  <c r="C148" i="139"/>
  <c r="J151" i="139" s="1"/>
  <c r="K151" i="139" s="1"/>
  <c r="M151" i="139" s="1"/>
  <c r="N151" i="139" s="1"/>
  <c r="I147" i="139"/>
  <c r="F146" i="139"/>
  <c r="E146" i="139"/>
  <c r="B146" i="139"/>
  <c r="F145" i="139"/>
  <c r="E145" i="139"/>
  <c r="B145" i="139"/>
  <c r="F144" i="139"/>
  <c r="E144" i="139"/>
  <c r="D144" i="139"/>
  <c r="B144" i="139"/>
  <c r="I143" i="139"/>
  <c r="J144" i="139" s="1"/>
  <c r="B143" i="139"/>
  <c r="H142" i="139"/>
  <c r="G142" i="139"/>
  <c r="F142" i="139"/>
  <c r="E142" i="139"/>
  <c r="D142" i="139"/>
  <c r="H141" i="139"/>
  <c r="D141"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I131" i="139"/>
  <c r="H131" i="139"/>
  <c r="C143" i="139" s="1"/>
  <c r="J143" i="139" s="1"/>
  <c r="K143" i="139" s="1"/>
  <c r="M143" i="139" s="1"/>
  <c r="E131" i="139"/>
  <c r="D131" i="139"/>
  <c r="I130" i="139"/>
  <c r="F129" i="139"/>
  <c r="E129" i="139"/>
  <c r="B129" i="139"/>
  <c r="F128" i="139"/>
  <c r="E128" i="139"/>
  <c r="B128" i="139"/>
  <c r="J127" i="139"/>
  <c r="F127" i="139"/>
  <c r="E127" i="139"/>
  <c r="D127" i="139"/>
  <c r="B127" i="139"/>
  <c r="I126" i="139"/>
  <c r="B126" i="139"/>
  <c r="H125" i="139"/>
  <c r="F125" i="139"/>
  <c r="E125" i="139"/>
  <c r="D125" i="139"/>
  <c r="G125" i="139" s="1"/>
  <c r="H124" i="139"/>
  <c r="D124" i="139"/>
  <c r="J123" i="139"/>
  <c r="K123" i="139" s="1"/>
  <c r="M123" i="139" s="1"/>
  <c r="N123" i="139" s="1"/>
  <c r="H123" i="139"/>
  <c r="J122" i="139"/>
  <c r="K122" i="139" s="1"/>
  <c r="M122" i="139" s="1"/>
  <c r="D121" i="139"/>
  <c r="J121" i="139" s="1"/>
  <c r="K121" i="139" s="1"/>
  <c r="M121" i="139" s="1"/>
  <c r="N121" i="139" s="1"/>
  <c r="J120" i="139"/>
  <c r="K120" i="139" s="1"/>
  <c r="M120" i="139" s="1"/>
  <c r="E120" i="139"/>
  <c r="J119" i="139"/>
  <c r="K119" i="139" s="1"/>
  <c r="M119" i="139" s="1"/>
  <c r="N119" i="139" s="1"/>
  <c r="E119" i="139"/>
  <c r="J118" i="139"/>
  <c r="K118" i="139" s="1"/>
  <c r="M118" i="139" s="1"/>
  <c r="E118" i="139"/>
  <c r="I114" i="139"/>
  <c r="H114" i="139"/>
  <c r="C126" i="139" s="1"/>
  <c r="F126" i="139" s="1"/>
  <c r="E114" i="139"/>
  <c r="D114" i="139"/>
  <c r="I113" i="139"/>
  <c r="F112" i="139"/>
  <c r="E112" i="139"/>
  <c r="B112" i="139"/>
  <c r="F111" i="139"/>
  <c r="E111" i="139"/>
  <c r="B111" i="139"/>
  <c r="F110" i="139"/>
  <c r="E110" i="139"/>
  <c r="D110" i="139"/>
  <c r="B110" i="139"/>
  <c r="I109" i="139"/>
  <c r="B109" i="139"/>
  <c r="H108" i="139"/>
  <c r="G108" i="139"/>
  <c r="F108" i="139"/>
  <c r="E108" i="139"/>
  <c r="D108" i="139"/>
  <c r="H107" i="139"/>
  <c r="D107" i="139"/>
  <c r="G107" i="139" s="1"/>
  <c r="K106" i="139"/>
  <c r="M106" i="139" s="1"/>
  <c r="N106" i="139" s="1"/>
  <c r="J106" i="139"/>
  <c r="H106" i="139"/>
  <c r="J105" i="139"/>
  <c r="K105" i="139" s="1"/>
  <c r="M105" i="139" s="1"/>
  <c r="D104" i="139"/>
  <c r="J104" i="139" s="1"/>
  <c r="K104" i="139" s="1"/>
  <c r="M104" i="139" s="1"/>
  <c r="N104" i="139" s="1"/>
  <c r="K103" i="139"/>
  <c r="M103" i="139" s="1"/>
  <c r="J103" i="139"/>
  <c r="E103" i="139"/>
  <c r="J102" i="139"/>
  <c r="K102" i="139" s="1"/>
  <c r="M102" i="139" s="1"/>
  <c r="N102" i="139" s="1"/>
  <c r="E102" i="139"/>
  <c r="J101" i="139"/>
  <c r="K101" i="139" s="1"/>
  <c r="M101" i="139" s="1"/>
  <c r="E101" i="139"/>
  <c r="I97" i="139"/>
  <c r="H97" i="139"/>
  <c r="C109" i="139" s="1"/>
  <c r="F109" i="139" s="1"/>
  <c r="E97" i="139"/>
  <c r="D97" i="139"/>
  <c r="C97" i="139"/>
  <c r="J100" i="139" s="1"/>
  <c r="K100" i="139" s="1"/>
  <c r="M100" i="139" s="1"/>
  <c r="N100" i="139" s="1"/>
  <c r="I96" i="139"/>
  <c r="F95" i="139"/>
  <c r="E95" i="139"/>
  <c r="B95" i="139"/>
  <c r="F94" i="139"/>
  <c r="E94" i="139"/>
  <c r="B94" i="139"/>
  <c r="F93" i="139"/>
  <c r="E93" i="139"/>
  <c r="D93" i="139"/>
  <c r="B93" i="139"/>
  <c r="I92" i="139"/>
  <c r="J93" i="139" s="1"/>
  <c r="F92" i="139"/>
  <c r="B92" i="139"/>
  <c r="J91" i="139"/>
  <c r="H91" i="139"/>
  <c r="F91" i="139"/>
  <c r="E91" i="139"/>
  <c r="D91" i="139"/>
  <c r="H90" i="139"/>
  <c r="D90" i="139"/>
  <c r="J89" i="139"/>
  <c r="K89" i="139" s="1"/>
  <c r="M89" i="139" s="1"/>
  <c r="H89" i="139"/>
  <c r="J88" i="139"/>
  <c r="K88" i="139" s="1"/>
  <c r="M88" i="139" s="1"/>
  <c r="D87" i="139"/>
  <c r="J87" i="139" s="1"/>
  <c r="K87" i="139" s="1"/>
  <c r="M87" i="139" s="1"/>
  <c r="N87" i="139" s="1"/>
  <c r="J86" i="139"/>
  <c r="K86" i="139" s="1"/>
  <c r="M86" i="139" s="1"/>
  <c r="E86" i="139"/>
  <c r="J85" i="139"/>
  <c r="K85" i="139" s="1"/>
  <c r="M85" i="139" s="1"/>
  <c r="N85" i="139" s="1"/>
  <c r="E85" i="139"/>
  <c r="J84" i="139"/>
  <c r="K84" i="139" s="1"/>
  <c r="M84" i="139" s="1"/>
  <c r="E84" i="139"/>
  <c r="I80" i="139"/>
  <c r="H80" i="139"/>
  <c r="C92" i="139" s="1"/>
  <c r="J92" i="139" s="1"/>
  <c r="K92" i="139" s="1"/>
  <c r="M92" i="139" s="1"/>
  <c r="E80" i="139"/>
  <c r="D80" i="139"/>
  <c r="C80" i="139"/>
  <c r="J83" i="139" s="1"/>
  <c r="K83" i="139" s="1"/>
  <c r="M83" i="139" s="1"/>
  <c r="N83" i="139" s="1"/>
  <c r="I79" i="139"/>
  <c r="F78" i="139"/>
  <c r="E78" i="139"/>
  <c r="B78" i="139"/>
  <c r="F77" i="139"/>
  <c r="E77" i="139"/>
  <c r="B77" i="139"/>
  <c r="F76" i="139"/>
  <c r="E76" i="139"/>
  <c r="D76" i="139"/>
  <c r="B76" i="139"/>
  <c r="I75" i="139"/>
  <c r="B75" i="139"/>
  <c r="H74" i="139"/>
  <c r="F74" i="139"/>
  <c r="E74" i="139"/>
  <c r="D74" i="139"/>
  <c r="G74" i="139" s="1"/>
  <c r="H73" i="139"/>
  <c r="D73" i="139"/>
  <c r="G73" i="139" s="1"/>
  <c r="J72" i="139"/>
  <c r="K72" i="139" s="1"/>
  <c r="M72" i="139" s="1"/>
  <c r="N72" i="139" s="1"/>
  <c r="H72" i="139"/>
  <c r="K71" i="139"/>
  <c r="M71" i="139" s="1"/>
  <c r="O71" i="139" s="1"/>
  <c r="J71" i="139"/>
  <c r="D70" i="139"/>
  <c r="J70" i="139" s="1"/>
  <c r="K70" i="139" s="1"/>
  <c r="M70" i="139" s="1"/>
  <c r="N70" i="139" s="1"/>
  <c r="J69" i="139"/>
  <c r="K69" i="139" s="1"/>
  <c r="M69" i="139" s="1"/>
  <c r="E69" i="139"/>
  <c r="J68" i="139"/>
  <c r="K68" i="139" s="1"/>
  <c r="M68" i="139" s="1"/>
  <c r="N68" i="139" s="1"/>
  <c r="E68" i="139"/>
  <c r="J67" i="139"/>
  <c r="K67" i="139" s="1"/>
  <c r="M67" i="139" s="1"/>
  <c r="E67" i="139"/>
  <c r="I63" i="139"/>
  <c r="H63" i="139"/>
  <c r="C75" i="139" s="1"/>
  <c r="F75" i="139" s="1"/>
  <c r="F63" i="139"/>
  <c r="C73" i="139" s="1"/>
  <c r="F73" i="139" s="1"/>
  <c r="E63" i="139"/>
  <c r="D63" i="139"/>
  <c r="I62" i="139"/>
  <c r="F61" i="139"/>
  <c r="E61" i="139"/>
  <c r="B61" i="139"/>
  <c r="F60" i="139"/>
  <c r="E60" i="139"/>
  <c r="B60" i="139"/>
  <c r="F59" i="139"/>
  <c r="E59" i="139"/>
  <c r="D59" i="139"/>
  <c r="B59" i="139"/>
  <c r="I58" i="139"/>
  <c r="J59" i="139" s="1"/>
  <c r="B58" i="139"/>
  <c r="H57" i="139"/>
  <c r="F57" i="139"/>
  <c r="E57" i="139"/>
  <c r="D57" i="139"/>
  <c r="J57" i="139" s="1"/>
  <c r="H56" i="139"/>
  <c r="D56" i="139"/>
  <c r="G56" i="139" s="1"/>
  <c r="J55" i="139"/>
  <c r="K55" i="139" s="1"/>
  <c r="M55" i="139" s="1"/>
  <c r="N55" i="139" s="1"/>
  <c r="H55" i="139"/>
  <c r="J54" i="139"/>
  <c r="K54" i="139" s="1"/>
  <c r="M54" i="139" s="1"/>
  <c r="D53" i="139"/>
  <c r="J53" i="139" s="1"/>
  <c r="K53" i="139" s="1"/>
  <c r="M53" i="139" s="1"/>
  <c r="N53" i="139" s="1"/>
  <c r="J52" i="139"/>
  <c r="K52" i="139" s="1"/>
  <c r="M52" i="139" s="1"/>
  <c r="E52" i="139"/>
  <c r="J51" i="139"/>
  <c r="K51" i="139" s="1"/>
  <c r="M51" i="139" s="1"/>
  <c r="N51" i="139" s="1"/>
  <c r="E51" i="139"/>
  <c r="J50" i="139"/>
  <c r="K50" i="139" s="1"/>
  <c r="M50" i="139" s="1"/>
  <c r="E50" i="139"/>
  <c r="I46" i="139"/>
  <c r="H46" i="139"/>
  <c r="C58" i="139" s="1"/>
  <c r="J58" i="139" s="1"/>
  <c r="K58" i="139" s="1"/>
  <c r="M58" i="139" s="1"/>
  <c r="F46" i="139"/>
  <c r="C56" i="139" s="1"/>
  <c r="F56" i="139" s="1"/>
  <c r="E46" i="139"/>
  <c r="D46" i="139"/>
  <c r="I45" i="139"/>
  <c r="F44" i="139"/>
  <c r="E44" i="139"/>
  <c r="B44" i="139"/>
  <c r="F43" i="139"/>
  <c r="E43" i="139"/>
  <c r="B43" i="139"/>
  <c r="F42" i="139"/>
  <c r="E42" i="139"/>
  <c r="D42" i="139"/>
  <c r="B42" i="139"/>
  <c r="I41" i="139"/>
  <c r="I43" i="139" s="1"/>
  <c r="J43" i="139" s="1"/>
  <c r="B41" i="139"/>
  <c r="H40" i="139"/>
  <c r="F40" i="139"/>
  <c r="E40" i="139"/>
  <c r="D40" i="139"/>
  <c r="J40" i="139" s="1"/>
  <c r="K40" i="139" s="1"/>
  <c r="M40" i="139" s="1"/>
  <c r="H39" i="139"/>
  <c r="D39" i="139"/>
  <c r="G39" i="139" s="1"/>
  <c r="J38" i="139"/>
  <c r="K38" i="139" s="1"/>
  <c r="M38" i="139" s="1"/>
  <c r="H38" i="139"/>
  <c r="J37" i="139"/>
  <c r="K37" i="139" s="1"/>
  <c r="M37" i="139" s="1"/>
  <c r="O37" i="139" s="1"/>
  <c r="D36" i="139"/>
  <c r="J36" i="139" s="1"/>
  <c r="K36" i="139" s="1"/>
  <c r="M36" i="139" s="1"/>
  <c r="J35" i="139"/>
  <c r="K35" i="139" s="1"/>
  <c r="M35" i="139" s="1"/>
  <c r="J34" i="139"/>
  <c r="K34" i="139" s="1"/>
  <c r="M34" i="139" s="1"/>
  <c r="E34" i="139"/>
  <c r="J33" i="139"/>
  <c r="K33" i="139" s="1"/>
  <c r="M33" i="139" s="1"/>
  <c r="E33" i="139"/>
  <c r="I29" i="139"/>
  <c r="H29" i="139"/>
  <c r="C41" i="139" s="1"/>
  <c r="J41" i="139" s="1"/>
  <c r="K41" i="139" s="1"/>
  <c r="M41" i="139" s="1"/>
  <c r="E29" i="139"/>
  <c r="D29" i="139"/>
  <c r="I28" i="139"/>
  <c r="F27" i="139"/>
  <c r="E27" i="139"/>
  <c r="B27" i="139"/>
  <c r="F26" i="139"/>
  <c r="E26" i="139"/>
  <c r="B26" i="139"/>
  <c r="F25" i="139"/>
  <c r="E25" i="139"/>
  <c r="D25" i="139"/>
  <c r="B25" i="139"/>
  <c r="I24" i="139"/>
  <c r="I27" i="139" s="1"/>
  <c r="B24" i="139"/>
  <c r="H23" i="139"/>
  <c r="F23" i="139"/>
  <c r="E23" i="139"/>
  <c r="D23" i="139"/>
  <c r="G23" i="139" s="1"/>
  <c r="H22" i="139"/>
  <c r="D22" i="139"/>
  <c r="J21" i="139"/>
  <c r="K21" i="139" s="1"/>
  <c r="M21" i="139" s="1"/>
  <c r="H21" i="139"/>
  <c r="J20" i="139"/>
  <c r="K20" i="139" s="1"/>
  <c r="M20" i="139" s="1"/>
  <c r="D19" i="139"/>
  <c r="J19" i="139" s="1"/>
  <c r="K19" i="139" s="1"/>
  <c r="M19" i="139" s="1"/>
  <c r="J18" i="139"/>
  <c r="K18" i="139" s="1"/>
  <c r="M18" i="139" s="1"/>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C188" i="138"/>
  <c r="K188" i="138" s="1"/>
  <c r="M188" i="138" s="1"/>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B177" i="138"/>
  <c r="H176" i="138"/>
  <c r="F176" i="138"/>
  <c r="E176" i="138"/>
  <c r="D176" i="138"/>
  <c r="H175" i="138"/>
  <c r="D175" i="138"/>
  <c r="J174" i="138"/>
  <c r="K174" i="138" s="1"/>
  <c r="M174" i="138" s="1"/>
  <c r="N174" i="138" s="1"/>
  <c r="H174" i="138"/>
  <c r="J173" i="138"/>
  <c r="K173" i="138" s="1"/>
  <c r="M173" i="138" s="1"/>
  <c r="D172" i="138"/>
  <c r="J172" i="138" s="1"/>
  <c r="K172" i="138" s="1"/>
  <c r="M172" i="138" s="1"/>
  <c r="N172" i="138" s="1"/>
  <c r="J171" i="138"/>
  <c r="K171" i="138" s="1"/>
  <c r="M171" i="138" s="1"/>
  <c r="E171" i="138"/>
  <c r="J170" i="138"/>
  <c r="K170" i="138" s="1"/>
  <c r="M170" i="138" s="1"/>
  <c r="N170" i="138" s="1"/>
  <c r="E170" i="138"/>
  <c r="J169" i="138"/>
  <c r="K169" i="138" s="1"/>
  <c r="M169" i="138" s="1"/>
  <c r="E169" i="138"/>
  <c r="I165" i="138"/>
  <c r="H165" i="138"/>
  <c r="C177" i="138" s="1"/>
  <c r="F177" i="138" s="1"/>
  <c r="E165" i="138"/>
  <c r="D165" i="138"/>
  <c r="I164" i="138"/>
  <c r="F163" i="138"/>
  <c r="E163" i="138"/>
  <c r="B163" i="138"/>
  <c r="F162" i="138"/>
  <c r="E162" i="138"/>
  <c r="B162" i="138"/>
  <c r="F161" i="138"/>
  <c r="E161" i="138"/>
  <c r="D161" i="138"/>
  <c r="B161" i="138"/>
  <c r="I160" i="138"/>
  <c r="J161" i="138" s="1"/>
  <c r="B160" i="138"/>
  <c r="H159" i="138"/>
  <c r="F159" i="138"/>
  <c r="E159" i="138"/>
  <c r="D159" i="138"/>
  <c r="H158" i="138"/>
  <c r="D158" i="138"/>
  <c r="J157" i="138"/>
  <c r="K157" i="138" s="1"/>
  <c r="M157" i="138" s="1"/>
  <c r="N157" i="138" s="1"/>
  <c r="H157" i="138"/>
  <c r="J156" i="138"/>
  <c r="K156" i="138" s="1"/>
  <c r="M156" i="138" s="1"/>
  <c r="D155" i="138"/>
  <c r="J155" i="138" s="1"/>
  <c r="K155" i="138" s="1"/>
  <c r="M155" i="138" s="1"/>
  <c r="J154" i="138"/>
  <c r="K154" i="138" s="1"/>
  <c r="M154" i="138" s="1"/>
  <c r="E154" i="138"/>
  <c r="J153" i="138"/>
  <c r="K153" i="138" s="1"/>
  <c r="M153" i="138" s="1"/>
  <c r="N153" i="138" s="1"/>
  <c r="E153" i="138"/>
  <c r="J152" i="138"/>
  <c r="K152" i="138" s="1"/>
  <c r="M152" i="138" s="1"/>
  <c r="E152" i="138"/>
  <c r="I148" i="138"/>
  <c r="H148" i="138"/>
  <c r="C148" i="138" s="1"/>
  <c r="J151" i="138" s="1"/>
  <c r="K151" i="138" s="1"/>
  <c r="M151" i="138" s="1"/>
  <c r="N151" i="138" s="1"/>
  <c r="E148" i="138"/>
  <c r="D148" i="138"/>
  <c r="I147" i="138"/>
  <c r="F146" i="138"/>
  <c r="E146" i="138"/>
  <c r="B146" i="138"/>
  <c r="F145" i="138"/>
  <c r="E145" i="138"/>
  <c r="B145" i="138"/>
  <c r="F144" i="138"/>
  <c r="E144" i="138"/>
  <c r="D144" i="138"/>
  <c r="B144" i="138"/>
  <c r="I143" i="138"/>
  <c r="I145" i="138" s="1"/>
  <c r="J145" i="138" s="1"/>
  <c r="B143" i="138"/>
  <c r="H142" i="138"/>
  <c r="F142" i="138"/>
  <c r="E142" i="138"/>
  <c r="D142" i="138"/>
  <c r="H141" i="138"/>
  <c r="D141" i="138"/>
  <c r="J141" i="138" s="1"/>
  <c r="J140" i="138"/>
  <c r="K140" i="138" s="1"/>
  <c r="M140" i="138" s="1"/>
  <c r="N140" i="138" s="1"/>
  <c r="H140" i="138"/>
  <c r="J139" i="138"/>
  <c r="K139" i="138" s="1"/>
  <c r="M139" i="138" s="1"/>
  <c r="D138" i="138"/>
  <c r="J138" i="138" s="1"/>
  <c r="K138" i="138" s="1"/>
  <c r="M138" i="138" s="1"/>
  <c r="N138" i="138" s="1"/>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F128" i="138"/>
  <c r="E128" i="138"/>
  <c r="B128" i="138"/>
  <c r="F127" i="138"/>
  <c r="E127" i="138"/>
  <c r="D127" i="138"/>
  <c r="B127" i="138"/>
  <c r="I126" i="138"/>
  <c r="I128" i="138" s="1"/>
  <c r="J128" i="138" s="1"/>
  <c r="B126" i="138"/>
  <c r="H125" i="138"/>
  <c r="F125" i="138"/>
  <c r="E125" i="138"/>
  <c r="D125" i="138"/>
  <c r="J125" i="138" s="1"/>
  <c r="K125" i="138" s="1"/>
  <c r="M125" i="138" s="1"/>
  <c r="H124" i="138"/>
  <c r="D124" i="138"/>
  <c r="G124" i="138" s="1"/>
  <c r="J123" i="138"/>
  <c r="K123" i="138" s="1"/>
  <c r="M123" i="138" s="1"/>
  <c r="N123" i="138" s="1"/>
  <c r="H123" i="138"/>
  <c r="J122" i="138"/>
  <c r="K122" i="138" s="1"/>
  <c r="M122" i="138" s="1"/>
  <c r="D121" i="138"/>
  <c r="J121" i="138" s="1"/>
  <c r="K121" i="138" s="1"/>
  <c r="M121" i="138" s="1"/>
  <c r="J120" i="138"/>
  <c r="K120" i="138" s="1"/>
  <c r="M120" i="138" s="1"/>
  <c r="E120"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F110" i="138"/>
  <c r="E110" i="138"/>
  <c r="D110" i="138"/>
  <c r="B110" i="138"/>
  <c r="I109" i="138"/>
  <c r="I111" i="138" s="1"/>
  <c r="J111" i="138" s="1"/>
  <c r="B109" i="138"/>
  <c r="H108" i="138"/>
  <c r="F108" i="138"/>
  <c r="E108" i="138"/>
  <c r="D108" i="138"/>
  <c r="H107" i="138"/>
  <c r="D107" i="138"/>
  <c r="G107" i="138" s="1"/>
  <c r="J106" i="138"/>
  <c r="K106" i="138" s="1"/>
  <c r="M106" i="138" s="1"/>
  <c r="N106" i="138" s="1"/>
  <c r="H106" i="138"/>
  <c r="J105" i="138"/>
  <c r="K105" i="138" s="1"/>
  <c r="M105" i="138" s="1"/>
  <c r="D104" i="138"/>
  <c r="J104" i="138" s="1"/>
  <c r="K104" i="138" s="1"/>
  <c r="M104" i="138" s="1"/>
  <c r="J103" i="138"/>
  <c r="K103" i="138" s="1"/>
  <c r="M103" i="138" s="1"/>
  <c r="E103" i="138"/>
  <c r="J102" i="138"/>
  <c r="K102" i="138" s="1"/>
  <c r="M102" i="138" s="1"/>
  <c r="N102" i="138" s="1"/>
  <c r="E102" i="138"/>
  <c r="J101" i="138"/>
  <c r="K101" i="138" s="1"/>
  <c r="M101" i="138" s="1"/>
  <c r="E101" i="138"/>
  <c r="I97" i="138"/>
  <c r="H97" i="138"/>
  <c r="C109" i="138" s="1"/>
  <c r="J109" i="138" s="1"/>
  <c r="K109" i="138" s="1"/>
  <c r="M109" i="138" s="1"/>
  <c r="E97" i="138"/>
  <c r="D97" i="138"/>
  <c r="I96" i="138"/>
  <c r="F95" i="138"/>
  <c r="E95" i="138"/>
  <c r="B95" i="138"/>
  <c r="F94" i="138"/>
  <c r="E94" i="138"/>
  <c r="B94" i="138"/>
  <c r="F93" i="138"/>
  <c r="E93" i="138"/>
  <c r="D93" i="138"/>
  <c r="B93" i="138"/>
  <c r="I92" i="138"/>
  <c r="I94" i="138" s="1"/>
  <c r="J94" i="138" s="1"/>
  <c r="B92" i="138"/>
  <c r="H91" i="138"/>
  <c r="F91" i="138"/>
  <c r="E91" i="138"/>
  <c r="D91" i="138"/>
  <c r="J90" i="138"/>
  <c r="H90" i="138"/>
  <c r="D90" i="138"/>
  <c r="G90" i="138" s="1"/>
  <c r="J89" i="138"/>
  <c r="K89" i="138" s="1"/>
  <c r="M89" i="138" s="1"/>
  <c r="N89" i="138" s="1"/>
  <c r="H89" i="138"/>
  <c r="J88" i="138"/>
  <c r="K88" i="138" s="1"/>
  <c r="M88" i="138" s="1"/>
  <c r="D87" i="138"/>
  <c r="J87" i="138" s="1"/>
  <c r="K87" i="138" s="1"/>
  <c r="M87" i="138" s="1"/>
  <c r="N87" i="138" s="1"/>
  <c r="J86" i="138"/>
  <c r="K86" i="138" s="1"/>
  <c r="M86" i="138" s="1"/>
  <c r="E86" i="138"/>
  <c r="J85" i="138"/>
  <c r="K85" i="138" s="1"/>
  <c r="M85" i="138" s="1"/>
  <c r="N85" i="138" s="1"/>
  <c r="E85" i="138"/>
  <c r="J84" i="138"/>
  <c r="K84" i="138" s="1"/>
  <c r="M84" i="138" s="1"/>
  <c r="E84" i="138"/>
  <c r="I80" i="138"/>
  <c r="H80" i="138"/>
  <c r="C92" i="138" s="1"/>
  <c r="J92" i="138" s="1"/>
  <c r="K92" i="138" s="1"/>
  <c r="M92" i="138" s="1"/>
  <c r="E80" i="138"/>
  <c r="D80" i="138"/>
  <c r="I79" i="138"/>
  <c r="F78" i="138"/>
  <c r="E78" i="138"/>
  <c r="B78" i="138"/>
  <c r="F77" i="138"/>
  <c r="E77" i="138"/>
  <c r="B77" i="138"/>
  <c r="F76" i="138"/>
  <c r="E76" i="138"/>
  <c r="D76" i="138"/>
  <c r="B76" i="138"/>
  <c r="I75" i="138"/>
  <c r="I77" i="138" s="1"/>
  <c r="J77" i="138" s="1"/>
  <c r="B75" i="138"/>
  <c r="H74" i="138"/>
  <c r="F74" i="138"/>
  <c r="E74" i="138"/>
  <c r="D74" i="138"/>
  <c r="H73" i="138"/>
  <c r="D73" i="138"/>
  <c r="G72" i="138" s="1"/>
  <c r="J72" i="138"/>
  <c r="K72" i="138" s="1"/>
  <c r="M72" i="138" s="1"/>
  <c r="N72" i="138" s="1"/>
  <c r="H72" i="138"/>
  <c r="J71" i="138"/>
  <c r="K71" i="138" s="1"/>
  <c r="M71" i="138" s="1"/>
  <c r="O71" i="138" s="1"/>
  <c r="D70" i="138"/>
  <c r="J70" i="138" s="1"/>
  <c r="K70" i="138" s="1"/>
  <c r="M70" i="138" s="1"/>
  <c r="J69" i="138"/>
  <c r="K69" i="138" s="1"/>
  <c r="M69" i="138" s="1"/>
  <c r="E69" i="138"/>
  <c r="J68" i="138"/>
  <c r="K68" i="138" s="1"/>
  <c r="M68" i="138" s="1"/>
  <c r="N68" i="138" s="1"/>
  <c r="E68" i="138"/>
  <c r="J67" i="138"/>
  <c r="K67" i="138" s="1"/>
  <c r="M67" i="138" s="1"/>
  <c r="E67" i="138"/>
  <c r="I63" i="138"/>
  <c r="H63" i="138"/>
  <c r="C75" i="138" s="1"/>
  <c r="J75" i="138" s="1"/>
  <c r="K75" i="138" s="1"/>
  <c r="M75" i="138" s="1"/>
  <c r="E63" i="138"/>
  <c r="D63" i="138"/>
  <c r="I62" i="138"/>
  <c r="F61" i="138"/>
  <c r="E61" i="138"/>
  <c r="B61" i="138"/>
  <c r="F60" i="138"/>
  <c r="E60" i="138"/>
  <c r="B60" i="138"/>
  <c r="F59" i="138"/>
  <c r="E59" i="138"/>
  <c r="D59" i="138"/>
  <c r="B59" i="138"/>
  <c r="I58" i="138"/>
  <c r="I60" i="138" s="1"/>
  <c r="J60" i="138" s="1"/>
  <c r="D58" i="138"/>
  <c r="B58" i="138"/>
  <c r="H57" i="138"/>
  <c r="F57" i="138"/>
  <c r="E57" i="138"/>
  <c r="D57" i="138"/>
  <c r="H56" i="138"/>
  <c r="D56" i="138"/>
  <c r="G55" i="138" s="1"/>
  <c r="J55" i="138"/>
  <c r="K55" i="138" s="1"/>
  <c r="M55" i="138" s="1"/>
  <c r="N55" i="138" s="1"/>
  <c r="H55" i="138"/>
  <c r="J54" i="138"/>
  <c r="K54" i="138" s="1"/>
  <c r="M54" i="138" s="1"/>
  <c r="D53" i="138"/>
  <c r="J53" i="138" s="1"/>
  <c r="K53" i="138" s="1"/>
  <c r="M53" i="138" s="1"/>
  <c r="J52" i="138"/>
  <c r="K52" i="138" s="1"/>
  <c r="M52" i="138" s="1"/>
  <c r="E52" i="138"/>
  <c r="J51" i="138"/>
  <c r="K51" i="138" s="1"/>
  <c r="M51" i="138" s="1"/>
  <c r="N51" i="138" s="1"/>
  <c r="E51" i="138"/>
  <c r="J50" i="138"/>
  <c r="K50" i="138" s="1"/>
  <c r="M50" i="138" s="1"/>
  <c r="E50" i="138"/>
  <c r="I46" i="138"/>
  <c r="H46" i="138"/>
  <c r="C58" i="138" s="1"/>
  <c r="J58" i="138" s="1"/>
  <c r="K58" i="138" s="1"/>
  <c r="M58" i="138" s="1"/>
  <c r="E46" i="138"/>
  <c r="D46" i="138"/>
  <c r="I45" i="138"/>
  <c r="F44" i="138"/>
  <c r="E44" i="138"/>
  <c r="B44" i="138"/>
  <c r="F43" i="138"/>
  <c r="E43" i="138"/>
  <c r="B43" i="138"/>
  <c r="F42" i="138"/>
  <c r="E42" i="138"/>
  <c r="D42" i="138"/>
  <c r="B42" i="138"/>
  <c r="I41" i="138"/>
  <c r="I43" i="138" s="1"/>
  <c r="J43" i="138" s="1"/>
  <c r="B41" i="138"/>
  <c r="H40" i="138"/>
  <c r="F40" i="138"/>
  <c r="E40" i="138"/>
  <c r="D40" i="138"/>
  <c r="J40" i="138" s="1"/>
  <c r="K40" i="138" s="1"/>
  <c r="M40" i="138" s="1"/>
  <c r="H39" i="138"/>
  <c r="D39" i="138"/>
  <c r="G39" i="138" s="1"/>
  <c r="J38" i="138"/>
  <c r="K38" i="138" s="1"/>
  <c r="M38" i="138" s="1"/>
  <c r="N38" i="138" s="1"/>
  <c r="H38" i="138"/>
  <c r="G38" i="138"/>
  <c r="J37" i="138"/>
  <c r="K37" i="138" s="1"/>
  <c r="M37" i="138" s="1"/>
  <c r="D36" i="138"/>
  <c r="J36" i="138" s="1"/>
  <c r="K36" i="138" s="1"/>
  <c r="M36" i="138" s="1"/>
  <c r="J35" i="138"/>
  <c r="K35" i="138" s="1"/>
  <c r="M35" i="138" s="1"/>
  <c r="J34" i="138"/>
  <c r="K34" i="138" s="1"/>
  <c r="M34" i="138" s="1"/>
  <c r="O34" i="138" s="1"/>
  <c r="E34" i="138"/>
  <c r="J33" i="138"/>
  <c r="K33" i="138" s="1"/>
  <c r="M33" i="138" s="1"/>
  <c r="E33" i="138"/>
  <c r="I29" i="138"/>
  <c r="H29" i="138"/>
  <c r="C41" i="138" s="1"/>
  <c r="J41" i="138" s="1"/>
  <c r="K41" i="138" s="1"/>
  <c r="M41" i="138" s="1"/>
  <c r="E29" i="138"/>
  <c r="D29" i="138"/>
  <c r="I28" i="138"/>
  <c r="F27" i="138"/>
  <c r="E27" i="138"/>
  <c r="B27" i="138"/>
  <c r="F26" i="138"/>
  <c r="E26" i="138"/>
  <c r="B26" i="138"/>
  <c r="F25" i="138"/>
  <c r="E25" i="138"/>
  <c r="D25" i="138"/>
  <c r="B25" i="138"/>
  <c r="I24" i="138"/>
  <c r="I27" i="138" s="1"/>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F180" i="137"/>
  <c r="E180" i="137"/>
  <c r="B180" i="137"/>
  <c r="F179" i="137"/>
  <c r="E179" i="137"/>
  <c r="B179" i="137"/>
  <c r="F178" i="137"/>
  <c r="E178" i="137"/>
  <c r="D178" i="137"/>
  <c r="B178" i="137"/>
  <c r="I177" i="137"/>
  <c r="I179" i="137" s="1"/>
  <c r="J179" i="137" s="1"/>
  <c r="B177" i="137"/>
  <c r="H176" i="137"/>
  <c r="F176" i="137"/>
  <c r="E176" i="137"/>
  <c r="D176" i="137"/>
  <c r="J176" i="137" s="1"/>
  <c r="K176" i="137" s="1"/>
  <c r="M176" i="137" s="1"/>
  <c r="H175" i="137"/>
  <c r="D175" i="137"/>
  <c r="J174" i="137"/>
  <c r="K174" i="137" s="1"/>
  <c r="M174" i="137" s="1"/>
  <c r="N174" i="137" s="1"/>
  <c r="H174" i="137"/>
  <c r="J173" i="137"/>
  <c r="K173" i="137" s="1"/>
  <c r="M173" i="137" s="1"/>
  <c r="D172" i="137"/>
  <c r="J172" i="137" s="1"/>
  <c r="K172" i="137" s="1"/>
  <c r="M172" i="137" s="1"/>
  <c r="J171" i="137"/>
  <c r="K171" i="137" s="1"/>
  <c r="M171" i="137" s="1"/>
  <c r="N171" i="137" s="1"/>
  <c r="E171" i="137"/>
  <c r="J170" i="137"/>
  <c r="K170" i="137" s="1"/>
  <c r="M170" i="137" s="1"/>
  <c r="N170" i="137" s="1"/>
  <c r="E170" i="137"/>
  <c r="J169" i="137"/>
  <c r="K169" i="137" s="1"/>
  <c r="M169" i="137" s="1"/>
  <c r="O169" i="137" s="1"/>
  <c r="E169" i="137"/>
  <c r="I165" i="137"/>
  <c r="H165" i="137"/>
  <c r="C177" i="137" s="1"/>
  <c r="F177" i="137" s="1"/>
  <c r="E165" i="137"/>
  <c r="D165" i="137"/>
  <c r="I164" i="137"/>
  <c r="F163" i="137"/>
  <c r="E163" i="137"/>
  <c r="B163" i="137"/>
  <c r="F162" i="137"/>
  <c r="E162" i="137"/>
  <c r="B162" i="137"/>
  <c r="F161" i="137"/>
  <c r="E161" i="137"/>
  <c r="D161" i="137"/>
  <c r="B161" i="137"/>
  <c r="I160" i="137"/>
  <c r="I162" i="137" s="1"/>
  <c r="J162" i="137" s="1"/>
  <c r="B160" i="137"/>
  <c r="H159" i="137"/>
  <c r="F159" i="137"/>
  <c r="E159" i="137"/>
  <c r="D159" i="137"/>
  <c r="J159" i="137" s="1"/>
  <c r="K159" i="137" s="1"/>
  <c r="M159" i="137" s="1"/>
  <c r="H158" i="137"/>
  <c r="D158" i="137"/>
  <c r="G158" i="137" s="1"/>
  <c r="J157" i="137"/>
  <c r="K157" i="137" s="1"/>
  <c r="M157" i="137" s="1"/>
  <c r="H157" i="137"/>
  <c r="J156" i="137"/>
  <c r="K156" i="137" s="1"/>
  <c r="M156" i="137" s="1"/>
  <c r="D155" i="137"/>
  <c r="J155" i="137" s="1"/>
  <c r="K155" i="137" s="1"/>
  <c r="M155" i="137" s="1"/>
  <c r="J154" i="137"/>
  <c r="K154" i="137" s="1"/>
  <c r="M154" i="137" s="1"/>
  <c r="E154" i="137"/>
  <c r="J153" i="137"/>
  <c r="K153" i="137" s="1"/>
  <c r="M153" i="137" s="1"/>
  <c r="N153" i="137" s="1"/>
  <c r="E153" i="137"/>
  <c r="J152" i="137"/>
  <c r="K152" i="137" s="1"/>
  <c r="M152" i="137" s="1"/>
  <c r="O152" i="137" s="1"/>
  <c r="E152" i="137"/>
  <c r="I148" i="137"/>
  <c r="H148" i="137"/>
  <c r="C160" i="137" s="1"/>
  <c r="J160" i="137" s="1"/>
  <c r="K160" i="137" s="1"/>
  <c r="M160" i="137" s="1"/>
  <c r="E148" i="137"/>
  <c r="D148" i="137"/>
  <c r="I147" i="137"/>
  <c r="F146" i="137"/>
  <c r="E146" i="137"/>
  <c r="B146" i="137"/>
  <c r="F145" i="137"/>
  <c r="E145" i="137"/>
  <c r="B145" i="137"/>
  <c r="F144" i="137"/>
  <c r="E144" i="137"/>
  <c r="D144" i="137"/>
  <c r="B144" i="137"/>
  <c r="I143" i="137"/>
  <c r="I145" i="137" s="1"/>
  <c r="J145" i="137" s="1"/>
  <c r="K145" i="137" s="1"/>
  <c r="M145" i="137" s="1"/>
  <c r="F143" i="137"/>
  <c r="B143" i="137"/>
  <c r="H142" i="137"/>
  <c r="F142" i="137"/>
  <c r="E142" i="137"/>
  <c r="D142" i="137"/>
  <c r="G142" i="137" s="1"/>
  <c r="H141" i="137"/>
  <c r="D141" i="137"/>
  <c r="J140" i="137"/>
  <c r="K140" i="137" s="1"/>
  <c r="M140" i="137" s="1"/>
  <c r="N140" i="137" s="1"/>
  <c r="H140" i="137"/>
  <c r="J139" i="137"/>
  <c r="K139" i="137" s="1"/>
  <c r="M139" i="137" s="1"/>
  <c r="D138" i="137"/>
  <c r="J138" i="137" s="1"/>
  <c r="K138" i="137" s="1"/>
  <c r="M138" i="137" s="1"/>
  <c r="N138" i="137" s="1"/>
  <c r="J137" i="137"/>
  <c r="K137" i="137" s="1"/>
  <c r="M137" i="137" s="1"/>
  <c r="E137" i="137"/>
  <c r="J136" i="137"/>
  <c r="K136" i="137" s="1"/>
  <c r="M136" i="137" s="1"/>
  <c r="N136" i="137" s="1"/>
  <c r="E136" i="137"/>
  <c r="J135" i="137"/>
  <c r="K135" i="137" s="1"/>
  <c r="M135" i="137" s="1"/>
  <c r="N135" i="137" s="1"/>
  <c r="E135" i="137"/>
  <c r="I131" i="137"/>
  <c r="H131" i="137"/>
  <c r="C143" i="137" s="1"/>
  <c r="J143" i="137" s="1"/>
  <c r="K143" i="137" s="1"/>
  <c r="M143" i="137" s="1"/>
  <c r="E131" i="137"/>
  <c r="D131" i="137"/>
  <c r="C131" i="137"/>
  <c r="J134" i="137" s="1"/>
  <c r="K134" i="137" s="1"/>
  <c r="M134" i="137" s="1"/>
  <c r="I130" i="137"/>
  <c r="F129" i="137"/>
  <c r="E129" i="137"/>
  <c r="B129" i="137"/>
  <c r="F128" i="137"/>
  <c r="E128" i="137"/>
  <c r="B128" i="137"/>
  <c r="F127" i="137"/>
  <c r="E127" i="137"/>
  <c r="D127" i="137"/>
  <c r="B127" i="137"/>
  <c r="I126" i="137"/>
  <c r="I128" i="137" s="1"/>
  <c r="J128" i="137" s="1"/>
  <c r="K128" i="137" s="1"/>
  <c r="M128" i="137" s="1"/>
  <c r="B126" i="137"/>
  <c r="H125" i="137"/>
  <c r="F125" i="137"/>
  <c r="E125" i="137"/>
  <c r="D125" i="137"/>
  <c r="G125" i="137" s="1"/>
  <c r="H124" i="137"/>
  <c r="D124" i="137"/>
  <c r="J123" i="137"/>
  <c r="K123" i="137" s="1"/>
  <c r="M123" i="137" s="1"/>
  <c r="N123" i="137" s="1"/>
  <c r="H123" i="137"/>
  <c r="J122" i="137"/>
  <c r="K122" i="137" s="1"/>
  <c r="M122" i="137" s="1"/>
  <c r="D121" i="137"/>
  <c r="J121" i="137" s="1"/>
  <c r="K121" i="137" s="1"/>
  <c r="M121" i="137" s="1"/>
  <c r="N121" i="137" s="1"/>
  <c r="J120" i="137"/>
  <c r="K120" i="137" s="1"/>
  <c r="M120" i="137" s="1"/>
  <c r="E120" i="137"/>
  <c r="J119" i="137"/>
  <c r="K119" i="137" s="1"/>
  <c r="M119" i="137" s="1"/>
  <c r="N119" i="137" s="1"/>
  <c r="E119" i="137"/>
  <c r="J118" i="137"/>
  <c r="K118" i="137" s="1"/>
  <c r="M118" i="137" s="1"/>
  <c r="E118" i="137"/>
  <c r="I114" i="137"/>
  <c r="H114" i="137"/>
  <c r="C126" i="137" s="1"/>
  <c r="J126" i="137" s="1"/>
  <c r="K126" i="137" s="1"/>
  <c r="M126" i="137" s="1"/>
  <c r="O126" i="137" s="1"/>
  <c r="F114" i="137"/>
  <c r="C124" i="137" s="1"/>
  <c r="E114" i="137"/>
  <c r="D114" i="137"/>
  <c r="C114" i="137"/>
  <c r="I113" i="137"/>
  <c r="F112" i="137"/>
  <c r="E112" i="137"/>
  <c r="B112" i="137"/>
  <c r="F111" i="137"/>
  <c r="E111" i="137"/>
  <c r="B111" i="137"/>
  <c r="F110" i="137"/>
  <c r="E110" i="137"/>
  <c r="D110" i="137"/>
  <c r="B110" i="137"/>
  <c r="I109" i="137"/>
  <c r="I111" i="137" s="1"/>
  <c r="J111" i="137" s="1"/>
  <c r="K111" i="137" s="1"/>
  <c r="M111" i="137" s="1"/>
  <c r="B109" i="137"/>
  <c r="H108" i="137"/>
  <c r="F108" i="137"/>
  <c r="E108" i="137"/>
  <c r="D108" i="137"/>
  <c r="J108" i="137" s="1"/>
  <c r="K108" i="137" s="1"/>
  <c r="M108" i="137" s="1"/>
  <c r="H107" i="137"/>
  <c r="D107" i="137"/>
  <c r="J107" i="137" s="1"/>
  <c r="J106" i="137"/>
  <c r="K106" i="137" s="1"/>
  <c r="M106" i="137" s="1"/>
  <c r="N106" i="137" s="1"/>
  <c r="H106" i="137"/>
  <c r="G106" i="137"/>
  <c r="J105" i="137"/>
  <c r="K105" i="137" s="1"/>
  <c r="M105" i="137" s="1"/>
  <c r="D104" i="137"/>
  <c r="J104" i="137" s="1"/>
  <c r="K104" i="137" s="1"/>
  <c r="M104" i="137" s="1"/>
  <c r="J103" i="137"/>
  <c r="K103" i="137" s="1"/>
  <c r="M103" i="137" s="1"/>
  <c r="E103" i="137"/>
  <c r="J102" i="137"/>
  <c r="K102" i="137" s="1"/>
  <c r="M102" i="137" s="1"/>
  <c r="E102" i="137"/>
  <c r="J101" i="137"/>
  <c r="K101" i="137" s="1"/>
  <c r="M101" i="137" s="1"/>
  <c r="E101" i="137"/>
  <c r="I97" i="137"/>
  <c r="H97" i="137"/>
  <c r="C109" i="137" s="1"/>
  <c r="J109" i="137" s="1"/>
  <c r="K109" i="137" s="1"/>
  <c r="M109" i="137" s="1"/>
  <c r="E97" i="137"/>
  <c r="D97" i="137"/>
  <c r="I96" i="137"/>
  <c r="F95" i="137"/>
  <c r="E95" i="137"/>
  <c r="B95" i="137"/>
  <c r="F94" i="137"/>
  <c r="E94" i="137"/>
  <c r="B94" i="137"/>
  <c r="F93" i="137"/>
  <c r="E93" i="137"/>
  <c r="D93" i="137"/>
  <c r="B93" i="137"/>
  <c r="I92" i="137"/>
  <c r="I94" i="137" s="1"/>
  <c r="J94" i="137" s="1"/>
  <c r="K94" i="137" s="1"/>
  <c r="M94" i="137" s="1"/>
  <c r="B92" i="137"/>
  <c r="H91" i="137"/>
  <c r="F91" i="137"/>
  <c r="E91" i="137"/>
  <c r="D91" i="137"/>
  <c r="J90" i="137"/>
  <c r="H90" i="137"/>
  <c r="D90" i="137"/>
  <c r="G90" i="137" s="1"/>
  <c r="J89" i="137"/>
  <c r="K89" i="137" s="1"/>
  <c r="M89" i="137" s="1"/>
  <c r="H89" i="137"/>
  <c r="G89" i="137"/>
  <c r="J88" i="137"/>
  <c r="K88" i="137" s="1"/>
  <c r="M88" i="137" s="1"/>
  <c r="D87" i="137"/>
  <c r="J87" i="137" s="1"/>
  <c r="K87" i="137" s="1"/>
  <c r="M87" i="137" s="1"/>
  <c r="J86" i="137"/>
  <c r="K86" i="137" s="1"/>
  <c r="M86" i="137" s="1"/>
  <c r="E86" i="137"/>
  <c r="J85" i="137"/>
  <c r="K85" i="137" s="1"/>
  <c r="M85" i="137" s="1"/>
  <c r="N85" i="137" s="1"/>
  <c r="E85" i="137"/>
  <c r="J84" i="137"/>
  <c r="K84" i="137" s="1"/>
  <c r="M84" i="137" s="1"/>
  <c r="E84" i="137"/>
  <c r="I80" i="137"/>
  <c r="H80" i="137"/>
  <c r="C92" i="137" s="1"/>
  <c r="D92" i="137" s="1"/>
  <c r="E80" i="137"/>
  <c r="D80" i="137"/>
  <c r="I79" i="137"/>
  <c r="F78" i="137"/>
  <c r="E78" i="137"/>
  <c r="B78" i="137"/>
  <c r="F77" i="137"/>
  <c r="E77" i="137"/>
  <c r="B77" i="137"/>
  <c r="F76" i="137"/>
  <c r="E76" i="137"/>
  <c r="D76" i="137"/>
  <c r="B76" i="137"/>
  <c r="I75" i="137"/>
  <c r="I77" i="137" s="1"/>
  <c r="J77" i="137" s="1"/>
  <c r="B75" i="137"/>
  <c r="H74" i="137"/>
  <c r="F74" i="137"/>
  <c r="E74" i="137"/>
  <c r="D74" i="137"/>
  <c r="H73" i="137"/>
  <c r="D73" i="137"/>
  <c r="G72" i="137" s="1"/>
  <c r="J72" i="137"/>
  <c r="K72" i="137" s="1"/>
  <c r="M72" i="137" s="1"/>
  <c r="N72" i="137" s="1"/>
  <c r="H72" i="137"/>
  <c r="J71" i="137"/>
  <c r="K71" i="137" s="1"/>
  <c r="M71" i="137" s="1"/>
  <c r="D70" i="137"/>
  <c r="J70" i="137" s="1"/>
  <c r="K70" i="137" s="1"/>
  <c r="M70" i="137" s="1"/>
  <c r="N70" i="137" s="1"/>
  <c r="J69" i="137"/>
  <c r="K69" i="137" s="1"/>
  <c r="M69" i="137" s="1"/>
  <c r="E69" i="137"/>
  <c r="J68" i="137"/>
  <c r="K68" i="137" s="1"/>
  <c r="M68" i="137" s="1"/>
  <c r="E68" i="137"/>
  <c r="J67" i="137"/>
  <c r="K67" i="137" s="1"/>
  <c r="M67" i="137" s="1"/>
  <c r="E67" i="137"/>
  <c r="I63" i="137"/>
  <c r="H63" i="137"/>
  <c r="C75" i="137" s="1"/>
  <c r="E75" i="137" s="1"/>
  <c r="E63" i="137"/>
  <c r="D63" i="137"/>
  <c r="I62" i="137"/>
  <c r="F61" i="137"/>
  <c r="E61" i="137"/>
  <c r="B61" i="137"/>
  <c r="F60" i="137"/>
  <c r="E60" i="137"/>
  <c r="B60" i="137"/>
  <c r="F59" i="137"/>
  <c r="E59" i="137"/>
  <c r="D59" i="137"/>
  <c r="B59" i="137"/>
  <c r="I58" i="137"/>
  <c r="I60" i="137" s="1"/>
  <c r="J60" i="137" s="1"/>
  <c r="B58" i="137"/>
  <c r="H57" i="137"/>
  <c r="F57" i="137"/>
  <c r="E57" i="137"/>
  <c r="D57" i="137"/>
  <c r="H56" i="137"/>
  <c r="D56" i="137"/>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I46" i="137"/>
  <c r="H46" i="137"/>
  <c r="C58" i="137" s="1"/>
  <c r="D58" i="137" s="1"/>
  <c r="E46" i="137"/>
  <c r="D46" i="137"/>
  <c r="I45" i="137"/>
  <c r="F44" i="137"/>
  <c r="E44" i="137"/>
  <c r="B44" i="137"/>
  <c r="F43" i="137"/>
  <c r="E43" i="137"/>
  <c r="B43" i="137"/>
  <c r="F42" i="137"/>
  <c r="E42" i="137"/>
  <c r="D42" i="137"/>
  <c r="B42" i="137"/>
  <c r="I41" i="137"/>
  <c r="I43" i="137" s="1"/>
  <c r="J43" i="137" s="1"/>
  <c r="B41" i="137"/>
  <c r="H40" i="137"/>
  <c r="F40" i="137"/>
  <c r="E40" i="137"/>
  <c r="D40" i="137"/>
  <c r="H39" i="137"/>
  <c r="D39" i="137"/>
  <c r="G39" i="137" s="1"/>
  <c r="J38" i="137"/>
  <c r="K38" i="137" s="1"/>
  <c r="M38" i="137" s="1"/>
  <c r="H38" i="137"/>
  <c r="J37" i="137"/>
  <c r="K37" i="137" s="1"/>
  <c r="M37" i="137" s="1"/>
  <c r="O37" i="137" s="1"/>
  <c r="D36" i="137"/>
  <c r="J36" i="137" s="1"/>
  <c r="K36" i="137" s="1"/>
  <c r="M36" i="137" s="1"/>
  <c r="J35" i="137"/>
  <c r="K35" i="137" s="1"/>
  <c r="M35" i="137" s="1"/>
  <c r="J34" i="137"/>
  <c r="K34" i="137" s="1"/>
  <c r="M34" i="137" s="1"/>
  <c r="O34" i="137" s="1"/>
  <c r="E34" i="137"/>
  <c r="J33" i="137"/>
  <c r="K33" i="137" s="1"/>
  <c r="M33" i="137" s="1"/>
  <c r="E33" i="137"/>
  <c r="I29" i="137"/>
  <c r="H29" i="137"/>
  <c r="C41" i="137" s="1"/>
  <c r="J41" i="137" s="1"/>
  <c r="K41" i="137" s="1"/>
  <c r="M41" i="137" s="1"/>
  <c r="N41" i="137" s="1"/>
  <c r="E29" i="137"/>
  <c r="D29" i="137"/>
  <c r="C29" i="137"/>
  <c r="I28" i="137"/>
  <c r="F27" i="137"/>
  <c r="E27" i="137"/>
  <c r="B27" i="137"/>
  <c r="F26" i="137"/>
  <c r="E26" i="137"/>
  <c r="B26" i="137"/>
  <c r="F25" i="137"/>
  <c r="E25" i="137"/>
  <c r="D25" i="137"/>
  <c r="B25" i="137"/>
  <c r="I24" i="137"/>
  <c r="I26" i="137" s="1"/>
  <c r="J26" i="137" s="1"/>
  <c r="B24" i="137"/>
  <c r="H23" i="137"/>
  <c r="F23" i="137"/>
  <c r="E23" i="137"/>
  <c r="D23" i="137"/>
  <c r="J23" i="137" s="1"/>
  <c r="K23" i="137" s="1"/>
  <c r="M23" i="137" s="1"/>
  <c r="H22" i="137"/>
  <c r="D22" i="137"/>
  <c r="J21" i="137"/>
  <c r="K21" i="137" s="1"/>
  <c r="M21" i="137" s="1"/>
  <c r="H21" i="137"/>
  <c r="J20" i="137"/>
  <c r="K20" i="137" s="1"/>
  <c r="M20" i="137" s="1"/>
  <c r="D19" i="137"/>
  <c r="J19" i="137" s="1"/>
  <c r="K19" i="137" s="1"/>
  <c r="M19" i="137" s="1"/>
  <c r="J18" i="137"/>
  <c r="K18" i="137" s="1"/>
  <c r="M18" i="137" s="1"/>
  <c r="E18" i="137"/>
  <c r="J17" i="137"/>
  <c r="K17" i="137" s="1"/>
  <c r="M17" i="137" s="1"/>
  <c r="E17" i="137"/>
  <c r="J16" i="137"/>
  <c r="K16" i="137" s="1"/>
  <c r="M16" i="137" s="1"/>
  <c r="E16" i="137"/>
  <c r="I12" i="137"/>
  <c r="H12" i="137"/>
  <c r="C24" i="137" s="1"/>
  <c r="E24" i="137" s="1"/>
  <c r="E12" i="137"/>
  <c r="D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C188" i="136"/>
  <c r="K188" i="136" s="1"/>
  <c r="M188" i="136" s="1"/>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B177" i="136"/>
  <c r="H176" i="136"/>
  <c r="F176" i="136"/>
  <c r="E176" i="136"/>
  <c r="D176" i="136"/>
  <c r="H175" i="136"/>
  <c r="D175" i="136"/>
  <c r="J174" i="136"/>
  <c r="K174" i="136" s="1"/>
  <c r="M174" i="136" s="1"/>
  <c r="N174" i="136" s="1"/>
  <c r="H174" i="136"/>
  <c r="G174" i="136"/>
  <c r="J173" i="136"/>
  <c r="K173" i="136" s="1"/>
  <c r="M173" i="136" s="1"/>
  <c r="N173" i="136" s="1"/>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F162" i="136"/>
  <c r="E162" i="136"/>
  <c r="B162" i="136"/>
  <c r="F161" i="136"/>
  <c r="E161" i="136"/>
  <c r="D161" i="136"/>
  <c r="B161" i="136"/>
  <c r="I160" i="136"/>
  <c r="I162" i="136" s="1"/>
  <c r="J162" i="136" s="1"/>
  <c r="B160" i="136"/>
  <c r="H159" i="136"/>
  <c r="F159" i="136"/>
  <c r="E159" i="136"/>
  <c r="D159" i="136"/>
  <c r="J159" i="136" s="1"/>
  <c r="K159" i="136" s="1"/>
  <c r="M159" i="136" s="1"/>
  <c r="H158" i="136"/>
  <c r="D158" i="136"/>
  <c r="G158" i="136" s="1"/>
  <c r="J157" i="136"/>
  <c r="K157" i="136" s="1"/>
  <c r="M157" i="136" s="1"/>
  <c r="N157" i="136" s="1"/>
  <c r="H157" i="136"/>
  <c r="J156" i="136"/>
  <c r="K156" i="136" s="1"/>
  <c r="M156" i="136" s="1"/>
  <c r="D155" i="136"/>
  <c r="J155" i="136" s="1"/>
  <c r="K155" i="136" s="1"/>
  <c r="M155" i="136" s="1"/>
  <c r="N155" i="136" s="1"/>
  <c r="J154" i="136"/>
  <c r="K154" i="136" s="1"/>
  <c r="M154" i="136" s="1"/>
  <c r="E154" i="136"/>
  <c r="J153" i="136"/>
  <c r="K153" i="136" s="1"/>
  <c r="M153" i="136" s="1"/>
  <c r="N153" i="136" s="1"/>
  <c r="E153" i="136"/>
  <c r="J152" i="136"/>
  <c r="K152" i="136" s="1"/>
  <c r="M152" i="136" s="1"/>
  <c r="E152" i="136"/>
  <c r="I148" i="136"/>
  <c r="H148" i="136"/>
  <c r="C160" i="136" s="1"/>
  <c r="E160" i="136" s="1"/>
  <c r="E148" i="136"/>
  <c r="D148" i="136"/>
  <c r="I147" i="136"/>
  <c r="F146" i="136"/>
  <c r="E146" i="136"/>
  <c r="B146" i="136"/>
  <c r="F145" i="136"/>
  <c r="E145" i="136"/>
  <c r="B145" i="136"/>
  <c r="F144" i="136"/>
  <c r="E144" i="136"/>
  <c r="D144" i="136"/>
  <c r="B144" i="136"/>
  <c r="I143" i="136"/>
  <c r="I145" i="136" s="1"/>
  <c r="J145" i="136" s="1"/>
  <c r="B143" i="136"/>
  <c r="H142" i="136"/>
  <c r="F142" i="136"/>
  <c r="E142" i="136"/>
  <c r="D142" i="136"/>
  <c r="H141" i="136"/>
  <c r="D141" i="136"/>
  <c r="J140" i="136"/>
  <c r="K140" i="136" s="1"/>
  <c r="M140" i="136" s="1"/>
  <c r="N140" i="136" s="1"/>
  <c r="H140" i="136"/>
  <c r="J139" i="136"/>
  <c r="K139" i="136" s="1"/>
  <c r="M139" i="136" s="1"/>
  <c r="D138" i="136"/>
  <c r="J138" i="136" s="1"/>
  <c r="K138" i="136" s="1"/>
  <c r="M138" i="136" s="1"/>
  <c r="N138" i="136" s="1"/>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F127" i="136"/>
  <c r="E127" i="136"/>
  <c r="D127" i="136"/>
  <c r="B127" i="136"/>
  <c r="I126" i="136"/>
  <c r="I128" i="136" s="1"/>
  <c r="J128" i="136" s="1"/>
  <c r="B126" i="136"/>
  <c r="H125" i="136"/>
  <c r="F125" i="136"/>
  <c r="E125" i="136"/>
  <c r="D125" i="136"/>
  <c r="H124" i="136"/>
  <c r="D124" i="136"/>
  <c r="G124" i="136" s="1"/>
  <c r="J123" i="136"/>
  <c r="K123" i="136" s="1"/>
  <c r="M123" i="136" s="1"/>
  <c r="N123" i="136" s="1"/>
  <c r="H123" i="136"/>
  <c r="J122" i="136"/>
  <c r="K122" i="136" s="1"/>
  <c r="M122" i="136" s="1"/>
  <c r="D121" i="136"/>
  <c r="J121" i="136" s="1"/>
  <c r="K121" i="136" s="1"/>
  <c r="M121" i="136" s="1"/>
  <c r="J120" i="136"/>
  <c r="K120" i="136" s="1"/>
  <c r="M120" i="136" s="1"/>
  <c r="E120" i="136"/>
  <c r="J119" i="136"/>
  <c r="K119" i="136" s="1"/>
  <c r="M119" i="136" s="1"/>
  <c r="N119" i="136" s="1"/>
  <c r="E119" i="136"/>
  <c r="J118" i="136"/>
  <c r="K118" i="136" s="1"/>
  <c r="M118" i="136" s="1"/>
  <c r="E118" i="136"/>
  <c r="I114" i="136"/>
  <c r="H114" i="136"/>
  <c r="C126" i="136" s="1"/>
  <c r="J126" i="136" s="1"/>
  <c r="K126" i="136" s="1"/>
  <c r="M126" i="136" s="1"/>
  <c r="E114" i="136"/>
  <c r="D114" i="136"/>
  <c r="I113" i="136"/>
  <c r="F112" i="136"/>
  <c r="E112" i="136"/>
  <c r="B112" i="136"/>
  <c r="F111" i="136"/>
  <c r="E111" i="136"/>
  <c r="B111" i="136"/>
  <c r="J110" i="136"/>
  <c r="F110" i="136"/>
  <c r="E110" i="136"/>
  <c r="D110" i="136"/>
  <c r="B110" i="136"/>
  <c r="I109" i="136"/>
  <c r="I111" i="136" s="1"/>
  <c r="J111" i="136" s="1"/>
  <c r="K111" i="136" s="1"/>
  <c r="M111" i="136" s="1"/>
  <c r="B109" i="136"/>
  <c r="H108" i="136"/>
  <c r="F108" i="136"/>
  <c r="E108" i="136"/>
  <c r="D108" i="136"/>
  <c r="H107" i="136"/>
  <c r="D107" i="136"/>
  <c r="J107" i="136" s="1"/>
  <c r="J106" i="136"/>
  <c r="K106" i="136" s="1"/>
  <c r="M106" i="136" s="1"/>
  <c r="N106" i="136" s="1"/>
  <c r="H106" i="136"/>
  <c r="J105" i="136"/>
  <c r="K105" i="136" s="1"/>
  <c r="M105" i="136" s="1"/>
  <c r="D104" i="136"/>
  <c r="J104" i="136" s="1"/>
  <c r="K104" i="136" s="1"/>
  <c r="M104" i="136" s="1"/>
  <c r="N104" i="136" s="1"/>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E97" i="136"/>
  <c r="D97" i="136"/>
  <c r="I96" i="136"/>
  <c r="F95" i="136"/>
  <c r="E95" i="136"/>
  <c r="B95" i="136"/>
  <c r="F94" i="136"/>
  <c r="E94" i="136"/>
  <c r="B94" i="136"/>
  <c r="F93" i="136"/>
  <c r="E93" i="136"/>
  <c r="D93" i="136"/>
  <c r="B93" i="136"/>
  <c r="I92" i="136"/>
  <c r="I94" i="136" s="1"/>
  <c r="J94" i="136" s="1"/>
  <c r="B92" i="136"/>
  <c r="H91" i="136"/>
  <c r="F91" i="136"/>
  <c r="E91" i="136"/>
  <c r="D91" i="136"/>
  <c r="H90" i="136"/>
  <c r="D90" i="136"/>
  <c r="G89" i="136" s="1"/>
  <c r="J89" i="136"/>
  <c r="K89" i="136" s="1"/>
  <c r="M89" i="136" s="1"/>
  <c r="N89" i="136" s="1"/>
  <c r="H89" i="136"/>
  <c r="J88" i="136"/>
  <c r="K88" i="136" s="1"/>
  <c r="M88" i="136" s="1"/>
  <c r="D87" i="136"/>
  <c r="J87" i="136" s="1"/>
  <c r="K87" i="136" s="1"/>
  <c r="M87" i="136" s="1"/>
  <c r="J86" i="136"/>
  <c r="K86" i="136" s="1"/>
  <c r="M86" i="136" s="1"/>
  <c r="E86" i="136"/>
  <c r="J85" i="136"/>
  <c r="K85" i="136" s="1"/>
  <c r="M85" i="136" s="1"/>
  <c r="N85" i="136" s="1"/>
  <c r="E85" i="136"/>
  <c r="J84" i="136"/>
  <c r="K84" i="136" s="1"/>
  <c r="M84" i="136" s="1"/>
  <c r="E84" i="136"/>
  <c r="I80" i="136"/>
  <c r="H80" i="136"/>
  <c r="C92" i="136" s="1"/>
  <c r="J92" i="136" s="1"/>
  <c r="K92" i="136" s="1"/>
  <c r="M92" i="136" s="1"/>
  <c r="E80" i="136"/>
  <c r="D80" i="136"/>
  <c r="I79" i="136"/>
  <c r="F78" i="136"/>
  <c r="E78" i="136"/>
  <c r="B78" i="136"/>
  <c r="F77" i="136"/>
  <c r="E77" i="136"/>
  <c r="B77" i="136"/>
  <c r="F76" i="136"/>
  <c r="E76" i="136"/>
  <c r="D76" i="136"/>
  <c r="B76" i="136"/>
  <c r="I75" i="136"/>
  <c r="I77" i="136" s="1"/>
  <c r="J77" i="136" s="1"/>
  <c r="K77" i="136" s="1"/>
  <c r="M77" i="136" s="1"/>
  <c r="O77" i="136" s="1"/>
  <c r="B75" i="136"/>
  <c r="H74" i="136"/>
  <c r="F74" i="136"/>
  <c r="E74" i="136"/>
  <c r="D74" i="136"/>
  <c r="J74" i="136" s="1"/>
  <c r="K74" i="136" s="1"/>
  <c r="M74" i="136" s="1"/>
  <c r="H73" i="136"/>
  <c r="D73" i="136"/>
  <c r="J73" i="136" s="1"/>
  <c r="O72" i="136"/>
  <c r="J72" i="136"/>
  <c r="K72" i="136" s="1"/>
  <c r="M72" i="136" s="1"/>
  <c r="N72" i="136" s="1"/>
  <c r="H72" i="136"/>
  <c r="M71" i="136"/>
  <c r="O71" i="136" s="1"/>
  <c r="K71" i="136"/>
  <c r="J71" i="136"/>
  <c r="D70" i="136"/>
  <c r="J70" i="136" s="1"/>
  <c r="K70" i="136" s="1"/>
  <c r="M70" i="136" s="1"/>
  <c r="J69" i="136"/>
  <c r="K69" i="136" s="1"/>
  <c r="M69" i="136" s="1"/>
  <c r="E69" i="136"/>
  <c r="J68" i="136"/>
  <c r="K68" i="136" s="1"/>
  <c r="M68" i="136" s="1"/>
  <c r="N68" i="136" s="1"/>
  <c r="E68" i="136"/>
  <c r="J67" i="136"/>
  <c r="K67" i="136" s="1"/>
  <c r="M67" i="136" s="1"/>
  <c r="E67" i="136"/>
  <c r="I63" i="136"/>
  <c r="H63" i="136"/>
  <c r="C75" i="136" s="1"/>
  <c r="J75" i="136" s="1"/>
  <c r="K75" i="136" s="1"/>
  <c r="M75" i="136" s="1"/>
  <c r="E63" i="136"/>
  <c r="D63" i="136"/>
  <c r="I62" i="136"/>
  <c r="F61" i="136"/>
  <c r="E61" i="136"/>
  <c r="B61" i="136"/>
  <c r="F60" i="136"/>
  <c r="E60" i="136"/>
  <c r="B60" i="136"/>
  <c r="J59" i="136"/>
  <c r="F59" i="136"/>
  <c r="E59" i="136"/>
  <c r="D59" i="136"/>
  <c r="B59" i="136"/>
  <c r="I58" i="136"/>
  <c r="I60" i="136" s="1"/>
  <c r="J60" i="136" s="1"/>
  <c r="D58" i="136"/>
  <c r="B58" i="136"/>
  <c r="H57" i="136"/>
  <c r="F57" i="136"/>
  <c r="E57" i="136"/>
  <c r="D57" i="136"/>
  <c r="G57" i="136" s="1"/>
  <c r="H56" i="136"/>
  <c r="D56" i="136"/>
  <c r="G55" i="136" s="1"/>
  <c r="J55" i="136"/>
  <c r="K55" i="136" s="1"/>
  <c r="M55" i="136" s="1"/>
  <c r="N55" i="136" s="1"/>
  <c r="H55" i="136"/>
  <c r="J54" i="136"/>
  <c r="K54" i="136" s="1"/>
  <c r="M54" i="136" s="1"/>
  <c r="D53" i="136"/>
  <c r="J53" i="136" s="1"/>
  <c r="K53" i="136" s="1"/>
  <c r="M53" i="136" s="1"/>
  <c r="N53" i="136" s="1"/>
  <c r="J52" i="136"/>
  <c r="K52" i="136" s="1"/>
  <c r="M52" i="136" s="1"/>
  <c r="E52" i="136"/>
  <c r="J51" i="136"/>
  <c r="K51" i="136" s="1"/>
  <c r="M51" i="136" s="1"/>
  <c r="N51" i="136" s="1"/>
  <c r="E51" i="136"/>
  <c r="J50" i="136"/>
  <c r="K50" i="136" s="1"/>
  <c r="M50" i="136" s="1"/>
  <c r="E50" i="136"/>
  <c r="I46" i="136"/>
  <c r="H46" i="136"/>
  <c r="C58" i="136" s="1"/>
  <c r="J58" i="136" s="1"/>
  <c r="K58" i="136" s="1"/>
  <c r="M58" i="136" s="1"/>
  <c r="E46" i="136"/>
  <c r="D46" i="136"/>
  <c r="C46" i="136"/>
  <c r="J49" i="136" s="1"/>
  <c r="K49" i="136" s="1"/>
  <c r="M49" i="136" s="1"/>
  <c r="I45" i="136"/>
  <c r="F44" i="136"/>
  <c r="E44" i="136"/>
  <c r="B44" i="136"/>
  <c r="F43" i="136"/>
  <c r="E43" i="136"/>
  <c r="B43" i="136"/>
  <c r="F42" i="136"/>
  <c r="E42" i="136"/>
  <c r="D42" i="136"/>
  <c r="B42" i="136"/>
  <c r="I41" i="136"/>
  <c r="I43" i="136" s="1"/>
  <c r="J43" i="136" s="1"/>
  <c r="B41" i="136"/>
  <c r="H40" i="136"/>
  <c r="F40" i="136"/>
  <c r="E40" i="136"/>
  <c r="D40" i="136"/>
  <c r="G40" i="136" s="1"/>
  <c r="H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H23" i="136"/>
  <c r="F23" i="136"/>
  <c r="E23" i="136"/>
  <c r="D23" i="136"/>
  <c r="H22" i="136"/>
  <c r="D22" i="136"/>
  <c r="G21" i="136" s="1"/>
  <c r="J21" i="136"/>
  <c r="K21" i="136" s="1"/>
  <c r="M21" i="136" s="1"/>
  <c r="H21" i="136"/>
  <c r="J20" i="136"/>
  <c r="K20" i="136" s="1"/>
  <c r="M20" i="136" s="1"/>
  <c r="D19" i="136"/>
  <c r="J19" i="136" s="1"/>
  <c r="K19" i="136" s="1"/>
  <c r="M19" i="136" s="1"/>
  <c r="J18" i="136"/>
  <c r="K18" i="136" s="1"/>
  <c r="M18" i="136" s="1"/>
  <c r="E18" i="136"/>
  <c r="J17" i="136"/>
  <c r="K17" i="136" s="1"/>
  <c r="M17" i="136" s="1"/>
  <c r="E17" i="136"/>
  <c r="J16" i="136"/>
  <c r="K16" i="136" s="1"/>
  <c r="M16" i="136" s="1"/>
  <c r="E16" i="136"/>
  <c r="I12" i="136"/>
  <c r="H12" i="136"/>
  <c r="C12" i="136" s="1"/>
  <c r="J15" i="136" s="1"/>
  <c r="K15" i="136" s="1"/>
  <c r="M15" i="136" s="1"/>
  <c r="E12" i="136"/>
  <c r="D12" i="136"/>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I177" i="135"/>
  <c r="B177" i="135"/>
  <c r="J176" i="135"/>
  <c r="K176" i="135" s="1"/>
  <c r="M176" i="135" s="1"/>
  <c r="H176" i="135"/>
  <c r="F176" i="135"/>
  <c r="E176" i="135"/>
  <c r="D176" i="135"/>
  <c r="G176" i="135" s="1"/>
  <c r="H175" i="135"/>
  <c r="D175" i="135"/>
  <c r="G175" i="135" s="1"/>
  <c r="J174" i="135"/>
  <c r="K174" i="135" s="1"/>
  <c r="M174" i="135" s="1"/>
  <c r="N174" i="135" s="1"/>
  <c r="H174" i="135"/>
  <c r="J173" i="135"/>
  <c r="K173" i="135" s="1"/>
  <c r="M173" i="135" s="1"/>
  <c r="J172" i="135"/>
  <c r="K172" i="135" s="1"/>
  <c r="M172" i="135" s="1"/>
  <c r="D172" i="135"/>
  <c r="J171" i="135"/>
  <c r="K171" i="135" s="1"/>
  <c r="M171" i="135" s="1"/>
  <c r="E171" i="135"/>
  <c r="J170" i="135"/>
  <c r="K170" i="135" s="1"/>
  <c r="M170" i="135" s="1"/>
  <c r="N170" i="135" s="1"/>
  <c r="E170" i="135"/>
  <c r="K169" i="135"/>
  <c r="M169" i="135" s="1"/>
  <c r="N169" i="135" s="1"/>
  <c r="J169" i="135"/>
  <c r="E169" i="135"/>
  <c r="I165" i="135"/>
  <c r="H165" i="135"/>
  <c r="C177" i="135" s="1"/>
  <c r="F177" i="135" s="1"/>
  <c r="E165" i="135"/>
  <c r="D165" i="135"/>
  <c r="I164" i="135"/>
  <c r="F163" i="135"/>
  <c r="E163" i="135"/>
  <c r="B163" i="135"/>
  <c r="F162" i="135"/>
  <c r="E162" i="135"/>
  <c r="B162" i="135"/>
  <c r="F161" i="135"/>
  <c r="E161" i="135"/>
  <c r="D161" i="135"/>
  <c r="B161" i="135"/>
  <c r="J160" i="135"/>
  <c r="K160" i="135" s="1"/>
  <c r="M160" i="135" s="1"/>
  <c r="I160" i="135"/>
  <c r="I162" i="135" s="1"/>
  <c r="J162" i="135" s="1"/>
  <c r="K162" i="135" s="1"/>
  <c r="M162" i="135" s="1"/>
  <c r="F160" i="135"/>
  <c r="E160" i="135"/>
  <c r="D160" i="135"/>
  <c r="B160" i="135"/>
  <c r="H159" i="135"/>
  <c r="F159" i="135"/>
  <c r="E159" i="135"/>
  <c r="D159" i="135"/>
  <c r="H158" i="135"/>
  <c r="D158" i="135"/>
  <c r="G158" i="135" s="1"/>
  <c r="J157" i="135"/>
  <c r="K157" i="135" s="1"/>
  <c r="M157" i="135" s="1"/>
  <c r="H157" i="135"/>
  <c r="J156" i="135"/>
  <c r="K156" i="135" s="1"/>
  <c r="M156" i="135" s="1"/>
  <c r="D155" i="135"/>
  <c r="J155" i="135" s="1"/>
  <c r="K155" i="135" s="1"/>
  <c r="M155" i="135" s="1"/>
  <c r="J154" i="135"/>
  <c r="K154" i="135" s="1"/>
  <c r="M154" i="135" s="1"/>
  <c r="E154" i="135"/>
  <c r="J153" i="135"/>
  <c r="K153" i="135" s="1"/>
  <c r="M153" i="135" s="1"/>
  <c r="E153" i="135"/>
  <c r="J152" i="135"/>
  <c r="K152" i="135" s="1"/>
  <c r="M152" i="135" s="1"/>
  <c r="E152" i="135"/>
  <c r="I148" i="135"/>
  <c r="H148" i="135"/>
  <c r="C160" i="135" s="1"/>
  <c r="E148" i="135"/>
  <c r="D148" i="135"/>
  <c r="C148" i="135"/>
  <c r="J151" i="135" s="1"/>
  <c r="K151" i="135" s="1"/>
  <c r="M151" i="135" s="1"/>
  <c r="I147" i="135"/>
  <c r="F146" i="135"/>
  <c r="E146" i="135"/>
  <c r="B146" i="135"/>
  <c r="F145" i="135"/>
  <c r="E145" i="135"/>
  <c r="B145" i="135"/>
  <c r="F144" i="135"/>
  <c r="E144" i="135"/>
  <c r="D144" i="135"/>
  <c r="B144" i="135"/>
  <c r="I143" i="135"/>
  <c r="I145" i="135" s="1"/>
  <c r="J145" i="135" s="1"/>
  <c r="B143" i="135"/>
  <c r="H142" i="135"/>
  <c r="F142" i="135"/>
  <c r="E142" i="135"/>
  <c r="D142" i="135"/>
  <c r="G142" i="135" s="1"/>
  <c r="H141" i="135"/>
  <c r="D141" i="135"/>
  <c r="J140" i="135"/>
  <c r="K140" i="135" s="1"/>
  <c r="M140" i="135" s="1"/>
  <c r="N140" i="135" s="1"/>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F128" i="135"/>
  <c r="E128" i="135"/>
  <c r="B128" i="135"/>
  <c r="F127" i="135"/>
  <c r="E127" i="135"/>
  <c r="D127" i="135"/>
  <c r="B127" i="135"/>
  <c r="I126" i="135"/>
  <c r="I128" i="135" s="1"/>
  <c r="J128" i="135" s="1"/>
  <c r="F126" i="135"/>
  <c r="B126" i="135"/>
  <c r="H125" i="135"/>
  <c r="F125" i="135"/>
  <c r="E125" i="135"/>
  <c r="D125" i="135"/>
  <c r="H124" i="135"/>
  <c r="D124" i="135"/>
  <c r="J123" i="135"/>
  <c r="K123" i="135" s="1"/>
  <c r="M123" i="135" s="1"/>
  <c r="H123" i="135"/>
  <c r="J122" i="135"/>
  <c r="K122" i="135" s="1"/>
  <c r="M122" i="135" s="1"/>
  <c r="D121" i="135"/>
  <c r="J121" i="135" s="1"/>
  <c r="K121" i="135" s="1"/>
  <c r="M121" i="135" s="1"/>
  <c r="J120" i="135"/>
  <c r="K120" i="135" s="1"/>
  <c r="M120" i="135" s="1"/>
  <c r="O120" i="135" s="1"/>
  <c r="E120" i="135"/>
  <c r="J119" i="135"/>
  <c r="K119" i="135" s="1"/>
  <c r="M119" i="135" s="1"/>
  <c r="E119" i="135"/>
  <c r="J118" i="135"/>
  <c r="K118" i="135" s="1"/>
  <c r="M118" i="135" s="1"/>
  <c r="E118" i="135"/>
  <c r="I114" i="135"/>
  <c r="H114" i="135"/>
  <c r="C126" i="135" s="1"/>
  <c r="J126" i="135" s="1"/>
  <c r="K126" i="135" s="1"/>
  <c r="M126" i="135" s="1"/>
  <c r="E114" i="135"/>
  <c r="D114" i="135"/>
  <c r="C114" i="135"/>
  <c r="J117" i="135" s="1"/>
  <c r="K117" i="135" s="1"/>
  <c r="M117" i="135" s="1"/>
  <c r="I113" i="135"/>
  <c r="F112" i="135"/>
  <c r="E112" i="135"/>
  <c r="B112" i="135"/>
  <c r="F111" i="135"/>
  <c r="E111" i="135"/>
  <c r="B111" i="135"/>
  <c r="J110" i="135"/>
  <c r="F110" i="135"/>
  <c r="E110" i="135"/>
  <c r="D110" i="135"/>
  <c r="B110" i="135"/>
  <c r="I109" i="135"/>
  <c r="I111" i="135" s="1"/>
  <c r="J111" i="135" s="1"/>
  <c r="B109" i="135"/>
  <c r="H108" i="135"/>
  <c r="F108" i="135"/>
  <c r="E108" i="135"/>
  <c r="D108" i="135"/>
  <c r="J108" i="135" s="1"/>
  <c r="K108" i="135" s="1"/>
  <c r="M108" i="135" s="1"/>
  <c r="H107" i="135"/>
  <c r="D107" i="135"/>
  <c r="J107" i="135" s="1"/>
  <c r="J106" i="135"/>
  <c r="K106" i="135" s="1"/>
  <c r="M106" i="135" s="1"/>
  <c r="H106" i="135"/>
  <c r="K105" i="135"/>
  <c r="M105" i="135" s="1"/>
  <c r="J105" i="135"/>
  <c r="D104" i="135"/>
  <c r="J104" i="135" s="1"/>
  <c r="K104" i="135" s="1"/>
  <c r="M104" i="135" s="1"/>
  <c r="J103" i="135"/>
  <c r="K103" i="135" s="1"/>
  <c r="M103" i="135" s="1"/>
  <c r="E103" i="135"/>
  <c r="J102" i="135"/>
  <c r="K102" i="135" s="1"/>
  <c r="M102" i="135" s="1"/>
  <c r="N102" i="135" s="1"/>
  <c r="E102" i="135"/>
  <c r="J101" i="135"/>
  <c r="K101" i="135" s="1"/>
  <c r="M101" i="135" s="1"/>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B92" i="135"/>
  <c r="H91" i="135"/>
  <c r="F91" i="135"/>
  <c r="E91" i="135"/>
  <c r="D91" i="135"/>
  <c r="J91" i="135" s="1"/>
  <c r="K91" i="135" s="1"/>
  <c r="M91" i="135" s="1"/>
  <c r="O91" i="135" s="1"/>
  <c r="H90" i="135"/>
  <c r="D90" i="135"/>
  <c r="G90" i="135" s="1"/>
  <c r="J89" i="135"/>
  <c r="K89" i="135" s="1"/>
  <c r="M89" i="135" s="1"/>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F77" i="135"/>
  <c r="E77" i="135"/>
  <c r="B77" i="135"/>
  <c r="F76" i="135"/>
  <c r="E76" i="135"/>
  <c r="D76" i="135"/>
  <c r="B76" i="135"/>
  <c r="I75" i="135"/>
  <c r="I77" i="135" s="1"/>
  <c r="J77" i="135" s="1"/>
  <c r="K77" i="135" s="1"/>
  <c r="M77" i="135" s="1"/>
  <c r="B75" i="135"/>
  <c r="H74" i="135"/>
  <c r="F74" i="135"/>
  <c r="E74" i="135"/>
  <c r="D74" i="135"/>
  <c r="H73" i="135"/>
  <c r="D73" i="135"/>
  <c r="G73" i="135" s="1"/>
  <c r="J72" i="135"/>
  <c r="K72" i="135" s="1"/>
  <c r="M72" i="135" s="1"/>
  <c r="H72" i="135"/>
  <c r="N71" i="135"/>
  <c r="J71" i="135"/>
  <c r="K71" i="135" s="1"/>
  <c r="M71" i="135" s="1"/>
  <c r="O71" i="135" s="1"/>
  <c r="D70" i="135"/>
  <c r="J70" i="135" s="1"/>
  <c r="K70" i="135" s="1"/>
  <c r="M70" i="135" s="1"/>
  <c r="J69" i="135"/>
  <c r="K69" i="135" s="1"/>
  <c r="M69" i="135" s="1"/>
  <c r="E69" i="135"/>
  <c r="J68" i="135"/>
  <c r="K68" i="135" s="1"/>
  <c r="M68" i="135" s="1"/>
  <c r="N68" i="135" s="1"/>
  <c r="E68" i="135"/>
  <c r="J67" i="135"/>
  <c r="K67" i="135" s="1"/>
  <c r="M67" i="135" s="1"/>
  <c r="E67" i="135"/>
  <c r="I63" i="135"/>
  <c r="H63" i="135"/>
  <c r="C75" i="135" s="1"/>
  <c r="F75" i="135" s="1"/>
  <c r="F63" i="135"/>
  <c r="C73" i="135" s="1"/>
  <c r="E63" i="135"/>
  <c r="D63" i="135"/>
  <c r="I62" i="135"/>
  <c r="F61" i="135"/>
  <c r="E61" i="135"/>
  <c r="B61" i="135"/>
  <c r="K60" i="135"/>
  <c r="M60" i="135" s="1"/>
  <c r="F60" i="135"/>
  <c r="E60" i="135"/>
  <c r="B60" i="135"/>
  <c r="F59" i="135"/>
  <c r="E59" i="135"/>
  <c r="D59" i="135"/>
  <c r="B59" i="135"/>
  <c r="I58" i="135"/>
  <c r="I60" i="135" s="1"/>
  <c r="J60" i="135" s="1"/>
  <c r="B58" i="135"/>
  <c r="H57" i="135"/>
  <c r="F57" i="135"/>
  <c r="E57" i="135"/>
  <c r="D57" i="135"/>
  <c r="H56" i="135"/>
  <c r="D56" i="135"/>
  <c r="J55" i="135"/>
  <c r="K55" i="135" s="1"/>
  <c r="M55" i="135" s="1"/>
  <c r="N55" i="135" s="1"/>
  <c r="H55" i="135"/>
  <c r="K54" i="135"/>
  <c r="M54" i="135" s="1"/>
  <c r="J54" i="135"/>
  <c r="K53" i="135"/>
  <c r="M53" i="135" s="1"/>
  <c r="N53" i="135" s="1"/>
  <c r="D53" i="135"/>
  <c r="J53" i="135" s="1"/>
  <c r="J52" i="135"/>
  <c r="K52" i="135" s="1"/>
  <c r="M52" i="135" s="1"/>
  <c r="E52" i="135"/>
  <c r="J51" i="135"/>
  <c r="K51" i="135" s="1"/>
  <c r="M51" i="135" s="1"/>
  <c r="E51" i="135"/>
  <c r="J50" i="135"/>
  <c r="K50" i="135" s="1"/>
  <c r="M50" i="135" s="1"/>
  <c r="E50" i="135"/>
  <c r="I46" i="135"/>
  <c r="H46" i="135"/>
  <c r="C58" i="135" s="1"/>
  <c r="F58" i="135" s="1"/>
  <c r="E46" i="135"/>
  <c r="D46" i="135"/>
  <c r="I45" i="135"/>
  <c r="F44" i="135"/>
  <c r="E44" i="135"/>
  <c r="B44" i="135"/>
  <c r="F43" i="135"/>
  <c r="E43" i="135"/>
  <c r="B43" i="135"/>
  <c r="J42" i="135"/>
  <c r="F42" i="135"/>
  <c r="E42" i="135"/>
  <c r="D42" i="135"/>
  <c r="B42" i="135"/>
  <c r="I41" i="135"/>
  <c r="I43" i="135" s="1"/>
  <c r="J43" i="135" s="1"/>
  <c r="B41" i="135"/>
  <c r="H40" i="135"/>
  <c r="F40" i="135"/>
  <c r="E40" i="135"/>
  <c r="D40" i="135"/>
  <c r="G40" i="135" s="1"/>
  <c r="H39" i="135"/>
  <c r="D39" i="135"/>
  <c r="J39" i="135" s="1"/>
  <c r="K38" i="135"/>
  <c r="M38" i="135" s="1"/>
  <c r="N38" i="135" s="1"/>
  <c r="J38" i="135"/>
  <c r="H38" i="135"/>
  <c r="J37" i="135"/>
  <c r="K37" i="135" s="1"/>
  <c r="M37" i="135" s="1"/>
  <c r="D36" i="135"/>
  <c r="J36" i="135" s="1"/>
  <c r="K36" i="135" s="1"/>
  <c r="M36" i="135" s="1"/>
  <c r="J35" i="135"/>
  <c r="K35" i="135" s="1"/>
  <c r="M35" i="135" s="1"/>
  <c r="J34" i="135"/>
  <c r="K34" i="135" s="1"/>
  <c r="M34" i="135" s="1"/>
  <c r="O34" i="135" s="1"/>
  <c r="E34" i="135"/>
  <c r="J33" i="135"/>
  <c r="K33" i="135" s="1"/>
  <c r="M33" i="135" s="1"/>
  <c r="E33" i="135"/>
  <c r="I29" i="135"/>
  <c r="H29" i="135"/>
  <c r="C41" i="135" s="1"/>
  <c r="D41" i="135" s="1"/>
  <c r="E29" i="135"/>
  <c r="D29" i="135"/>
  <c r="I28" i="135"/>
  <c r="F27" i="135"/>
  <c r="E27" i="135"/>
  <c r="B27" i="135"/>
  <c r="F26" i="135"/>
  <c r="E26" i="135"/>
  <c r="B26" i="135"/>
  <c r="F25" i="135"/>
  <c r="E25" i="135"/>
  <c r="D25" i="135"/>
  <c r="B25" i="135"/>
  <c r="I24" i="135"/>
  <c r="I26" i="135" s="1"/>
  <c r="J26" i="135" s="1"/>
  <c r="B24" i="135"/>
  <c r="H23" i="135"/>
  <c r="F23" i="135"/>
  <c r="E23" i="135"/>
  <c r="D23" i="135"/>
  <c r="H22" i="135"/>
  <c r="D22" i="135"/>
  <c r="G21" i="135" s="1"/>
  <c r="K21" i="135"/>
  <c r="M21" i="135" s="1"/>
  <c r="J21" i="135"/>
  <c r="H21" i="135"/>
  <c r="J20" i="135"/>
  <c r="K20" i="135" s="1"/>
  <c r="M20" i="135" s="1"/>
  <c r="O19" i="135"/>
  <c r="D19" i="135"/>
  <c r="J19" i="135" s="1"/>
  <c r="K19" i="135" s="1"/>
  <c r="M19" i="135" s="1"/>
  <c r="N19" i="135" s="1"/>
  <c r="K18" i="135"/>
  <c r="M18" i="135" s="1"/>
  <c r="J18" i="135"/>
  <c r="E18" i="135"/>
  <c r="J17" i="135"/>
  <c r="K17" i="135" s="1"/>
  <c r="M17" i="135" s="1"/>
  <c r="N17" i="135" s="1"/>
  <c r="E17" i="135"/>
  <c r="J16" i="135"/>
  <c r="K16" i="135" s="1"/>
  <c r="M16" i="135" s="1"/>
  <c r="E16" i="135"/>
  <c r="I12" i="135"/>
  <c r="H12" i="135"/>
  <c r="C24" i="135" s="1"/>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F178" i="134"/>
  <c r="E178" i="134"/>
  <c r="D178" i="134"/>
  <c r="B178" i="134"/>
  <c r="I177" i="134"/>
  <c r="I179" i="134" s="1"/>
  <c r="J179" i="134" s="1"/>
  <c r="D177" i="134"/>
  <c r="B177" i="134"/>
  <c r="H176" i="134"/>
  <c r="F176" i="134"/>
  <c r="E176" i="134"/>
  <c r="D176" i="134"/>
  <c r="H175" i="134"/>
  <c r="D175" i="134"/>
  <c r="G175" i="134" s="1"/>
  <c r="J174" i="134"/>
  <c r="K174" i="134" s="1"/>
  <c r="M174" i="134" s="1"/>
  <c r="N174" i="134" s="1"/>
  <c r="H174" i="134"/>
  <c r="J173" i="134"/>
  <c r="K173" i="134" s="1"/>
  <c r="M173" i="134" s="1"/>
  <c r="D172" i="134"/>
  <c r="J172" i="134" s="1"/>
  <c r="K172" i="134" s="1"/>
  <c r="M172" i="134" s="1"/>
  <c r="N172" i="134" s="1"/>
  <c r="J171" i="134"/>
  <c r="K171" i="134" s="1"/>
  <c r="M171" i="134" s="1"/>
  <c r="E171"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I164" i="134"/>
  <c r="F163" i="134"/>
  <c r="E163" i="134"/>
  <c r="B163" i="134"/>
  <c r="F162" i="134"/>
  <c r="E162" i="134"/>
  <c r="B162" i="134"/>
  <c r="F161" i="134"/>
  <c r="E161" i="134"/>
  <c r="D161" i="134"/>
  <c r="B161" i="134"/>
  <c r="I160" i="134"/>
  <c r="I162" i="134" s="1"/>
  <c r="J162" i="134" s="1"/>
  <c r="K162" i="134" s="1"/>
  <c r="M162" i="134" s="1"/>
  <c r="B160" i="134"/>
  <c r="H159" i="134"/>
  <c r="F159" i="134"/>
  <c r="E159" i="134"/>
  <c r="D159" i="134"/>
  <c r="H158" i="134"/>
  <c r="D158" i="134"/>
  <c r="J158" i="134" s="1"/>
  <c r="J157" i="134"/>
  <c r="K157" i="134" s="1"/>
  <c r="M157" i="134" s="1"/>
  <c r="N157" i="134" s="1"/>
  <c r="H157" i="134"/>
  <c r="J156" i="134"/>
  <c r="K156" i="134" s="1"/>
  <c r="M156" i="134" s="1"/>
  <c r="D155" i="134"/>
  <c r="J155" i="134" s="1"/>
  <c r="K155" i="134" s="1"/>
  <c r="M155" i="134" s="1"/>
  <c r="J154" i="134"/>
  <c r="K154" i="134" s="1"/>
  <c r="M154" i="134" s="1"/>
  <c r="O154" i="134" s="1"/>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F146" i="134"/>
  <c r="E146" i="134"/>
  <c r="B146" i="134"/>
  <c r="F145" i="134"/>
  <c r="E145" i="134"/>
  <c r="B145" i="134"/>
  <c r="F144" i="134"/>
  <c r="E144" i="134"/>
  <c r="D144" i="134"/>
  <c r="B144" i="134"/>
  <c r="I143" i="134"/>
  <c r="I145" i="134" s="1"/>
  <c r="J145" i="134" s="1"/>
  <c r="B143" i="134"/>
  <c r="H142" i="134"/>
  <c r="F142" i="134"/>
  <c r="E142" i="134"/>
  <c r="D142" i="134"/>
  <c r="G142" i="134" s="1"/>
  <c r="H141" i="134"/>
  <c r="D141" i="134"/>
  <c r="J141" i="134" s="1"/>
  <c r="J140" i="134"/>
  <c r="K140" i="134" s="1"/>
  <c r="M140" i="134" s="1"/>
  <c r="N140" i="134" s="1"/>
  <c r="H140" i="134"/>
  <c r="J139" i="134"/>
  <c r="K139" i="134" s="1"/>
  <c r="M139" i="134" s="1"/>
  <c r="J138" i="134"/>
  <c r="K138" i="134" s="1"/>
  <c r="M138" i="134" s="1"/>
  <c r="N138" i="134" s="1"/>
  <c r="D138" i="134"/>
  <c r="J137" i="134"/>
  <c r="K137" i="134" s="1"/>
  <c r="M137" i="134" s="1"/>
  <c r="E137" i="134"/>
  <c r="J136" i="134"/>
  <c r="K136" i="134" s="1"/>
  <c r="M136" i="134" s="1"/>
  <c r="N136" i="134" s="1"/>
  <c r="E136" i="134"/>
  <c r="J135" i="134"/>
  <c r="K135" i="134" s="1"/>
  <c r="M135" i="134" s="1"/>
  <c r="E135" i="134"/>
  <c r="I131" i="134"/>
  <c r="H131" i="134"/>
  <c r="C143" i="134" s="1"/>
  <c r="J143" i="134" s="1"/>
  <c r="K143" i="134" s="1"/>
  <c r="M143" i="134" s="1"/>
  <c r="E131" i="134"/>
  <c r="D131" i="134"/>
  <c r="I130" i="134"/>
  <c r="F129" i="134"/>
  <c r="E129" i="134"/>
  <c r="B129" i="134"/>
  <c r="F128" i="134"/>
  <c r="E128" i="134"/>
  <c r="B128" i="134"/>
  <c r="J127" i="134"/>
  <c r="F127" i="134"/>
  <c r="E127" i="134"/>
  <c r="D127" i="134"/>
  <c r="B127" i="134"/>
  <c r="I126" i="134"/>
  <c r="I128" i="134" s="1"/>
  <c r="J128" i="134" s="1"/>
  <c r="B126" i="134"/>
  <c r="H125" i="134"/>
  <c r="F125" i="134"/>
  <c r="E125" i="134"/>
  <c r="D125" i="134"/>
  <c r="J125" i="134" s="1"/>
  <c r="K125" i="134" s="1"/>
  <c r="M125" i="134" s="1"/>
  <c r="H124" i="134"/>
  <c r="D124" i="134"/>
  <c r="G124" i="134" s="1"/>
  <c r="J123" i="134"/>
  <c r="K123" i="134" s="1"/>
  <c r="M123" i="134" s="1"/>
  <c r="N123" i="134" s="1"/>
  <c r="H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I114" i="134"/>
  <c r="H114" i="134"/>
  <c r="C126" i="134" s="1"/>
  <c r="F126" i="134" s="1"/>
  <c r="E114" i="134"/>
  <c r="D114" i="134"/>
  <c r="I113" i="134"/>
  <c r="F112" i="134"/>
  <c r="E112" i="134"/>
  <c r="B112" i="134"/>
  <c r="F111" i="134"/>
  <c r="E111" i="134"/>
  <c r="B111" i="134"/>
  <c r="F110" i="134"/>
  <c r="E110" i="134"/>
  <c r="D110" i="134"/>
  <c r="B110" i="134"/>
  <c r="I109" i="134"/>
  <c r="I111" i="134" s="1"/>
  <c r="J111" i="134" s="1"/>
  <c r="B109" i="134"/>
  <c r="H108" i="134"/>
  <c r="F108" i="134"/>
  <c r="E108" i="134"/>
  <c r="D108" i="134"/>
  <c r="G108" i="134" s="1"/>
  <c r="H107" i="134"/>
  <c r="D107" i="134"/>
  <c r="G106" i="134" s="1"/>
  <c r="J106" i="134"/>
  <c r="K106" i="134" s="1"/>
  <c r="M106" i="134" s="1"/>
  <c r="N106" i="134" s="1"/>
  <c r="H106" i="134"/>
  <c r="J105" i="134"/>
  <c r="K105" i="134" s="1"/>
  <c r="M105" i="134" s="1"/>
  <c r="D104" i="134"/>
  <c r="J104" i="134" s="1"/>
  <c r="K104" i="134" s="1"/>
  <c r="M104" i="134" s="1"/>
  <c r="N104" i="134" s="1"/>
  <c r="J103" i="134"/>
  <c r="K103" i="134" s="1"/>
  <c r="M103" i="134" s="1"/>
  <c r="O103" i="134" s="1"/>
  <c r="E103" i="134"/>
  <c r="J102" i="134"/>
  <c r="K102" i="134" s="1"/>
  <c r="M102" i="134" s="1"/>
  <c r="N102" i="134" s="1"/>
  <c r="E102" i="134"/>
  <c r="J101" i="134"/>
  <c r="K101" i="134" s="1"/>
  <c r="M101" i="134" s="1"/>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B92" i="134"/>
  <c r="H91" i="134"/>
  <c r="F91" i="134"/>
  <c r="E91" i="134"/>
  <c r="D91" i="134"/>
  <c r="G91" i="134" s="1"/>
  <c r="H90" i="134"/>
  <c r="D90" i="134"/>
  <c r="J89" i="134"/>
  <c r="K89" i="134" s="1"/>
  <c r="M89" i="134" s="1"/>
  <c r="H89" i="134"/>
  <c r="J88" i="134"/>
  <c r="K88" i="134" s="1"/>
  <c r="M88" i="134" s="1"/>
  <c r="D87" i="134"/>
  <c r="J87" i="134" s="1"/>
  <c r="K87" i="134" s="1"/>
  <c r="M87" i="134" s="1"/>
  <c r="J86" i="134"/>
  <c r="K86" i="134" s="1"/>
  <c r="M86" i="134" s="1"/>
  <c r="E86" i="134"/>
  <c r="J85" i="134"/>
  <c r="K85" i="134" s="1"/>
  <c r="M85" i="134" s="1"/>
  <c r="E85" i="134"/>
  <c r="J84" i="134"/>
  <c r="K84" i="134" s="1"/>
  <c r="M84" i="134" s="1"/>
  <c r="O84" i="134" s="1"/>
  <c r="E84" i="134"/>
  <c r="I80" i="134"/>
  <c r="H80" i="134"/>
  <c r="C92" i="134" s="1"/>
  <c r="J92" i="134" s="1"/>
  <c r="K92" i="134" s="1"/>
  <c r="M92" i="134" s="1"/>
  <c r="F80" i="134"/>
  <c r="C90" i="134" s="1"/>
  <c r="E80" i="134"/>
  <c r="D80" i="134"/>
  <c r="I79" i="134"/>
  <c r="F78" i="134"/>
  <c r="E78" i="134"/>
  <c r="B78" i="134"/>
  <c r="F77" i="134"/>
  <c r="E77" i="134"/>
  <c r="B77" i="134"/>
  <c r="F76" i="134"/>
  <c r="E76" i="134"/>
  <c r="D76" i="134"/>
  <c r="B76" i="134"/>
  <c r="I75" i="134"/>
  <c r="I77" i="134" s="1"/>
  <c r="J77" i="134" s="1"/>
  <c r="B75" i="134"/>
  <c r="H74" i="134"/>
  <c r="F74" i="134"/>
  <c r="E74" i="134"/>
  <c r="D74" i="134"/>
  <c r="H73" i="134"/>
  <c r="D73" i="134"/>
  <c r="G73" i="134" s="1"/>
  <c r="J72" i="134"/>
  <c r="K72" i="134" s="1"/>
  <c r="M72" i="134" s="1"/>
  <c r="H72" i="134"/>
  <c r="J71" i="134"/>
  <c r="K71" i="134" s="1"/>
  <c r="M71" i="134" s="1"/>
  <c r="O71" i="134" s="1"/>
  <c r="D70" i="134"/>
  <c r="J70" i="134" s="1"/>
  <c r="K70" i="134" s="1"/>
  <c r="M70" i="134" s="1"/>
  <c r="J69" i="134"/>
  <c r="K69" i="134" s="1"/>
  <c r="M69" i="134" s="1"/>
  <c r="E69" i="134"/>
  <c r="J68" i="134"/>
  <c r="K68" i="134" s="1"/>
  <c r="M68" i="134" s="1"/>
  <c r="E68" i="134"/>
  <c r="J67" i="134"/>
  <c r="K67" i="134" s="1"/>
  <c r="M67" i="134" s="1"/>
  <c r="E67" i="134"/>
  <c r="I63" i="134"/>
  <c r="H63" i="134"/>
  <c r="C75" i="134" s="1"/>
  <c r="D75" i="134" s="1"/>
  <c r="E63" i="134"/>
  <c r="D63" i="134"/>
  <c r="I62" i="134"/>
  <c r="F61" i="134"/>
  <c r="E61" i="134"/>
  <c r="B61" i="134"/>
  <c r="F60" i="134"/>
  <c r="E60" i="134"/>
  <c r="B60" i="134"/>
  <c r="F59" i="134"/>
  <c r="E59" i="134"/>
  <c r="D59" i="134"/>
  <c r="B59" i="134"/>
  <c r="I58" i="134"/>
  <c r="I61" i="134" s="1"/>
  <c r="B58" i="134"/>
  <c r="H57" i="134"/>
  <c r="F57" i="134"/>
  <c r="E57" i="134"/>
  <c r="D57" i="134"/>
  <c r="G57" i="134" s="1"/>
  <c r="H56" i="134"/>
  <c r="D56" i="134"/>
  <c r="G56" i="134" s="1"/>
  <c r="J55" i="134"/>
  <c r="K55" i="134" s="1"/>
  <c r="M55" i="134" s="1"/>
  <c r="H55" i="134"/>
  <c r="J54" i="134"/>
  <c r="K54" i="134" s="1"/>
  <c r="M54" i="134" s="1"/>
  <c r="D53" i="134"/>
  <c r="J53" i="134" s="1"/>
  <c r="K53" i="134" s="1"/>
  <c r="M53" i="134" s="1"/>
  <c r="J52" i="134"/>
  <c r="K52" i="134" s="1"/>
  <c r="M52" i="134" s="1"/>
  <c r="E52" i="134"/>
  <c r="J51" i="134"/>
  <c r="K51" i="134" s="1"/>
  <c r="M51" i="134" s="1"/>
  <c r="E51" i="134"/>
  <c r="J50" i="134"/>
  <c r="K50" i="134" s="1"/>
  <c r="M50" i="134" s="1"/>
  <c r="E50" i="134"/>
  <c r="I46" i="134"/>
  <c r="H46" i="134"/>
  <c r="C58" i="134" s="1"/>
  <c r="F58" i="134" s="1"/>
  <c r="E46" i="134"/>
  <c r="D46" i="134"/>
  <c r="I45" i="134"/>
  <c r="F44" i="134"/>
  <c r="E44" i="134"/>
  <c r="B44" i="134"/>
  <c r="F43" i="134"/>
  <c r="E43" i="134"/>
  <c r="B43" i="134"/>
  <c r="F42" i="134"/>
  <c r="E42" i="134"/>
  <c r="D42" i="134"/>
  <c r="B42" i="134"/>
  <c r="I41" i="134"/>
  <c r="I43" i="134" s="1"/>
  <c r="J43" i="134" s="1"/>
  <c r="B41" i="134"/>
  <c r="H40" i="134"/>
  <c r="F40" i="134"/>
  <c r="E40" i="134"/>
  <c r="D40" i="134"/>
  <c r="H39" i="134"/>
  <c r="D39" i="134"/>
  <c r="G39" i="134" s="1"/>
  <c r="J38" i="134"/>
  <c r="K38" i="134" s="1"/>
  <c r="M38" i="134" s="1"/>
  <c r="H38" i="134"/>
  <c r="J37" i="134"/>
  <c r="K37" i="134" s="1"/>
  <c r="M37" i="134" s="1"/>
  <c r="D36" i="134"/>
  <c r="J36" i="134" s="1"/>
  <c r="K36" i="134" s="1"/>
  <c r="M36" i="134" s="1"/>
  <c r="J35" i="134"/>
  <c r="K35" i="134" s="1"/>
  <c r="M35" i="134" s="1"/>
  <c r="J34" i="134"/>
  <c r="K34" i="134" s="1"/>
  <c r="M34" i="134" s="1"/>
  <c r="O34" i="134" s="1"/>
  <c r="E34" i="134"/>
  <c r="J33" i="134"/>
  <c r="K33" i="134" s="1"/>
  <c r="M33" i="134" s="1"/>
  <c r="E33" i="134"/>
  <c r="I29" i="134"/>
  <c r="H29" i="134"/>
  <c r="C41" i="134" s="1"/>
  <c r="E41" i="134" s="1"/>
  <c r="E29" i="134"/>
  <c r="D29" i="134"/>
  <c r="I28" i="134"/>
  <c r="F27" i="134"/>
  <c r="E27" i="134"/>
  <c r="B27" i="134"/>
  <c r="F26" i="134"/>
  <c r="E26" i="134"/>
  <c r="B26" i="134"/>
  <c r="F25" i="134"/>
  <c r="E25" i="134"/>
  <c r="D25" i="134"/>
  <c r="B25" i="134"/>
  <c r="I24" i="134"/>
  <c r="J25" i="134" s="1"/>
  <c r="B24" i="134"/>
  <c r="H23" i="134"/>
  <c r="F23" i="134"/>
  <c r="E23" i="134"/>
  <c r="D23" i="134"/>
  <c r="G23" i="134" s="1"/>
  <c r="H22" i="134"/>
  <c r="D22" i="134"/>
  <c r="J22" i="134" s="1"/>
  <c r="J21" i="134"/>
  <c r="K21" i="134" s="1"/>
  <c r="M21" i="134" s="1"/>
  <c r="H21" i="134"/>
  <c r="J20" i="134"/>
  <c r="K20" i="134" s="1"/>
  <c r="M20" i="134" s="1"/>
  <c r="D19" i="134"/>
  <c r="J19" i="134" s="1"/>
  <c r="K19" i="134" s="1"/>
  <c r="M19" i="134" s="1"/>
  <c r="J18" i="134"/>
  <c r="K18" i="134" s="1"/>
  <c r="M18" i="134" s="1"/>
  <c r="E18" i="134"/>
  <c r="J17" i="134"/>
  <c r="K17" i="134" s="1"/>
  <c r="M17" i="134" s="1"/>
  <c r="E17" i="134"/>
  <c r="J16" i="134"/>
  <c r="K16" i="134" s="1"/>
  <c r="M16" i="134" s="1"/>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H175" i="133"/>
  <c r="D175" i="133"/>
  <c r="J175" i="133" s="1"/>
  <c r="J174" i="133"/>
  <c r="K174" i="133" s="1"/>
  <c r="M174" i="133" s="1"/>
  <c r="N174" i="133" s="1"/>
  <c r="H174" i="133"/>
  <c r="J173" i="133"/>
  <c r="K173" i="133" s="1"/>
  <c r="M173" i="133" s="1"/>
  <c r="D172" i="133"/>
  <c r="J172" i="133" s="1"/>
  <c r="K172" i="133" s="1"/>
  <c r="M172" i="133" s="1"/>
  <c r="N172" i="133" s="1"/>
  <c r="K171" i="133"/>
  <c r="M171" i="133" s="1"/>
  <c r="J171" i="133"/>
  <c r="E171" i="133"/>
  <c r="J170" i="133"/>
  <c r="K170" i="133" s="1"/>
  <c r="M170" i="133" s="1"/>
  <c r="N170" i="133" s="1"/>
  <c r="E170" i="133"/>
  <c r="J169" i="133"/>
  <c r="K169" i="133" s="1"/>
  <c r="M169" i="133" s="1"/>
  <c r="E169" i="133"/>
  <c r="I165" i="133"/>
  <c r="H165" i="133"/>
  <c r="F165" i="133"/>
  <c r="C175" i="133" s="1"/>
  <c r="E165" i="133"/>
  <c r="D165" i="133"/>
  <c r="I164" i="133"/>
  <c r="F163" i="133"/>
  <c r="E163" i="133"/>
  <c r="B163" i="133"/>
  <c r="F162" i="133"/>
  <c r="E162" i="133"/>
  <c r="B162" i="133"/>
  <c r="F161" i="133"/>
  <c r="E161" i="133"/>
  <c r="D161" i="133"/>
  <c r="B161" i="133"/>
  <c r="I160" i="133"/>
  <c r="B160" i="133"/>
  <c r="H159" i="133"/>
  <c r="F159" i="133"/>
  <c r="E159" i="133"/>
  <c r="D159" i="133"/>
  <c r="G159" i="133" s="1"/>
  <c r="H158" i="133"/>
  <c r="D158" i="133"/>
  <c r="G157" i="133" s="1"/>
  <c r="J157" i="133"/>
  <c r="K157" i="133" s="1"/>
  <c r="M157" i="133" s="1"/>
  <c r="N157" i="133" s="1"/>
  <c r="H157" i="133"/>
  <c r="J156" i="133"/>
  <c r="K156" i="133" s="1"/>
  <c r="M156" i="133" s="1"/>
  <c r="D155" i="133"/>
  <c r="J155" i="133" s="1"/>
  <c r="K155" i="133" s="1"/>
  <c r="M155" i="133" s="1"/>
  <c r="J154" i="133"/>
  <c r="K154" i="133" s="1"/>
  <c r="M154" i="133" s="1"/>
  <c r="E154" i="133"/>
  <c r="J153" i="133"/>
  <c r="K153" i="133" s="1"/>
  <c r="M153" i="133" s="1"/>
  <c r="N153" i="133" s="1"/>
  <c r="E153" i="133"/>
  <c r="J152" i="133"/>
  <c r="K152" i="133" s="1"/>
  <c r="M152" i="133" s="1"/>
  <c r="O152" i="133" s="1"/>
  <c r="E152" i="133"/>
  <c r="I148" i="133"/>
  <c r="H148" i="133"/>
  <c r="F148" i="133" s="1"/>
  <c r="C158" i="133" s="1"/>
  <c r="E148" i="133"/>
  <c r="D148" i="133"/>
  <c r="I147" i="133"/>
  <c r="F146" i="133"/>
  <c r="E146" i="133"/>
  <c r="B146" i="133"/>
  <c r="F145" i="133"/>
  <c r="E145" i="133"/>
  <c r="B145" i="133"/>
  <c r="F144" i="133"/>
  <c r="E144" i="133"/>
  <c r="D144" i="133"/>
  <c r="B144" i="133"/>
  <c r="I143" i="133"/>
  <c r="B143" i="133"/>
  <c r="H142" i="133"/>
  <c r="F142" i="133"/>
  <c r="E142" i="133"/>
  <c r="D142" i="133"/>
  <c r="J142" i="133" s="1"/>
  <c r="K142" i="133" s="1"/>
  <c r="M142" i="133" s="1"/>
  <c r="H141" i="133"/>
  <c r="D141" i="133"/>
  <c r="J141" i="133" s="1"/>
  <c r="J140" i="133"/>
  <c r="K140" i="133" s="1"/>
  <c r="M140" i="133" s="1"/>
  <c r="N140" i="133" s="1"/>
  <c r="H140" i="133"/>
  <c r="G140" i="133"/>
  <c r="O139" i="133"/>
  <c r="M139" i="133"/>
  <c r="N139" i="133" s="1"/>
  <c r="J139" i="133"/>
  <c r="K139" i="133" s="1"/>
  <c r="D138" i="133"/>
  <c r="J138" i="133" s="1"/>
  <c r="K138" i="133" s="1"/>
  <c r="M138" i="133" s="1"/>
  <c r="N138" i="133" s="1"/>
  <c r="K137" i="133"/>
  <c r="M137" i="133" s="1"/>
  <c r="J137" i="133"/>
  <c r="E137" i="133"/>
  <c r="J136" i="133"/>
  <c r="K136" i="133" s="1"/>
  <c r="M136" i="133" s="1"/>
  <c r="N136" i="133" s="1"/>
  <c r="E136" i="133"/>
  <c r="J135" i="133"/>
  <c r="K135" i="133" s="1"/>
  <c r="M135" i="133" s="1"/>
  <c r="E135" i="133"/>
  <c r="I131" i="133"/>
  <c r="H131" i="133"/>
  <c r="F131" i="133" s="1"/>
  <c r="C141" i="133" s="1"/>
  <c r="E131" i="133"/>
  <c r="D131" i="133"/>
  <c r="I130" i="133"/>
  <c r="F129" i="133"/>
  <c r="E129" i="133"/>
  <c r="B129" i="133"/>
  <c r="F128" i="133"/>
  <c r="E128" i="133"/>
  <c r="B128" i="133"/>
  <c r="F127" i="133"/>
  <c r="E127" i="133"/>
  <c r="D127" i="133"/>
  <c r="B127" i="133"/>
  <c r="I126" i="133"/>
  <c r="B126" i="133"/>
  <c r="J125" i="133"/>
  <c r="K125" i="133" s="1"/>
  <c r="M125" i="133" s="1"/>
  <c r="H125" i="133"/>
  <c r="G125" i="133"/>
  <c r="F125" i="133"/>
  <c r="E125" i="133"/>
  <c r="D125" i="133"/>
  <c r="H124" i="133"/>
  <c r="D124" i="133"/>
  <c r="J124" i="133" s="1"/>
  <c r="J123" i="133"/>
  <c r="K123" i="133" s="1"/>
  <c r="M123" i="133" s="1"/>
  <c r="N123" i="133" s="1"/>
  <c r="H123" i="133"/>
  <c r="J122" i="133"/>
  <c r="K122" i="133" s="1"/>
  <c r="M122" i="133" s="1"/>
  <c r="O122" i="133" s="1"/>
  <c r="J121" i="133"/>
  <c r="K121" i="133" s="1"/>
  <c r="M121" i="133" s="1"/>
  <c r="N121" i="133" s="1"/>
  <c r="D121" i="133"/>
  <c r="J120" i="133"/>
  <c r="K120" i="133" s="1"/>
  <c r="M120" i="133" s="1"/>
  <c r="E120" i="133"/>
  <c r="J119" i="133"/>
  <c r="K119" i="133" s="1"/>
  <c r="M119" i="133" s="1"/>
  <c r="N119" i="133" s="1"/>
  <c r="E119" i="133"/>
  <c r="J118" i="133"/>
  <c r="K118" i="133" s="1"/>
  <c r="M118" i="133" s="1"/>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J107" i="133"/>
  <c r="H107" i="133"/>
  <c r="D107" i="133"/>
  <c r="G107" i="133" s="1"/>
  <c r="J106" i="133"/>
  <c r="K106" i="133" s="1"/>
  <c r="M106" i="133" s="1"/>
  <c r="N106" i="133" s="1"/>
  <c r="H106" i="133"/>
  <c r="G106" i="133"/>
  <c r="J105" i="133"/>
  <c r="K105" i="133" s="1"/>
  <c r="M105" i="133" s="1"/>
  <c r="D104" i="133"/>
  <c r="J104" i="133" s="1"/>
  <c r="K104" i="133" s="1"/>
  <c r="M104" i="133" s="1"/>
  <c r="J103" i="133"/>
  <c r="K103" i="133" s="1"/>
  <c r="M103" i="133" s="1"/>
  <c r="E103" i="133"/>
  <c r="J102" i="133"/>
  <c r="K102" i="133" s="1"/>
  <c r="M102" i="133" s="1"/>
  <c r="N102" i="133" s="1"/>
  <c r="E102" i="133"/>
  <c r="K101" i="133"/>
  <c r="M101" i="133" s="1"/>
  <c r="J101" i="133"/>
  <c r="E101" i="133"/>
  <c r="I97" i="133"/>
  <c r="H97" i="133"/>
  <c r="F97" i="133" s="1"/>
  <c r="C107" i="133" s="1"/>
  <c r="E97" i="133"/>
  <c r="D97" i="133"/>
  <c r="I96" i="133"/>
  <c r="F95" i="133"/>
  <c r="E95" i="133"/>
  <c r="B95" i="133"/>
  <c r="F94" i="133"/>
  <c r="E94" i="133"/>
  <c r="B94" i="133"/>
  <c r="F93" i="133"/>
  <c r="E93" i="133"/>
  <c r="D93" i="133"/>
  <c r="B93" i="133"/>
  <c r="J92" i="133"/>
  <c r="K92" i="133" s="1"/>
  <c r="M92" i="133" s="1"/>
  <c r="I92" i="133"/>
  <c r="B92" i="133"/>
  <c r="H91" i="133"/>
  <c r="F91" i="133"/>
  <c r="E91" i="133"/>
  <c r="D91" i="133"/>
  <c r="J91" i="133" s="1"/>
  <c r="K91" i="133" s="1"/>
  <c r="M91" i="133" s="1"/>
  <c r="H90" i="133"/>
  <c r="D90" i="133"/>
  <c r="G89" i="133" s="1"/>
  <c r="J89" i="133"/>
  <c r="K89" i="133" s="1"/>
  <c r="M89" i="133" s="1"/>
  <c r="H89" i="133"/>
  <c r="J88" i="133"/>
  <c r="K88" i="133" s="1"/>
  <c r="M88" i="133" s="1"/>
  <c r="D87" i="133"/>
  <c r="J87" i="133" s="1"/>
  <c r="K87" i="133" s="1"/>
  <c r="M87" i="133" s="1"/>
  <c r="N87" i="133" s="1"/>
  <c r="J86" i="133"/>
  <c r="K86" i="133" s="1"/>
  <c r="M86" i="133" s="1"/>
  <c r="O86" i="133" s="1"/>
  <c r="E86" i="133"/>
  <c r="J85" i="133"/>
  <c r="K85" i="133" s="1"/>
  <c r="M85" i="133" s="1"/>
  <c r="N85" i="133" s="1"/>
  <c r="E85" i="133"/>
  <c r="J84" i="133"/>
  <c r="K84" i="133" s="1"/>
  <c r="M84" i="133" s="1"/>
  <c r="E84" i="133"/>
  <c r="I80" i="133"/>
  <c r="H80" i="133"/>
  <c r="C92" i="133" s="1"/>
  <c r="F92" i="133" s="1"/>
  <c r="E80" i="133"/>
  <c r="D80" i="133"/>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K69" i="133"/>
  <c r="M69" i="133" s="1"/>
  <c r="J69" i="133"/>
  <c r="E69" i="133"/>
  <c r="O68" i="133"/>
  <c r="J68" i="133"/>
  <c r="K68" i="133" s="1"/>
  <c r="M68" i="133" s="1"/>
  <c r="N68" i="133" s="1"/>
  <c r="E68" i="133"/>
  <c r="J67" i="133"/>
  <c r="K67" i="133" s="1"/>
  <c r="M67" i="133" s="1"/>
  <c r="E67" i="133"/>
  <c r="I63" i="133"/>
  <c r="H63" i="133"/>
  <c r="E63" i="133"/>
  <c r="D63" i="133"/>
  <c r="I62" i="133"/>
  <c r="F61" i="133"/>
  <c r="E61" i="133"/>
  <c r="B61" i="133"/>
  <c r="F60" i="133"/>
  <c r="E60" i="133"/>
  <c r="B60" i="133"/>
  <c r="F59" i="133"/>
  <c r="E59" i="133"/>
  <c r="D59" i="133"/>
  <c r="B59" i="133"/>
  <c r="I58" i="133"/>
  <c r="I60" i="133" s="1"/>
  <c r="J60" i="133" s="1"/>
  <c r="B58" i="133"/>
  <c r="H57" i="133"/>
  <c r="F57" i="133"/>
  <c r="E57" i="133"/>
  <c r="D57" i="133"/>
  <c r="H56" i="133"/>
  <c r="D56" i="133"/>
  <c r="G56" i="133" s="1"/>
  <c r="J55" i="133"/>
  <c r="K55" i="133" s="1"/>
  <c r="M55" i="133" s="1"/>
  <c r="N55" i="133" s="1"/>
  <c r="H55" i="133"/>
  <c r="J54" i="133"/>
  <c r="K54" i="133" s="1"/>
  <c r="M54" i="133" s="1"/>
  <c r="D53" i="133"/>
  <c r="J53" i="133" s="1"/>
  <c r="K53" i="133" s="1"/>
  <c r="M53" i="133" s="1"/>
  <c r="J52" i="133"/>
  <c r="K52" i="133" s="1"/>
  <c r="M52" i="133" s="1"/>
  <c r="E52" i="133"/>
  <c r="J51" i="133"/>
  <c r="K51" i="133" s="1"/>
  <c r="M51" i="133" s="1"/>
  <c r="N51" i="133" s="1"/>
  <c r="E51" i="133"/>
  <c r="J50" i="133"/>
  <c r="K50" i="133" s="1"/>
  <c r="M50" i="133" s="1"/>
  <c r="E50" i="133"/>
  <c r="I46" i="133"/>
  <c r="H46" i="133"/>
  <c r="C58" i="133" s="1"/>
  <c r="E58" i="133" s="1"/>
  <c r="E46" i="133"/>
  <c r="D46" i="133"/>
  <c r="I45" i="133"/>
  <c r="F44" i="133"/>
  <c r="E44" i="133"/>
  <c r="B44" i="133"/>
  <c r="F43" i="133"/>
  <c r="E43" i="133"/>
  <c r="B43" i="133"/>
  <c r="F42" i="133"/>
  <c r="E42" i="133"/>
  <c r="D42" i="133"/>
  <c r="B42" i="133"/>
  <c r="I41" i="133"/>
  <c r="I43" i="133" s="1"/>
  <c r="J43" i="133" s="1"/>
  <c r="K43" i="133" s="1"/>
  <c r="M43" i="133" s="1"/>
  <c r="N43" i="133" s="1"/>
  <c r="B41" i="133"/>
  <c r="H40" i="133"/>
  <c r="F40" i="133"/>
  <c r="E40" i="133"/>
  <c r="D40" i="133"/>
  <c r="H39" i="133"/>
  <c r="D39" i="133"/>
  <c r="J39" i="133" s="1"/>
  <c r="J38" i="133"/>
  <c r="K38" i="133" s="1"/>
  <c r="M38" i="133" s="1"/>
  <c r="N38" i="133" s="1"/>
  <c r="H38" i="133"/>
  <c r="J37" i="133"/>
  <c r="K37" i="133" s="1"/>
  <c r="M37" i="133" s="1"/>
  <c r="N37" i="133" s="1"/>
  <c r="D36" i="133"/>
  <c r="J36" i="133" s="1"/>
  <c r="K36" i="133" s="1"/>
  <c r="M36" i="133" s="1"/>
  <c r="N36" i="133" s="1"/>
  <c r="J35" i="133"/>
  <c r="K35" i="133" s="1"/>
  <c r="M35" i="133" s="1"/>
  <c r="J34" i="133"/>
  <c r="K34" i="133" s="1"/>
  <c r="M34" i="133" s="1"/>
  <c r="N34" i="133" s="1"/>
  <c r="E34" i="133"/>
  <c r="J33" i="133"/>
  <c r="K33" i="133" s="1"/>
  <c r="M33" i="133" s="1"/>
  <c r="E33" i="133"/>
  <c r="I29" i="133"/>
  <c r="H29" i="133"/>
  <c r="C41" i="133" s="1"/>
  <c r="J41" i="133" s="1"/>
  <c r="K41" i="133" s="1"/>
  <c r="M41" i="133" s="1"/>
  <c r="F29" i="133"/>
  <c r="C39" i="133" s="1"/>
  <c r="E29" i="133"/>
  <c r="D29" i="133"/>
  <c r="G29" i="133" s="1"/>
  <c r="I28" i="133"/>
  <c r="F27" i="133"/>
  <c r="E27" i="133"/>
  <c r="B27" i="133"/>
  <c r="F26" i="133"/>
  <c r="E26" i="133"/>
  <c r="B26" i="133"/>
  <c r="F25" i="133"/>
  <c r="E25" i="133"/>
  <c r="D25" i="133"/>
  <c r="B25" i="133"/>
  <c r="I24" i="133"/>
  <c r="I27" i="133" s="1"/>
  <c r="B24" i="133"/>
  <c r="H23" i="133"/>
  <c r="F23" i="133"/>
  <c r="E23" i="133"/>
  <c r="D23" i="133"/>
  <c r="J23" i="133" s="1"/>
  <c r="K23" i="133" s="1"/>
  <c r="M23" i="133" s="1"/>
  <c r="H22" i="133"/>
  <c r="D22" i="133"/>
  <c r="J21" i="133"/>
  <c r="K21" i="133" s="1"/>
  <c r="M21" i="133" s="1"/>
  <c r="H21" i="133"/>
  <c r="J20" i="133"/>
  <c r="K20" i="133" s="1"/>
  <c r="M20" i="133" s="1"/>
  <c r="D19" i="133"/>
  <c r="J19" i="133" s="1"/>
  <c r="K19" i="133" s="1"/>
  <c r="M19" i="133" s="1"/>
  <c r="J18" i="133"/>
  <c r="K18" i="133" s="1"/>
  <c r="M18" i="133" s="1"/>
  <c r="E18" i="133"/>
  <c r="J17" i="133"/>
  <c r="K17" i="133" s="1"/>
  <c r="M17" i="133" s="1"/>
  <c r="E17" i="133"/>
  <c r="J16" i="133"/>
  <c r="K16" i="133" s="1"/>
  <c r="M16" i="133" s="1"/>
  <c r="E16" i="133"/>
  <c r="I12" i="133"/>
  <c r="H12" i="133"/>
  <c r="C12" i="133" s="1"/>
  <c r="J15" i="133" s="1"/>
  <c r="K15" i="133" s="1"/>
  <c r="M15" i="133" s="1"/>
  <c r="E12" i="133"/>
  <c r="D12" i="133"/>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H175" i="132"/>
  <c r="D175" i="132"/>
  <c r="J175" i="132" s="1"/>
  <c r="J174" i="132"/>
  <c r="K174" i="132" s="1"/>
  <c r="M174" i="132" s="1"/>
  <c r="N174" i="132" s="1"/>
  <c r="H174" i="132"/>
  <c r="G174" i="132"/>
  <c r="J173" i="132"/>
  <c r="K173" i="132" s="1"/>
  <c r="M173" i="132" s="1"/>
  <c r="D172" i="132"/>
  <c r="J172" i="132" s="1"/>
  <c r="K172" i="132" s="1"/>
  <c r="M172" i="132" s="1"/>
  <c r="N172" i="132" s="1"/>
  <c r="J171" i="132"/>
  <c r="K171" i="132" s="1"/>
  <c r="M171" i="132" s="1"/>
  <c r="E171" i="132"/>
  <c r="J170" i="132"/>
  <c r="K170" i="132" s="1"/>
  <c r="M170" i="132" s="1"/>
  <c r="E170" i="132"/>
  <c r="J169" i="132"/>
  <c r="K169" i="132" s="1"/>
  <c r="M169" i="132" s="1"/>
  <c r="O169" i="132" s="1"/>
  <c r="E169" i="132"/>
  <c r="I165" i="132"/>
  <c r="H165" i="132"/>
  <c r="F165" i="132" s="1"/>
  <c r="C175" i="132" s="1"/>
  <c r="E165" i="132"/>
  <c r="D165" i="132"/>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H158" i="132"/>
  <c r="D158" i="132"/>
  <c r="G158" i="132" s="1"/>
  <c r="J157" i="132"/>
  <c r="K157" i="132" s="1"/>
  <c r="M157" i="132" s="1"/>
  <c r="H157" i="132"/>
  <c r="G157" i="132"/>
  <c r="J156" i="132"/>
  <c r="K156" i="132" s="1"/>
  <c r="M156" i="132" s="1"/>
  <c r="D155" i="132"/>
  <c r="J155" i="132" s="1"/>
  <c r="K155" i="132" s="1"/>
  <c r="M155" i="132" s="1"/>
  <c r="J154" i="132"/>
  <c r="K154" i="132" s="1"/>
  <c r="M154" i="132" s="1"/>
  <c r="O154" i="132" s="1"/>
  <c r="E154" i="132"/>
  <c r="J153" i="132"/>
  <c r="K153" i="132" s="1"/>
  <c r="M153" i="132" s="1"/>
  <c r="E153" i="132"/>
  <c r="J152" i="132"/>
  <c r="K152" i="132" s="1"/>
  <c r="M152" i="132" s="1"/>
  <c r="E152" i="132"/>
  <c r="I148" i="132"/>
  <c r="H148" i="132"/>
  <c r="F148" i="132" s="1"/>
  <c r="C158" i="132" s="1"/>
  <c r="F158" i="132" s="1"/>
  <c r="E148" i="132"/>
  <c r="D148" i="132"/>
  <c r="I147" i="132"/>
  <c r="F146" i="132"/>
  <c r="E146" i="132"/>
  <c r="B146" i="132"/>
  <c r="F145" i="132"/>
  <c r="E145" i="132"/>
  <c r="B145" i="132"/>
  <c r="F144" i="132"/>
  <c r="E144" i="132"/>
  <c r="D144" i="132"/>
  <c r="B144" i="132"/>
  <c r="I143" i="132"/>
  <c r="B143" i="132"/>
  <c r="H142" i="132"/>
  <c r="F142" i="132"/>
  <c r="E142" i="132"/>
  <c r="D142" i="132"/>
  <c r="H141" i="132"/>
  <c r="D141" i="132"/>
  <c r="J141" i="132" s="1"/>
  <c r="J140" i="132"/>
  <c r="K140" i="132" s="1"/>
  <c r="M140" i="132" s="1"/>
  <c r="H140" i="132"/>
  <c r="G140" i="132"/>
  <c r="J139" i="132"/>
  <c r="K139" i="132" s="1"/>
  <c r="M139" i="132" s="1"/>
  <c r="D138" i="132"/>
  <c r="J138" i="132" s="1"/>
  <c r="K138" i="132" s="1"/>
  <c r="M138" i="132" s="1"/>
  <c r="J137" i="132"/>
  <c r="K137" i="132" s="1"/>
  <c r="M137" i="132" s="1"/>
  <c r="E137" i="132"/>
  <c r="J136" i="132"/>
  <c r="K136" i="132" s="1"/>
  <c r="M136" i="132" s="1"/>
  <c r="N136" i="132" s="1"/>
  <c r="E136" i="132"/>
  <c r="J135" i="132"/>
  <c r="K135" i="132" s="1"/>
  <c r="M135" i="132" s="1"/>
  <c r="E135" i="132"/>
  <c r="I131" i="132"/>
  <c r="H131" i="132"/>
  <c r="F131" i="132" s="1"/>
  <c r="E131" i="132"/>
  <c r="D131" i="132"/>
  <c r="I130" i="132"/>
  <c r="F129" i="132"/>
  <c r="E129" i="132"/>
  <c r="B129" i="132"/>
  <c r="F128" i="132"/>
  <c r="E128" i="132"/>
  <c r="B128" i="132"/>
  <c r="F127" i="132"/>
  <c r="E127" i="132"/>
  <c r="D127" i="132"/>
  <c r="B127" i="132"/>
  <c r="I126" i="132"/>
  <c r="B126" i="132"/>
  <c r="H125" i="132"/>
  <c r="F125" i="132"/>
  <c r="E125" i="132"/>
  <c r="D125" i="132"/>
  <c r="H124" i="132"/>
  <c r="D124" i="132"/>
  <c r="G123" i="132" s="1"/>
  <c r="J123" i="132"/>
  <c r="K123" i="132" s="1"/>
  <c r="M123" i="132" s="1"/>
  <c r="N123" i="132" s="1"/>
  <c r="H123" i="132"/>
  <c r="J122" i="132"/>
  <c r="K122" i="132" s="1"/>
  <c r="M122" i="132" s="1"/>
  <c r="O122" i="132" s="1"/>
  <c r="D121" i="132"/>
  <c r="J121" i="132" s="1"/>
  <c r="K121" i="132" s="1"/>
  <c r="M121" i="132" s="1"/>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I109" i="132"/>
  <c r="B109" i="132"/>
  <c r="H108" i="132"/>
  <c r="F108" i="132"/>
  <c r="E108" i="132"/>
  <c r="D108" i="132"/>
  <c r="J108" i="132" s="1"/>
  <c r="K108" i="132" s="1"/>
  <c r="M108" i="132" s="1"/>
  <c r="H107" i="132"/>
  <c r="D107" i="132"/>
  <c r="G107" i="132" s="1"/>
  <c r="C107" i="132"/>
  <c r="I110" i="132" s="1"/>
  <c r="J106" i="132"/>
  <c r="K106" i="132" s="1"/>
  <c r="M106" i="132" s="1"/>
  <c r="H106" i="132"/>
  <c r="J105" i="132"/>
  <c r="K105" i="132" s="1"/>
  <c r="M105" i="132" s="1"/>
  <c r="J104" i="132"/>
  <c r="K104" i="132" s="1"/>
  <c r="M104" i="132" s="1"/>
  <c r="D104" i="132"/>
  <c r="J103" i="132"/>
  <c r="K103" i="132" s="1"/>
  <c r="M103" i="132" s="1"/>
  <c r="E103" i="132"/>
  <c r="J102" i="132"/>
  <c r="K102" i="132" s="1"/>
  <c r="M102" i="132" s="1"/>
  <c r="E102" i="132"/>
  <c r="J101" i="132"/>
  <c r="K101" i="132" s="1"/>
  <c r="M101" i="132" s="1"/>
  <c r="N101" i="132" s="1"/>
  <c r="E101" i="132"/>
  <c r="I97" i="132"/>
  <c r="H97" i="132"/>
  <c r="C109" i="132" s="1"/>
  <c r="F109" i="132" s="1"/>
  <c r="F97" i="132"/>
  <c r="E97" i="132"/>
  <c r="D97" i="132"/>
  <c r="I96" i="132"/>
  <c r="F95" i="132"/>
  <c r="E95" i="132"/>
  <c r="B95" i="132"/>
  <c r="F94" i="132"/>
  <c r="E94" i="132"/>
  <c r="B94" i="132"/>
  <c r="F93" i="132"/>
  <c r="E93" i="132"/>
  <c r="D93" i="132"/>
  <c r="B93" i="132"/>
  <c r="I92" i="132"/>
  <c r="I94" i="132" s="1"/>
  <c r="J94" i="132" s="1"/>
  <c r="B92" i="132"/>
  <c r="H91" i="132"/>
  <c r="F91" i="132"/>
  <c r="E91" i="132"/>
  <c r="D91" i="132"/>
  <c r="H90" i="132"/>
  <c r="D90" i="132"/>
  <c r="G90" i="132" s="1"/>
  <c r="J89" i="132"/>
  <c r="K89" i="132" s="1"/>
  <c r="M89" i="132" s="1"/>
  <c r="H89" i="132"/>
  <c r="J88" i="132"/>
  <c r="K88" i="132" s="1"/>
  <c r="M88" i="132" s="1"/>
  <c r="N88" i="132" s="1"/>
  <c r="D87" i="132"/>
  <c r="J87" i="132" s="1"/>
  <c r="K87" i="132" s="1"/>
  <c r="M87" i="132" s="1"/>
  <c r="J86" i="132"/>
  <c r="K86" i="132" s="1"/>
  <c r="M86" i="132" s="1"/>
  <c r="E86" i="132"/>
  <c r="J85" i="132"/>
  <c r="K85" i="132" s="1"/>
  <c r="M85" i="132" s="1"/>
  <c r="E85" i="132"/>
  <c r="J84" i="132"/>
  <c r="K84" i="132" s="1"/>
  <c r="M84" i="132" s="1"/>
  <c r="E84" i="132"/>
  <c r="I80" i="132"/>
  <c r="H80" i="132"/>
  <c r="C92" i="132" s="1"/>
  <c r="D92" i="132" s="1"/>
  <c r="E80" i="132"/>
  <c r="D80" i="132"/>
  <c r="I79" i="132"/>
  <c r="F78" i="132"/>
  <c r="E78" i="132"/>
  <c r="B78" i="132"/>
  <c r="F77" i="132"/>
  <c r="E77" i="132"/>
  <c r="B77" i="132"/>
  <c r="F76" i="132"/>
  <c r="E76" i="132"/>
  <c r="D76" i="132"/>
  <c r="B76" i="132"/>
  <c r="K75" i="132"/>
  <c r="M75" i="132" s="1"/>
  <c r="I75" i="132"/>
  <c r="I77" i="132" s="1"/>
  <c r="J77" i="132" s="1"/>
  <c r="B75" i="132"/>
  <c r="J74" i="132"/>
  <c r="H74" i="132"/>
  <c r="F74" i="132"/>
  <c r="E74" i="132"/>
  <c r="D74" i="132"/>
  <c r="G74" i="132" s="1"/>
  <c r="H73" i="132"/>
  <c r="D73" i="132"/>
  <c r="J72" i="132"/>
  <c r="K72" i="132" s="1"/>
  <c r="M72" i="132" s="1"/>
  <c r="H72" i="132"/>
  <c r="J71" i="132"/>
  <c r="K71" i="132" s="1"/>
  <c r="M71" i="132" s="1"/>
  <c r="D70" i="132"/>
  <c r="J70" i="132" s="1"/>
  <c r="K70" i="132" s="1"/>
  <c r="M70" i="132" s="1"/>
  <c r="N70" i="132" s="1"/>
  <c r="J69" i="132"/>
  <c r="K69" i="132" s="1"/>
  <c r="M69" i="132" s="1"/>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F59" i="132"/>
  <c r="E59" i="132"/>
  <c r="D59" i="132"/>
  <c r="B59" i="132"/>
  <c r="J58" i="132"/>
  <c r="K58" i="132" s="1"/>
  <c r="M58" i="132" s="1"/>
  <c r="I58" i="132"/>
  <c r="I60" i="132" s="1"/>
  <c r="J60" i="132" s="1"/>
  <c r="K60" i="132" s="1"/>
  <c r="M60" i="132" s="1"/>
  <c r="O60" i="132" s="1"/>
  <c r="E58" i="132"/>
  <c r="B58" i="132"/>
  <c r="H57" i="132"/>
  <c r="F57" i="132"/>
  <c r="E57" i="132"/>
  <c r="D57" i="132"/>
  <c r="H56" i="132"/>
  <c r="D56" i="132"/>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J50" i="132"/>
  <c r="K50" i="132" s="1"/>
  <c r="M50" i="132" s="1"/>
  <c r="E50" i="132"/>
  <c r="I46" i="132"/>
  <c r="H46" i="132"/>
  <c r="C58" i="132" s="1"/>
  <c r="F58" i="132" s="1"/>
  <c r="F46" i="132"/>
  <c r="C56" i="132" s="1"/>
  <c r="E46" i="132"/>
  <c r="D46" i="132"/>
  <c r="I45" i="132"/>
  <c r="F44" i="132"/>
  <c r="E44" i="132"/>
  <c r="B44" i="132"/>
  <c r="F43" i="132"/>
  <c r="E43" i="132"/>
  <c r="B43" i="132"/>
  <c r="F42" i="132"/>
  <c r="E42" i="132"/>
  <c r="D42" i="132"/>
  <c r="B42" i="132"/>
  <c r="I41" i="132"/>
  <c r="I43" i="132" s="1"/>
  <c r="J43" i="132" s="1"/>
  <c r="B41" i="132"/>
  <c r="H40" i="132"/>
  <c r="F40" i="132"/>
  <c r="E40" i="132"/>
  <c r="D40" i="132"/>
  <c r="J40" i="132" s="1"/>
  <c r="K40" i="132" s="1"/>
  <c r="M40" i="132" s="1"/>
  <c r="H39" i="132"/>
  <c r="D39" i="132"/>
  <c r="J39" i="132" s="1"/>
  <c r="J38" i="132"/>
  <c r="K38" i="132" s="1"/>
  <c r="M38" i="132" s="1"/>
  <c r="H38" i="132"/>
  <c r="J37" i="132"/>
  <c r="K37" i="132" s="1"/>
  <c r="M37" i="132" s="1"/>
  <c r="O37" i="132" s="1"/>
  <c r="D36" i="132"/>
  <c r="J36" i="132" s="1"/>
  <c r="K36" i="132" s="1"/>
  <c r="M36" i="132" s="1"/>
  <c r="J35" i="132"/>
  <c r="K35" i="132" s="1"/>
  <c r="M35" i="132" s="1"/>
  <c r="J34" i="132"/>
  <c r="K34" i="132" s="1"/>
  <c r="M34" i="132" s="1"/>
  <c r="O34" i="132" s="1"/>
  <c r="E34" i="132"/>
  <c r="J33" i="132"/>
  <c r="K33" i="132" s="1"/>
  <c r="M33" i="132" s="1"/>
  <c r="E33" i="132"/>
  <c r="I29" i="132"/>
  <c r="H29" i="132"/>
  <c r="C41" i="132" s="1"/>
  <c r="J41" i="132" s="1"/>
  <c r="K41" i="132" s="1"/>
  <c r="M41" i="132" s="1"/>
  <c r="O41" i="132" s="1"/>
  <c r="E29" i="132"/>
  <c r="D29" i="132"/>
  <c r="I28" i="132"/>
  <c r="F27" i="132"/>
  <c r="E27" i="132"/>
  <c r="B27" i="132"/>
  <c r="F26" i="132"/>
  <c r="E26" i="132"/>
  <c r="B26" i="132"/>
  <c r="F25" i="132"/>
  <c r="E25" i="132"/>
  <c r="D25" i="132"/>
  <c r="B25" i="132"/>
  <c r="I24" i="132"/>
  <c r="I26" i="132" s="1"/>
  <c r="J26" i="132" s="1"/>
  <c r="K26" i="132" s="1"/>
  <c r="M26" i="132" s="1"/>
  <c r="B24" i="132"/>
  <c r="J23" i="132"/>
  <c r="H23" i="132"/>
  <c r="F23" i="132"/>
  <c r="E23" i="132"/>
  <c r="D23" i="132"/>
  <c r="H22" i="132"/>
  <c r="D22" i="132"/>
  <c r="G21" i="132" s="1"/>
  <c r="K21" i="132"/>
  <c r="M21" i="132" s="1"/>
  <c r="J21" i="132"/>
  <c r="H21" i="132"/>
  <c r="J20" i="132"/>
  <c r="K20" i="132" s="1"/>
  <c r="M20" i="132" s="1"/>
  <c r="D19" i="132"/>
  <c r="J19" i="132" s="1"/>
  <c r="K19" i="132" s="1"/>
  <c r="M19" i="132" s="1"/>
  <c r="J18" i="132"/>
  <c r="K18" i="132" s="1"/>
  <c r="M18" i="132" s="1"/>
  <c r="E18" i="132"/>
  <c r="J17" i="132"/>
  <c r="K17" i="132" s="1"/>
  <c r="M17" i="132" s="1"/>
  <c r="E17" i="132"/>
  <c r="J16" i="132"/>
  <c r="K16" i="132" s="1"/>
  <c r="M16" i="132" s="1"/>
  <c r="E16" i="132"/>
  <c r="I12" i="132"/>
  <c r="H12" i="132"/>
  <c r="C24" i="132" s="1"/>
  <c r="E12" i="132"/>
  <c r="D12" i="132"/>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F178" i="131"/>
  <c r="E178" i="131"/>
  <c r="D178" i="131"/>
  <c r="B178" i="131"/>
  <c r="I177" i="131"/>
  <c r="I179" i="131" s="1"/>
  <c r="J179" i="131" s="1"/>
  <c r="B177" i="131"/>
  <c r="H176" i="131"/>
  <c r="F176" i="131"/>
  <c r="E176" i="131"/>
  <c r="D176" i="131"/>
  <c r="G176" i="131" s="1"/>
  <c r="H175" i="131"/>
  <c r="D175" i="131"/>
  <c r="G174" i="131" s="1"/>
  <c r="J174" i="131"/>
  <c r="K174" i="131" s="1"/>
  <c r="M174" i="131" s="1"/>
  <c r="N174" i="131" s="1"/>
  <c r="H174" i="131"/>
  <c r="J173" i="131"/>
  <c r="K173" i="131" s="1"/>
  <c r="M173" i="131" s="1"/>
  <c r="N173" i="131" s="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F161" i="131"/>
  <c r="E161" i="131"/>
  <c r="D161" i="131"/>
  <c r="B161" i="131"/>
  <c r="I160" i="131"/>
  <c r="I162" i="131" s="1"/>
  <c r="J162" i="131" s="1"/>
  <c r="B160" i="131"/>
  <c r="H159" i="131"/>
  <c r="F159" i="131"/>
  <c r="E159" i="131"/>
  <c r="D159" i="131"/>
  <c r="H158" i="131"/>
  <c r="D158" i="131"/>
  <c r="J158" i="131" s="1"/>
  <c r="J157" i="131"/>
  <c r="K157" i="131" s="1"/>
  <c r="M157" i="131" s="1"/>
  <c r="N157" i="131" s="1"/>
  <c r="H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E148" i="131"/>
  <c r="D148" i="131"/>
  <c r="I147" i="131"/>
  <c r="F146" i="131"/>
  <c r="E146" i="131"/>
  <c r="B146" i="131"/>
  <c r="F145" i="131"/>
  <c r="E145" i="131"/>
  <c r="B145" i="131"/>
  <c r="F144" i="131"/>
  <c r="E144" i="131"/>
  <c r="D144" i="131"/>
  <c r="B144" i="131"/>
  <c r="I143" i="131"/>
  <c r="I145" i="131" s="1"/>
  <c r="J145" i="131" s="1"/>
  <c r="K145" i="131" s="1"/>
  <c r="M145" i="131" s="1"/>
  <c r="F143" i="131"/>
  <c r="B143" i="131"/>
  <c r="H142" i="131"/>
  <c r="F142" i="131"/>
  <c r="E142" i="131"/>
  <c r="D142" i="131"/>
  <c r="J141" i="131"/>
  <c r="H141" i="131"/>
  <c r="D141" i="131"/>
  <c r="G141" i="131" s="1"/>
  <c r="J140" i="131"/>
  <c r="K140" i="131" s="1"/>
  <c r="M140" i="131" s="1"/>
  <c r="N140" i="131" s="1"/>
  <c r="H140" i="131"/>
  <c r="G140" i="131"/>
  <c r="J139" i="131"/>
  <c r="K139" i="131" s="1"/>
  <c r="M139" i="131" s="1"/>
  <c r="D138" i="131"/>
  <c r="J138" i="131" s="1"/>
  <c r="K138" i="131" s="1"/>
  <c r="M138" i="131" s="1"/>
  <c r="J137" i="131"/>
  <c r="K137" i="131" s="1"/>
  <c r="M137" i="131" s="1"/>
  <c r="E137" i="131"/>
  <c r="J136" i="131"/>
  <c r="K136" i="131" s="1"/>
  <c r="M136" i="131" s="1"/>
  <c r="N136" i="131" s="1"/>
  <c r="E136" i="131"/>
  <c r="J135" i="131"/>
  <c r="K135" i="131" s="1"/>
  <c r="M135" i="131" s="1"/>
  <c r="E135" i="131"/>
  <c r="I131" i="131"/>
  <c r="H131" i="131"/>
  <c r="C143" i="131" s="1"/>
  <c r="J143" i="131" s="1"/>
  <c r="K143" i="131" s="1"/>
  <c r="M143" i="131" s="1"/>
  <c r="F131" i="131"/>
  <c r="E131" i="131"/>
  <c r="D131" i="131"/>
  <c r="I130" i="131"/>
  <c r="F129" i="131"/>
  <c r="E129" i="131"/>
  <c r="B129" i="131"/>
  <c r="F128" i="131"/>
  <c r="E128" i="131"/>
  <c r="B128" i="131"/>
  <c r="F127" i="131"/>
  <c r="E127" i="131"/>
  <c r="D127" i="131"/>
  <c r="B127" i="131"/>
  <c r="I126" i="131"/>
  <c r="I128" i="131" s="1"/>
  <c r="J128" i="131" s="1"/>
  <c r="B126" i="131"/>
  <c r="H125" i="131"/>
  <c r="F125" i="131"/>
  <c r="E125" i="131"/>
  <c r="D125" i="131"/>
  <c r="H124" i="131"/>
  <c r="D124" i="131"/>
  <c r="G124" i="131" s="1"/>
  <c r="J123" i="131"/>
  <c r="K123" i="131" s="1"/>
  <c r="M123" i="131" s="1"/>
  <c r="N123" i="131" s="1"/>
  <c r="H123" i="131"/>
  <c r="G123" i="131"/>
  <c r="J122" i="131"/>
  <c r="K122" i="131" s="1"/>
  <c r="M122" i="131" s="1"/>
  <c r="N122" i="131" s="1"/>
  <c r="D121" i="131"/>
  <c r="J121" i="131" s="1"/>
  <c r="K121" i="131" s="1"/>
  <c r="M121" i="131" s="1"/>
  <c r="N121" i="131" s="1"/>
  <c r="J120" i="131"/>
  <c r="K120" i="131" s="1"/>
  <c r="M120" i="131" s="1"/>
  <c r="E120" i="131"/>
  <c r="J119" i="131"/>
  <c r="K119" i="131" s="1"/>
  <c r="M119" i="131" s="1"/>
  <c r="N119" i="131" s="1"/>
  <c r="E119" i="131"/>
  <c r="J118" i="131"/>
  <c r="K118" i="131" s="1"/>
  <c r="M118" i="131" s="1"/>
  <c r="E118" i="131"/>
  <c r="I114" i="131"/>
  <c r="H114" i="131"/>
  <c r="C126" i="131" s="1"/>
  <c r="F126" i="131" s="1"/>
  <c r="F114" i="131"/>
  <c r="C124" i="131" s="1"/>
  <c r="E114" i="131"/>
  <c r="D114" i="131"/>
  <c r="G114" i="131" s="1"/>
  <c r="I113" i="131"/>
  <c r="F112" i="131"/>
  <c r="E112" i="131"/>
  <c r="B112" i="131"/>
  <c r="F111" i="131"/>
  <c r="E111" i="131"/>
  <c r="B111" i="131"/>
  <c r="F110" i="131"/>
  <c r="E110" i="131"/>
  <c r="D110" i="131"/>
  <c r="B110" i="131"/>
  <c r="I109" i="131"/>
  <c r="I111" i="131" s="1"/>
  <c r="J111" i="131" s="1"/>
  <c r="B109" i="131"/>
  <c r="H108" i="131"/>
  <c r="F108" i="131"/>
  <c r="E108" i="131"/>
  <c r="D108" i="131"/>
  <c r="G108" i="131" s="1"/>
  <c r="H107" i="131"/>
  <c r="D107" i="131"/>
  <c r="G107" i="131" s="1"/>
  <c r="J106" i="131"/>
  <c r="K106" i="131" s="1"/>
  <c r="M106" i="131" s="1"/>
  <c r="N106" i="131" s="1"/>
  <c r="H106" i="131"/>
  <c r="G106" i="131"/>
  <c r="J105" i="131"/>
  <c r="K105" i="131" s="1"/>
  <c r="M105" i="131" s="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E97" i="131"/>
  <c r="D97" i="131"/>
  <c r="I96" i="131"/>
  <c r="F95" i="131"/>
  <c r="E95" i="131"/>
  <c r="B95" i="131"/>
  <c r="F94" i="131"/>
  <c r="E94" i="131"/>
  <c r="B94" i="131"/>
  <c r="F93" i="131"/>
  <c r="E93" i="131"/>
  <c r="D93" i="131"/>
  <c r="B93" i="131"/>
  <c r="I92" i="131"/>
  <c r="I94" i="131" s="1"/>
  <c r="J94" i="131" s="1"/>
  <c r="B92" i="131"/>
  <c r="H91" i="131"/>
  <c r="F91" i="131"/>
  <c r="E91" i="131"/>
  <c r="D91" i="131"/>
  <c r="H90" i="131"/>
  <c r="D90" i="131"/>
  <c r="G89" i="131" s="1"/>
  <c r="O89" i="131"/>
  <c r="J89" i="131"/>
  <c r="K89" i="131" s="1"/>
  <c r="M89" i="131" s="1"/>
  <c r="N89" i="131" s="1"/>
  <c r="H89" i="131"/>
  <c r="J88" i="131"/>
  <c r="K88" i="131" s="1"/>
  <c r="M88" i="131" s="1"/>
  <c r="D87" i="131"/>
  <c r="J87" i="131" s="1"/>
  <c r="K87" i="131" s="1"/>
  <c r="M87" i="131" s="1"/>
  <c r="J86" i="131"/>
  <c r="K86" i="131" s="1"/>
  <c r="M86" i="131" s="1"/>
  <c r="E86" i="131"/>
  <c r="J85" i="131"/>
  <c r="K85" i="131" s="1"/>
  <c r="M85" i="131" s="1"/>
  <c r="N85" i="131" s="1"/>
  <c r="E85" i="131"/>
  <c r="J84" i="131"/>
  <c r="K84" i="131" s="1"/>
  <c r="M84" i="131" s="1"/>
  <c r="E84" i="131"/>
  <c r="I80" i="131"/>
  <c r="H80" i="131"/>
  <c r="C92" i="131" s="1"/>
  <c r="J92" i="131" s="1"/>
  <c r="K92" i="131" s="1"/>
  <c r="M92" i="131" s="1"/>
  <c r="E80" i="131"/>
  <c r="D80" i="131"/>
  <c r="I79" i="131"/>
  <c r="F78" i="131"/>
  <c r="E78" i="131"/>
  <c r="B78" i="131"/>
  <c r="F77" i="131"/>
  <c r="E77" i="131"/>
  <c r="B77" i="131"/>
  <c r="F76" i="131"/>
  <c r="E76" i="131"/>
  <c r="D76" i="131"/>
  <c r="B76" i="131"/>
  <c r="I75" i="131"/>
  <c r="I77" i="131" s="1"/>
  <c r="J77" i="131" s="1"/>
  <c r="B75" i="131"/>
  <c r="H74" i="131"/>
  <c r="F74" i="131"/>
  <c r="E74" i="131"/>
  <c r="D74" i="131"/>
  <c r="J74" i="131" s="1"/>
  <c r="K74" i="131" s="1"/>
  <c r="M74" i="131" s="1"/>
  <c r="H73" i="131"/>
  <c r="D73" i="131"/>
  <c r="J73" i="131" s="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I63" i="131"/>
  <c r="H63" i="131"/>
  <c r="C75" i="131" s="1"/>
  <c r="J75" i="131" s="1"/>
  <c r="K75" i="131" s="1"/>
  <c r="M75" i="131" s="1"/>
  <c r="E63" i="131"/>
  <c r="D63" i="131"/>
  <c r="I62" i="131"/>
  <c r="F61" i="131"/>
  <c r="E61" i="131"/>
  <c r="B61" i="131"/>
  <c r="F60" i="131"/>
  <c r="E60" i="131"/>
  <c r="B60" i="131"/>
  <c r="F59" i="131"/>
  <c r="E59" i="131"/>
  <c r="D59" i="131"/>
  <c r="B59" i="131"/>
  <c r="I58" i="131"/>
  <c r="I60" i="131" s="1"/>
  <c r="J60" i="131" s="1"/>
  <c r="K60" i="131" s="1"/>
  <c r="M60" i="131" s="1"/>
  <c r="D58" i="131"/>
  <c r="B58" i="131"/>
  <c r="H57" i="131"/>
  <c r="F57" i="131"/>
  <c r="E57" i="131"/>
  <c r="D57" i="131"/>
  <c r="G57" i="131" s="1"/>
  <c r="H56" i="131"/>
  <c r="D56" i="131"/>
  <c r="G55" i="131" s="1"/>
  <c r="J55" i="131"/>
  <c r="K55" i="131" s="1"/>
  <c r="M55" i="131" s="1"/>
  <c r="N55" i="131" s="1"/>
  <c r="H55" i="131"/>
  <c r="J54" i="131"/>
  <c r="K54" i="131" s="1"/>
  <c r="M54" i="131" s="1"/>
  <c r="D53" i="131"/>
  <c r="J53" i="131" s="1"/>
  <c r="K53" i="131" s="1"/>
  <c r="M53" i="131" s="1"/>
  <c r="N53" i="131" s="1"/>
  <c r="J52" i="131"/>
  <c r="K52" i="131" s="1"/>
  <c r="M52" i="131" s="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F42" i="131"/>
  <c r="E42" i="131"/>
  <c r="D42" i="131"/>
  <c r="B42" i="131"/>
  <c r="I41" i="131"/>
  <c r="I43" i="131" s="1"/>
  <c r="J43" i="131" s="1"/>
  <c r="B41" i="131"/>
  <c r="H40" i="131"/>
  <c r="F40" i="131"/>
  <c r="E40" i="131"/>
  <c r="D40" i="131"/>
  <c r="G40" i="131" s="1"/>
  <c r="H39" i="131"/>
  <c r="D39" i="131"/>
  <c r="G38" i="131" s="1"/>
  <c r="J38" i="131"/>
  <c r="K38" i="131" s="1"/>
  <c r="M38" i="131" s="1"/>
  <c r="N38" i="131" s="1"/>
  <c r="H38" i="131"/>
  <c r="J37" i="131"/>
  <c r="K37" i="131" s="1"/>
  <c r="M37" i="131" s="1"/>
  <c r="D36" i="131"/>
  <c r="J36" i="131" s="1"/>
  <c r="K36" i="131" s="1"/>
  <c r="M36" i="131" s="1"/>
  <c r="J35" i="131"/>
  <c r="K35" i="131" s="1"/>
  <c r="M35" i="131" s="1"/>
  <c r="J34" i="131"/>
  <c r="K34" i="131" s="1"/>
  <c r="M34" i="131" s="1"/>
  <c r="E34" i="131"/>
  <c r="J33" i="131"/>
  <c r="K33" i="131" s="1"/>
  <c r="M33" i="131" s="1"/>
  <c r="E33" i="131"/>
  <c r="I29" i="131"/>
  <c r="H29" i="131"/>
  <c r="C41" i="131" s="1"/>
  <c r="J41" i="131" s="1"/>
  <c r="K41" i="131" s="1"/>
  <c r="M41" i="131" s="1"/>
  <c r="E29" i="131"/>
  <c r="D29" i="131"/>
  <c r="I28" i="131"/>
  <c r="F27" i="131"/>
  <c r="E27" i="131"/>
  <c r="B27" i="131"/>
  <c r="F26" i="131"/>
  <c r="E26" i="131"/>
  <c r="B26" i="131"/>
  <c r="F25" i="131"/>
  <c r="E25" i="131"/>
  <c r="D25" i="131"/>
  <c r="B25" i="131"/>
  <c r="I24" i="131"/>
  <c r="I26" i="131" s="1"/>
  <c r="J26" i="131" s="1"/>
  <c r="B24" i="131"/>
  <c r="H23" i="131"/>
  <c r="F23" i="131"/>
  <c r="E23" i="131"/>
  <c r="D23" i="131"/>
  <c r="J23" i="131" s="1"/>
  <c r="K23" i="131" s="1"/>
  <c r="M23" i="131" s="1"/>
  <c r="H22" i="131"/>
  <c r="D22" i="131"/>
  <c r="G22" i="131" s="1"/>
  <c r="J21" i="131"/>
  <c r="K21" i="131" s="1"/>
  <c r="M21" i="131" s="1"/>
  <c r="H21" i="131"/>
  <c r="G21" i="131"/>
  <c r="J20" i="131"/>
  <c r="K20" i="131" s="1"/>
  <c r="M20" i="131" s="1"/>
  <c r="D19" i="131"/>
  <c r="J19" i="131" s="1"/>
  <c r="K19" i="131" s="1"/>
  <c r="M19" i="131" s="1"/>
  <c r="J18" i="131"/>
  <c r="K18" i="131" s="1"/>
  <c r="M18" i="131" s="1"/>
  <c r="E18" i="131"/>
  <c r="J17" i="131"/>
  <c r="K17" i="131" s="1"/>
  <c r="M17" i="131" s="1"/>
  <c r="E17" i="131"/>
  <c r="J16" i="131"/>
  <c r="K16" i="131" s="1"/>
  <c r="M16" i="131" s="1"/>
  <c r="E16" i="131"/>
  <c r="I12" i="131"/>
  <c r="H12" i="131"/>
  <c r="F12" i="131" s="1"/>
  <c r="C22" i="131" s="1"/>
  <c r="E12" i="131"/>
  <c r="D12" i="131"/>
  <c r="I11" i="131"/>
  <c r="D9" i="131"/>
  <c r="K197" i="130"/>
  <c r="M197" i="130" s="1"/>
  <c r="K196" i="130"/>
  <c r="M196" i="130" s="1"/>
  <c r="K195" i="130"/>
  <c r="M195" i="130" s="1"/>
  <c r="O195" i="130" s="1"/>
  <c r="K194" i="130"/>
  <c r="M194" i="130" s="1"/>
  <c r="M193" i="130"/>
  <c r="K193" i="130"/>
  <c r="K192" i="130"/>
  <c r="M192" i="130" s="1"/>
  <c r="K191" i="130"/>
  <c r="M191" i="130" s="1"/>
  <c r="M190" i="130"/>
  <c r="K190" i="130"/>
  <c r="K189" i="130"/>
  <c r="M189" i="130" s="1"/>
  <c r="O189" i="130" s="1"/>
  <c r="C188" i="130"/>
  <c r="K188" i="130" s="1"/>
  <c r="M188" i="130" s="1"/>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B177" i="130"/>
  <c r="H176" i="130"/>
  <c r="F176" i="130"/>
  <c r="E176" i="130"/>
  <c r="D176" i="130"/>
  <c r="J176" i="130" s="1"/>
  <c r="H175" i="130"/>
  <c r="D175" i="130"/>
  <c r="J174" i="130"/>
  <c r="K174" i="130" s="1"/>
  <c r="M174" i="130" s="1"/>
  <c r="H174" i="130"/>
  <c r="J173" i="130"/>
  <c r="K173" i="130" s="1"/>
  <c r="M173" i="130" s="1"/>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E165" i="130"/>
  <c r="D165" i="130"/>
  <c r="I164" i="130"/>
  <c r="F163" i="130"/>
  <c r="E163" i="130"/>
  <c r="B163" i="130"/>
  <c r="F162" i="130"/>
  <c r="E162" i="130"/>
  <c r="B162" i="130"/>
  <c r="F161" i="130"/>
  <c r="E161" i="130"/>
  <c r="D161" i="130"/>
  <c r="B161" i="130"/>
  <c r="I160" i="130"/>
  <c r="B160" i="130"/>
  <c r="H159" i="130"/>
  <c r="G159" i="130"/>
  <c r="F159" i="130"/>
  <c r="E159" i="130"/>
  <c r="D159" i="130"/>
  <c r="H158" i="130"/>
  <c r="D158" i="130"/>
  <c r="G157" i="130" s="1"/>
  <c r="J157" i="130"/>
  <c r="K157" i="130" s="1"/>
  <c r="M157" i="130" s="1"/>
  <c r="N157" i="130" s="1"/>
  <c r="H157" i="130"/>
  <c r="J156" i="130"/>
  <c r="K156" i="130" s="1"/>
  <c r="M156" i="130" s="1"/>
  <c r="D155" i="130"/>
  <c r="J155" i="130" s="1"/>
  <c r="K155" i="130" s="1"/>
  <c r="M155" i="130" s="1"/>
  <c r="N155" i="130" s="1"/>
  <c r="J154" i="130"/>
  <c r="K154" i="130" s="1"/>
  <c r="M154" i="130" s="1"/>
  <c r="E154" i="130"/>
  <c r="J153" i="130"/>
  <c r="K153" i="130" s="1"/>
  <c r="M153" i="130" s="1"/>
  <c r="N153" i="130" s="1"/>
  <c r="E153" i="130"/>
  <c r="J152" i="130"/>
  <c r="K152" i="130" s="1"/>
  <c r="M152" i="130" s="1"/>
  <c r="O152" i="130" s="1"/>
  <c r="E152" i="130"/>
  <c r="I148" i="130"/>
  <c r="H148" i="130"/>
  <c r="C160" i="130" s="1"/>
  <c r="J160" i="130" s="1"/>
  <c r="K160" i="130" s="1"/>
  <c r="M160" i="130" s="1"/>
  <c r="E148" i="130"/>
  <c r="D148" i="130"/>
  <c r="I147" i="130"/>
  <c r="F146" i="130"/>
  <c r="E146" i="130"/>
  <c r="B146" i="130"/>
  <c r="F145" i="130"/>
  <c r="E145" i="130"/>
  <c r="B145" i="130"/>
  <c r="F144" i="130"/>
  <c r="E144" i="130"/>
  <c r="D144" i="130"/>
  <c r="B144" i="130"/>
  <c r="I143" i="130"/>
  <c r="J144" i="130" s="1"/>
  <c r="D143" i="130"/>
  <c r="B143" i="130"/>
  <c r="H142" i="130"/>
  <c r="F142" i="130"/>
  <c r="E142" i="130"/>
  <c r="D142" i="130"/>
  <c r="H141" i="130"/>
  <c r="D141" i="130"/>
  <c r="G140" i="130" s="1"/>
  <c r="J140" i="130"/>
  <c r="K140" i="130" s="1"/>
  <c r="M140" i="130" s="1"/>
  <c r="N140" i="130" s="1"/>
  <c r="H140" i="130"/>
  <c r="J139" i="130"/>
  <c r="K139" i="130" s="1"/>
  <c r="M139" i="130" s="1"/>
  <c r="D138" i="130"/>
  <c r="J138" i="130" s="1"/>
  <c r="K138" i="130" s="1"/>
  <c r="M138" i="130" s="1"/>
  <c r="N138" i="130" s="1"/>
  <c r="J137" i="130"/>
  <c r="K137" i="130" s="1"/>
  <c r="M137" i="130" s="1"/>
  <c r="N137" i="130" s="1"/>
  <c r="E137" i="130"/>
  <c r="O136" i="130"/>
  <c r="J136" i="130"/>
  <c r="K136" i="130" s="1"/>
  <c r="M136" i="130" s="1"/>
  <c r="N136" i="130" s="1"/>
  <c r="E136" i="130"/>
  <c r="J135" i="130"/>
  <c r="K135" i="130" s="1"/>
  <c r="M135" i="130" s="1"/>
  <c r="O135" i="130" s="1"/>
  <c r="E135" i="130"/>
  <c r="I131" i="130"/>
  <c r="H131" i="130"/>
  <c r="C143" i="130" s="1"/>
  <c r="J143" i="130" s="1"/>
  <c r="K143" i="130" s="1"/>
  <c r="M143" i="130" s="1"/>
  <c r="E131" i="130"/>
  <c r="D131" i="130"/>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J122" i="130"/>
  <c r="K122" i="130" s="1"/>
  <c r="M122" i="130" s="1"/>
  <c r="D121" i="130"/>
  <c r="J121" i="130" s="1"/>
  <c r="K121" i="130" s="1"/>
  <c r="M121" i="130" s="1"/>
  <c r="N121" i="130" s="1"/>
  <c r="J120" i="130"/>
  <c r="K120" i="130" s="1"/>
  <c r="M120" i="130" s="1"/>
  <c r="E120" i="130"/>
  <c r="J119" i="130"/>
  <c r="K119" i="130" s="1"/>
  <c r="M119" i="130" s="1"/>
  <c r="N119" i="130" s="1"/>
  <c r="E119" i="130"/>
  <c r="J118" i="130"/>
  <c r="K118" i="130" s="1"/>
  <c r="M118" i="130" s="1"/>
  <c r="E118"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F110" i="130"/>
  <c r="E110" i="130"/>
  <c r="D110" i="130"/>
  <c r="B110" i="130"/>
  <c r="K109" i="130"/>
  <c r="M109" i="130" s="1"/>
  <c r="I109" i="130"/>
  <c r="J110" i="130" s="1"/>
  <c r="B109" i="130"/>
  <c r="H108" i="130"/>
  <c r="F108" i="130"/>
  <c r="E108" i="130"/>
  <c r="D108" i="130"/>
  <c r="J108" i="130" s="1"/>
  <c r="K108" i="130" s="1"/>
  <c r="M108" i="130" s="1"/>
  <c r="H107" i="130"/>
  <c r="D107" i="130"/>
  <c r="G106" i="130" s="1"/>
  <c r="J106" i="130"/>
  <c r="K106" i="130" s="1"/>
  <c r="M106" i="130" s="1"/>
  <c r="N106" i="130" s="1"/>
  <c r="H106" i="130"/>
  <c r="J105" i="130"/>
  <c r="K105" i="130" s="1"/>
  <c r="M105" i="130" s="1"/>
  <c r="N105" i="130" s="1"/>
  <c r="D104" i="130"/>
  <c r="J104" i="130" s="1"/>
  <c r="K104" i="130" s="1"/>
  <c r="M104" i="130" s="1"/>
  <c r="N104" i="130" s="1"/>
  <c r="J103" i="130"/>
  <c r="K103" i="130" s="1"/>
  <c r="M103" i="130" s="1"/>
  <c r="E103" i="130"/>
  <c r="J102" i="130"/>
  <c r="K102" i="130" s="1"/>
  <c r="M102" i="130" s="1"/>
  <c r="N102" i="130" s="1"/>
  <c r="E102" i="130"/>
  <c r="J101" i="130"/>
  <c r="K101" i="130" s="1"/>
  <c r="M101" i="130" s="1"/>
  <c r="E101" i="130"/>
  <c r="I97" i="130"/>
  <c r="H97" i="130"/>
  <c r="C109" i="130" s="1"/>
  <c r="J109" i="130" s="1"/>
  <c r="E97" i="130"/>
  <c r="D97" i="130"/>
  <c r="C97" i="130"/>
  <c r="J100" i="130" s="1"/>
  <c r="K100" i="130" s="1"/>
  <c r="M100" i="130" s="1"/>
  <c r="N100" i="130" s="1"/>
  <c r="I96" i="130"/>
  <c r="F95" i="130"/>
  <c r="E95" i="130"/>
  <c r="B95" i="130"/>
  <c r="F94" i="130"/>
  <c r="E94" i="130"/>
  <c r="B94" i="130"/>
  <c r="F93" i="130"/>
  <c r="E93" i="130"/>
  <c r="D93" i="130"/>
  <c r="B93" i="130"/>
  <c r="I92" i="130"/>
  <c r="J93" i="130" s="1"/>
  <c r="B92" i="130"/>
  <c r="H91" i="130"/>
  <c r="F91" i="130"/>
  <c r="E91" i="130"/>
  <c r="D91" i="130"/>
  <c r="J91" i="130" s="1"/>
  <c r="K91" i="130" s="1"/>
  <c r="M91" i="130" s="1"/>
  <c r="H90" i="130"/>
  <c r="D90" i="130"/>
  <c r="G90" i="130" s="1"/>
  <c r="J89" i="130"/>
  <c r="K89" i="130" s="1"/>
  <c r="M89" i="130" s="1"/>
  <c r="N89" i="130" s="1"/>
  <c r="H89" i="130"/>
  <c r="G89" i="130"/>
  <c r="J88" i="130"/>
  <c r="K88" i="130" s="1"/>
  <c r="M88" i="130" s="1"/>
  <c r="D87" i="130"/>
  <c r="J87" i="130" s="1"/>
  <c r="K87" i="130" s="1"/>
  <c r="M87" i="130" s="1"/>
  <c r="N87" i="130" s="1"/>
  <c r="J86" i="130"/>
  <c r="K86" i="130" s="1"/>
  <c r="M86" i="130" s="1"/>
  <c r="E86" i="130"/>
  <c r="K85" i="130"/>
  <c r="M85" i="130" s="1"/>
  <c r="J85" i="130"/>
  <c r="E85" i="130"/>
  <c r="J84" i="130"/>
  <c r="K84" i="130" s="1"/>
  <c r="M84" i="130" s="1"/>
  <c r="O84" i="130" s="1"/>
  <c r="E84" i="130"/>
  <c r="I80" i="130"/>
  <c r="H80" i="130"/>
  <c r="C92" i="130" s="1"/>
  <c r="J92" i="130" s="1"/>
  <c r="K92" i="130" s="1"/>
  <c r="M92" i="130" s="1"/>
  <c r="E80" i="130"/>
  <c r="D80" i="130"/>
  <c r="I79" i="130"/>
  <c r="F78" i="130"/>
  <c r="E78" i="130"/>
  <c r="B78" i="130"/>
  <c r="F77" i="130"/>
  <c r="E77" i="130"/>
  <c r="B77" i="130"/>
  <c r="F76" i="130"/>
  <c r="E76" i="130"/>
  <c r="D76" i="130"/>
  <c r="B76" i="130"/>
  <c r="I75" i="130"/>
  <c r="J76" i="130" s="1"/>
  <c r="B75" i="130"/>
  <c r="H74" i="130"/>
  <c r="F74" i="130"/>
  <c r="E74" i="130"/>
  <c r="D74" i="130"/>
  <c r="H73" i="130"/>
  <c r="D73" i="130"/>
  <c r="J72" i="130"/>
  <c r="K72" i="130" s="1"/>
  <c r="M72" i="130" s="1"/>
  <c r="H72" i="130"/>
  <c r="J71" i="130"/>
  <c r="K71" i="130" s="1"/>
  <c r="M71" i="130" s="1"/>
  <c r="D70" i="130"/>
  <c r="J70" i="130" s="1"/>
  <c r="K70" i="130" s="1"/>
  <c r="M70" i="130" s="1"/>
  <c r="N70" i="130" s="1"/>
  <c r="J69" i="130"/>
  <c r="K69" i="130" s="1"/>
  <c r="M69" i="130" s="1"/>
  <c r="E69" i="130"/>
  <c r="J68" i="130"/>
  <c r="K68" i="130" s="1"/>
  <c r="M68" i="130" s="1"/>
  <c r="E68" i="130"/>
  <c r="J67" i="130"/>
  <c r="K67" i="130" s="1"/>
  <c r="M67" i="130" s="1"/>
  <c r="E67" i="130"/>
  <c r="I63" i="130"/>
  <c r="H63" i="130"/>
  <c r="C75" i="130" s="1"/>
  <c r="J75" i="130" s="1"/>
  <c r="K75" i="130" s="1"/>
  <c r="M75" i="130" s="1"/>
  <c r="E63" i="130"/>
  <c r="D63" i="130"/>
  <c r="C63" i="130"/>
  <c r="J66" i="130" s="1"/>
  <c r="K66" i="130" s="1"/>
  <c r="M66" i="130" s="1"/>
  <c r="N66" i="130" s="1"/>
  <c r="I62" i="130"/>
  <c r="F61" i="130"/>
  <c r="E61" i="130"/>
  <c r="B61" i="130"/>
  <c r="F60" i="130"/>
  <c r="E60" i="130"/>
  <c r="B60" i="130"/>
  <c r="F59" i="130"/>
  <c r="E59" i="130"/>
  <c r="D59" i="130"/>
  <c r="B59" i="130"/>
  <c r="I58" i="130"/>
  <c r="J59" i="130" s="1"/>
  <c r="B58" i="130"/>
  <c r="H57" i="130"/>
  <c r="F57" i="130"/>
  <c r="E57" i="130"/>
  <c r="D57" i="130"/>
  <c r="H56" i="130"/>
  <c r="D56" i="130"/>
  <c r="G55" i="130" s="1"/>
  <c r="J55" i="130"/>
  <c r="K55" i="130" s="1"/>
  <c r="M55" i="130" s="1"/>
  <c r="H55" i="130"/>
  <c r="J54" i="130"/>
  <c r="K54" i="130" s="1"/>
  <c r="M54" i="130" s="1"/>
  <c r="D53" i="130"/>
  <c r="J53" i="130" s="1"/>
  <c r="K53" i="130" s="1"/>
  <c r="M53" i="130" s="1"/>
  <c r="N53" i="130" s="1"/>
  <c r="J52" i="130"/>
  <c r="K52" i="130" s="1"/>
  <c r="M52" i="130" s="1"/>
  <c r="E52" i="130"/>
  <c r="J51" i="130"/>
  <c r="K51" i="130" s="1"/>
  <c r="M51" i="130" s="1"/>
  <c r="E51" i="130"/>
  <c r="J50" i="130"/>
  <c r="K50" i="130" s="1"/>
  <c r="M50" i="130" s="1"/>
  <c r="E50" i="130"/>
  <c r="I46" i="130"/>
  <c r="H46" i="130"/>
  <c r="C58" i="130" s="1"/>
  <c r="J58" i="130" s="1"/>
  <c r="K58" i="130" s="1"/>
  <c r="M58" i="130" s="1"/>
  <c r="E46" i="130"/>
  <c r="D46" i="130"/>
  <c r="I45" i="130"/>
  <c r="F44" i="130"/>
  <c r="E44" i="130"/>
  <c r="B44" i="130"/>
  <c r="F43" i="130"/>
  <c r="E43" i="130"/>
  <c r="B43" i="130"/>
  <c r="F42" i="130"/>
  <c r="E42" i="130"/>
  <c r="D42" i="130"/>
  <c r="B42" i="130"/>
  <c r="I41" i="130"/>
  <c r="I43" i="130" s="1"/>
  <c r="J43" i="130" s="1"/>
  <c r="C41" i="130"/>
  <c r="D41" i="130" s="1"/>
  <c r="B41" i="130"/>
  <c r="H40" i="130"/>
  <c r="F40" i="130"/>
  <c r="E40" i="130"/>
  <c r="D40" i="130"/>
  <c r="H39" i="130"/>
  <c r="D39" i="130"/>
  <c r="J39" i="130" s="1"/>
  <c r="J38" i="130"/>
  <c r="K38" i="130" s="1"/>
  <c r="M38" i="130" s="1"/>
  <c r="H38" i="130"/>
  <c r="G38" i="130"/>
  <c r="J37" i="130"/>
  <c r="K37" i="130" s="1"/>
  <c r="M37" i="130" s="1"/>
  <c r="D36" i="130"/>
  <c r="J36" i="130" s="1"/>
  <c r="K36" i="130" s="1"/>
  <c r="M36" i="130" s="1"/>
  <c r="N36" i="130" s="1"/>
  <c r="J35" i="130"/>
  <c r="K35" i="130" s="1"/>
  <c r="M35" i="130" s="1"/>
  <c r="J34" i="130"/>
  <c r="K34" i="130" s="1"/>
  <c r="M34" i="130" s="1"/>
  <c r="E34" i="130"/>
  <c r="J33" i="130"/>
  <c r="K33" i="130" s="1"/>
  <c r="M33" i="130" s="1"/>
  <c r="E33" i="130"/>
  <c r="I29" i="130"/>
  <c r="H29" i="130"/>
  <c r="F29" i="130" s="1"/>
  <c r="C39" i="130" s="1"/>
  <c r="E29" i="130"/>
  <c r="D29" i="130"/>
  <c r="C29" i="130"/>
  <c r="J32" i="130" s="1"/>
  <c r="K32" i="130" s="1"/>
  <c r="M32" i="130" s="1"/>
  <c r="O32" i="130" s="1"/>
  <c r="I28" i="130"/>
  <c r="F27" i="130"/>
  <c r="E27" i="130"/>
  <c r="B27" i="130"/>
  <c r="F26" i="130"/>
  <c r="E26" i="130"/>
  <c r="B26" i="130"/>
  <c r="F25" i="130"/>
  <c r="E25" i="130"/>
  <c r="D25" i="130"/>
  <c r="B25" i="130"/>
  <c r="I24" i="130"/>
  <c r="J25" i="130" s="1"/>
  <c r="B24" i="130"/>
  <c r="H23" i="130"/>
  <c r="F23" i="130"/>
  <c r="E23" i="130"/>
  <c r="D23" i="130"/>
  <c r="H22" i="130"/>
  <c r="D22" i="130"/>
  <c r="J21" i="130"/>
  <c r="K21" i="130" s="1"/>
  <c r="M21" i="130" s="1"/>
  <c r="H21" i="130"/>
  <c r="J20" i="130"/>
  <c r="K20" i="130" s="1"/>
  <c r="M20" i="130" s="1"/>
  <c r="D19" i="130"/>
  <c r="J19" i="130" s="1"/>
  <c r="K19" i="130" s="1"/>
  <c r="M19" i="130" s="1"/>
  <c r="J18" i="130"/>
  <c r="K18" i="130" s="1"/>
  <c r="M18" i="130" s="1"/>
  <c r="E18" i="130"/>
  <c r="J17" i="130"/>
  <c r="K17" i="130" s="1"/>
  <c r="M17" i="130" s="1"/>
  <c r="E17" i="130"/>
  <c r="J16" i="130"/>
  <c r="K16" i="130" s="1"/>
  <c r="M16" i="130" s="1"/>
  <c r="E16" i="130"/>
  <c r="I12" i="130"/>
  <c r="H12" i="130"/>
  <c r="C12" i="130" s="1"/>
  <c r="J15" i="130" s="1"/>
  <c r="K15" i="130" s="1"/>
  <c r="M15" i="130" s="1"/>
  <c r="E12" i="130"/>
  <c r="D12" i="130"/>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I177" i="129"/>
  <c r="I179" i="129" s="1"/>
  <c r="J179" i="129" s="1"/>
  <c r="B177" i="129"/>
  <c r="H176" i="129"/>
  <c r="F176" i="129"/>
  <c r="E176" i="129"/>
  <c r="D176" i="129"/>
  <c r="H175" i="129"/>
  <c r="D175" i="129"/>
  <c r="G174" i="129" s="1"/>
  <c r="J174" i="129"/>
  <c r="K174" i="129" s="1"/>
  <c r="M174" i="129" s="1"/>
  <c r="N174" i="129" s="1"/>
  <c r="H174" i="129"/>
  <c r="J173" i="129"/>
  <c r="K173" i="129" s="1"/>
  <c r="M173" i="129" s="1"/>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E165" i="129"/>
  <c r="D165" i="129"/>
  <c r="I164" i="129"/>
  <c r="F163" i="129"/>
  <c r="E163" i="129"/>
  <c r="B163" i="129"/>
  <c r="F162" i="129"/>
  <c r="E162" i="129"/>
  <c r="B162" i="129"/>
  <c r="F161" i="129"/>
  <c r="E161" i="129"/>
  <c r="D161" i="129"/>
  <c r="B161" i="129"/>
  <c r="I160" i="129"/>
  <c r="I162" i="129" s="1"/>
  <c r="J162" i="129" s="1"/>
  <c r="K162" i="129" s="1"/>
  <c r="M162" i="129" s="1"/>
  <c r="N162" i="129" s="1"/>
  <c r="D160" i="129"/>
  <c r="B160" i="129"/>
  <c r="H159" i="129"/>
  <c r="F159" i="129"/>
  <c r="E159" i="129"/>
  <c r="D159" i="129"/>
  <c r="J159" i="129" s="1"/>
  <c r="K159" i="129" s="1"/>
  <c r="M159" i="129" s="1"/>
  <c r="H158" i="129"/>
  <c r="D158" i="129"/>
  <c r="J157" i="129"/>
  <c r="K157" i="129" s="1"/>
  <c r="M157" i="129" s="1"/>
  <c r="N157" i="129" s="1"/>
  <c r="H157" i="129"/>
  <c r="J156" i="129"/>
  <c r="K156" i="129" s="1"/>
  <c r="M156" i="129" s="1"/>
  <c r="D155" i="129"/>
  <c r="J155" i="129" s="1"/>
  <c r="K155" i="129" s="1"/>
  <c r="M155" i="129" s="1"/>
  <c r="N155" i="129" s="1"/>
  <c r="J154" i="129"/>
  <c r="K154" i="129" s="1"/>
  <c r="M154" i="129" s="1"/>
  <c r="E154" i="129"/>
  <c r="J153" i="129"/>
  <c r="K153" i="129" s="1"/>
  <c r="M153" i="129" s="1"/>
  <c r="N153" i="129" s="1"/>
  <c r="E153" i="129"/>
  <c r="J152" i="129"/>
  <c r="K152" i="129" s="1"/>
  <c r="M152" i="129" s="1"/>
  <c r="E152" i="129"/>
  <c r="I148" i="129"/>
  <c r="H148" i="129"/>
  <c r="C160" i="129" s="1"/>
  <c r="E160" i="129" s="1"/>
  <c r="E148" i="129"/>
  <c r="D148" i="129"/>
  <c r="I147" i="129"/>
  <c r="F146" i="129"/>
  <c r="E146" i="129"/>
  <c r="B146" i="129"/>
  <c r="F145" i="129"/>
  <c r="E145" i="129"/>
  <c r="B145" i="129"/>
  <c r="F144" i="129"/>
  <c r="E144" i="129"/>
  <c r="D144" i="129"/>
  <c r="B144" i="129"/>
  <c r="I143" i="129"/>
  <c r="I145" i="129" s="1"/>
  <c r="J145" i="129" s="1"/>
  <c r="K145" i="129" s="1"/>
  <c r="M145" i="129" s="1"/>
  <c r="D143" i="129"/>
  <c r="B143" i="129"/>
  <c r="J142" i="129"/>
  <c r="K142" i="129" s="1"/>
  <c r="M142" i="129" s="1"/>
  <c r="H142" i="129"/>
  <c r="F142" i="129"/>
  <c r="E142" i="129"/>
  <c r="D142" i="129"/>
  <c r="G142" i="129" s="1"/>
  <c r="H141" i="129"/>
  <c r="D141" i="129"/>
  <c r="G140" i="129" s="1"/>
  <c r="J140" i="129"/>
  <c r="K140" i="129" s="1"/>
  <c r="M140" i="129" s="1"/>
  <c r="N140" i="129" s="1"/>
  <c r="H140" i="129"/>
  <c r="J139" i="129"/>
  <c r="K139" i="129" s="1"/>
  <c r="M139" i="129" s="1"/>
  <c r="D138" i="129"/>
  <c r="J138" i="129" s="1"/>
  <c r="K138" i="129" s="1"/>
  <c r="M138" i="129" s="1"/>
  <c r="J137" i="129"/>
  <c r="K137" i="129" s="1"/>
  <c r="M137" i="129" s="1"/>
  <c r="E137" i="129"/>
  <c r="J136" i="129"/>
  <c r="K136" i="129" s="1"/>
  <c r="M136" i="129" s="1"/>
  <c r="N136" i="129" s="1"/>
  <c r="E136" i="129"/>
  <c r="J135" i="129"/>
  <c r="K135" i="129" s="1"/>
  <c r="M135" i="129" s="1"/>
  <c r="E135" i="129"/>
  <c r="I131" i="129"/>
  <c r="H131" i="129"/>
  <c r="C143" i="129" s="1"/>
  <c r="J143" i="129" s="1"/>
  <c r="K143" i="129" s="1"/>
  <c r="M143" i="129" s="1"/>
  <c r="E131" i="129"/>
  <c r="D131" i="129"/>
  <c r="I130" i="129"/>
  <c r="F129" i="129"/>
  <c r="E129" i="129"/>
  <c r="B129" i="129"/>
  <c r="F128" i="129"/>
  <c r="E128" i="129"/>
  <c r="B128" i="129"/>
  <c r="F127" i="129"/>
  <c r="E127" i="129"/>
  <c r="D127" i="129"/>
  <c r="B127" i="129"/>
  <c r="I126" i="129"/>
  <c r="I128" i="129" s="1"/>
  <c r="J128" i="129" s="1"/>
  <c r="K128" i="129" s="1"/>
  <c r="M128" i="129" s="1"/>
  <c r="O128" i="129" s="1"/>
  <c r="D126" i="129"/>
  <c r="B126" i="129"/>
  <c r="H125" i="129"/>
  <c r="F125" i="129"/>
  <c r="E125" i="129"/>
  <c r="D125" i="129"/>
  <c r="J125" i="129" s="1"/>
  <c r="K125" i="129" s="1"/>
  <c r="M125" i="129" s="1"/>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J119" i="129"/>
  <c r="K119" i="129" s="1"/>
  <c r="M119" i="129" s="1"/>
  <c r="N119" i="129" s="1"/>
  <c r="E119" i="129"/>
  <c r="J118" i="129"/>
  <c r="K118" i="129" s="1"/>
  <c r="M118" i="129" s="1"/>
  <c r="E118" i="129"/>
  <c r="I114" i="129"/>
  <c r="H114" i="129"/>
  <c r="C126" i="129" s="1"/>
  <c r="F126" i="129" s="1"/>
  <c r="E114" i="129"/>
  <c r="D114" i="129"/>
  <c r="I113" i="129"/>
  <c r="F112" i="129"/>
  <c r="E112" i="129"/>
  <c r="B112" i="129"/>
  <c r="F111" i="129"/>
  <c r="E111" i="129"/>
  <c r="B111" i="129"/>
  <c r="F110" i="129"/>
  <c r="E110" i="129"/>
  <c r="D110" i="129"/>
  <c r="B110" i="129"/>
  <c r="I109" i="129"/>
  <c r="I111" i="129" s="1"/>
  <c r="J111" i="129" s="1"/>
  <c r="K111" i="129" s="1"/>
  <c r="M111" i="129" s="1"/>
  <c r="B109" i="129"/>
  <c r="H108" i="129"/>
  <c r="F108" i="129"/>
  <c r="E108" i="129"/>
  <c r="D108" i="129"/>
  <c r="G108" i="129" s="1"/>
  <c r="H107" i="129"/>
  <c r="D107" i="129"/>
  <c r="G106" i="129" s="1"/>
  <c r="J106" i="129"/>
  <c r="K106" i="129" s="1"/>
  <c r="M106" i="129" s="1"/>
  <c r="N106" i="129" s="1"/>
  <c r="H106" i="129"/>
  <c r="J105" i="129"/>
  <c r="K105" i="129" s="1"/>
  <c r="M105" i="129" s="1"/>
  <c r="D104" i="129"/>
  <c r="J104" i="129" s="1"/>
  <c r="K104" i="129" s="1"/>
  <c r="M104" i="129" s="1"/>
  <c r="J103" i="129"/>
  <c r="K103" i="129" s="1"/>
  <c r="M103" i="129" s="1"/>
  <c r="O103" i="129" s="1"/>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F93" i="129"/>
  <c r="E93" i="129"/>
  <c r="D93" i="129"/>
  <c r="B93" i="129"/>
  <c r="I92" i="129"/>
  <c r="I94" i="129" s="1"/>
  <c r="J94" i="129" s="1"/>
  <c r="K94" i="129" s="1"/>
  <c r="M94" i="129" s="1"/>
  <c r="F92" i="129"/>
  <c r="B92" i="129"/>
  <c r="H91" i="129"/>
  <c r="F91" i="129"/>
  <c r="E91" i="129"/>
  <c r="D91" i="129"/>
  <c r="G91" i="129" s="1"/>
  <c r="H90" i="129"/>
  <c r="D90" i="129"/>
  <c r="G89" i="129" s="1"/>
  <c r="J89" i="129"/>
  <c r="K89" i="129" s="1"/>
  <c r="M89" i="129" s="1"/>
  <c r="N89" i="129" s="1"/>
  <c r="H89" i="129"/>
  <c r="J88" i="129"/>
  <c r="K88" i="129" s="1"/>
  <c r="M88" i="129" s="1"/>
  <c r="D87" i="129"/>
  <c r="J87" i="129" s="1"/>
  <c r="K87" i="129" s="1"/>
  <c r="M87" i="129" s="1"/>
  <c r="N87" i="129" s="1"/>
  <c r="J86" i="129"/>
  <c r="K86" i="129" s="1"/>
  <c r="M86" i="129" s="1"/>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F76" i="129"/>
  <c r="E76" i="129"/>
  <c r="D76" i="129"/>
  <c r="B76" i="129"/>
  <c r="I75" i="129"/>
  <c r="I77" i="129" s="1"/>
  <c r="J77" i="129" s="1"/>
  <c r="K77" i="129" s="1"/>
  <c r="M77" i="129" s="1"/>
  <c r="B75" i="129"/>
  <c r="H74" i="129"/>
  <c r="F74" i="129"/>
  <c r="E74" i="129"/>
  <c r="D74" i="129"/>
  <c r="H73" i="129"/>
  <c r="D73" i="129"/>
  <c r="J72" i="129"/>
  <c r="K72" i="129" s="1"/>
  <c r="M72" i="129" s="1"/>
  <c r="H72" i="129"/>
  <c r="J71" i="129"/>
  <c r="K71" i="129" s="1"/>
  <c r="M71" i="129" s="1"/>
  <c r="D70" i="129"/>
  <c r="J70" i="129" s="1"/>
  <c r="K70" i="129" s="1"/>
  <c r="M70" i="129" s="1"/>
  <c r="J69" i="129"/>
  <c r="K69" i="129" s="1"/>
  <c r="M69" i="129" s="1"/>
  <c r="E69" i="129"/>
  <c r="J68" i="129"/>
  <c r="K68" i="129" s="1"/>
  <c r="M68" i="129" s="1"/>
  <c r="E68" i="129"/>
  <c r="J67" i="129"/>
  <c r="K67" i="129" s="1"/>
  <c r="M67" i="129" s="1"/>
  <c r="E67" i="129"/>
  <c r="I63" i="129"/>
  <c r="H63" i="129"/>
  <c r="C75" i="129" s="1"/>
  <c r="D75" i="129" s="1"/>
  <c r="E63" i="129"/>
  <c r="D63" i="129"/>
  <c r="C63" i="129"/>
  <c r="J66" i="129" s="1"/>
  <c r="K66" i="129" s="1"/>
  <c r="M66" i="129" s="1"/>
  <c r="I62" i="129"/>
  <c r="F61" i="129"/>
  <c r="E61" i="129"/>
  <c r="B61" i="129"/>
  <c r="F60" i="129"/>
  <c r="E60" i="129"/>
  <c r="B60" i="129"/>
  <c r="F59" i="129"/>
  <c r="E59" i="129"/>
  <c r="D59" i="129"/>
  <c r="B59" i="129"/>
  <c r="I58" i="129"/>
  <c r="I61" i="129" s="1"/>
  <c r="B58" i="129"/>
  <c r="H57" i="129"/>
  <c r="F57" i="129"/>
  <c r="E57" i="129"/>
  <c r="D57" i="129"/>
  <c r="J57" i="129" s="1"/>
  <c r="K57" i="129" s="1"/>
  <c r="M57" i="129" s="1"/>
  <c r="H56" i="129"/>
  <c r="D56" i="129"/>
  <c r="G55" i="129" s="1"/>
  <c r="M55" i="129"/>
  <c r="N55" i="129" s="1"/>
  <c r="J55" i="129"/>
  <c r="K55" i="129" s="1"/>
  <c r="H55" i="129"/>
  <c r="K54" i="129"/>
  <c r="M54" i="129" s="1"/>
  <c r="J54" i="129"/>
  <c r="D53" i="129"/>
  <c r="J53" i="129" s="1"/>
  <c r="K53" i="129" s="1"/>
  <c r="M53" i="129" s="1"/>
  <c r="J52" i="129"/>
  <c r="K52" i="129" s="1"/>
  <c r="M52" i="129" s="1"/>
  <c r="E52"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I41" i="129"/>
  <c r="J42" i="129" s="1"/>
  <c r="B41" i="129"/>
  <c r="H40" i="129"/>
  <c r="F40" i="129"/>
  <c r="E40" i="129"/>
  <c r="D40" i="129"/>
  <c r="J40" i="129" s="1"/>
  <c r="K40" i="129" s="1"/>
  <c r="M40" i="129" s="1"/>
  <c r="H39" i="129"/>
  <c r="D39" i="129"/>
  <c r="M38" i="129"/>
  <c r="N38" i="129" s="1"/>
  <c r="J38" i="129"/>
  <c r="K38" i="129" s="1"/>
  <c r="H38" i="129"/>
  <c r="J37" i="129"/>
  <c r="K37" i="129" s="1"/>
  <c r="M37" i="129" s="1"/>
  <c r="D36" i="129"/>
  <c r="J36" i="129" s="1"/>
  <c r="K36" i="129" s="1"/>
  <c r="M36" i="129" s="1"/>
  <c r="J35" i="129"/>
  <c r="K35" i="129" s="1"/>
  <c r="M35" i="129" s="1"/>
  <c r="J34" i="129"/>
  <c r="K34" i="129" s="1"/>
  <c r="M34" i="129" s="1"/>
  <c r="O34" i="129" s="1"/>
  <c r="E34" i="129"/>
  <c r="J33" i="129"/>
  <c r="K33" i="129" s="1"/>
  <c r="M33" i="129" s="1"/>
  <c r="E33" i="129"/>
  <c r="I29" i="129"/>
  <c r="H29" i="129"/>
  <c r="C41" i="129" s="1"/>
  <c r="F41" i="129" s="1"/>
  <c r="E29" i="129"/>
  <c r="D29" i="129"/>
  <c r="I28" i="129"/>
  <c r="F27" i="129"/>
  <c r="E27" i="129"/>
  <c r="B27" i="129"/>
  <c r="F26" i="129"/>
  <c r="E26" i="129"/>
  <c r="B26" i="129"/>
  <c r="F25" i="129"/>
  <c r="E25" i="129"/>
  <c r="D25" i="129"/>
  <c r="B25" i="129"/>
  <c r="I24" i="129"/>
  <c r="J25" i="129" s="1"/>
  <c r="B24" i="129"/>
  <c r="H23" i="129"/>
  <c r="F23" i="129"/>
  <c r="E23" i="129"/>
  <c r="D23" i="129"/>
  <c r="G23" i="129" s="1"/>
  <c r="H22" i="129"/>
  <c r="D22" i="129"/>
  <c r="J22" i="129" s="1"/>
  <c r="J21" i="129"/>
  <c r="K21" i="129" s="1"/>
  <c r="M21" i="129" s="1"/>
  <c r="H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B177" i="128"/>
  <c r="H176" i="128"/>
  <c r="F176" i="128"/>
  <c r="E176" i="128"/>
  <c r="D176" i="128"/>
  <c r="J176" i="128" s="1"/>
  <c r="K176" i="128" s="1"/>
  <c r="M176" i="128" s="1"/>
  <c r="H175" i="128"/>
  <c r="D175" i="128"/>
  <c r="G174" i="128" s="1"/>
  <c r="J174" i="128"/>
  <c r="K174" i="128" s="1"/>
  <c r="M174" i="128" s="1"/>
  <c r="H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I165" i="128"/>
  <c r="H165" i="128"/>
  <c r="C177" i="128" s="1"/>
  <c r="D177" i="128" s="1"/>
  <c r="E165" i="128"/>
  <c r="D165" i="128"/>
  <c r="I164" i="128"/>
  <c r="F163" i="128"/>
  <c r="E163" i="128"/>
  <c r="B163" i="128"/>
  <c r="F162" i="128"/>
  <c r="E162" i="128"/>
  <c r="B162" i="128"/>
  <c r="F161" i="128"/>
  <c r="E161" i="128"/>
  <c r="D161" i="128"/>
  <c r="B161" i="128"/>
  <c r="I160" i="128"/>
  <c r="I162" i="128" s="1"/>
  <c r="J162" i="128" s="1"/>
  <c r="B160" i="128"/>
  <c r="J159" i="128"/>
  <c r="K159" i="128" s="1"/>
  <c r="M159" i="128" s="1"/>
  <c r="H159" i="128"/>
  <c r="F159" i="128"/>
  <c r="E159" i="128"/>
  <c r="D159" i="128"/>
  <c r="G159" i="128" s="1"/>
  <c r="H158" i="128"/>
  <c r="D158" i="128"/>
  <c r="J158" i="128" s="1"/>
  <c r="J157" i="128"/>
  <c r="K157" i="128" s="1"/>
  <c r="M157" i="128" s="1"/>
  <c r="H157" i="128"/>
  <c r="J156" i="128"/>
  <c r="K156" i="128" s="1"/>
  <c r="M156" i="128" s="1"/>
  <c r="D155" i="128"/>
  <c r="J155" i="128" s="1"/>
  <c r="K155" i="128" s="1"/>
  <c r="M155" i="128" s="1"/>
  <c r="J154" i="128"/>
  <c r="K154" i="128" s="1"/>
  <c r="M154" i="128" s="1"/>
  <c r="O154" i="128" s="1"/>
  <c r="E154" i="128"/>
  <c r="J153" i="128"/>
  <c r="K153" i="128" s="1"/>
  <c r="M153" i="128" s="1"/>
  <c r="E153" i="128"/>
  <c r="J152" i="128"/>
  <c r="K152" i="128" s="1"/>
  <c r="M152" i="128" s="1"/>
  <c r="E152" i="128"/>
  <c r="I148" i="128"/>
  <c r="H148" i="128"/>
  <c r="C160" i="128" s="1"/>
  <c r="D160" i="128" s="1"/>
  <c r="E148" i="128"/>
  <c r="D148" i="128"/>
  <c r="I147" i="128"/>
  <c r="F146" i="128"/>
  <c r="E146" i="128"/>
  <c r="B146" i="128"/>
  <c r="F145" i="128"/>
  <c r="E145" i="128"/>
  <c r="B145" i="128"/>
  <c r="F144" i="128"/>
  <c r="E144" i="128"/>
  <c r="D144" i="128"/>
  <c r="B144" i="128"/>
  <c r="I143" i="128"/>
  <c r="I145" i="128" s="1"/>
  <c r="J145" i="128" s="1"/>
  <c r="K145" i="128" s="1"/>
  <c r="M145" i="128" s="1"/>
  <c r="B143" i="128"/>
  <c r="J142" i="128"/>
  <c r="K142" i="128" s="1"/>
  <c r="M142" i="128" s="1"/>
  <c r="H142" i="128"/>
  <c r="F142" i="128"/>
  <c r="E142" i="128"/>
  <c r="D142" i="128"/>
  <c r="G142" i="128" s="1"/>
  <c r="H141" i="128"/>
  <c r="D141" i="128"/>
  <c r="G140" i="128" s="1"/>
  <c r="C141" i="128"/>
  <c r="I144" i="128" s="1"/>
  <c r="J140" i="128"/>
  <c r="K140" i="128" s="1"/>
  <c r="M140" i="128" s="1"/>
  <c r="N140" i="128" s="1"/>
  <c r="H140" i="128"/>
  <c r="J139" i="128"/>
  <c r="K139" i="128" s="1"/>
  <c r="M139" i="128" s="1"/>
  <c r="D138" i="128"/>
  <c r="J138" i="128" s="1"/>
  <c r="K138" i="128" s="1"/>
  <c r="M138" i="128" s="1"/>
  <c r="N138" i="128" s="1"/>
  <c r="J137" i="128"/>
  <c r="K137" i="128" s="1"/>
  <c r="M137" i="128" s="1"/>
  <c r="E137"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B126" i="128"/>
  <c r="H125" i="128"/>
  <c r="F125" i="128"/>
  <c r="E125" i="128"/>
  <c r="D125" i="128"/>
  <c r="G125" i="128" s="1"/>
  <c r="H124" i="128"/>
  <c r="D124" i="128"/>
  <c r="G123" i="128" s="1"/>
  <c r="J123" i="128"/>
  <c r="K123" i="128" s="1"/>
  <c r="M123" i="128" s="1"/>
  <c r="N123" i="128" s="1"/>
  <c r="H123" i="128"/>
  <c r="J122" i="128"/>
  <c r="K122" i="128" s="1"/>
  <c r="M122" i="128" s="1"/>
  <c r="O122" i="128" s="1"/>
  <c r="D121" i="128"/>
  <c r="J121" i="128" s="1"/>
  <c r="K121" i="128" s="1"/>
  <c r="M121" i="128" s="1"/>
  <c r="J120" i="128"/>
  <c r="K120" i="128" s="1"/>
  <c r="M120" i="128" s="1"/>
  <c r="O120" i="128" s="1"/>
  <c r="E120"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B109" i="128"/>
  <c r="H108" i="128"/>
  <c r="F108" i="128"/>
  <c r="E108" i="128"/>
  <c r="D108" i="128"/>
  <c r="G108" i="128" s="1"/>
  <c r="H107" i="128"/>
  <c r="D107" i="128"/>
  <c r="G107" i="128" s="1"/>
  <c r="J106" i="128"/>
  <c r="K106" i="128" s="1"/>
  <c r="M106" i="128" s="1"/>
  <c r="N106" i="128" s="1"/>
  <c r="H106" i="128"/>
  <c r="J105" i="128"/>
  <c r="K105" i="128" s="1"/>
  <c r="M105" i="128" s="1"/>
  <c r="D104" i="128"/>
  <c r="J104" i="128" s="1"/>
  <c r="K104" i="128" s="1"/>
  <c r="M104" i="128" s="1"/>
  <c r="J103" i="128"/>
  <c r="K103" i="128" s="1"/>
  <c r="M103" i="128" s="1"/>
  <c r="E103" i="128"/>
  <c r="J102" i="128"/>
  <c r="K102" i="128" s="1"/>
  <c r="M102" i="128" s="1"/>
  <c r="N102" i="128" s="1"/>
  <c r="E102" i="128"/>
  <c r="J101" i="128"/>
  <c r="K101" i="128" s="1"/>
  <c r="M101" i="128" s="1"/>
  <c r="E101" i="128"/>
  <c r="I97" i="128"/>
  <c r="H97" i="128"/>
  <c r="C109" i="128" s="1"/>
  <c r="E109" i="128" s="1"/>
  <c r="E97" i="128"/>
  <c r="D97" i="128"/>
  <c r="I96" i="128"/>
  <c r="F95" i="128"/>
  <c r="E95" i="128"/>
  <c r="B95" i="128"/>
  <c r="F94" i="128"/>
  <c r="E94" i="128"/>
  <c r="B94" i="128"/>
  <c r="F93" i="128"/>
  <c r="E93" i="128"/>
  <c r="D93" i="128"/>
  <c r="B93" i="128"/>
  <c r="I92" i="128"/>
  <c r="I94" i="128" s="1"/>
  <c r="J94" i="128" s="1"/>
  <c r="B92" i="128"/>
  <c r="H91" i="128"/>
  <c r="F91" i="128"/>
  <c r="E91" i="128"/>
  <c r="D91" i="128"/>
  <c r="G91" i="128" s="1"/>
  <c r="H90" i="128"/>
  <c r="D90" i="128"/>
  <c r="J90" i="128" s="1"/>
  <c r="J89" i="128"/>
  <c r="K89" i="128" s="1"/>
  <c r="M89" i="128" s="1"/>
  <c r="N89" i="128" s="1"/>
  <c r="H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E80" i="128"/>
  <c r="D80" i="128"/>
  <c r="I79" i="128"/>
  <c r="F78" i="128"/>
  <c r="E78" i="128"/>
  <c r="B78" i="128"/>
  <c r="F77" i="128"/>
  <c r="E77" i="128"/>
  <c r="B77" i="128"/>
  <c r="F76" i="128"/>
  <c r="E76" i="128"/>
  <c r="D76" i="128"/>
  <c r="B76" i="128"/>
  <c r="I75" i="128"/>
  <c r="I77" i="128" s="1"/>
  <c r="J77" i="128" s="1"/>
  <c r="B75" i="128"/>
  <c r="H74" i="128"/>
  <c r="F74" i="128"/>
  <c r="E74" i="128"/>
  <c r="D74" i="128"/>
  <c r="H73" i="128"/>
  <c r="D73" i="128"/>
  <c r="G73" i="128" s="1"/>
  <c r="J72" i="128"/>
  <c r="K72" i="128" s="1"/>
  <c r="M72" i="128" s="1"/>
  <c r="N72" i="128" s="1"/>
  <c r="H72" i="128"/>
  <c r="J71" i="128"/>
  <c r="K71" i="128" s="1"/>
  <c r="M71" i="128" s="1"/>
  <c r="D70" i="128"/>
  <c r="J70" i="128" s="1"/>
  <c r="K70" i="128" s="1"/>
  <c r="M70" i="128" s="1"/>
  <c r="J69" i="128"/>
  <c r="K69" i="128" s="1"/>
  <c r="M69" i="128" s="1"/>
  <c r="E69" i="128"/>
  <c r="J68" i="128"/>
  <c r="K68" i="128" s="1"/>
  <c r="M68" i="128" s="1"/>
  <c r="N68" i="128" s="1"/>
  <c r="E68" i="128"/>
  <c r="J67" i="128"/>
  <c r="K67" i="128" s="1"/>
  <c r="M67" i="128" s="1"/>
  <c r="E67" i="128"/>
  <c r="I63" i="128"/>
  <c r="H63" i="128"/>
  <c r="C75" i="128" s="1"/>
  <c r="J75" i="128" s="1"/>
  <c r="K75" i="128" s="1"/>
  <c r="M75" i="128" s="1"/>
  <c r="E63" i="128"/>
  <c r="D63" i="128"/>
  <c r="I62" i="128"/>
  <c r="F61" i="128"/>
  <c r="E61" i="128"/>
  <c r="B61" i="128"/>
  <c r="F60" i="128"/>
  <c r="E60" i="128"/>
  <c r="B60" i="128"/>
  <c r="F59" i="128"/>
  <c r="E59" i="128"/>
  <c r="D59" i="128"/>
  <c r="B59" i="128"/>
  <c r="I58" i="128"/>
  <c r="I60" i="128" s="1"/>
  <c r="J60" i="128" s="1"/>
  <c r="F58" i="128"/>
  <c r="B58" i="128"/>
  <c r="H57" i="128"/>
  <c r="F57" i="128"/>
  <c r="E57" i="128"/>
  <c r="D57" i="128"/>
  <c r="J56" i="128"/>
  <c r="H56" i="128"/>
  <c r="D56" i="128"/>
  <c r="G56" i="128" s="1"/>
  <c r="J55" i="128"/>
  <c r="K55" i="128" s="1"/>
  <c r="M55" i="128" s="1"/>
  <c r="N55" i="128" s="1"/>
  <c r="H55" i="128"/>
  <c r="G55" i="128"/>
  <c r="J54" i="128"/>
  <c r="K54" i="128" s="1"/>
  <c r="M54" i="128" s="1"/>
  <c r="O54" i="128" s="1"/>
  <c r="J53" i="128"/>
  <c r="K53" i="128" s="1"/>
  <c r="M53" i="128" s="1"/>
  <c r="N53" i="128" s="1"/>
  <c r="D53" i="128"/>
  <c r="J52" i="128"/>
  <c r="K52" i="128" s="1"/>
  <c r="M52" i="128" s="1"/>
  <c r="E52"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F43" i="128"/>
  <c r="E43" i="128"/>
  <c r="B43" i="128"/>
  <c r="F42" i="128"/>
  <c r="E42" i="128"/>
  <c r="D42" i="128"/>
  <c r="B42" i="128"/>
  <c r="I41" i="128"/>
  <c r="I43" i="128" s="1"/>
  <c r="J43" i="128" s="1"/>
  <c r="B41" i="128"/>
  <c r="H40" i="128"/>
  <c r="F40" i="128"/>
  <c r="E40" i="128"/>
  <c r="D40" i="128"/>
  <c r="H39" i="128"/>
  <c r="G39" i="128"/>
  <c r="D39" i="128"/>
  <c r="J39" i="128" s="1"/>
  <c r="J38" i="128"/>
  <c r="K38" i="128" s="1"/>
  <c r="M38" i="128" s="1"/>
  <c r="N38" i="128" s="1"/>
  <c r="H38" i="128"/>
  <c r="J37" i="128"/>
  <c r="K37" i="128" s="1"/>
  <c r="M37" i="128" s="1"/>
  <c r="D36" i="128"/>
  <c r="J36" i="128" s="1"/>
  <c r="K36" i="128" s="1"/>
  <c r="M36" i="128" s="1"/>
  <c r="J35" i="128"/>
  <c r="K35" i="128" s="1"/>
  <c r="M35" i="128" s="1"/>
  <c r="J34" i="128"/>
  <c r="K34" i="128" s="1"/>
  <c r="M34" i="128" s="1"/>
  <c r="N34" i="128" s="1"/>
  <c r="E34" i="128"/>
  <c r="J33" i="128"/>
  <c r="K33" i="128" s="1"/>
  <c r="M33" i="128" s="1"/>
  <c r="E33" i="128"/>
  <c r="I29" i="128"/>
  <c r="H29" i="128"/>
  <c r="C41" i="128" s="1"/>
  <c r="J41" i="128" s="1"/>
  <c r="K41" i="128" s="1"/>
  <c r="M41" i="128" s="1"/>
  <c r="O41" i="128" s="1"/>
  <c r="E29" i="128"/>
  <c r="D29" i="128"/>
  <c r="I28" i="128"/>
  <c r="F27" i="128"/>
  <c r="E27" i="128"/>
  <c r="B27" i="128"/>
  <c r="F26" i="128"/>
  <c r="E26" i="128"/>
  <c r="B26" i="128"/>
  <c r="J25" i="128"/>
  <c r="F25" i="128"/>
  <c r="E25" i="128"/>
  <c r="D25" i="128"/>
  <c r="B25" i="128"/>
  <c r="I24" i="128"/>
  <c r="I27" i="128" s="1"/>
  <c r="B24" i="128"/>
  <c r="H23" i="128"/>
  <c r="F23" i="128"/>
  <c r="E23" i="128"/>
  <c r="D23" i="128"/>
  <c r="H22" i="128"/>
  <c r="D22" i="128"/>
  <c r="J22" i="128" s="1"/>
  <c r="J21" i="128"/>
  <c r="K21" i="128" s="1"/>
  <c r="M21" i="128" s="1"/>
  <c r="H21" i="128"/>
  <c r="J20" i="128"/>
  <c r="K20" i="128" s="1"/>
  <c r="M20" i="128" s="1"/>
  <c r="D19" i="128"/>
  <c r="J19" i="128" s="1"/>
  <c r="K19" i="128" s="1"/>
  <c r="M19" i="128" s="1"/>
  <c r="J18" i="128"/>
  <c r="K18" i="128" s="1"/>
  <c r="M18" i="128" s="1"/>
  <c r="E18" i="128"/>
  <c r="J17" i="128"/>
  <c r="K17" i="128" s="1"/>
  <c r="M17" i="128" s="1"/>
  <c r="E17" i="128"/>
  <c r="J16" i="128"/>
  <c r="K16" i="128" s="1"/>
  <c r="M16" i="128" s="1"/>
  <c r="E16" i="128"/>
  <c r="I12" i="128"/>
  <c r="H12" i="128"/>
  <c r="F12" i="128" s="1"/>
  <c r="C22" i="128" s="1"/>
  <c r="E12" i="128"/>
  <c r="D12" i="128"/>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F178" i="127"/>
  <c r="E178" i="127"/>
  <c r="D178" i="127"/>
  <c r="B178" i="127"/>
  <c r="I177" i="127"/>
  <c r="I179" i="127" s="1"/>
  <c r="J179" i="127" s="1"/>
  <c r="B177" i="127"/>
  <c r="H176" i="127"/>
  <c r="F176" i="127"/>
  <c r="E176" i="127"/>
  <c r="D176" i="127"/>
  <c r="H175" i="127"/>
  <c r="D175" i="127"/>
  <c r="G175" i="127" s="1"/>
  <c r="J174" i="127"/>
  <c r="K174" i="127" s="1"/>
  <c r="M174" i="127" s="1"/>
  <c r="N174" i="127" s="1"/>
  <c r="H174" i="127"/>
  <c r="J173" i="127"/>
  <c r="K173" i="127" s="1"/>
  <c r="M173" i="127" s="1"/>
  <c r="D172" i="127"/>
  <c r="J172" i="127" s="1"/>
  <c r="K172" i="127" s="1"/>
  <c r="M172" i="127" s="1"/>
  <c r="J171" i="127"/>
  <c r="K171" i="127" s="1"/>
  <c r="M171" i="127" s="1"/>
  <c r="E171" i="127"/>
  <c r="J170" i="127"/>
  <c r="K170" i="127" s="1"/>
  <c r="M170" i="127" s="1"/>
  <c r="N170" i="127" s="1"/>
  <c r="E170" i="127"/>
  <c r="J169" i="127"/>
  <c r="K169" i="127" s="1"/>
  <c r="M169" i="127" s="1"/>
  <c r="E169" i="127"/>
  <c r="I165" i="127"/>
  <c r="H165" i="127"/>
  <c r="C177" i="127" s="1"/>
  <c r="J177" i="127" s="1"/>
  <c r="K177" i="127" s="1"/>
  <c r="M177" i="127" s="1"/>
  <c r="E165" i="127"/>
  <c r="D165" i="127"/>
  <c r="I164" i="127"/>
  <c r="F163" i="127"/>
  <c r="E163" i="127"/>
  <c r="B163" i="127"/>
  <c r="F162" i="127"/>
  <c r="E162" i="127"/>
  <c r="B162" i="127"/>
  <c r="J161" i="127"/>
  <c r="F161" i="127"/>
  <c r="E161" i="127"/>
  <c r="D161" i="127"/>
  <c r="B161" i="127"/>
  <c r="I160" i="127"/>
  <c r="I162" i="127" s="1"/>
  <c r="J162" i="127" s="1"/>
  <c r="K162" i="127" s="1"/>
  <c r="M162" i="127" s="1"/>
  <c r="N162" i="127" s="1"/>
  <c r="E160" i="127"/>
  <c r="B160" i="127"/>
  <c r="H159" i="127"/>
  <c r="F159" i="127"/>
  <c r="E159" i="127"/>
  <c r="D159" i="127"/>
  <c r="J158" i="127"/>
  <c r="H158" i="127"/>
  <c r="D158" i="127"/>
  <c r="G158" i="127" s="1"/>
  <c r="J157" i="127"/>
  <c r="K157" i="127" s="1"/>
  <c r="M157" i="127" s="1"/>
  <c r="N157" i="127" s="1"/>
  <c r="H157" i="127"/>
  <c r="J156" i="127"/>
  <c r="K156" i="127" s="1"/>
  <c r="M156" i="127" s="1"/>
  <c r="O156" i="127" s="1"/>
  <c r="D155" i="127"/>
  <c r="J155" i="127" s="1"/>
  <c r="K155" i="127" s="1"/>
  <c r="M155" i="127" s="1"/>
  <c r="J154" i="127"/>
  <c r="K154" i="127" s="1"/>
  <c r="M154" i="127" s="1"/>
  <c r="E154" i="127"/>
  <c r="J153" i="127"/>
  <c r="K153" i="127" s="1"/>
  <c r="M153" i="127" s="1"/>
  <c r="E153" i="127"/>
  <c r="J152" i="127"/>
  <c r="K152" i="127" s="1"/>
  <c r="M152" i="127" s="1"/>
  <c r="E152" i="127"/>
  <c r="I148" i="127"/>
  <c r="H148" i="127"/>
  <c r="C160" i="127" s="1"/>
  <c r="J160" i="127" s="1"/>
  <c r="K160" i="127" s="1"/>
  <c r="M160" i="127" s="1"/>
  <c r="E148" i="127"/>
  <c r="D148" i="127"/>
  <c r="C148" i="127"/>
  <c r="J151" i="127" s="1"/>
  <c r="K151" i="127" s="1"/>
  <c r="M151" i="127" s="1"/>
  <c r="N151" i="127" s="1"/>
  <c r="I147" i="127"/>
  <c r="F146" i="127"/>
  <c r="E146" i="127"/>
  <c r="B146" i="127"/>
  <c r="F145" i="127"/>
  <c r="E145" i="127"/>
  <c r="B145" i="127"/>
  <c r="F144" i="127"/>
  <c r="E144" i="127"/>
  <c r="D144" i="127"/>
  <c r="B144" i="127"/>
  <c r="I143" i="127"/>
  <c r="I145" i="127" s="1"/>
  <c r="J145" i="127" s="1"/>
  <c r="D143" i="127"/>
  <c r="B143" i="127"/>
  <c r="H142" i="127"/>
  <c r="F142" i="127"/>
  <c r="E142" i="127"/>
  <c r="D142" i="127"/>
  <c r="H141" i="127"/>
  <c r="D141" i="127"/>
  <c r="J141" i="127" s="1"/>
  <c r="J140" i="127"/>
  <c r="K140" i="127" s="1"/>
  <c r="M140" i="127" s="1"/>
  <c r="N140" i="127" s="1"/>
  <c r="H140" i="127"/>
  <c r="J139" i="127"/>
  <c r="K139" i="127" s="1"/>
  <c r="M139" i="127" s="1"/>
  <c r="D138" i="127"/>
  <c r="J138" i="127" s="1"/>
  <c r="K138" i="127" s="1"/>
  <c r="M138" i="127" s="1"/>
  <c r="J137" i="127"/>
  <c r="K137" i="127" s="1"/>
  <c r="M137" i="127" s="1"/>
  <c r="E137" i="127"/>
  <c r="J136" i="127"/>
  <c r="K136" i="127" s="1"/>
  <c r="M136" i="127" s="1"/>
  <c r="N136" i="127" s="1"/>
  <c r="E136" i="127"/>
  <c r="J135" i="127"/>
  <c r="K135" i="127" s="1"/>
  <c r="M135" i="127" s="1"/>
  <c r="E135" i="127"/>
  <c r="J134" i="127"/>
  <c r="K134" i="127" s="1"/>
  <c r="M134" i="127" s="1"/>
  <c r="I131" i="127"/>
  <c r="H131" i="127"/>
  <c r="C143" i="127" s="1"/>
  <c r="J143" i="127" s="1"/>
  <c r="K143" i="127" s="1"/>
  <c r="M143" i="127" s="1"/>
  <c r="E131" i="127"/>
  <c r="D131" i="127"/>
  <c r="C131" i="127"/>
  <c r="I130" i="127"/>
  <c r="F129" i="127"/>
  <c r="E129" i="127"/>
  <c r="B129" i="127"/>
  <c r="F128" i="127"/>
  <c r="E128" i="127"/>
  <c r="B128" i="127"/>
  <c r="F127" i="127"/>
  <c r="E127" i="127"/>
  <c r="D127" i="127"/>
  <c r="B127" i="127"/>
  <c r="I126" i="127"/>
  <c r="I128" i="127" s="1"/>
  <c r="J128" i="127" s="1"/>
  <c r="K128" i="127" s="1"/>
  <c r="M128" i="127" s="1"/>
  <c r="O128" i="127" s="1"/>
  <c r="B126" i="127"/>
  <c r="H125" i="127"/>
  <c r="F125" i="127"/>
  <c r="E125" i="127"/>
  <c r="D125" i="127"/>
  <c r="J125" i="127" s="1"/>
  <c r="K125" i="127" s="1"/>
  <c r="M125" i="127" s="1"/>
  <c r="H124" i="127"/>
  <c r="G124" i="127"/>
  <c r="D124" i="127"/>
  <c r="J124" i="127" s="1"/>
  <c r="J123" i="127"/>
  <c r="K123" i="127" s="1"/>
  <c r="M123" i="127" s="1"/>
  <c r="N123" i="127" s="1"/>
  <c r="H123" i="127"/>
  <c r="G123" i="127"/>
  <c r="J122" i="127"/>
  <c r="K122" i="127" s="1"/>
  <c r="M122" i="127" s="1"/>
  <c r="D121" i="127"/>
  <c r="J121" i="127" s="1"/>
  <c r="K121" i="127" s="1"/>
  <c r="M121" i="127" s="1"/>
  <c r="N121" i="127" s="1"/>
  <c r="J120" i="127"/>
  <c r="K120" i="127" s="1"/>
  <c r="M120" i="127" s="1"/>
  <c r="N120" i="127" s="1"/>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I113" i="127"/>
  <c r="F112" i="127"/>
  <c r="E112" i="127"/>
  <c r="B112" i="127"/>
  <c r="F111" i="127"/>
  <c r="E111" i="127"/>
  <c r="B111" i="127"/>
  <c r="F110" i="127"/>
  <c r="E110" i="127"/>
  <c r="D110" i="127"/>
  <c r="B110" i="127"/>
  <c r="I109" i="127"/>
  <c r="I111" i="127" s="1"/>
  <c r="J111" i="127" s="1"/>
  <c r="K111" i="127" s="1"/>
  <c r="M111" i="127" s="1"/>
  <c r="B109" i="127"/>
  <c r="H108" i="127"/>
  <c r="F108" i="127"/>
  <c r="E108" i="127"/>
  <c r="D108" i="127"/>
  <c r="G108" i="127" s="1"/>
  <c r="H107" i="127"/>
  <c r="D107" i="127"/>
  <c r="J106" i="127"/>
  <c r="K106" i="127" s="1"/>
  <c r="M106" i="127" s="1"/>
  <c r="N106" i="127" s="1"/>
  <c r="H106" i="127"/>
  <c r="J105" i="127"/>
  <c r="K105" i="127" s="1"/>
  <c r="M105" i="127" s="1"/>
  <c r="D104" i="127"/>
  <c r="J104" i="127" s="1"/>
  <c r="K104" i="127" s="1"/>
  <c r="M104" i="127" s="1"/>
  <c r="J103" i="127"/>
  <c r="K103" i="127" s="1"/>
  <c r="M103" i="127" s="1"/>
  <c r="E103" i="127"/>
  <c r="J102" i="127"/>
  <c r="K102" i="127" s="1"/>
  <c r="M102" i="127" s="1"/>
  <c r="N102" i="127" s="1"/>
  <c r="E102" i="127"/>
  <c r="J101" i="127"/>
  <c r="K101" i="127" s="1"/>
  <c r="M101" i="127" s="1"/>
  <c r="O101" i="127" s="1"/>
  <c r="E101" i="127"/>
  <c r="I97" i="127"/>
  <c r="H97" i="127"/>
  <c r="C109" i="127" s="1"/>
  <c r="J109" i="127" s="1"/>
  <c r="K109" i="127" s="1"/>
  <c r="M109" i="127" s="1"/>
  <c r="O109" i="127" s="1"/>
  <c r="E97" i="127"/>
  <c r="D97" i="127"/>
  <c r="I96" i="127"/>
  <c r="F95" i="127"/>
  <c r="E95" i="127"/>
  <c r="B95" i="127"/>
  <c r="F94" i="127"/>
  <c r="E94" i="127"/>
  <c r="B94" i="127"/>
  <c r="J93" i="127"/>
  <c r="F93" i="127"/>
  <c r="E93" i="127"/>
  <c r="D93" i="127"/>
  <c r="B93" i="127"/>
  <c r="I92" i="127"/>
  <c r="I94" i="127" s="1"/>
  <c r="J94" i="127" s="1"/>
  <c r="B92" i="127"/>
  <c r="H91" i="127"/>
  <c r="F91" i="127"/>
  <c r="E91" i="127"/>
  <c r="D91" i="127"/>
  <c r="G91" i="127" s="1"/>
  <c r="H90" i="127"/>
  <c r="D90" i="127"/>
  <c r="G89" i="127" s="1"/>
  <c r="J89" i="127"/>
  <c r="K89" i="127" s="1"/>
  <c r="M89" i="127" s="1"/>
  <c r="N89" i="127" s="1"/>
  <c r="H89" i="127"/>
  <c r="J88" i="127"/>
  <c r="K88" i="127" s="1"/>
  <c r="M88" i="127" s="1"/>
  <c r="D87" i="127"/>
  <c r="J87" i="127" s="1"/>
  <c r="K87" i="127" s="1"/>
  <c r="M87" i="127" s="1"/>
  <c r="N87" i="127" s="1"/>
  <c r="J86" i="127"/>
  <c r="K86" i="127" s="1"/>
  <c r="M86" i="127" s="1"/>
  <c r="E86" i="127"/>
  <c r="J85" i="127"/>
  <c r="K85" i="127" s="1"/>
  <c r="M85" i="127" s="1"/>
  <c r="E85" i="127"/>
  <c r="J84" i="127"/>
  <c r="K84" i="127" s="1"/>
  <c r="M84" i="127" s="1"/>
  <c r="E84" i="127"/>
  <c r="I80" i="127"/>
  <c r="H80" i="127"/>
  <c r="C92" i="127" s="1"/>
  <c r="J92" i="127" s="1"/>
  <c r="K92" i="127" s="1"/>
  <c r="M92" i="127" s="1"/>
  <c r="E80" i="127"/>
  <c r="D80" i="127"/>
  <c r="I79" i="127"/>
  <c r="F78" i="127"/>
  <c r="E78" i="127"/>
  <c r="B78" i="127"/>
  <c r="F77" i="127"/>
  <c r="E77" i="127"/>
  <c r="B77" i="127"/>
  <c r="F76" i="127"/>
  <c r="E76" i="127"/>
  <c r="D76" i="127"/>
  <c r="B76" i="127"/>
  <c r="I75" i="127"/>
  <c r="I77" i="127" s="1"/>
  <c r="J77" i="127" s="1"/>
  <c r="B75" i="127"/>
  <c r="H74" i="127"/>
  <c r="F74" i="127"/>
  <c r="E74" i="127"/>
  <c r="D74" i="127"/>
  <c r="J74" i="127" s="1"/>
  <c r="K74" i="127" s="1"/>
  <c r="M74" i="127" s="1"/>
  <c r="H73" i="127"/>
  <c r="D73" i="127"/>
  <c r="G73" i="127" s="1"/>
  <c r="J72" i="127"/>
  <c r="K72" i="127" s="1"/>
  <c r="M72" i="127" s="1"/>
  <c r="H72" i="127"/>
  <c r="J71" i="127"/>
  <c r="K71" i="127" s="1"/>
  <c r="M71" i="127" s="1"/>
  <c r="D70" i="127"/>
  <c r="J70" i="127" s="1"/>
  <c r="K70" i="127" s="1"/>
  <c r="M70" i="127" s="1"/>
  <c r="J69" i="127"/>
  <c r="K69" i="127" s="1"/>
  <c r="M69" i="127" s="1"/>
  <c r="E69" i="127"/>
  <c r="J68" i="127"/>
  <c r="K68" i="127" s="1"/>
  <c r="M68" i="127" s="1"/>
  <c r="N68" i="127" s="1"/>
  <c r="E68" i="127"/>
  <c r="J67" i="127"/>
  <c r="K67" i="127" s="1"/>
  <c r="M67" i="127" s="1"/>
  <c r="E67" i="127"/>
  <c r="I63" i="127"/>
  <c r="H63" i="127"/>
  <c r="F63" i="127" s="1"/>
  <c r="C73" i="127" s="1"/>
  <c r="E63" i="127"/>
  <c r="D63" i="127"/>
  <c r="I62" i="127"/>
  <c r="F61" i="127"/>
  <c r="E61" i="127"/>
  <c r="B61" i="127"/>
  <c r="F60" i="127"/>
  <c r="E60" i="127"/>
  <c r="B60" i="127"/>
  <c r="F59" i="127"/>
  <c r="E59" i="127"/>
  <c r="D59" i="127"/>
  <c r="B59" i="127"/>
  <c r="I58" i="127"/>
  <c r="I60" i="127" s="1"/>
  <c r="J60" i="127" s="1"/>
  <c r="B58" i="127"/>
  <c r="H57" i="127"/>
  <c r="F57" i="127"/>
  <c r="E57" i="127"/>
  <c r="D57" i="127"/>
  <c r="H56" i="127"/>
  <c r="D56" i="127"/>
  <c r="J55" i="127"/>
  <c r="K55" i="127" s="1"/>
  <c r="M55" i="127" s="1"/>
  <c r="N55" i="127" s="1"/>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F42" i="127"/>
  <c r="E42" i="127"/>
  <c r="D42" i="127"/>
  <c r="B42" i="127"/>
  <c r="I41" i="127"/>
  <c r="I43" i="127" s="1"/>
  <c r="J43" i="127" s="1"/>
  <c r="B41" i="127"/>
  <c r="H40" i="127"/>
  <c r="F40" i="127"/>
  <c r="E40" i="127"/>
  <c r="D40" i="127"/>
  <c r="G40" i="127" s="1"/>
  <c r="H39" i="127"/>
  <c r="D39" i="127"/>
  <c r="M38" i="127"/>
  <c r="N38" i="127" s="1"/>
  <c r="J38" i="127"/>
  <c r="K38" i="127" s="1"/>
  <c r="H38" i="127"/>
  <c r="J37" i="127"/>
  <c r="K37" i="127" s="1"/>
  <c r="M37" i="127" s="1"/>
  <c r="D36" i="127"/>
  <c r="J36" i="127" s="1"/>
  <c r="K36" i="127" s="1"/>
  <c r="M36" i="127" s="1"/>
  <c r="J35" i="127"/>
  <c r="K35" i="127" s="1"/>
  <c r="M35" i="127" s="1"/>
  <c r="J34" i="127"/>
  <c r="K34" i="127" s="1"/>
  <c r="M34" i="127" s="1"/>
  <c r="E34" i="127"/>
  <c r="J33" i="127"/>
  <c r="K33" i="127" s="1"/>
  <c r="M33" i="127" s="1"/>
  <c r="E33" i="127"/>
  <c r="I29" i="127"/>
  <c r="H29" i="127"/>
  <c r="E29" i="127"/>
  <c r="D29" i="127"/>
  <c r="I28" i="127"/>
  <c r="F27" i="127"/>
  <c r="E27" i="127"/>
  <c r="B27" i="127"/>
  <c r="F26" i="127"/>
  <c r="E26" i="127"/>
  <c r="B26" i="127"/>
  <c r="F25" i="127"/>
  <c r="E25" i="127"/>
  <c r="D25" i="127"/>
  <c r="B25" i="127"/>
  <c r="I24" i="127"/>
  <c r="I27" i="127" s="1"/>
  <c r="B24" i="127"/>
  <c r="H23" i="127"/>
  <c r="F23" i="127"/>
  <c r="E23" i="127"/>
  <c r="D23" i="127"/>
  <c r="H22" i="127"/>
  <c r="D22" i="127"/>
  <c r="J22" i="127" s="1"/>
  <c r="J21" i="127"/>
  <c r="K21" i="127" s="1"/>
  <c r="M21" i="127" s="1"/>
  <c r="H21" i="127"/>
  <c r="J20" i="127"/>
  <c r="K20" i="127" s="1"/>
  <c r="M20" i="127" s="1"/>
  <c r="D19" i="127"/>
  <c r="J19" i="127" s="1"/>
  <c r="K19" i="127" s="1"/>
  <c r="M19" i="127" s="1"/>
  <c r="J18" i="127"/>
  <c r="K18" i="127" s="1"/>
  <c r="M18" i="127" s="1"/>
  <c r="E18" i="127"/>
  <c r="J17" i="127"/>
  <c r="K17" i="127" s="1"/>
  <c r="M17" i="127" s="1"/>
  <c r="E17" i="127"/>
  <c r="J16" i="127"/>
  <c r="K16" i="127" s="1"/>
  <c r="M16" i="127" s="1"/>
  <c r="E16" i="127"/>
  <c r="O14" i="127"/>
  <c r="I12" i="127"/>
  <c r="H12" i="127"/>
  <c r="F12" i="127" s="1"/>
  <c r="C22" i="127" s="1"/>
  <c r="E12" i="127"/>
  <c r="D12" i="127"/>
  <c r="C12" i="127"/>
  <c r="J14" i="127" s="1"/>
  <c r="K14" i="127" s="1"/>
  <c r="M14" i="127" s="1"/>
  <c r="N14" i="127" s="1"/>
  <c r="I11" i="127"/>
  <c r="D9" i="127"/>
  <c r="J169" i="99"/>
  <c r="K169" i="99" s="1"/>
  <c r="M169" i="99" s="1"/>
  <c r="E169" i="99"/>
  <c r="J152" i="99"/>
  <c r="K152" i="99" s="1"/>
  <c r="M152" i="99" s="1"/>
  <c r="E152" i="99"/>
  <c r="J135" i="99"/>
  <c r="K135" i="99" s="1"/>
  <c r="M135" i="99" s="1"/>
  <c r="O135" i="99" s="1"/>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G174" i="127" l="1"/>
  <c r="F165" i="127"/>
  <c r="C175" i="127" s="1"/>
  <c r="I178" i="127" s="1"/>
  <c r="F148" i="127"/>
  <c r="C158" i="127" s="1"/>
  <c r="K158" i="127" s="1"/>
  <c r="M158" i="127" s="1"/>
  <c r="E143" i="127"/>
  <c r="K145" i="127"/>
  <c r="M145" i="127" s="1"/>
  <c r="O145" i="127" s="1"/>
  <c r="F131" i="127"/>
  <c r="C141" i="127" s="1"/>
  <c r="E141" i="127" s="1"/>
  <c r="O121" i="127"/>
  <c r="G74" i="127"/>
  <c r="O38" i="127"/>
  <c r="J27" i="127"/>
  <c r="K27" i="127" s="1"/>
  <c r="M27" i="127" s="1"/>
  <c r="G157" i="127"/>
  <c r="D160" i="127"/>
  <c r="O157" i="127"/>
  <c r="F160" i="127"/>
  <c r="I163" i="127"/>
  <c r="J163" i="127" s="1"/>
  <c r="K163" i="127" s="1"/>
  <c r="M163" i="127" s="1"/>
  <c r="I76" i="127"/>
  <c r="F73" i="127"/>
  <c r="E73" i="127"/>
  <c r="I78" i="127"/>
  <c r="J78" i="127" s="1"/>
  <c r="K78" i="127" s="1"/>
  <c r="M78" i="127" s="1"/>
  <c r="G63" i="127"/>
  <c r="J76" i="127"/>
  <c r="I61" i="127"/>
  <c r="F92" i="127"/>
  <c r="F80" i="127"/>
  <c r="C90" i="127" s="1"/>
  <c r="D92" i="127"/>
  <c r="K94" i="127"/>
  <c r="M94" i="127" s="1"/>
  <c r="G90" i="127"/>
  <c r="E92" i="127"/>
  <c r="C80" i="127"/>
  <c r="J83" i="127" s="1"/>
  <c r="K83" i="127" s="1"/>
  <c r="M83" i="127" s="1"/>
  <c r="N83" i="127" s="1"/>
  <c r="G80" i="127"/>
  <c r="K93" i="127"/>
  <c r="M93" i="127" s="1"/>
  <c r="N93" i="127" s="1"/>
  <c r="J91" i="127"/>
  <c r="K91" i="127" s="1"/>
  <c r="M91" i="127" s="1"/>
  <c r="F109" i="127"/>
  <c r="N109" i="127"/>
  <c r="J110" i="127"/>
  <c r="J108" i="127"/>
  <c r="D109" i="127"/>
  <c r="C97" i="127"/>
  <c r="F97" i="127"/>
  <c r="C107" i="127" s="1"/>
  <c r="E109" i="127"/>
  <c r="D126" i="127"/>
  <c r="C114" i="127"/>
  <c r="J117" i="127" s="1"/>
  <c r="K117" i="127" s="1"/>
  <c r="M117" i="127" s="1"/>
  <c r="G140" i="127"/>
  <c r="G141" i="127"/>
  <c r="O136" i="127"/>
  <c r="J144" i="127"/>
  <c r="G131" i="127"/>
  <c r="J178" i="127"/>
  <c r="K178" i="127" s="1"/>
  <c r="M178" i="127" s="1"/>
  <c r="O178" i="127" s="1"/>
  <c r="E177" i="127"/>
  <c r="F177" i="127"/>
  <c r="J175" i="127"/>
  <c r="O170" i="127"/>
  <c r="J42" i="127"/>
  <c r="J40" i="127"/>
  <c r="J25" i="127"/>
  <c r="K25" i="127" s="1"/>
  <c r="M25" i="127" s="1"/>
  <c r="I26" i="127"/>
  <c r="J26" i="127" s="1"/>
  <c r="K26" i="127" s="1"/>
  <c r="M26" i="127" s="1"/>
  <c r="O26" i="127" s="1"/>
  <c r="G12" i="127"/>
  <c r="C24" i="127"/>
  <c r="J24" i="127" s="1"/>
  <c r="K24" i="127" s="1"/>
  <c r="M24" i="127" s="1"/>
  <c r="N24" i="127" s="1"/>
  <c r="G157" i="128"/>
  <c r="E143" i="128"/>
  <c r="J125" i="128"/>
  <c r="K125" i="128" s="1"/>
  <c r="M125" i="128" s="1"/>
  <c r="G106" i="128"/>
  <c r="D75" i="128"/>
  <c r="G72" i="128"/>
  <c r="F63" i="128"/>
  <c r="C73" i="128" s="1"/>
  <c r="D58" i="128"/>
  <c r="K60" i="128"/>
  <c r="M60" i="128" s="1"/>
  <c r="G38" i="128"/>
  <c r="K43" i="128"/>
  <c r="M43" i="128" s="1"/>
  <c r="F29" i="128"/>
  <c r="C39" i="128" s="1"/>
  <c r="N70" i="128"/>
  <c r="O70" i="128"/>
  <c r="O71" i="128"/>
  <c r="N71" i="128"/>
  <c r="J73" i="128"/>
  <c r="K73" i="128" s="1"/>
  <c r="M73" i="128" s="1"/>
  <c r="E75" i="128"/>
  <c r="O68" i="128"/>
  <c r="K77" i="128"/>
  <c r="M77" i="128" s="1"/>
  <c r="F80" i="128"/>
  <c r="C90" i="128" s="1"/>
  <c r="F109" i="128"/>
  <c r="K111" i="128"/>
  <c r="M111" i="128" s="1"/>
  <c r="O106" i="128"/>
  <c r="K128" i="128"/>
  <c r="M128" i="128" s="1"/>
  <c r="O119" i="128"/>
  <c r="N145" i="128"/>
  <c r="O145" i="128"/>
  <c r="E141" i="128"/>
  <c r="O136" i="128"/>
  <c r="F160" i="128"/>
  <c r="K162" i="128"/>
  <c r="M162" i="128" s="1"/>
  <c r="N162" i="128" s="1"/>
  <c r="J160" i="128"/>
  <c r="K160" i="128" s="1"/>
  <c r="M160" i="128" s="1"/>
  <c r="O160" i="128" s="1"/>
  <c r="C148" i="128"/>
  <c r="F148" i="128"/>
  <c r="C158" i="128" s="1"/>
  <c r="J161" i="128"/>
  <c r="E177" i="128"/>
  <c r="G175" i="128"/>
  <c r="J175" i="128"/>
  <c r="C165" i="128"/>
  <c r="F165" i="128"/>
  <c r="C175" i="128" s="1"/>
  <c r="G176" i="128"/>
  <c r="I26" i="128"/>
  <c r="J26" i="128" s="1"/>
  <c r="K26" i="128" s="1"/>
  <c r="M26" i="128" s="1"/>
  <c r="C12" i="128"/>
  <c r="C24" i="128"/>
  <c r="J24" i="128" s="1"/>
  <c r="K24" i="128" s="1"/>
  <c r="M24" i="128" s="1"/>
  <c r="N24" i="128" s="1"/>
  <c r="G12" i="128"/>
  <c r="J27" i="128"/>
  <c r="K27" i="128" s="1"/>
  <c r="M27" i="128" s="1"/>
  <c r="O27" i="128" s="1"/>
  <c r="F39" i="128"/>
  <c r="I42" i="128"/>
  <c r="K39" i="128"/>
  <c r="M39" i="128" s="1"/>
  <c r="D41" i="128"/>
  <c r="J42" i="128"/>
  <c r="K42" i="128" s="1"/>
  <c r="M42" i="128" s="1"/>
  <c r="O42" i="128" s="1"/>
  <c r="E41" i="128"/>
  <c r="F41" i="128"/>
  <c r="C29" i="128"/>
  <c r="O51" i="128"/>
  <c r="J59" i="128"/>
  <c r="I95" i="128"/>
  <c r="J92" i="128"/>
  <c r="K92" i="128" s="1"/>
  <c r="M92" i="128" s="1"/>
  <c r="J93" i="128"/>
  <c r="E92" i="128"/>
  <c r="J95" i="128"/>
  <c r="K95" i="128" s="1"/>
  <c r="M95" i="128" s="1"/>
  <c r="N95" i="128" s="1"/>
  <c r="F92" i="128"/>
  <c r="G89" i="128"/>
  <c r="K94" i="128"/>
  <c r="M94" i="128" s="1"/>
  <c r="N94" i="128" s="1"/>
  <c r="J161" i="129"/>
  <c r="O119" i="129"/>
  <c r="G125" i="129"/>
  <c r="J93" i="129"/>
  <c r="J76" i="129"/>
  <c r="G56" i="129"/>
  <c r="J56" i="129"/>
  <c r="K179" i="129"/>
  <c r="M179" i="129" s="1"/>
  <c r="J177" i="129"/>
  <c r="K177" i="129" s="1"/>
  <c r="M177" i="129" s="1"/>
  <c r="F165" i="129"/>
  <c r="C175" i="129" s="1"/>
  <c r="I178" i="129" s="1"/>
  <c r="G157" i="129"/>
  <c r="F160" i="129"/>
  <c r="C148" i="129"/>
  <c r="G158" i="129"/>
  <c r="J160" i="129"/>
  <c r="K160" i="129" s="1"/>
  <c r="M160" i="129" s="1"/>
  <c r="J158" i="129"/>
  <c r="K158" i="129" s="1"/>
  <c r="M158" i="129" s="1"/>
  <c r="F148" i="129"/>
  <c r="C158" i="129" s="1"/>
  <c r="O140" i="129"/>
  <c r="E143" i="129"/>
  <c r="F143" i="129"/>
  <c r="I146" i="129"/>
  <c r="J146" i="129" s="1"/>
  <c r="K146" i="129" s="1"/>
  <c r="M146" i="129" s="1"/>
  <c r="N146" i="129" s="1"/>
  <c r="C131" i="129"/>
  <c r="J144" i="129"/>
  <c r="F131" i="129"/>
  <c r="C141" i="129" s="1"/>
  <c r="E141" i="129" s="1"/>
  <c r="C114" i="129"/>
  <c r="J117" i="129" s="1"/>
  <c r="K117" i="129" s="1"/>
  <c r="M117" i="129" s="1"/>
  <c r="N117" i="129" s="1"/>
  <c r="J126" i="129"/>
  <c r="K126" i="129" s="1"/>
  <c r="M126" i="129" s="1"/>
  <c r="I129" i="129"/>
  <c r="J129" i="129" s="1"/>
  <c r="K129" i="129" s="1"/>
  <c r="M129" i="129" s="1"/>
  <c r="J108" i="129"/>
  <c r="K108" i="129" s="1"/>
  <c r="M108" i="129" s="1"/>
  <c r="G107" i="129"/>
  <c r="E75" i="129"/>
  <c r="F75" i="129"/>
  <c r="J75" i="129"/>
  <c r="K75" i="129" s="1"/>
  <c r="M75" i="129" s="1"/>
  <c r="O51" i="129"/>
  <c r="I60" i="129"/>
  <c r="J60" i="129" s="1"/>
  <c r="K60" i="129" s="1"/>
  <c r="M60" i="129" s="1"/>
  <c r="J61" i="129"/>
  <c r="K61" i="129" s="1"/>
  <c r="M61" i="129" s="1"/>
  <c r="G40" i="129"/>
  <c r="F29" i="129"/>
  <c r="G29" i="129" s="1"/>
  <c r="J41" i="129"/>
  <c r="K41" i="129" s="1"/>
  <c r="M41" i="129" s="1"/>
  <c r="O41" i="129" s="1"/>
  <c r="I26" i="129"/>
  <c r="J26" i="129" s="1"/>
  <c r="K26" i="129" s="1"/>
  <c r="M26" i="129" s="1"/>
  <c r="J23" i="129"/>
  <c r="K23" i="129" s="1"/>
  <c r="M23" i="129" s="1"/>
  <c r="G21" i="129"/>
  <c r="F12" i="129"/>
  <c r="C22" i="129" s="1"/>
  <c r="I27" i="129"/>
  <c r="J27" i="129" s="1"/>
  <c r="K27" i="129" s="1"/>
  <c r="M27" i="129" s="1"/>
  <c r="G22" i="129"/>
  <c r="G158" i="130"/>
  <c r="O140" i="130"/>
  <c r="E109" i="130"/>
  <c r="F12" i="130"/>
  <c r="G176" i="130"/>
  <c r="C80" i="130"/>
  <c r="J83" i="130" s="1"/>
  <c r="K83" i="130" s="1"/>
  <c r="M83" i="130" s="1"/>
  <c r="N83" i="130" s="1"/>
  <c r="N187" i="130"/>
  <c r="F41" i="130"/>
  <c r="F80" i="130"/>
  <c r="C90" i="130" s="1"/>
  <c r="F90" i="130" s="1"/>
  <c r="F97" i="130"/>
  <c r="C107" i="130" s="1"/>
  <c r="K110" i="130" s="1"/>
  <c r="M110" i="130" s="1"/>
  <c r="C165" i="130"/>
  <c r="J168" i="130" s="1"/>
  <c r="K168" i="130" s="1"/>
  <c r="M168" i="130" s="1"/>
  <c r="N168" i="130" s="1"/>
  <c r="G12" i="130"/>
  <c r="J42" i="130"/>
  <c r="N174" i="130"/>
  <c r="O174" i="130"/>
  <c r="F165" i="130"/>
  <c r="G165" i="130" s="1"/>
  <c r="D177" i="130"/>
  <c r="E177" i="130"/>
  <c r="F160" i="130"/>
  <c r="C148" i="130"/>
  <c r="F148" i="130"/>
  <c r="J159" i="130"/>
  <c r="K159" i="130" s="1"/>
  <c r="M159" i="130" s="1"/>
  <c r="O155" i="130"/>
  <c r="F143" i="130"/>
  <c r="F131" i="130"/>
  <c r="C141" i="130" s="1"/>
  <c r="F141" i="130" s="1"/>
  <c r="O137" i="130"/>
  <c r="O138" i="130"/>
  <c r="G142" i="130"/>
  <c r="J142" i="130"/>
  <c r="K142" i="130" s="1"/>
  <c r="M142" i="130" s="1"/>
  <c r="C131" i="130"/>
  <c r="O117" i="130"/>
  <c r="O119" i="130"/>
  <c r="F107" i="130"/>
  <c r="I110" i="130"/>
  <c r="F109" i="130"/>
  <c r="G97" i="130"/>
  <c r="G108" i="130"/>
  <c r="D109" i="130"/>
  <c r="N85" i="130"/>
  <c r="O85" i="130"/>
  <c r="O89" i="130"/>
  <c r="J82" i="130"/>
  <c r="K82" i="130" s="1"/>
  <c r="M82" i="130" s="1"/>
  <c r="O82" i="130" s="1"/>
  <c r="N72" i="130"/>
  <c r="O72" i="130"/>
  <c r="O67" i="130"/>
  <c r="N67" i="130"/>
  <c r="N68" i="130"/>
  <c r="O68" i="130"/>
  <c r="F63" i="130"/>
  <c r="C73" i="130" s="1"/>
  <c r="F73" i="130" s="1"/>
  <c r="O66" i="130"/>
  <c r="G74" i="130"/>
  <c r="J74" i="130"/>
  <c r="K74" i="130" s="1"/>
  <c r="M74" i="130" s="1"/>
  <c r="N55" i="130"/>
  <c r="O55" i="130"/>
  <c r="O51" i="130"/>
  <c r="N51" i="130"/>
  <c r="N34" i="130"/>
  <c r="O34" i="130"/>
  <c r="F39" i="130"/>
  <c r="I42" i="130"/>
  <c r="O38" i="130"/>
  <c r="N38" i="130"/>
  <c r="G29" i="130"/>
  <c r="E41" i="130"/>
  <c r="K43" i="130"/>
  <c r="M43" i="130" s="1"/>
  <c r="J41" i="130"/>
  <c r="K41" i="130" s="1"/>
  <c r="M41" i="130" s="1"/>
  <c r="O41" i="130" s="1"/>
  <c r="I44" i="130"/>
  <c r="G40" i="130"/>
  <c r="J40" i="130"/>
  <c r="K40" i="130" s="1"/>
  <c r="M40" i="130" s="1"/>
  <c r="K42" i="130"/>
  <c r="M42" i="130" s="1"/>
  <c r="G23" i="130"/>
  <c r="J23" i="130"/>
  <c r="K23" i="130" s="1"/>
  <c r="M23" i="130" s="1"/>
  <c r="C24" i="130"/>
  <c r="C22" i="130"/>
  <c r="I25" i="130" s="1"/>
  <c r="J161" i="131"/>
  <c r="E143" i="131"/>
  <c r="G131" i="131"/>
  <c r="J127" i="131"/>
  <c r="J124" i="131"/>
  <c r="K124" i="131" s="1"/>
  <c r="M124" i="131" s="1"/>
  <c r="O119" i="131"/>
  <c r="J107" i="131"/>
  <c r="K94" i="131"/>
  <c r="M94" i="131" s="1"/>
  <c r="G90" i="131"/>
  <c r="J90" i="131"/>
  <c r="K77" i="131"/>
  <c r="M77" i="131" s="1"/>
  <c r="F63" i="131"/>
  <c r="C73" i="131" s="1"/>
  <c r="J59" i="131"/>
  <c r="J40" i="131"/>
  <c r="K40" i="131" s="1"/>
  <c r="M40" i="131" s="1"/>
  <c r="K26" i="131"/>
  <c r="M26" i="131" s="1"/>
  <c r="G12" i="131"/>
  <c r="J178" i="131"/>
  <c r="J176" i="131"/>
  <c r="K176" i="131" s="1"/>
  <c r="M176" i="131" s="1"/>
  <c r="F148" i="131"/>
  <c r="C158" i="131" s="1"/>
  <c r="E160" i="131"/>
  <c r="F160" i="131"/>
  <c r="G157" i="131"/>
  <c r="K162" i="131"/>
  <c r="M162" i="131" s="1"/>
  <c r="N162" i="131" s="1"/>
  <c r="O136" i="131"/>
  <c r="J144" i="131"/>
  <c r="D143" i="131"/>
  <c r="O140" i="131"/>
  <c r="K128" i="131"/>
  <c r="M128" i="131" s="1"/>
  <c r="J126" i="131"/>
  <c r="K126" i="131" s="1"/>
  <c r="M126" i="131" s="1"/>
  <c r="I129" i="131"/>
  <c r="K127" i="131"/>
  <c r="M127" i="131" s="1"/>
  <c r="D126" i="131"/>
  <c r="E126" i="131"/>
  <c r="J129" i="131"/>
  <c r="K129" i="131" s="1"/>
  <c r="M129" i="131" s="1"/>
  <c r="K111" i="131"/>
  <c r="M111" i="131" s="1"/>
  <c r="F97" i="131"/>
  <c r="C107" i="131" s="1"/>
  <c r="E109" i="131"/>
  <c r="C97" i="131"/>
  <c r="D109" i="131"/>
  <c r="G97" i="131"/>
  <c r="J93" i="131"/>
  <c r="C80" i="131"/>
  <c r="J83" i="131" s="1"/>
  <c r="K83" i="131" s="1"/>
  <c r="M83" i="131" s="1"/>
  <c r="D92" i="131"/>
  <c r="F92" i="131"/>
  <c r="E75" i="131"/>
  <c r="G73" i="131"/>
  <c r="J76" i="131"/>
  <c r="K76" i="131" s="1"/>
  <c r="M76" i="131" s="1"/>
  <c r="C63" i="131"/>
  <c r="G63" i="131"/>
  <c r="J57" i="131"/>
  <c r="K57" i="131" s="1"/>
  <c r="M57" i="131" s="1"/>
  <c r="J42" i="131"/>
  <c r="I27" i="131"/>
  <c r="J27" i="131" s="1"/>
  <c r="K27" i="131" s="1"/>
  <c r="M27" i="131" s="1"/>
  <c r="J25" i="131"/>
  <c r="J22" i="131"/>
  <c r="G165" i="132"/>
  <c r="G141" i="132"/>
  <c r="G124" i="132"/>
  <c r="J124" i="132"/>
  <c r="O120" i="132"/>
  <c r="O101" i="132"/>
  <c r="C97" i="132"/>
  <c r="G108" i="132"/>
  <c r="E92" i="132"/>
  <c r="C80" i="132"/>
  <c r="J83" i="132" s="1"/>
  <c r="K83" i="132" s="1"/>
  <c r="M83" i="132" s="1"/>
  <c r="F92" i="132"/>
  <c r="K94" i="132"/>
  <c r="M94" i="132" s="1"/>
  <c r="J92" i="132"/>
  <c r="K92" i="132" s="1"/>
  <c r="M92" i="132" s="1"/>
  <c r="I78" i="132"/>
  <c r="J78" i="132" s="1"/>
  <c r="K78" i="132" s="1"/>
  <c r="M78" i="132" s="1"/>
  <c r="J76" i="132"/>
  <c r="G38" i="132"/>
  <c r="F29" i="132"/>
  <c r="C39" i="132" s="1"/>
  <c r="K39" i="132" s="1"/>
  <c r="M39" i="132" s="1"/>
  <c r="F12" i="132"/>
  <c r="C22" i="132" s="1"/>
  <c r="I25" i="132" s="1"/>
  <c r="J25" i="132"/>
  <c r="K25" i="132" s="1"/>
  <c r="M25" i="132" s="1"/>
  <c r="K23" i="132"/>
  <c r="M23" i="132" s="1"/>
  <c r="G175" i="132"/>
  <c r="K158" i="132"/>
  <c r="M158" i="132" s="1"/>
  <c r="O158" i="132" s="1"/>
  <c r="N122" i="132"/>
  <c r="N106" i="132"/>
  <c r="O106" i="132"/>
  <c r="J109" i="132"/>
  <c r="K109" i="132" s="1"/>
  <c r="M109" i="132" s="1"/>
  <c r="O109" i="132" s="1"/>
  <c r="G97" i="132"/>
  <c r="G89" i="132"/>
  <c r="J90" i="132"/>
  <c r="K90" i="132" s="1"/>
  <c r="M90" i="132" s="1"/>
  <c r="O90" i="132" s="1"/>
  <c r="F80" i="132"/>
  <c r="C90" i="132" s="1"/>
  <c r="E90" i="132" s="1"/>
  <c r="K74" i="132"/>
  <c r="M74" i="132" s="1"/>
  <c r="F56" i="132"/>
  <c r="I59" i="132"/>
  <c r="C46" i="132"/>
  <c r="G46" i="132"/>
  <c r="J59" i="132"/>
  <c r="K59" i="132" s="1"/>
  <c r="M59" i="132" s="1"/>
  <c r="D58" i="132"/>
  <c r="G29" i="132"/>
  <c r="K43" i="132"/>
  <c r="M43" i="132" s="1"/>
  <c r="N37" i="132"/>
  <c r="D41" i="132"/>
  <c r="G39" i="132"/>
  <c r="C29" i="132"/>
  <c r="J31" i="132" s="1"/>
  <c r="K31" i="132" s="1"/>
  <c r="K182" i="132"/>
  <c r="G23" i="132"/>
  <c r="G12" i="132"/>
  <c r="G174" i="133"/>
  <c r="G142" i="133"/>
  <c r="O123" i="133"/>
  <c r="C80" i="133"/>
  <c r="J83" i="133" s="1"/>
  <c r="K83" i="133" s="1"/>
  <c r="M83" i="133" s="1"/>
  <c r="G91" i="133"/>
  <c r="N86" i="133"/>
  <c r="K60" i="133"/>
  <c r="M60" i="133" s="1"/>
  <c r="G55" i="133"/>
  <c r="G38" i="133"/>
  <c r="J42" i="133"/>
  <c r="C29" i="133"/>
  <c r="J32" i="133" s="1"/>
  <c r="K32" i="133" s="1"/>
  <c r="M32" i="133" s="1"/>
  <c r="O32" i="133" s="1"/>
  <c r="F41" i="133"/>
  <c r="J25" i="133"/>
  <c r="G23" i="133"/>
  <c r="J27" i="133"/>
  <c r="K27" i="133" s="1"/>
  <c r="M27" i="133" s="1"/>
  <c r="O174" i="133"/>
  <c r="G175" i="133"/>
  <c r="G158" i="133"/>
  <c r="J158" i="133"/>
  <c r="K158" i="133" s="1"/>
  <c r="M158" i="133" s="1"/>
  <c r="G148" i="133"/>
  <c r="J159" i="133"/>
  <c r="K159" i="133" s="1"/>
  <c r="M159" i="133" s="1"/>
  <c r="O159" i="133" s="1"/>
  <c r="O136" i="133"/>
  <c r="G131" i="133"/>
  <c r="G141" i="133"/>
  <c r="O120" i="133"/>
  <c r="N120" i="133"/>
  <c r="G123" i="133"/>
  <c r="G124" i="133"/>
  <c r="N103" i="133"/>
  <c r="O103" i="133"/>
  <c r="F107" i="133"/>
  <c r="K107" i="133"/>
  <c r="M107" i="133" s="1"/>
  <c r="G97" i="133"/>
  <c r="D92" i="133"/>
  <c r="F58" i="133"/>
  <c r="I61" i="133"/>
  <c r="J61" i="133" s="1"/>
  <c r="K61" i="133" s="1"/>
  <c r="M61" i="133" s="1"/>
  <c r="O55" i="133"/>
  <c r="J59" i="133"/>
  <c r="E39" i="133"/>
  <c r="F39" i="133"/>
  <c r="I42" i="133"/>
  <c r="O34" i="133"/>
  <c r="D41" i="133"/>
  <c r="K42" i="133"/>
  <c r="M42" i="133" s="1"/>
  <c r="N42" i="133" s="1"/>
  <c r="E41" i="133"/>
  <c r="O43" i="133"/>
  <c r="K39" i="133"/>
  <c r="M39" i="133" s="1"/>
  <c r="I44" i="133"/>
  <c r="J44" i="133" s="1"/>
  <c r="K44" i="133" s="1"/>
  <c r="M44" i="133" s="1"/>
  <c r="F12" i="133"/>
  <c r="C22" i="133" s="1"/>
  <c r="F22" i="133" s="1"/>
  <c r="I26" i="133"/>
  <c r="J26" i="133" s="1"/>
  <c r="K26" i="133" s="1"/>
  <c r="M26" i="133" s="1"/>
  <c r="C24" i="133"/>
  <c r="J23" i="134"/>
  <c r="K23" i="134" s="1"/>
  <c r="M23" i="134" s="1"/>
  <c r="J175" i="134"/>
  <c r="J178" i="134"/>
  <c r="O170" i="134"/>
  <c r="D160" i="134"/>
  <c r="O140" i="134"/>
  <c r="I146" i="134"/>
  <c r="J124" i="134"/>
  <c r="K128" i="134"/>
  <c r="M128" i="134" s="1"/>
  <c r="C114" i="134"/>
  <c r="J117" i="134" s="1"/>
  <c r="K117" i="134" s="1"/>
  <c r="M117" i="134" s="1"/>
  <c r="G123" i="134"/>
  <c r="F114" i="134"/>
  <c r="C124" i="134" s="1"/>
  <c r="J108" i="134"/>
  <c r="K108" i="134" s="1"/>
  <c r="M108" i="134" s="1"/>
  <c r="K111" i="134"/>
  <c r="M111" i="134" s="1"/>
  <c r="F46" i="134"/>
  <c r="C56" i="134" s="1"/>
  <c r="I60" i="134"/>
  <c r="J60" i="134" s="1"/>
  <c r="K60" i="134" s="1"/>
  <c r="M60" i="134" s="1"/>
  <c r="D58" i="134"/>
  <c r="C46" i="134"/>
  <c r="J48" i="134" s="1"/>
  <c r="K48" i="134" s="1"/>
  <c r="G46" i="134"/>
  <c r="K22" i="134"/>
  <c r="M22" i="134" s="1"/>
  <c r="I26" i="134"/>
  <c r="J26" i="134" s="1"/>
  <c r="K26" i="134" s="1"/>
  <c r="M26" i="134" s="1"/>
  <c r="G21" i="134"/>
  <c r="G165" i="134"/>
  <c r="J176" i="134"/>
  <c r="K176" i="134" s="1"/>
  <c r="M176" i="134" s="1"/>
  <c r="E177" i="134"/>
  <c r="K179" i="134"/>
  <c r="M179" i="134" s="1"/>
  <c r="G157" i="134"/>
  <c r="O157" i="134"/>
  <c r="G158" i="134"/>
  <c r="J161" i="134"/>
  <c r="F131" i="134"/>
  <c r="C141" i="134" s="1"/>
  <c r="K141" i="134" s="1"/>
  <c r="M141" i="134" s="1"/>
  <c r="J144" i="134"/>
  <c r="G140" i="134"/>
  <c r="K145" i="134"/>
  <c r="M145" i="134" s="1"/>
  <c r="O145" i="134" s="1"/>
  <c r="D143" i="134"/>
  <c r="F143" i="134"/>
  <c r="J146" i="134"/>
  <c r="K146" i="134" s="1"/>
  <c r="M146" i="134" s="1"/>
  <c r="O136" i="134"/>
  <c r="G141" i="134"/>
  <c r="C131" i="134"/>
  <c r="J133" i="134" s="1"/>
  <c r="K133" i="134" s="1"/>
  <c r="M133" i="134" s="1"/>
  <c r="G131" i="134"/>
  <c r="J126" i="134"/>
  <c r="K126" i="134" s="1"/>
  <c r="M126" i="134" s="1"/>
  <c r="N126" i="134" s="1"/>
  <c r="O106" i="134"/>
  <c r="J91" i="134"/>
  <c r="K91" i="134" s="1"/>
  <c r="M91" i="134" s="1"/>
  <c r="O91" i="134" s="1"/>
  <c r="F92" i="134"/>
  <c r="E75" i="134"/>
  <c r="F75" i="134"/>
  <c r="K77" i="134"/>
  <c r="M77" i="134" s="1"/>
  <c r="J76" i="134"/>
  <c r="J58" i="134"/>
  <c r="K58" i="134" s="1"/>
  <c r="M58" i="134" s="1"/>
  <c r="J56" i="134"/>
  <c r="G55" i="134"/>
  <c r="J61" i="134"/>
  <c r="K61" i="134" s="1"/>
  <c r="M61" i="134" s="1"/>
  <c r="E58" i="134"/>
  <c r="D41" i="134"/>
  <c r="F29" i="134"/>
  <c r="G29" i="134" s="1"/>
  <c r="K43" i="134"/>
  <c r="M43" i="134" s="1"/>
  <c r="I27" i="134"/>
  <c r="J27" i="134" s="1"/>
  <c r="K27" i="134" s="1"/>
  <c r="M27" i="134" s="1"/>
  <c r="O27" i="134" s="1"/>
  <c r="G22" i="134"/>
  <c r="I146" i="135"/>
  <c r="J146" i="135" s="1"/>
  <c r="K146" i="135" s="1"/>
  <c r="M146" i="135" s="1"/>
  <c r="G107" i="135"/>
  <c r="G91" i="135"/>
  <c r="G63" i="135"/>
  <c r="D75" i="135"/>
  <c r="G72" i="135"/>
  <c r="J75" i="135"/>
  <c r="K75" i="135" s="1"/>
  <c r="M75" i="135" s="1"/>
  <c r="I61" i="135"/>
  <c r="J61" i="135" s="1"/>
  <c r="K61" i="135" s="1"/>
  <c r="M61" i="135" s="1"/>
  <c r="J59" i="135"/>
  <c r="C29" i="135"/>
  <c r="J32" i="135" s="1"/>
  <c r="K32" i="135" s="1"/>
  <c r="M32" i="135" s="1"/>
  <c r="G22" i="135"/>
  <c r="K26" i="135"/>
  <c r="M26" i="135" s="1"/>
  <c r="F165" i="135"/>
  <c r="C175" i="135" s="1"/>
  <c r="I178" i="135" s="1"/>
  <c r="J177" i="135"/>
  <c r="K177" i="135" s="1"/>
  <c r="M177" i="135" s="1"/>
  <c r="O169" i="135"/>
  <c r="C165" i="135"/>
  <c r="N156" i="135"/>
  <c r="O156" i="135"/>
  <c r="G157" i="135"/>
  <c r="J158" i="135"/>
  <c r="J142" i="135"/>
  <c r="K142" i="135" s="1"/>
  <c r="M142" i="135" s="1"/>
  <c r="O142" i="135" s="1"/>
  <c r="D126" i="135"/>
  <c r="F114" i="135"/>
  <c r="C124" i="135" s="1"/>
  <c r="E124" i="135" s="1"/>
  <c r="E126" i="135"/>
  <c r="K128" i="135"/>
  <c r="M128" i="135" s="1"/>
  <c r="G106" i="135"/>
  <c r="N109" i="135"/>
  <c r="F92" i="135"/>
  <c r="K94" i="135"/>
  <c r="M94" i="135" s="1"/>
  <c r="N72" i="135"/>
  <c r="O72" i="135"/>
  <c r="C63" i="135"/>
  <c r="J66" i="135" s="1"/>
  <c r="K66" i="135" s="1"/>
  <c r="M66" i="135" s="1"/>
  <c r="N66" i="135" s="1"/>
  <c r="J73" i="135"/>
  <c r="E75" i="135"/>
  <c r="G57" i="135"/>
  <c r="J57" i="135"/>
  <c r="K57" i="135" s="1"/>
  <c r="M57" i="135" s="1"/>
  <c r="J58" i="135"/>
  <c r="K58" i="135" s="1"/>
  <c r="M58" i="135" s="1"/>
  <c r="E41" i="135"/>
  <c r="F41" i="135"/>
  <c r="K43" i="135"/>
  <c r="M43" i="135" s="1"/>
  <c r="J41" i="135"/>
  <c r="K41" i="135" s="1"/>
  <c r="M41" i="135" s="1"/>
  <c r="O41" i="135" s="1"/>
  <c r="I44" i="135"/>
  <c r="J44" i="135" s="1"/>
  <c r="K44" i="135" s="1"/>
  <c r="M44" i="135" s="1"/>
  <c r="F29" i="135"/>
  <c r="C39" i="135" s="1"/>
  <c r="K39" i="135" s="1"/>
  <c r="M39" i="135" s="1"/>
  <c r="G38" i="135"/>
  <c r="N21" i="135"/>
  <c r="O21" i="135"/>
  <c r="O15" i="135"/>
  <c r="O17" i="135"/>
  <c r="F12" i="135"/>
  <c r="C22" i="135" s="1"/>
  <c r="I25" i="135" s="1"/>
  <c r="C148" i="136"/>
  <c r="J151" i="136" s="1"/>
  <c r="K151" i="136" s="1"/>
  <c r="M151" i="136" s="1"/>
  <c r="J161" i="136"/>
  <c r="J158" i="136"/>
  <c r="G123" i="136"/>
  <c r="J124" i="136"/>
  <c r="O119" i="136"/>
  <c r="G106" i="136"/>
  <c r="F97" i="136"/>
  <c r="C107" i="136" s="1"/>
  <c r="G107" i="136"/>
  <c r="K110" i="136"/>
  <c r="M110" i="136" s="1"/>
  <c r="G90" i="136"/>
  <c r="J93" i="136"/>
  <c r="O85" i="136"/>
  <c r="J90" i="136"/>
  <c r="G73" i="136"/>
  <c r="C63" i="136"/>
  <c r="J66" i="136" s="1"/>
  <c r="K66" i="136" s="1"/>
  <c r="M66" i="136" s="1"/>
  <c r="G72" i="136"/>
  <c r="J57" i="136"/>
  <c r="F12" i="136"/>
  <c r="C22" i="136" s="1"/>
  <c r="O173" i="136"/>
  <c r="K179" i="136"/>
  <c r="M179" i="136" s="1"/>
  <c r="O174" i="136"/>
  <c r="F148" i="136"/>
  <c r="C158" i="136" s="1"/>
  <c r="G157" i="136"/>
  <c r="D160" i="136"/>
  <c r="K162" i="136"/>
  <c r="M162" i="136" s="1"/>
  <c r="O162" i="136" s="1"/>
  <c r="F160" i="136"/>
  <c r="J160" i="136"/>
  <c r="K160" i="136" s="1"/>
  <c r="M160" i="136" s="1"/>
  <c r="N160" i="136" s="1"/>
  <c r="K145" i="136"/>
  <c r="M145" i="136" s="1"/>
  <c r="K128" i="136"/>
  <c r="M128" i="136" s="1"/>
  <c r="O123" i="136"/>
  <c r="J127" i="136"/>
  <c r="C97" i="136"/>
  <c r="J99" i="136" s="1"/>
  <c r="K99" i="136" s="1"/>
  <c r="D109" i="136"/>
  <c r="E109" i="136"/>
  <c r="F109" i="136"/>
  <c r="F80" i="136"/>
  <c r="C90" i="136" s="1"/>
  <c r="D92" i="136"/>
  <c r="E92" i="136"/>
  <c r="K94" i="136"/>
  <c r="M94" i="136" s="1"/>
  <c r="D75" i="136"/>
  <c r="O68" i="136"/>
  <c r="J76" i="136"/>
  <c r="K60" i="136"/>
  <c r="M60" i="136" s="1"/>
  <c r="F46" i="136"/>
  <c r="C56" i="136" s="1"/>
  <c r="E58" i="136"/>
  <c r="F58" i="136"/>
  <c r="K59" i="136"/>
  <c r="M59" i="136" s="1"/>
  <c r="G39" i="136"/>
  <c r="J39" i="136"/>
  <c r="J40" i="136"/>
  <c r="K40" i="136" s="1"/>
  <c r="M40" i="136" s="1"/>
  <c r="G22" i="136"/>
  <c r="J22" i="136"/>
  <c r="K22" i="136" s="1"/>
  <c r="M22" i="136" s="1"/>
  <c r="G12" i="136"/>
  <c r="G23" i="136"/>
  <c r="J23" i="136"/>
  <c r="K23" i="136" s="1"/>
  <c r="M23" i="136" s="1"/>
  <c r="G176" i="137"/>
  <c r="C165" i="137"/>
  <c r="J168" i="137" s="1"/>
  <c r="K168" i="137" s="1"/>
  <c r="M168" i="137" s="1"/>
  <c r="K179" i="137"/>
  <c r="M179" i="137" s="1"/>
  <c r="J177" i="137"/>
  <c r="K177" i="137" s="1"/>
  <c r="M177" i="137" s="1"/>
  <c r="C148" i="137"/>
  <c r="J151" i="137" s="1"/>
  <c r="K151" i="137" s="1"/>
  <c r="M151" i="137" s="1"/>
  <c r="K162" i="137"/>
  <c r="M162" i="137" s="1"/>
  <c r="F148" i="137"/>
  <c r="C158" i="137" s="1"/>
  <c r="J93" i="137"/>
  <c r="F63" i="137"/>
  <c r="C73" i="137" s="1"/>
  <c r="J76" i="137"/>
  <c r="J59" i="137"/>
  <c r="J39" i="137"/>
  <c r="N37" i="137"/>
  <c r="K43" i="137"/>
  <c r="M43" i="137" s="1"/>
  <c r="G38" i="137"/>
  <c r="J25" i="137"/>
  <c r="J178" i="137"/>
  <c r="I180" i="137"/>
  <c r="N157" i="137"/>
  <c r="O157" i="137"/>
  <c r="J161" i="137"/>
  <c r="G159" i="137"/>
  <c r="J150" i="137"/>
  <c r="K150" i="137" s="1"/>
  <c r="E160" i="137"/>
  <c r="J144" i="137"/>
  <c r="F131" i="137"/>
  <c r="J142" i="137"/>
  <c r="K142" i="137" s="1"/>
  <c r="M142" i="137" s="1"/>
  <c r="G114" i="137"/>
  <c r="J125" i="137"/>
  <c r="K125" i="137" s="1"/>
  <c r="M125" i="137" s="1"/>
  <c r="I112" i="137"/>
  <c r="J112" i="137" s="1"/>
  <c r="K112" i="137" s="1"/>
  <c r="M112" i="137" s="1"/>
  <c r="G107" i="137"/>
  <c r="J110" i="137"/>
  <c r="F97" i="137"/>
  <c r="C107" i="137" s="1"/>
  <c r="I110" i="137" s="1"/>
  <c r="N89" i="137"/>
  <c r="O89" i="137"/>
  <c r="F80" i="137"/>
  <c r="N68" i="137"/>
  <c r="O68" i="137"/>
  <c r="G73" i="137"/>
  <c r="J73" i="137"/>
  <c r="K77" i="137"/>
  <c r="M77" i="137" s="1"/>
  <c r="F58" i="137"/>
  <c r="F46" i="137"/>
  <c r="C56" i="137" s="1"/>
  <c r="K59" i="137" s="1"/>
  <c r="M59" i="137" s="1"/>
  <c r="K60" i="137"/>
  <c r="M60" i="137" s="1"/>
  <c r="J58" i="137"/>
  <c r="K58" i="137" s="1"/>
  <c r="M58" i="137" s="1"/>
  <c r="O58" i="137" s="1"/>
  <c r="C46" i="137"/>
  <c r="E58" i="137"/>
  <c r="F29" i="137"/>
  <c r="C39" i="137" s="1"/>
  <c r="K39" i="137" s="1"/>
  <c r="M39" i="137" s="1"/>
  <c r="D41" i="137"/>
  <c r="E41" i="137"/>
  <c r="O41" i="137"/>
  <c r="C12" i="137"/>
  <c r="G23" i="137"/>
  <c r="F12" i="137"/>
  <c r="C22" i="137" s="1"/>
  <c r="I25" i="137" s="1"/>
  <c r="K26" i="137"/>
  <c r="M26" i="137" s="1"/>
  <c r="O26" i="137" s="1"/>
  <c r="K128" i="138"/>
  <c r="M128" i="138" s="1"/>
  <c r="O119" i="138"/>
  <c r="G106" i="138"/>
  <c r="J93" i="138"/>
  <c r="D75" i="138"/>
  <c r="C63" i="138"/>
  <c r="F75" i="138"/>
  <c r="F63" i="138"/>
  <c r="C73" i="138" s="1"/>
  <c r="C46" i="138"/>
  <c r="E58" i="138"/>
  <c r="F58" i="138"/>
  <c r="K60" i="138"/>
  <c r="M60" i="138" s="1"/>
  <c r="D41" i="138"/>
  <c r="K43" i="138"/>
  <c r="M43" i="138" s="1"/>
  <c r="O43" i="138" s="1"/>
  <c r="J39" i="138"/>
  <c r="G12" i="138"/>
  <c r="C165" i="138"/>
  <c r="J168" i="138" s="1"/>
  <c r="K168" i="138" s="1"/>
  <c r="M168" i="138" s="1"/>
  <c r="N168" i="138" s="1"/>
  <c r="K145" i="138"/>
  <c r="M145" i="138" s="1"/>
  <c r="O123" i="138"/>
  <c r="J127" i="138"/>
  <c r="E109" i="138"/>
  <c r="F97" i="138"/>
  <c r="C107" i="138" s="1"/>
  <c r="K111" i="138"/>
  <c r="M111" i="138" s="1"/>
  <c r="O111" i="138" s="1"/>
  <c r="J107" i="138"/>
  <c r="J110" i="138"/>
  <c r="K110" i="138" s="1"/>
  <c r="M110" i="138" s="1"/>
  <c r="O102" i="138"/>
  <c r="O88" i="138"/>
  <c r="N88" i="138"/>
  <c r="O85" i="138"/>
  <c r="K94" i="138"/>
  <c r="M94" i="138" s="1"/>
  <c r="F80" i="138"/>
  <c r="C90" i="138" s="1"/>
  <c r="K90" i="138" s="1"/>
  <c r="M90" i="138" s="1"/>
  <c r="D92" i="138"/>
  <c r="G89" i="138"/>
  <c r="E92" i="138"/>
  <c r="F92" i="138"/>
  <c r="E75" i="138"/>
  <c r="G73" i="138"/>
  <c r="O68" i="138"/>
  <c r="J73" i="138"/>
  <c r="K73" i="138" s="1"/>
  <c r="M73" i="138" s="1"/>
  <c r="J76" i="138"/>
  <c r="J66" i="138"/>
  <c r="K66" i="138" s="1"/>
  <c r="M66" i="138" s="1"/>
  <c r="N66" i="138" s="1"/>
  <c r="O55" i="138"/>
  <c r="G56" i="138"/>
  <c r="J56" i="138"/>
  <c r="K56" i="138" s="1"/>
  <c r="M56" i="138" s="1"/>
  <c r="J59" i="138"/>
  <c r="F46" i="138"/>
  <c r="C56" i="138" s="1"/>
  <c r="J42" i="138"/>
  <c r="N34" i="138"/>
  <c r="J27" i="138"/>
  <c r="K27" i="138" s="1"/>
  <c r="M27" i="138" s="1"/>
  <c r="J25" i="138"/>
  <c r="K25" i="138" s="1"/>
  <c r="M25" i="138" s="1"/>
  <c r="I26" i="138"/>
  <c r="J26" i="138" s="1"/>
  <c r="K26" i="138" s="1"/>
  <c r="M26" i="138" s="1"/>
  <c r="O26" i="138" s="1"/>
  <c r="F165" i="139"/>
  <c r="C175" i="139" s="1"/>
  <c r="I178" i="139" s="1"/>
  <c r="J178" i="139"/>
  <c r="C114" i="139"/>
  <c r="J117" i="139" s="1"/>
  <c r="K117" i="139" s="1"/>
  <c r="M117" i="139" s="1"/>
  <c r="N117" i="139" s="1"/>
  <c r="F114" i="139"/>
  <c r="C124" i="139" s="1"/>
  <c r="O85" i="139"/>
  <c r="F80" i="139"/>
  <c r="C90" i="139" s="1"/>
  <c r="C63" i="139"/>
  <c r="J66" i="139" s="1"/>
  <c r="K66" i="139" s="1"/>
  <c r="M66" i="139" s="1"/>
  <c r="N66" i="139" s="1"/>
  <c r="G63" i="139"/>
  <c r="K59" i="139"/>
  <c r="M59" i="139" s="1"/>
  <c r="O55" i="139"/>
  <c r="E58" i="139"/>
  <c r="J39" i="139"/>
  <c r="K43" i="139"/>
  <c r="M43" i="139" s="1"/>
  <c r="C24" i="139"/>
  <c r="J24" i="139" s="1"/>
  <c r="K24" i="139" s="1"/>
  <c r="M24" i="139" s="1"/>
  <c r="F175" i="139"/>
  <c r="C165" i="139"/>
  <c r="J168" i="139" s="1"/>
  <c r="K168" i="139" s="1"/>
  <c r="M168" i="139" s="1"/>
  <c r="N168" i="139" s="1"/>
  <c r="G165" i="139"/>
  <c r="K178" i="139"/>
  <c r="M178" i="139" s="1"/>
  <c r="O155" i="139"/>
  <c r="F148" i="139"/>
  <c r="C158" i="139" s="1"/>
  <c r="I161" i="139" s="1"/>
  <c r="D160" i="139"/>
  <c r="E160" i="139"/>
  <c r="O157" i="139"/>
  <c r="F131" i="139"/>
  <c r="C141" i="139" s="1"/>
  <c r="F141" i="139" s="1"/>
  <c r="E143" i="139"/>
  <c r="O140" i="139"/>
  <c r="C131" i="139"/>
  <c r="O123" i="139"/>
  <c r="O121" i="139"/>
  <c r="O106" i="139"/>
  <c r="J109" i="139"/>
  <c r="K109" i="139" s="1"/>
  <c r="M109" i="139" s="1"/>
  <c r="O102" i="139"/>
  <c r="F97" i="139"/>
  <c r="C107" i="139" s="1"/>
  <c r="F107" i="139" s="1"/>
  <c r="E90" i="139"/>
  <c r="F90" i="139"/>
  <c r="N89" i="139"/>
  <c r="O89" i="139"/>
  <c r="K93" i="139"/>
  <c r="M93" i="139" s="1"/>
  <c r="N93" i="139" s="1"/>
  <c r="J65" i="139"/>
  <c r="K65" i="139" s="1"/>
  <c r="L63" i="139" s="1"/>
  <c r="J75" i="139"/>
  <c r="K75" i="139" s="1"/>
  <c r="M75" i="139" s="1"/>
  <c r="O75" i="139" s="1"/>
  <c r="O52" i="139"/>
  <c r="N52" i="139"/>
  <c r="O34" i="139"/>
  <c r="N34" i="139"/>
  <c r="N37" i="139"/>
  <c r="G38" i="139"/>
  <c r="D41" i="139"/>
  <c r="E41" i="139"/>
  <c r="C29" i="139"/>
  <c r="F41" i="139"/>
  <c r="F29" i="139"/>
  <c r="C39" i="139" s="1"/>
  <c r="E39" i="139" s="1"/>
  <c r="J42" i="139"/>
  <c r="K42" i="139" s="1"/>
  <c r="M42" i="139" s="1"/>
  <c r="O42" i="139" s="1"/>
  <c r="C148" i="140"/>
  <c r="J151" i="140" s="1"/>
  <c r="K151" i="140" s="1"/>
  <c r="M151" i="140" s="1"/>
  <c r="G158" i="140"/>
  <c r="G131" i="140"/>
  <c r="O140" i="140"/>
  <c r="J144" i="140"/>
  <c r="K144" i="140" s="1"/>
  <c r="M144" i="140" s="1"/>
  <c r="E126" i="140"/>
  <c r="K128" i="140"/>
  <c r="M128" i="140" s="1"/>
  <c r="F114" i="140"/>
  <c r="C124" i="140" s="1"/>
  <c r="I127" i="140" s="1"/>
  <c r="J127" i="140"/>
  <c r="C114" i="140"/>
  <c r="O106" i="140"/>
  <c r="C97" i="140"/>
  <c r="J100" i="140" s="1"/>
  <c r="K100" i="140" s="1"/>
  <c r="M100" i="140" s="1"/>
  <c r="F92" i="140"/>
  <c r="K94" i="140"/>
  <c r="M94" i="140" s="1"/>
  <c r="O94" i="140" s="1"/>
  <c r="J92" i="140"/>
  <c r="K92" i="140" s="1"/>
  <c r="M92" i="140" s="1"/>
  <c r="D177" i="140"/>
  <c r="G175" i="140"/>
  <c r="J178" i="140"/>
  <c r="C165" i="140"/>
  <c r="O153" i="140"/>
  <c r="J161" i="140"/>
  <c r="J158" i="140"/>
  <c r="E143" i="140"/>
  <c r="F143" i="140"/>
  <c r="J142" i="140"/>
  <c r="K142" i="140" s="1"/>
  <c r="M142" i="140" s="1"/>
  <c r="O142" i="140" s="1"/>
  <c r="D143" i="140"/>
  <c r="D126" i="140"/>
  <c r="K127" i="140"/>
  <c r="M127" i="140" s="1"/>
  <c r="O127" i="140" s="1"/>
  <c r="G114" i="140"/>
  <c r="J108" i="140"/>
  <c r="K108" i="140" s="1"/>
  <c r="M108" i="140" s="1"/>
  <c r="K111" i="140"/>
  <c r="M111" i="140" s="1"/>
  <c r="D109" i="140"/>
  <c r="I112" i="140"/>
  <c r="J112" i="140" s="1"/>
  <c r="K112" i="140" s="1"/>
  <c r="M112" i="140" s="1"/>
  <c r="N112" i="140" s="1"/>
  <c r="F97" i="140"/>
  <c r="D92" i="140"/>
  <c r="O85" i="140"/>
  <c r="I95" i="140"/>
  <c r="J95" i="140" s="1"/>
  <c r="K95" i="140" s="1"/>
  <c r="M95" i="140" s="1"/>
  <c r="C80" i="140"/>
  <c r="J83" i="140" s="1"/>
  <c r="K83" i="140" s="1"/>
  <c r="M83" i="140" s="1"/>
  <c r="G91" i="140"/>
  <c r="J93" i="140"/>
  <c r="F80" i="140"/>
  <c r="C90" i="140" s="1"/>
  <c r="I93" i="140" s="1"/>
  <c r="F58" i="140"/>
  <c r="J58" i="140"/>
  <c r="K58" i="140" s="1"/>
  <c r="M58" i="140" s="1"/>
  <c r="I61" i="140"/>
  <c r="J61" i="140" s="1"/>
  <c r="K61" i="140" s="1"/>
  <c r="M61" i="140" s="1"/>
  <c r="J59" i="140"/>
  <c r="J41" i="140"/>
  <c r="K41" i="140" s="1"/>
  <c r="M41" i="140" s="1"/>
  <c r="F29" i="140"/>
  <c r="C39" i="140" s="1"/>
  <c r="G29" i="140"/>
  <c r="N34" i="140"/>
  <c r="C12" i="140"/>
  <c r="J15" i="140" s="1"/>
  <c r="K15" i="140" s="1"/>
  <c r="M15" i="140" s="1"/>
  <c r="I26" i="140"/>
  <c r="J26" i="140" s="1"/>
  <c r="K26" i="140" s="1"/>
  <c r="M26" i="140" s="1"/>
  <c r="J25" i="140"/>
  <c r="K25" i="140" s="1"/>
  <c r="M25" i="140" s="1"/>
  <c r="G12" i="140"/>
  <c r="C24" i="140"/>
  <c r="N16" i="14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J27" i="140"/>
  <c r="K27" i="140" s="1"/>
  <c r="M27" i="140" s="1"/>
  <c r="O50" i="140"/>
  <c r="N50" i="140"/>
  <c r="O86" i="140"/>
  <c r="N86" i="140"/>
  <c r="N103" i="140"/>
  <c r="O103" i="140"/>
  <c r="O171" i="140"/>
  <c r="N171" i="140"/>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26" i="140"/>
  <c r="N126" i="140"/>
  <c r="O122" i="140"/>
  <c r="N122" i="140"/>
  <c r="N37" i="140"/>
  <c r="O37" i="140"/>
  <c r="O52" i="140"/>
  <c r="N52"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O118" i="140"/>
  <c r="N118" i="140"/>
  <c r="O137" i="140"/>
  <c r="N137" i="140"/>
  <c r="O144" i="140"/>
  <c r="N144" i="140"/>
  <c r="N160" i="140"/>
  <c r="O160" i="140"/>
  <c r="O156" i="140"/>
  <c r="N156" i="140"/>
  <c r="O187" i="140"/>
  <c r="N187" i="140"/>
  <c r="O15" i="140"/>
  <c r="N15" i="140"/>
  <c r="O19" i="140"/>
  <c r="N19" i="140"/>
  <c r="O26" i="140"/>
  <c r="N26" i="140"/>
  <c r="O33" i="140"/>
  <c r="N33" i="140"/>
  <c r="O77" i="140"/>
  <c r="N77" i="140"/>
  <c r="N83" i="140"/>
  <c r="O83" i="140"/>
  <c r="N100" i="140"/>
  <c r="O100" i="140"/>
  <c r="N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F124" i="140"/>
  <c r="G141" i="140"/>
  <c r="F24" i="140"/>
  <c r="O38" i="140"/>
  <c r="G40" i="140"/>
  <c r="I44" i="140"/>
  <c r="J44" i="140" s="1"/>
  <c r="K44" i="140" s="1"/>
  <c r="M44" i="140" s="1"/>
  <c r="O87"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K57" i="140" s="1"/>
  <c r="M57" i="140" s="1"/>
  <c r="G107" i="140"/>
  <c r="O119" i="140"/>
  <c r="J141" i="140"/>
  <c r="K141" i="140" s="1"/>
  <c r="M141" i="140" s="1"/>
  <c r="F148" i="140"/>
  <c r="E160" i="140"/>
  <c r="F177" i="140"/>
  <c r="J40" i="140"/>
  <c r="K40" i="140" s="1"/>
  <c r="M40" i="140" s="1"/>
  <c r="G90" i="140"/>
  <c r="O102" i="140"/>
  <c r="J124" i="140"/>
  <c r="K124" i="140" s="1"/>
  <c r="M124" i="140" s="1"/>
  <c r="F160" i="140"/>
  <c r="J23" i="140"/>
  <c r="K23" i="140" s="1"/>
  <c r="M23" i="140" s="1"/>
  <c r="C63" i="140"/>
  <c r="J107" i="140"/>
  <c r="O194" i="140"/>
  <c r="N194" i="140"/>
  <c r="G21" i="140"/>
  <c r="C46" i="140"/>
  <c r="G56" i="140"/>
  <c r="O68" i="140"/>
  <c r="J90" i="140"/>
  <c r="N94" i="140"/>
  <c r="E109" i="140"/>
  <c r="F126" i="140"/>
  <c r="N154" i="140"/>
  <c r="O174" i="140"/>
  <c r="G176" i="140"/>
  <c r="I180" i="140"/>
  <c r="J180" i="140" s="1"/>
  <c r="K180" i="140" s="1"/>
  <c r="M180" i="140" s="1"/>
  <c r="N190" i="140"/>
  <c r="J22" i="140"/>
  <c r="K22" i="140" s="1"/>
  <c r="M22" i="140" s="1"/>
  <c r="G39" i="140"/>
  <c r="O51" i="140"/>
  <c r="J73" i="140"/>
  <c r="K73" i="140" s="1"/>
  <c r="M73" i="140" s="1"/>
  <c r="D75" i="140"/>
  <c r="F109" i="140"/>
  <c r="O157" i="140"/>
  <c r="G159" i="140"/>
  <c r="I163" i="140"/>
  <c r="J163" i="140" s="1"/>
  <c r="K163" i="140" s="1"/>
  <c r="M163" i="140" s="1"/>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N35" i="139"/>
  <c r="O35" i="139"/>
  <c r="O178" i="139"/>
  <c r="N178" i="139"/>
  <c r="O17" i="139"/>
  <c r="N17" i="139"/>
  <c r="O59" i="139"/>
  <c r="N59" i="139"/>
  <c r="O120" i="139"/>
  <c r="N120" i="139"/>
  <c r="O169" i="139"/>
  <c r="N169" i="139"/>
  <c r="N36" i="139"/>
  <c r="O36" i="139"/>
  <c r="O40" i="139"/>
  <c r="N40" i="139"/>
  <c r="O135" i="139"/>
  <c r="N135" i="139"/>
  <c r="O156" i="139"/>
  <c r="N156" i="139"/>
  <c r="O18" i="139"/>
  <c r="N18" i="139"/>
  <c r="O58" i="139"/>
  <c r="N58" i="139"/>
  <c r="O54" i="139"/>
  <c r="N54" i="139"/>
  <c r="O86" i="139"/>
  <c r="N86" i="139"/>
  <c r="E124" i="139"/>
  <c r="I127" i="139"/>
  <c r="F124" i="139"/>
  <c r="O122" i="139"/>
  <c r="N122" i="139"/>
  <c r="O19" i="139"/>
  <c r="N19" i="139"/>
  <c r="O27" i="139"/>
  <c r="O67" i="139"/>
  <c r="N67"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N38" i="139"/>
  <c r="O38" i="139"/>
  <c r="O69" i="139"/>
  <c r="N69" i="139"/>
  <c r="K127" i="139"/>
  <c r="M127" i="139" s="1"/>
  <c r="O143" i="139"/>
  <c r="N143" i="139"/>
  <c r="O184" i="139"/>
  <c r="N184" i="139"/>
  <c r="O16" i="139"/>
  <c r="N16" i="139"/>
  <c r="N41" i="139"/>
  <c r="O41" i="139"/>
  <c r="O84" i="139"/>
  <c r="N84" i="139"/>
  <c r="O101" i="139"/>
  <c r="N101" i="139"/>
  <c r="O154" i="139"/>
  <c r="N154" i="139"/>
  <c r="I26" i="139"/>
  <c r="J26" i="139" s="1"/>
  <c r="K26" i="139" s="1"/>
  <c r="M26" i="139" s="1"/>
  <c r="C46" i="139"/>
  <c r="I77" i="139"/>
  <c r="J77" i="139" s="1"/>
  <c r="K77" i="139" s="1"/>
  <c r="M77" i="139" s="1"/>
  <c r="I78" i="139"/>
  <c r="J78" i="139" s="1"/>
  <c r="K78" i="139" s="1"/>
  <c r="M78" i="139" s="1"/>
  <c r="O83" i="139"/>
  <c r="I111" i="139"/>
  <c r="J111" i="139" s="1"/>
  <c r="K111" i="139" s="1"/>
  <c r="M111" i="139" s="1"/>
  <c r="I112" i="139"/>
  <c r="O117" i="139"/>
  <c r="J126" i="139"/>
  <c r="K126" i="139" s="1"/>
  <c r="M126" i="139" s="1"/>
  <c r="O168" i="139"/>
  <c r="G46" i="139"/>
  <c r="G80" i="139"/>
  <c r="I93" i="139"/>
  <c r="G114" i="139"/>
  <c r="I144" i="139"/>
  <c r="O172" i="139"/>
  <c r="N189" i="139"/>
  <c r="G55" i="139"/>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J90" i="139"/>
  <c r="K90" i="139" s="1"/>
  <c r="M90" i="139" s="1"/>
  <c r="G89" i="139"/>
  <c r="D92" i="139"/>
  <c r="O136" i="139"/>
  <c r="E158" i="139"/>
  <c r="I162" i="139"/>
  <c r="J162" i="139" s="1"/>
  <c r="K162" i="139" s="1"/>
  <c r="M162" i="139" s="1"/>
  <c r="I163" i="139"/>
  <c r="O191" i="139"/>
  <c r="N191" i="139"/>
  <c r="F24" i="139"/>
  <c r="J25" i="139"/>
  <c r="K25" i="139" s="1"/>
  <c r="M25" i="139" s="1"/>
  <c r="O53" i="139"/>
  <c r="D58" i="139"/>
  <c r="O68" i="139"/>
  <c r="E92"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J159" i="139"/>
  <c r="K159" i="139" s="1"/>
  <c r="M159" i="139" s="1"/>
  <c r="O193" i="139"/>
  <c r="N193" i="139"/>
  <c r="G22" i="139"/>
  <c r="J23" i="139"/>
  <c r="K23" i="139" s="1"/>
  <c r="M23" i="139" s="1"/>
  <c r="J56" i="139"/>
  <c r="K56" i="139" s="1"/>
  <c r="M56" i="139" s="1"/>
  <c r="I60" i="139"/>
  <c r="J60" i="139" s="1"/>
  <c r="K60" i="139" s="1"/>
  <c r="M60" i="139" s="1"/>
  <c r="I61" i="139"/>
  <c r="J61" i="139" s="1"/>
  <c r="K61" i="139" s="1"/>
  <c r="M61" i="139" s="1"/>
  <c r="O72" i="139"/>
  <c r="J74" i="139"/>
  <c r="K74" i="139" s="1"/>
  <c r="M74" i="139" s="1"/>
  <c r="I76" i="139"/>
  <c r="G97" i="139"/>
  <c r="J108" i="139"/>
  <c r="K108" i="139" s="1"/>
  <c r="M108" i="139" s="1"/>
  <c r="I110" i="139"/>
  <c r="J112" i="139"/>
  <c r="K112" i="139" s="1"/>
  <c r="M112" i="139" s="1"/>
  <c r="O119" i="139"/>
  <c r="E141" i="139"/>
  <c r="I145" i="139"/>
  <c r="J145" i="139" s="1"/>
  <c r="K145" i="139" s="1"/>
  <c r="M145" i="139" s="1"/>
  <c r="I146" i="139"/>
  <c r="J146" i="139" s="1"/>
  <c r="K146" i="139" s="1"/>
  <c r="M146" i="139" s="1"/>
  <c r="O170" i="139"/>
  <c r="O185" i="139"/>
  <c r="N185" i="139"/>
  <c r="O194" i="139"/>
  <c r="N194"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J124" i="139"/>
  <c r="K124" i="139" s="1"/>
  <c r="M124" i="139" s="1"/>
  <c r="G123" i="139"/>
  <c r="G124" i="139"/>
  <c r="J142" i="139"/>
  <c r="K142" i="139" s="1"/>
  <c r="M142" i="139" s="1"/>
  <c r="J161" i="139"/>
  <c r="K161" i="139" s="1"/>
  <c r="M161" i="139" s="1"/>
  <c r="J167" i="139"/>
  <c r="K167" i="139" s="1"/>
  <c r="J175" i="139"/>
  <c r="K175" i="139" s="1"/>
  <c r="M175" i="139" s="1"/>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O69" i="138"/>
  <c r="N69" i="138"/>
  <c r="O92" i="138"/>
  <c r="N92" i="138"/>
  <c r="N126" i="138"/>
  <c r="O126" i="138"/>
  <c r="O139" i="138"/>
  <c r="N139" i="138"/>
  <c r="N155" i="138"/>
  <c r="O155" i="138"/>
  <c r="N53" i="138"/>
  <c r="O53" i="138"/>
  <c r="F73" i="138"/>
  <c r="E73" i="138"/>
  <c r="I76" i="138"/>
  <c r="O110" i="138"/>
  <c r="N110" i="138"/>
  <c r="J134" i="138"/>
  <c r="K134" i="138" s="1"/>
  <c r="M134" i="138" s="1"/>
  <c r="O156" i="138"/>
  <c r="N156" i="138"/>
  <c r="O19" i="138"/>
  <c r="N19" i="138"/>
  <c r="O24" i="138"/>
  <c r="N24" i="138"/>
  <c r="O75" i="138"/>
  <c r="N75" i="138"/>
  <c r="O84" i="138"/>
  <c r="N84" i="138"/>
  <c r="N118" i="138"/>
  <c r="O118" i="138"/>
  <c r="O18" i="138"/>
  <c r="N18" i="138"/>
  <c r="O58" i="138"/>
  <c r="N58" i="138"/>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J44" i="138"/>
  <c r="K44" i="138" s="1"/>
  <c r="M44" i="138" s="1"/>
  <c r="O50" i="138"/>
  <c r="N50" i="138"/>
  <c r="F107" i="138"/>
  <c r="K107" i="138"/>
  <c r="M107" i="138" s="1"/>
  <c r="E107" i="138"/>
  <c r="I110" i="138"/>
  <c r="N121" i="138"/>
  <c r="O121" i="138"/>
  <c r="O137" i="138"/>
  <c r="N137" i="138"/>
  <c r="O20" i="138"/>
  <c r="N20" i="138"/>
  <c r="N41" i="138"/>
  <c r="O41" i="138"/>
  <c r="O109" i="138"/>
  <c r="N109" i="138"/>
  <c r="O122" i="138"/>
  <c r="N122" i="138"/>
  <c r="N186" i="138"/>
  <c r="O186" i="138"/>
  <c r="O17" i="138"/>
  <c r="N17" i="138"/>
  <c r="F90" i="138"/>
  <c r="E90" i="138"/>
  <c r="I93" i="138"/>
  <c r="K93" i="138"/>
  <c r="M93" i="138" s="1"/>
  <c r="O145" i="138"/>
  <c r="N145" i="138"/>
  <c r="K77" i="138"/>
  <c r="M77" i="138" s="1"/>
  <c r="D109" i="138"/>
  <c r="F114" i="138"/>
  <c r="J144" i="138"/>
  <c r="I146" i="138"/>
  <c r="J146" i="138" s="1"/>
  <c r="K146" i="138" s="1"/>
  <c r="M146" i="138" s="1"/>
  <c r="O154" i="138"/>
  <c r="N154" i="138"/>
  <c r="I179" i="138"/>
  <c r="J179" i="138" s="1"/>
  <c r="K179" i="138" s="1"/>
  <c r="M179" i="138" s="1"/>
  <c r="I180" i="138"/>
  <c r="J180" i="138" s="1"/>
  <c r="K180" i="138" s="1"/>
  <c r="M180" i="138" s="1"/>
  <c r="O51" i="138"/>
  <c r="N71"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78" i="138" s="1"/>
  <c r="K78" i="138" s="1"/>
  <c r="M78" i="138" s="1"/>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O38" i="138"/>
  <c r="G40" i="138"/>
  <c r="I44" i="138"/>
  <c r="J74" i="138"/>
  <c r="K74" i="138" s="1"/>
  <c r="M74" i="138" s="1"/>
  <c r="O87" i="138"/>
  <c r="C114" i="138"/>
  <c r="G123" i="138"/>
  <c r="O140" i="138"/>
  <c r="O153" i="138"/>
  <c r="O157" i="138"/>
  <c r="O188" i="138"/>
  <c r="N188" i="138"/>
  <c r="N195" i="138"/>
  <c r="G22" i="138"/>
  <c r="J23" i="138"/>
  <c r="K23" i="138" s="1"/>
  <c r="M23" i="138" s="1"/>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G165" i="138" s="1"/>
  <c r="O143" i="137"/>
  <c r="N143" i="137"/>
  <c r="O185" i="137"/>
  <c r="N185" i="137"/>
  <c r="O160" i="137"/>
  <c r="N160"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O109" i="137"/>
  <c r="N109" i="137"/>
  <c r="K110" i="137"/>
  <c r="M110" i="137" s="1"/>
  <c r="J31" i="137"/>
  <c r="K31" i="137" s="1"/>
  <c r="J32" i="137"/>
  <c r="K32" i="137" s="1"/>
  <c r="M32" i="137" s="1"/>
  <c r="O67" i="137"/>
  <c r="N67" i="137"/>
  <c r="N105" i="137"/>
  <c r="O105" i="137"/>
  <c r="F124" i="137"/>
  <c r="I127" i="137"/>
  <c r="O120" i="137"/>
  <c r="N120" i="137"/>
  <c r="O186" i="137"/>
  <c r="N186" i="137"/>
  <c r="N142" i="137"/>
  <c r="O142" i="137"/>
  <c r="M184" i="137"/>
  <c r="K182" i="137"/>
  <c r="N38" i="137"/>
  <c r="O38" i="137"/>
  <c r="N176" i="137"/>
  <c r="O176" i="137"/>
  <c r="O19" i="137"/>
  <c r="N1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111" i="137"/>
  <c r="O111" i="137"/>
  <c r="O122" i="137"/>
  <c r="N122" i="137"/>
  <c r="O145" i="137"/>
  <c r="N145" i="137"/>
  <c r="O195" i="137"/>
  <c r="N195" i="137"/>
  <c r="J22" i="137"/>
  <c r="K22" i="137" s="1"/>
  <c r="M22" i="137" s="1"/>
  <c r="G22" i="137"/>
  <c r="G21"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O54" i="137"/>
  <c r="N54" i="137"/>
  <c r="N172" i="137"/>
  <c r="O172" i="137"/>
  <c r="O69" i="137"/>
  <c r="N69" i="137"/>
  <c r="E107" i="137"/>
  <c r="N126"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G141" i="137"/>
  <c r="N152" i="137"/>
  <c r="O192" i="137"/>
  <c r="N192" i="137"/>
  <c r="O173" i="137"/>
  <c r="N173" i="137"/>
  <c r="O179" i="137"/>
  <c r="N179" i="137"/>
  <c r="F22" i="137"/>
  <c r="E22" i="137"/>
  <c r="N53" i="137"/>
  <c r="O53" i="137"/>
  <c r="N87" i="137"/>
  <c r="O87" i="137"/>
  <c r="G97" i="137"/>
  <c r="E124" i="137"/>
  <c r="O171" i="137"/>
  <c r="O190" i="137"/>
  <c r="F75" i="137"/>
  <c r="D109" i="137"/>
  <c r="O136" i="137"/>
  <c r="F92" i="137"/>
  <c r="E109" i="137"/>
  <c r="D126" i="137"/>
  <c r="O153" i="137"/>
  <c r="E92" i="137"/>
  <c r="I27" i="137"/>
  <c r="J27" i="137" s="1"/>
  <c r="K27" i="137" s="1"/>
  <c r="M27" i="137" s="1"/>
  <c r="F41" i="137"/>
  <c r="J42" i="137"/>
  <c r="K42" i="137" s="1"/>
  <c r="M42" i="137" s="1"/>
  <c r="J75" i="137"/>
  <c r="K75" i="137" s="1"/>
  <c r="M75" i="137" s="1"/>
  <c r="I78" i="137"/>
  <c r="J78" i="137" s="1"/>
  <c r="K78" i="137" s="1"/>
  <c r="M78" i="137" s="1"/>
  <c r="F109" i="137"/>
  <c r="E126" i="137"/>
  <c r="J127" i="137"/>
  <c r="K127" i="137" s="1"/>
  <c r="M127" i="137" s="1"/>
  <c r="D143" i="137"/>
  <c r="F165" i="137"/>
  <c r="G165" i="137" s="1"/>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O119" i="137"/>
  <c r="G40" i="137"/>
  <c r="G91" i="137"/>
  <c r="G157" i="137"/>
  <c r="J175" i="137"/>
  <c r="D177" i="137"/>
  <c r="O188" i="137"/>
  <c r="N188" i="137"/>
  <c r="I61" i="137"/>
  <c r="J61" i="137" s="1"/>
  <c r="K61" i="137" s="1"/>
  <c r="M61" i="137" s="1"/>
  <c r="N34" i="137"/>
  <c r="I44" i="137"/>
  <c r="J44" i="137" s="1"/>
  <c r="K44" i="137" s="1"/>
  <c r="M44" i="137" s="1"/>
  <c r="J56" i="137"/>
  <c r="C63" i="137"/>
  <c r="O70" i="137"/>
  <c r="K73" i="137"/>
  <c r="M73" i="137" s="1"/>
  <c r="J74" i="137"/>
  <c r="K74" i="137" s="1"/>
  <c r="M74" i="137" s="1"/>
  <c r="O106" i="137"/>
  <c r="G108" i="137"/>
  <c r="I129" i="137"/>
  <c r="J129" i="137" s="1"/>
  <c r="K129" i="137" s="1"/>
  <c r="M129" i="137" s="1"/>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J163" i="137" s="1"/>
  <c r="K163" i="137" s="1"/>
  <c r="M163" i="137" s="1"/>
  <c r="N191" i="137"/>
  <c r="N194" i="137"/>
  <c r="N197" i="137"/>
  <c r="O20" i="136"/>
  <c r="N20" i="136"/>
  <c r="O41" i="136"/>
  <c r="N41" i="136"/>
  <c r="O33" i="136"/>
  <c r="N33" i="136"/>
  <c r="O50" i="136"/>
  <c r="N50" i="136"/>
  <c r="N66" i="136"/>
  <c r="O66" i="136"/>
  <c r="O88" i="136"/>
  <c r="N88" i="136"/>
  <c r="O101" i="136"/>
  <c r="N101" i="136"/>
  <c r="O152" i="136"/>
  <c r="N152" i="136"/>
  <c r="O171" i="136"/>
  <c r="N171" i="136"/>
  <c r="O18" i="136"/>
  <c r="N18" i="136"/>
  <c r="O69" i="136"/>
  <c r="N69" i="136"/>
  <c r="E90" i="136"/>
  <c r="I93" i="136"/>
  <c r="F90" i="136"/>
  <c r="O160" i="136"/>
  <c r="N172" i="136"/>
  <c r="O172" i="136"/>
  <c r="I25" i="136"/>
  <c r="F22" i="136"/>
  <c r="O19" i="136"/>
  <c r="N19" i="136"/>
  <c r="N70" i="136"/>
  <c r="O70" i="136"/>
  <c r="O74" i="136"/>
  <c r="N74" i="136"/>
  <c r="O92" i="136"/>
  <c r="N92" i="136"/>
  <c r="O120" i="136"/>
  <c r="N120" i="136"/>
  <c r="O15" i="136"/>
  <c r="N15" i="136"/>
  <c r="O59" i="136"/>
  <c r="N59" i="136"/>
  <c r="N75" i="136"/>
  <c r="O75" i="136"/>
  <c r="O94" i="136"/>
  <c r="N94" i="136"/>
  <c r="N121" i="136"/>
  <c r="O121" i="136"/>
  <c r="O137" i="136"/>
  <c r="N137" i="136"/>
  <c r="O52" i="136"/>
  <c r="N52" i="136"/>
  <c r="L97" i="136"/>
  <c r="M99" i="136"/>
  <c r="O103" i="136"/>
  <c r="N103" i="136"/>
  <c r="O126" i="136"/>
  <c r="N126" i="136"/>
  <c r="O122" i="136"/>
  <c r="N122" i="136"/>
  <c r="O154" i="136"/>
  <c r="N154"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85" i="136"/>
  <c r="N185" i="136"/>
  <c r="O21" i="136"/>
  <c r="N21" i="136"/>
  <c r="O60" i="136"/>
  <c r="N60" i="136"/>
  <c r="N67" i="136"/>
  <c r="O67" i="136"/>
  <c r="K90" i="136"/>
  <c r="M90" i="136" s="1"/>
  <c r="F107" i="136"/>
  <c r="E107" i="136"/>
  <c r="I110" i="136"/>
  <c r="K107" i="136"/>
  <c r="M107" i="136" s="1"/>
  <c r="N139" i="136"/>
  <c r="O139" i="136"/>
  <c r="O193" i="136"/>
  <c r="N193" i="136"/>
  <c r="O16" i="136"/>
  <c r="N16" i="136"/>
  <c r="I59" i="136"/>
  <c r="F56" i="136"/>
  <c r="E56" i="136"/>
  <c r="O54" i="136"/>
  <c r="N54" i="136"/>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K127" i="136" s="1"/>
  <c r="M127" i="136" s="1"/>
  <c r="E126" i="136"/>
  <c r="O188" i="136"/>
  <c r="N188" i="136"/>
  <c r="G56" i="136"/>
  <c r="J100" i="136"/>
  <c r="K100" i="136" s="1"/>
  <c r="M100" i="136" s="1"/>
  <c r="F126" i="136"/>
  <c r="G142" i="136"/>
  <c r="G176"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78" i="136" s="1"/>
  <c r="K78" i="136" s="1"/>
  <c r="M78" i="136" s="1"/>
  <c r="J108" i="136"/>
  <c r="K108" i="136" s="1"/>
  <c r="M108" i="136" s="1"/>
  <c r="G159" i="136"/>
  <c r="O55" i="136"/>
  <c r="I61" i="136"/>
  <c r="J61" i="136" s="1"/>
  <c r="K61" i="136" s="1"/>
  <c r="M61" i="136" s="1"/>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69" i="135"/>
  <c r="N69" i="135"/>
  <c r="O58" i="135"/>
  <c r="N58" i="135"/>
  <c r="O26" i="135"/>
  <c r="N26" i="135"/>
  <c r="O35" i="135"/>
  <c r="N35" i="135"/>
  <c r="O108" i="135"/>
  <c r="N108" i="135"/>
  <c r="N84" i="135"/>
  <c r="N119" i="135"/>
  <c r="O119"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F73" i="135"/>
  <c r="E73" i="135"/>
  <c r="I76" i="135"/>
  <c r="N85" i="135"/>
  <c r="O85" i="135"/>
  <c r="I144" i="135"/>
  <c r="F141" i="135"/>
  <c r="E141" i="135"/>
  <c r="O139" i="135"/>
  <c r="N139" i="135"/>
  <c r="N153" i="135"/>
  <c r="O153" i="135"/>
  <c r="O177" i="135"/>
  <c r="N177" i="135"/>
  <c r="L182" i="135"/>
  <c r="K182" i="135"/>
  <c r="M183"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O20" i="135"/>
  <c r="N20"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G55" i="135"/>
  <c r="G56" i="135"/>
  <c r="O66" i="135"/>
  <c r="O122" i="135"/>
  <c r="N122" i="135"/>
  <c r="G140" i="135"/>
  <c r="J141" i="135"/>
  <c r="K141" i="135" s="1"/>
  <c r="M141" i="135" s="1"/>
  <c r="G141"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O53" i="135"/>
  <c r="D24" i="135"/>
  <c r="O37" i="135"/>
  <c r="N37"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27" i="135"/>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78" i="135" s="1"/>
  <c r="K78" i="135" s="1"/>
  <c r="M78" i="135" s="1"/>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O22" i="134"/>
  <c r="N22" i="134"/>
  <c r="N53" i="134"/>
  <c r="O53" i="134"/>
  <c r="O67" i="134"/>
  <c r="N67" i="134"/>
  <c r="O86" i="134"/>
  <c r="N86" i="134"/>
  <c r="N54" i="134"/>
  <c r="O54" i="134"/>
  <c r="O60" i="134"/>
  <c r="N60" i="134"/>
  <c r="E90" i="134"/>
  <c r="I93" i="134"/>
  <c r="F90" i="134"/>
  <c r="F175" i="134"/>
  <c r="E175" i="134"/>
  <c r="I178" i="134"/>
  <c r="O173" i="134"/>
  <c r="N173" i="134"/>
  <c r="N18" i="134"/>
  <c r="O18" i="134"/>
  <c r="F56" i="134"/>
  <c r="E56" i="134"/>
  <c r="I59" i="134"/>
  <c r="N61" i="134"/>
  <c r="O61" i="134"/>
  <c r="N68" i="134"/>
  <c r="O68" i="134"/>
  <c r="N92" i="134"/>
  <c r="O92" i="134"/>
  <c r="N87" i="134"/>
  <c r="O87" i="134"/>
  <c r="O177" i="134"/>
  <c r="N177" i="134"/>
  <c r="F22" i="134"/>
  <c r="E22" i="134"/>
  <c r="I25" i="134"/>
  <c r="O19" i="134"/>
  <c r="N19" i="134"/>
  <c r="O26" i="134"/>
  <c r="N26" i="134"/>
  <c r="O88" i="134"/>
  <c r="N88" i="134"/>
  <c r="N118" i="134"/>
  <c r="O118" i="134"/>
  <c r="O137" i="134"/>
  <c r="N137" i="134"/>
  <c r="O179" i="134"/>
  <c r="N179" i="134"/>
  <c r="M183" i="134"/>
  <c r="L182" i="134"/>
  <c r="K182" i="134"/>
  <c r="J14" i="134"/>
  <c r="K14" i="134" s="1"/>
  <c r="J15" i="134"/>
  <c r="K15" i="134" s="1"/>
  <c r="M15" i="134" s="1"/>
  <c r="N20" i="134"/>
  <c r="O20" i="134"/>
  <c r="O33" i="134"/>
  <c r="N33" i="134"/>
  <c r="N55" i="134"/>
  <c r="O55" i="134"/>
  <c r="K127" i="134"/>
  <c r="M127" i="134" s="1"/>
  <c r="E141" i="134"/>
  <c r="F141" i="134"/>
  <c r="I144" i="134"/>
  <c r="K144" i="134"/>
  <c r="M144" i="134" s="1"/>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N109" i="134"/>
  <c r="O109" i="134"/>
  <c r="O139" i="134"/>
  <c r="N139" i="134"/>
  <c r="O160" i="134"/>
  <c r="N160" i="134"/>
  <c r="O156" i="134"/>
  <c r="N156" i="134"/>
  <c r="O162" i="134"/>
  <c r="N162" i="134"/>
  <c r="K175" i="134"/>
  <c r="M175" i="134" s="1"/>
  <c r="O186" i="134"/>
  <c r="N186" i="134"/>
  <c r="K25" i="134"/>
  <c r="M25" i="134" s="1"/>
  <c r="N50" i="134"/>
  <c r="O50" i="134"/>
  <c r="K56" i="134"/>
  <c r="M56" i="134" s="1"/>
  <c r="O105" i="134"/>
  <c r="N105" i="134"/>
  <c r="O111" i="134"/>
  <c r="N111" i="134"/>
  <c r="N117" i="134"/>
  <c r="O117" i="134"/>
  <c r="O120" i="134"/>
  <c r="N120" i="134"/>
  <c r="O187" i="134"/>
  <c r="N187" i="134"/>
  <c r="N38" i="134"/>
  <c r="O38" i="134"/>
  <c r="O16" i="134"/>
  <c r="N16" i="134"/>
  <c r="O21" i="134"/>
  <c r="N21" i="134"/>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E143" i="134"/>
  <c r="F160" i="134"/>
  <c r="N34" i="134"/>
  <c r="G40" i="134"/>
  <c r="J41" i="134"/>
  <c r="K41" i="134" s="1"/>
  <c r="M41" i="134" s="1"/>
  <c r="I78" i="134"/>
  <c r="J78" i="134" s="1"/>
  <c r="K78" i="134" s="1"/>
  <c r="M78" i="134" s="1"/>
  <c r="J90" i="134"/>
  <c r="K90" i="134" s="1"/>
  <c r="M90" i="134" s="1"/>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K159" i="134" s="1"/>
  <c r="M159" i="134" s="1"/>
  <c r="O172" i="134"/>
  <c r="G38" i="134"/>
  <c r="J39" i="134"/>
  <c r="K39" i="134" s="1"/>
  <c r="M39" i="134" s="1"/>
  <c r="J57" i="134"/>
  <c r="K57" i="134" s="1"/>
  <c r="M57" i="134" s="1"/>
  <c r="J73" i="134"/>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O74" i="133"/>
  <c r="N74" i="133"/>
  <c r="O118" i="133"/>
  <c r="N118" i="133"/>
  <c r="O135" i="133"/>
  <c r="N135" i="133"/>
  <c r="O173" i="133"/>
  <c r="N173" i="133"/>
  <c r="N189" i="133"/>
  <c r="O189" i="133"/>
  <c r="O41" i="133"/>
  <c r="N41" i="133"/>
  <c r="O50" i="133"/>
  <c r="N50" i="133"/>
  <c r="O69" i="133"/>
  <c r="N69" i="133"/>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O91" i="133"/>
  <c r="N91" i="133"/>
  <c r="O169" i="133"/>
  <c r="N169"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53" i="133"/>
  <c r="O53" i="133"/>
  <c r="F141" i="133"/>
  <c r="E141" i="133"/>
  <c r="I144" i="133"/>
  <c r="K141" i="133"/>
  <c r="M141" i="133" s="1"/>
  <c r="O156" i="133"/>
  <c r="N156" i="133"/>
  <c r="N159" i="133"/>
  <c r="O185" i="133"/>
  <c r="N185" i="133"/>
  <c r="O158" i="133"/>
  <c r="N158" i="133"/>
  <c r="C75" i="133"/>
  <c r="F63" i="133"/>
  <c r="C73" i="133" s="1"/>
  <c r="K73" i="133" s="1"/>
  <c r="M73" i="133" s="1"/>
  <c r="C63" i="133"/>
  <c r="N89" i="133"/>
  <c r="O89" i="133"/>
  <c r="O92" i="133"/>
  <c r="N92" i="133"/>
  <c r="K175" i="133"/>
  <c r="M175" i="133" s="1"/>
  <c r="O186" i="133"/>
  <c r="N186" i="133"/>
  <c r="N195" i="133"/>
  <c r="O195" i="133"/>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K40" i="133" s="1"/>
  <c r="M40" i="133" s="1"/>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K22" i="133" s="1"/>
  <c r="M22" i="133" s="1"/>
  <c r="G39" i="133"/>
  <c r="O51" i="133"/>
  <c r="J73" i="133"/>
  <c r="F80" i="133"/>
  <c r="E92" i="133"/>
  <c r="J108" i="133"/>
  <c r="K108" i="133" s="1"/>
  <c r="M108" i="133" s="1"/>
  <c r="I128" i="133"/>
  <c r="J128" i="133" s="1"/>
  <c r="K128" i="133" s="1"/>
  <c r="M128" i="133" s="1"/>
  <c r="J127" i="133"/>
  <c r="I129" i="133"/>
  <c r="J129" i="133" s="1"/>
  <c r="K129" i="133" s="1"/>
  <c r="M129" i="133" s="1"/>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N155" i="132"/>
  <c r="O155" i="132"/>
  <c r="O171" i="132"/>
  <c r="N171" i="132"/>
  <c r="O26" i="132"/>
  <c r="N26" i="132"/>
  <c r="N55" i="132"/>
  <c r="O55" i="132"/>
  <c r="J73" i="132"/>
  <c r="K73" i="132" s="1"/>
  <c r="M73" i="132" s="1"/>
  <c r="G72" i="132"/>
  <c r="G73" i="132"/>
  <c r="N85" i="132"/>
  <c r="O85" i="132"/>
  <c r="C141" i="132"/>
  <c r="G131" i="132"/>
  <c r="O137" i="132"/>
  <c r="N137" i="132"/>
  <c r="O156" i="132"/>
  <c r="N156" i="132"/>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N102" i="132"/>
  <c r="O102" i="132"/>
  <c r="C126" i="132"/>
  <c r="F114" i="132"/>
  <c r="C124" i="132" s="1"/>
  <c r="K124" i="132" s="1"/>
  <c r="M124" i="132" s="1"/>
  <c r="C114" i="132"/>
  <c r="N121" i="132"/>
  <c r="O121" i="132"/>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O152" i="132"/>
  <c r="N152" i="132"/>
  <c r="N157" i="132"/>
  <c r="O157" i="132"/>
  <c r="O185" i="132"/>
  <c r="N185" i="132"/>
  <c r="C143" i="132"/>
  <c r="C131" i="132"/>
  <c r="G148" i="132"/>
  <c r="E107" i="132"/>
  <c r="C160" i="132"/>
  <c r="C148" i="132"/>
  <c r="G22" i="132"/>
  <c r="G57" i="132"/>
  <c r="J93" i="132"/>
  <c r="F107" i="132"/>
  <c r="C177" i="132"/>
  <c r="C165" i="132"/>
  <c r="N193" i="132"/>
  <c r="I61" i="132"/>
  <c r="J61" i="132" s="1"/>
  <c r="K61" i="132" s="1"/>
  <c r="M61" i="132" s="1"/>
  <c r="I128" i="132"/>
  <c r="J128" i="132" s="1"/>
  <c r="K128" i="132" s="1"/>
  <c r="M128" i="132" s="1"/>
  <c r="J127" i="132"/>
  <c r="I129" i="132"/>
  <c r="J129" i="132" s="1"/>
  <c r="K129" i="132" s="1"/>
  <c r="M129" i="132" s="1"/>
  <c r="J22" i="132"/>
  <c r="K22" i="132" s="1"/>
  <c r="M22" i="132" s="1"/>
  <c r="I27" i="132"/>
  <c r="J27" i="132" s="1"/>
  <c r="K27" i="132" s="1"/>
  <c r="M27" i="132" s="1"/>
  <c r="E41" i="132"/>
  <c r="E56" i="132"/>
  <c r="J57" i="132"/>
  <c r="K57" i="132" s="1"/>
  <c r="M57" i="132" s="1"/>
  <c r="G91" i="132"/>
  <c r="O123" i="132"/>
  <c r="I145" i="132"/>
  <c r="J145" i="132" s="1"/>
  <c r="K145" i="132" s="1"/>
  <c r="M145" i="132" s="1"/>
  <c r="J144" i="132"/>
  <c r="I146" i="132"/>
  <c r="J146" i="132" s="1"/>
  <c r="K146" i="132" s="1"/>
  <c r="M146" i="132" s="1"/>
  <c r="N154" i="132"/>
  <c r="O194" i="132"/>
  <c r="N194" i="132"/>
  <c r="J14" i="132"/>
  <c r="K14"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J163" i="132" s="1"/>
  <c r="K163" i="132" s="1"/>
  <c r="M163" i="132" s="1"/>
  <c r="G56" i="132"/>
  <c r="E75"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F107" i="131"/>
  <c r="I110" i="131"/>
  <c r="E107" i="131"/>
  <c r="O126" i="131"/>
  <c r="N126" i="131"/>
  <c r="O86" i="131"/>
  <c r="N86" i="131"/>
  <c r="O109" i="131"/>
  <c r="N109" i="131"/>
  <c r="N128" i="131"/>
  <c r="O128" i="131"/>
  <c r="K158" i="131"/>
  <c r="M158" i="131" s="1"/>
  <c r="O57" i="131"/>
  <c r="N57" i="131"/>
  <c r="O21" i="131"/>
  <c r="N21" i="131"/>
  <c r="O37" i="131"/>
  <c r="N37" i="131"/>
  <c r="N49" i="131"/>
  <c r="O49" i="131"/>
  <c r="N67" i="131"/>
  <c r="O67" i="131"/>
  <c r="N88" i="131"/>
  <c r="O88" i="131"/>
  <c r="O120" i="131"/>
  <c r="N120" i="131"/>
  <c r="N138" i="131"/>
  <c r="O138" i="131"/>
  <c r="O152" i="131"/>
  <c r="N152" i="131"/>
  <c r="K161" i="131"/>
  <c r="M161" i="131" s="1"/>
  <c r="O185" i="131"/>
  <c r="N185" i="131"/>
  <c r="O192" i="131"/>
  <c r="N192" i="131"/>
  <c r="N75" i="131"/>
  <c r="O7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O69" i="131"/>
  <c r="N69" i="13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K179" i="131"/>
  <c r="M179" i="131" s="1"/>
  <c r="N189" i="131"/>
  <c r="N193" i="131"/>
  <c r="G175" i="131"/>
  <c r="G148" i="131"/>
  <c r="G56" i="131"/>
  <c r="J100" i="131"/>
  <c r="K100" i="131" s="1"/>
  <c r="M100" i="131" s="1"/>
  <c r="G39" i="131"/>
  <c r="K43" i="131"/>
  <c r="M43" i="131" s="1"/>
  <c r="O51" i="131"/>
  <c r="D75" i="131"/>
  <c r="F80" i="131"/>
  <c r="C90" i="131" s="1"/>
  <c r="K93" i="131" s="1"/>
  <c r="M9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K159" i="131" s="1"/>
  <c r="M159" i="131" s="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95" i="131" s="1"/>
  <c r="K95" i="131" s="1"/>
  <c r="M95" i="131" s="1"/>
  <c r="J125" i="131"/>
  <c r="K125" i="131" s="1"/>
  <c r="M125" i="131" s="1"/>
  <c r="C165" i="131"/>
  <c r="I180" i="131"/>
  <c r="J180" i="131" s="1"/>
  <c r="K180" i="131" s="1"/>
  <c r="M180" i="131" s="1"/>
  <c r="G23" i="131"/>
  <c r="O72" i="131"/>
  <c r="G74" i="131"/>
  <c r="I78" i="131"/>
  <c r="J78" i="131" s="1"/>
  <c r="K78" i="131" s="1"/>
  <c r="M78" i="131" s="1"/>
  <c r="J108" i="131"/>
  <c r="K108" i="131" s="1"/>
  <c r="M108" i="131" s="1"/>
  <c r="O121" i="131"/>
  <c r="C148" i="131"/>
  <c r="G158" i="131"/>
  <c r="O55" i="131"/>
  <c r="I61" i="131"/>
  <c r="J61" i="131" s="1"/>
  <c r="K61" i="131" s="1"/>
  <c r="M61" i="131" s="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O103" i="130"/>
  <c r="N103" i="130"/>
  <c r="O154" i="130"/>
  <c r="N154" i="130"/>
  <c r="O52" i="130"/>
  <c r="N52" i="130"/>
  <c r="O92" i="130"/>
  <c r="N92" i="130"/>
  <c r="O17" i="130"/>
  <c r="N17" i="130"/>
  <c r="O58" i="130"/>
  <c r="N58" i="130"/>
  <c r="N71" i="130"/>
  <c r="O71" i="130"/>
  <c r="N86" i="130"/>
  <c r="O86" i="130"/>
  <c r="N120" i="130"/>
  <c r="O120" i="130"/>
  <c r="N139" i="130"/>
  <c r="O139" i="130"/>
  <c r="O160" i="130"/>
  <c r="N160" i="130"/>
  <c r="O169" i="130"/>
  <c r="N169" i="130"/>
  <c r="O54" i="130"/>
  <c r="N54" i="130"/>
  <c r="O108" i="130"/>
  <c r="N108" i="130"/>
  <c r="N156" i="130"/>
  <c r="O156" i="130"/>
  <c r="M184" i="130"/>
  <c r="K182" i="130"/>
  <c r="O192" i="130"/>
  <c r="N192" i="130"/>
  <c r="O171" i="130"/>
  <c r="N171" i="130"/>
  <c r="O18" i="130"/>
  <c r="N18" i="130"/>
  <c r="O35" i="130"/>
  <c r="N35" i="130"/>
  <c r="O15" i="130"/>
  <c r="N15" i="130"/>
  <c r="O19" i="130"/>
  <c r="N19" i="130"/>
  <c r="N43" i="130"/>
  <c r="O43" i="130"/>
  <c r="O101" i="130"/>
  <c r="N101" i="130"/>
  <c r="O91" i="130"/>
  <c r="N91" i="130"/>
  <c r="O126" i="130"/>
  <c r="N126" i="130"/>
  <c r="N122" i="130"/>
  <c r="O122" i="130"/>
  <c r="O20" i="130"/>
  <c r="N20" i="130"/>
  <c r="O37" i="130"/>
  <c r="N37" i="130"/>
  <c r="O118" i="130"/>
  <c r="N118" i="130"/>
  <c r="O143" i="130"/>
  <c r="N143" i="130"/>
  <c r="N173" i="130"/>
  <c r="O173" i="130"/>
  <c r="F124" i="130"/>
  <c r="I127" i="130"/>
  <c r="E124" i="130"/>
  <c r="N88" i="130"/>
  <c r="O88" i="130"/>
  <c r="O75" i="130"/>
  <c r="N75" i="130"/>
  <c r="O50" i="130"/>
  <c r="N50" i="130"/>
  <c r="O16" i="130"/>
  <c r="N16" i="130"/>
  <c r="O69" i="130"/>
  <c r="N69" i="130"/>
  <c r="O177" i="130"/>
  <c r="N177" i="130"/>
  <c r="O109" i="130"/>
  <c r="N109" i="130"/>
  <c r="J44" i="130"/>
  <c r="K44" i="130" s="1"/>
  <c r="M44" i="130" s="1"/>
  <c r="N84" i="130"/>
  <c r="O105" i="130"/>
  <c r="N152" i="130"/>
  <c r="I162" i="130"/>
  <c r="J162" i="130" s="1"/>
  <c r="K162" i="130" s="1"/>
  <c r="M162" i="130" s="1"/>
  <c r="I163" i="130"/>
  <c r="N186" i="130"/>
  <c r="O87" i="130"/>
  <c r="J90" i="130"/>
  <c r="K90" i="130" s="1"/>
  <c r="D92" i="130"/>
  <c r="O102" i="130"/>
  <c r="G114" i="130"/>
  <c r="O121" i="130"/>
  <c r="G124" i="130"/>
  <c r="F126" i="130"/>
  <c r="O168" i="130"/>
  <c r="I26" i="130"/>
  <c r="J26" i="130" s="1"/>
  <c r="K26" i="130" s="1"/>
  <c r="M26" i="130" s="1"/>
  <c r="I27" i="130"/>
  <c r="J27" i="130" s="1"/>
  <c r="K27" i="130" s="1"/>
  <c r="M27" i="130" s="1"/>
  <c r="G57" i="130"/>
  <c r="E90" i="130"/>
  <c r="E92" i="130"/>
  <c r="I128" i="130"/>
  <c r="J128" i="130" s="1"/>
  <c r="K128" i="130" s="1"/>
  <c r="M128" i="130" s="1"/>
  <c r="I129" i="130"/>
  <c r="J129" i="130" s="1"/>
  <c r="K129" i="130" s="1"/>
  <c r="M129" i="130" s="1"/>
  <c r="F92" i="130"/>
  <c r="O193" i="130"/>
  <c r="N193" i="130"/>
  <c r="J57" i="130"/>
  <c r="K57" i="130" s="1"/>
  <c r="M57" i="130" s="1"/>
  <c r="J73" i="130"/>
  <c r="K73" i="130" s="1"/>
  <c r="M73" i="130" s="1"/>
  <c r="D75" i="130"/>
  <c r="I94" i="130"/>
  <c r="J94" i="130" s="1"/>
  <c r="K94" i="130" s="1"/>
  <c r="M94" i="130" s="1"/>
  <c r="I95" i="130"/>
  <c r="J95" i="130" s="1"/>
  <c r="K95" i="130" s="1"/>
  <c r="M95" i="130" s="1"/>
  <c r="J141" i="130"/>
  <c r="K141" i="130" s="1"/>
  <c r="O153" i="130"/>
  <c r="O172" i="130"/>
  <c r="J175" i="130"/>
  <c r="O188" i="130"/>
  <c r="N188" i="130"/>
  <c r="O194" i="130"/>
  <c r="N194" i="130"/>
  <c r="O70" i="130"/>
  <c r="O106" i="130"/>
  <c r="J22" i="130"/>
  <c r="K22" i="130" s="1"/>
  <c r="M22" i="130" s="1"/>
  <c r="J31" i="130"/>
  <c r="K31" i="130" s="1"/>
  <c r="O36" i="130"/>
  <c r="O53" i="130"/>
  <c r="E73" i="130"/>
  <c r="E75" i="130"/>
  <c r="O100" i="130"/>
  <c r="E143" i="130"/>
  <c r="F177" i="130"/>
  <c r="O183" i="130"/>
  <c r="N183" i="130"/>
  <c r="C46" i="130"/>
  <c r="J56" i="130"/>
  <c r="K56" i="130" s="1"/>
  <c r="M56" i="130" s="1"/>
  <c r="G73" i="130"/>
  <c r="F75" i="130"/>
  <c r="J107" i="130"/>
  <c r="K107" i="130" s="1"/>
  <c r="G125" i="130"/>
  <c r="G141" i="130"/>
  <c r="G175" i="130"/>
  <c r="I179" i="130"/>
  <c r="J179" i="130" s="1"/>
  <c r="K179" i="130" s="1"/>
  <c r="M179" i="130" s="1"/>
  <c r="I180" i="130"/>
  <c r="J180" i="130" s="1"/>
  <c r="K180" i="130" s="1"/>
  <c r="M180" i="130" s="1"/>
  <c r="F22" i="130"/>
  <c r="K39" i="130"/>
  <c r="M39" i="130" s="1"/>
  <c r="D58" i="130"/>
  <c r="I77" i="130"/>
  <c r="J77" i="130" s="1"/>
  <c r="K77" i="130" s="1"/>
  <c r="M77" i="130" s="1"/>
  <c r="I78" i="130"/>
  <c r="J78" i="130" s="1"/>
  <c r="K78" i="130" s="1"/>
  <c r="M78" i="130" s="1"/>
  <c r="E107" i="130"/>
  <c r="J116" i="130"/>
  <c r="K116" i="130" s="1"/>
  <c r="N135" i="130"/>
  <c r="I145" i="130"/>
  <c r="J145" i="130" s="1"/>
  <c r="K145" i="130" s="1"/>
  <c r="M145" i="130" s="1"/>
  <c r="I146" i="130"/>
  <c r="J146" i="130" s="1"/>
  <c r="K146" i="130" s="1"/>
  <c r="M146" i="130" s="1"/>
  <c r="O157" i="130"/>
  <c r="J163" i="130"/>
  <c r="K163" i="130" s="1"/>
  <c r="M163" i="130" s="1"/>
  <c r="N189" i="130"/>
  <c r="N195" i="130"/>
  <c r="J124" i="130"/>
  <c r="K124" i="130" s="1"/>
  <c r="M124" i="130" s="1"/>
  <c r="J14" i="130"/>
  <c r="K14" i="130" s="1"/>
  <c r="G22" i="130"/>
  <c r="E39" i="130"/>
  <c r="E58" i="130"/>
  <c r="O83" i="130"/>
  <c r="G91" i="130"/>
  <c r="O104" i="130"/>
  <c r="G107" i="130"/>
  <c r="J125" i="130"/>
  <c r="K125" i="130" s="1"/>
  <c r="M125" i="130" s="1"/>
  <c r="J161" i="130"/>
  <c r="K176" i="130"/>
  <c r="M176" i="130" s="1"/>
  <c r="G21" i="130"/>
  <c r="N32" i="130"/>
  <c r="F46" i="130"/>
  <c r="C56" i="130" s="1"/>
  <c r="K59" i="130" s="1"/>
  <c r="M59" i="130" s="1"/>
  <c r="G56" i="130"/>
  <c r="F58" i="130"/>
  <c r="G72" i="130"/>
  <c r="I111" i="130"/>
  <c r="J111" i="130" s="1"/>
  <c r="K111" i="130" s="1"/>
  <c r="M111" i="130" s="1"/>
  <c r="I112" i="130"/>
  <c r="J112" i="130" s="1"/>
  <c r="K112" i="130" s="1"/>
  <c r="M112" i="130" s="1"/>
  <c r="O123" i="130"/>
  <c r="J158" i="130"/>
  <c r="D160" i="130"/>
  <c r="O170" i="130"/>
  <c r="G174" i="130"/>
  <c r="O185" i="130"/>
  <c r="N185" i="130"/>
  <c r="O190" i="130"/>
  <c r="N190" i="130"/>
  <c r="O196" i="130"/>
  <c r="N196" i="130"/>
  <c r="E22" i="130"/>
  <c r="G39" i="130"/>
  <c r="I60" i="130"/>
  <c r="J60" i="130" s="1"/>
  <c r="K60" i="130" s="1"/>
  <c r="M60" i="130" s="1"/>
  <c r="I61" i="130"/>
  <c r="J61" i="130" s="1"/>
  <c r="K61" i="130" s="1"/>
  <c r="M61" i="130" s="1"/>
  <c r="J127" i="130"/>
  <c r="K127" i="130" s="1"/>
  <c r="M127" i="130" s="1"/>
  <c r="E160" i="130"/>
  <c r="O191" i="130"/>
  <c r="N191" i="130"/>
  <c r="O197" i="130"/>
  <c r="N197" i="130"/>
  <c r="J14" i="129"/>
  <c r="K14" i="129" s="1"/>
  <c r="J15" i="129"/>
  <c r="K15" i="129" s="1"/>
  <c r="M15" i="129" s="1"/>
  <c r="O21" i="129"/>
  <c r="N21" i="129"/>
  <c r="O27" i="129"/>
  <c r="N27" i="129"/>
  <c r="O35" i="129"/>
  <c r="N35" i="129"/>
  <c r="O75" i="129"/>
  <c r="N75" i="129"/>
  <c r="N20" i="129"/>
  <c r="O20" i="129"/>
  <c r="O169" i="129"/>
  <c r="N169" i="129"/>
  <c r="N36" i="129"/>
  <c r="O36" i="129"/>
  <c r="O40" i="129"/>
  <c r="N40" i="129"/>
  <c r="N72" i="129"/>
  <c r="O72" i="129"/>
  <c r="N118" i="129"/>
  <c r="O118"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N104" i="129"/>
  <c r="O104" i="129"/>
  <c r="N138" i="129"/>
  <c r="O138" i="129"/>
  <c r="N172" i="129"/>
  <c r="O172" i="129"/>
  <c r="N70" i="129"/>
  <c r="O70" i="129"/>
  <c r="K22" i="129"/>
  <c r="M22" i="129" s="1"/>
  <c r="K25" i="129"/>
  <c r="M25" i="129" s="1"/>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N143" i="129"/>
  <c r="O143" i="129"/>
  <c r="O139" i="129"/>
  <c r="N139" i="129"/>
  <c r="O142" i="129"/>
  <c r="N142" i="129"/>
  <c r="O159" i="129"/>
  <c r="N159" i="129"/>
  <c r="N173" i="129"/>
  <c r="O173" i="129"/>
  <c r="O177" i="129"/>
  <c r="N177" i="129"/>
  <c r="O184" i="129"/>
  <c r="N184" i="129"/>
  <c r="O50" i="129"/>
  <c r="N50"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21" i="129"/>
  <c r="O121" i="129"/>
  <c r="O145" i="129"/>
  <c r="N145"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F141" i="129"/>
  <c r="O153" i="129"/>
  <c r="O174" i="129"/>
  <c r="N189" i="129"/>
  <c r="I44" i="129"/>
  <c r="J44" i="129" s="1"/>
  <c r="K44" i="129" s="1"/>
  <c r="M44" i="129" s="1"/>
  <c r="N34" i="129"/>
  <c r="E58" i="129"/>
  <c r="J91" i="129"/>
  <c r="K91" i="129" s="1"/>
  <c r="M91" i="129" s="1"/>
  <c r="G141" i="129"/>
  <c r="J176" i="129"/>
  <c r="K176" i="129" s="1"/>
  <c r="M176" i="129" s="1"/>
  <c r="C39" i="129"/>
  <c r="K42" i="129" s="1"/>
  <c r="M42" i="129" s="1"/>
  <c r="G165" i="129"/>
  <c r="C24" i="129"/>
  <c r="G39" i="129"/>
  <c r="F58" i="129"/>
  <c r="J59" i="129"/>
  <c r="F63" i="129"/>
  <c r="G63" i="129" s="1"/>
  <c r="J74" i="129"/>
  <c r="K74" i="129" s="1"/>
  <c r="M74" i="129" s="1"/>
  <c r="O87" i="129"/>
  <c r="G124" i="129"/>
  <c r="O136" i="129"/>
  <c r="I163" i="129"/>
  <c r="J163" i="129" s="1"/>
  <c r="K163" i="129" s="1"/>
  <c r="O194" i="129"/>
  <c r="N194" i="129"/>
  <c r="N103" i="129"/>
  <c r="I43" i="129"/>
  <c r="J43" i="129" s="1"/>
  <c r="K43" i="129" s="1"/>
  <c r="M43" i="129" s="1"/>
  <c r="C97" i="129"/>
  <c r="J141" i="129"/>
  <c r="K141" i="129" s="1"/>
  <c r="F175" i="129"/>
  <c r="J39" i="129"/>
  <c r="C46" i="129"/>
  <c r="O55" i="129"/>
  <c r="G73" i="129"/>
  <c r="C80" i="129"/>
  <c r="G90" i="129"/>
  <c r="O102" i="129"/>
  <c r="J124" i="129"/>
  <c r="K124" i="129" s="1"/>
  <c r="M124" i="129" s="1"/>
  <c r="N128" i="129"/>
  <c r="I144" i="129"/>
  <c r="G175" i="129"/>
  <c r="N195" i="129"/>
  <c r="O38" i="129"/>
  <c r="J109" i="129"/>
  <c r="K109" i="129" s="1"/>
  <c r="M109" i="129" s="1"/>
  <c r="C29" i="129"/>
  <c r="G38" i="129"/>
  <c r="D41" i="129"/>
  <c r="G57" i="129"/>
  <c r="O85" i="129"/>
  <c r="J107" i="129"/>
  <c r="D109" i="129"/>
  <c r="F114" i="129"/>
  <c r="C124" i="129" s="1"/>
  <c r="E126" i="129"/>
  <c r="G159" i="129"/>
  <c r="O123" i="129"/>
  <c r="J92" i="129"/>
  <c r="K92" i="129" s="1"/>
  <c r="M92" i="129" s="1"/>
  <c r="I112" i="129"/>
  <c r="J112" i="129" s="1"/>
  <c r="K112" i="129" s="1"/>
  <c r="M112" i="129" s="1"/>
  <c r="E41" i="129"/>
  <c r="J73" i="129"/>
  <c r="J90" i="129"/>
  <c r="D92" i="129"/>
  <c r="F97" i="129"/>
  <c r="C107" i="129" s="1"/>
  <c r="K107" i="129" s="1"/>
  <c r="M107" i="129" s="1"/>
  <c r="E109" i="129"/>
  <c r="J127" i="129"/>
  <c r="O157" i="129"/>
  <c r="C165" i="129"/>
  <c r="O170" i="129"/>
  <c r="J175" i="129"/>
  <c r="K175" i="129" s="1"/>
  <c r="M175" i="129" s="1"/>
  <c r="D177" i="129"/>
  <c r="J178" i="129"/>
  <c r="O191" i="129"/>
  <c r="N191" i="129"/>
  <c r="O196" i="129"/>
  <c r="N196" i="129"/>
  <c r="O155" i="129"/>
  <c r="I95" i="129"/>
  <c r="J95" i="129" s="1"/>
  <c r="K95" i="129" s="1"/>
  <c r="M95" i="129" s="1"/>
  <c r="F46" i="129"/>
  <c r="G72" i="129"/>
  <c r="F80" i="129"/>
  <c r="J110" i="129"/>
  <c r="F177" i="129"/>
  <c r="O197" i="129"/>
  <c r="N197" i="129"/>
  <c r="O77" i="128"/>
  <c r="N77" i="128"/>
  <c r="O171" i="128"/>
  <c r="N171" i="128"/>
  <c r="O58" i="128"/>
  <c r="N58" i="128"/>
  <c r="O86" i="128"/>
  <c r="N86" i="128"/>
  <c r="O101" i="128"/>
  <c r="N101" i="128"/>
  <c r="N121" i="128"/>
  <c r="O121" i="128"/>
  <c r="O185" i="128"/>
  <c r="N185" i="128"/>
  <c r="O17" i="128"/>
  <c r="N17" i="128"/>
  <c r="N87" i="128"/>
  <c r="O87" i="128"/>
  <c r="O50" i="128"/>
  <c r="N50" i="128"/>
  <c r="N134" i="128"/>
  <c r="O134" i="128"/>
  <c r="F90" i="128"/>
  <c r="E90" i="128"/>
  <c r="I93" i="128"/>
  <c r="N118" i="128"/>
  <c r="O118" i="128"/>
  <c r="K161" i="128"/>
  <c r="M161" i="128" s="1"/>
  <c r="O19" i="128"/>
  <c r="N19" i="128"/>
  <c r="O43" i="128"/>
  <c r="N43" i="128"/>
  <c r="O103" i="128"/>
  <c r="N103" i="128"/>
  <c r="O137" i="128"/>
  <c r="N137" i="128"/>
  <c r="O159" i="128"/>
  <c r="N159" i="128"/>
  <c r="O176" i="128"/>
  <c r="N176" i="128"/>
  <c r="O26" i="128"/>
  <c r="N26" i="128"/>
  <c r="F175" i="128"/>
  <c r="E175" i="128"/>
  <c r="K175" i="128"/>
  <c r="M175" i="128" s="1"/>
  <c r="I178" i="128"/>
  <c r="O69" i="128"/>
  <c r="N69" i="128"/>
  <c r="O20" i="128"/>
  <c r="N20" i="128"/>
  <c r="O73" i="128"/>
  <c r="N73" i="128"/>
  <c r="K90" i="128"/>
  <c r="M90" i="128" s="1"/>
  <c r="N104" i="128"/>
  <c r="O104" i="128"/>
  <c r="O156" i="128"/>
  <c r="N156" i="128"/>
  <c r="O125" i="128"/>
  <c r="N125" i="128"/>
  <c r="O128" i="128"/>
  <c r="N128" i="128"/>
  <c r="O92" i="128"/>
  <c r="N92" i="128"/>
  <c r="O188" i="128"/>
  <c r="N188" i="128"/>
  <c r="F22" i="128"/>
  <c r="E22" i="128"/>
  <c r="I25" i="128"/>
  <c r="O35" i="128"/>
  <c r="N35" i="128"/>
  <c r="F73" i="128"/>
  <c r="E73" i="128"/>
  <c r="I76" i="128"/>
  <c r="J112" i="128"/>
  <c r="K112" i="128" s="1"/>
  <c r="M112" i="128" s="1"/>
  <c r="O18" i="128"/>
  <c r="N18" i="128"/>
  <c r="N155" i="128"/>
  <c r="O155" i="128"/>
  <c r="O75" i="128"/>
  <c r="N75" i="128"/>
  <c r="O84" i="128"/>
  <c r="N84" i="128"/>
  <c r="O105" i="128"/>
  <c r="N105" i="128"/>
  <c r="O139" i="128"/>
  <c r="N139" i="128"/>
  <c r="O142" i="128"/>
  <c r="N142" i="128"/>
  <c r="O190" i="128"/>
  <c r="N190" i="128"/>
  <c r="N42" i="128"/>
  <c r="N88" i="128"/>
  <c r="O88" i="128"/>
  <c r="N60" i="128"/>
  <c r="O60" i="128"/>
  <c r="I161" i="128"/>
  <c r="F158" i="128"/>
  <c r="E158" i="128"/>
  <c r="N36" i="128"/>
  <c r="O36" i="128"/>
  <c r="K22" i="128"/>
  <c r="M22" i="128" s="1"/>
  <c r="O52" i="128"/>
  <c r="N52" i="128"/>
  <c r="K93" i="128"/>
  <c r="M93" i="128" s="1"/>
  <c r="L131" i="128"/>
  <c r="M133" i="128"/>
  <c r="O152" i="128"/>
  <c r="N152" i="128"/>
  <c r="O179" i="128"/>
  <c r="N179" i="128"/>
  <c r="M183" i="128"/>
  <c r="L182" i="128"/>
  <c r="K182" i="128"/>
  <c r="N172" i="128"/>
  <c r="O172" i="128"/>
  <c r="O33" i="128"/>
  <c r="N33"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N170" i="128"/>
  <c r="O170" i="128"/>
  <c r="J178" i="128"/>
  <c r="K178" i="128" s="1"/>
  <c r="M178" i="128" s="1"/>
  <c r="G80" i="128"/>
  <c r="O72" i="128"/>
  <c r="G74" i="128"/>
  <c r="I78" i="128"/>
  <c r="J78" i="128" s="1"/>
  <c r="K78" i="128" s="1"/>
  <c r="M78" i="128" s="1"/>
  <c r="J108" i="128"/>
  <c r="K108" i="128" s="1"/>
  <c r="M108" i="128" s="1"/>
  <c r="F141" i="128"/>
  <c r="N154" i="128"/>
  <c r="N160" i="128"/>
  <c r="I180" i="128"/>
  <c r="J180" i="128" s="1"/>
  <c r="K180" i="128" s="1"/>
  <c r="N187" i="128"/>
  <c r="O191" i="128"/>
  <c r="N191" i="128"/>
  <c r="N195" i="128"/>
  <c r="O55" i="128"/>
  <c r="G57" i="128"/>
  <c r="I61" i="128"/>
  <c r="J61" i="128" s="1"/>
  <c r="K61" i="128" s="1"/>
  <c r="M61" i="128" s="1"/>
  <c r="J91" i="128"/>
  <c r="K91" i="128" s="1"/>
  <c r="M91" i="128" s="1"/>
  <c r="G141" i="128"/>
  <c r="O39" i="128"/>
  <c r="N39" i="128"/>
  <c r="G23" i="128"/>
  <c r="O38" i="128"/>
  <c r="G40" i="128"/>
  <c r="I44" i="128"/>
  <c r="J44" i="128" s="1"/>
  <c r="K44" i="128" s="1"/>
  <c r="M44" i="128" s="1"/>
  <c r="J74" i="128"/>
  <c r="K74" i="128" s="1"/>
  <c r="M74" i="128" s="1"/>
  <c r="C114" i="128"/>
  <c r="G124" i="128"/>
  <c r="N174" i="128"/>
  <c r="O174" i="128"/>
  <c r="J57" i="128"/>
  <c r="K57" i="128" s="1"/>
  <c r="M57" i="128" s="1"/>
  <c r="C97" i="128"/>
  <c r="J141" i="128"/>
  <c r="K141" i="128" s="1"/>
  <c r="M141" i="128" s="1"/>
  <c r="N192" i="128"/>
  <c r="O138" i="128"/>
  <c r="G22" i="128"/>
  <c r="J23" i="128"/>
  <c r="K23" i="128" s="1"/>
  <c r="J40" i="128"/>
  <c r="K40" i="128" s="1"/>
  <c r="N41" i="128"/>
  <c r="O53" i="128"/>
  <c r="C80" i="128"/>
  <c r="G90" i="128"/>
  <c r="O102" i="128"/>
  <c r="N122" i="128"/>
  <c r="J124" i="128"/>
  <c r="K124" i="128" s="1"/>
  <c r="M124" i="128" s="1"/>
  <c r="D126" i="128"/>
  <c r="F143" i="128"/>
  <c r="J144" i="128"/>
  <c r="K144" i="128" s="1"/>
  <c r="M144" i="128" s="1"/>
  <c r="G158" i="128"/>
  <c r="O89" i="128"/>
  <c r="N157" i="128"/>
  <c r="O157" i="128"/>
  <c r="G21" i="128"/>
  <c r="E39" i="128"/>
  <c r="C63" i="128"/>
  <c r="O85" i="128"/>
  <c r="J107" i="128"/>
  <c r="D109" i="128"/>
  <c r="F114" i="128"/>
  <c r="C124" i="128" s="1"/>
  <c r="E126" i="128"/>
  <c r="C46" i="128"/>
  <c r="F97" i="128"/>
  <c r="J127" i="128"/>
  <c r="J143" i="128"/>
  <c r="K143" i="128" s="1"/>
  <c r="M143" i="128" s="1"/>
  <c r="I146" i="128"/>
  <c r="J146" i="128" s="1"/>
  <c r="K146" i="128" s="1"/>
  <c r="M146" i="128" s="1"/>
  <c r="E160" i="128"/>
  <c r="O197" i="128"/>
  <c r="N197" i="128"/>
  <c r="N71" i="127"/>
  <c r="O71"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84" i="127"/>
  <c r="N84" i="127"/>
  <c r="O27" i="127"/>
  <c r="N27" i="127"/>
  <c r="N53" i="127"/>
  <c r="O53" i="127"/>
  <c r="N70" i="127"/>
  <c r="O70" i="127"/>
  <c r="O154" i="127"/>
  <c r="N154" i="127"/>
  <c r="N34" i="127"/>
  <c r="O34" i="127"/>
  <c r="E22" i="127"/>
  <c r="F22" i="127"/>
  <c r="I25" i="127"/>
  <c r="K22" i="127"/>
  <c r="M22" i="127" s="1"/>
  <c r="N17" i="127"/>
  <c r="O17" i="127"/>
  <c r="C56" i="127"/>
  <c r="G46" i="127"/>
  <c r="N92" i="127"/>
  <c r="O92" i="127"/>
  <c r="N173" i="127"/>
  <c r="O173" i="127"/>
  <c r="G38" i="127"/>
  <c r="J39" i="127"/>
  <c r="C41" i="127"/>
  <c r="F29" i="127"/>
  <c r="C39" i="127" s="1"/>
  <c r="J61" i="127"/>
  <c r="K61" i="127" s="1"/>
  <c r="M61" i="127" s="1"/>
  <c r="O94" i="127"/>
  <c r="N94" i="127"/>
  <c r="O103" i="127"/>
  <c r="N103" i="127"/>
  <c r="O135" i="127"/>
  <c r="N135" i="127"/>
  <c r="F175" i="127"/>
  <c r="E175" i="127"/>
  <c r="K40" i="127"/>
  <c r="M40" i="127" s="1"/>
  <c r="O52" i="127"/>
  <c r="O55" i="127"/>
  <c r="J59" i="127"/>
  <c r="G72" i="127"/>
  <c r="K73" i="127"/>
  <c r="M73" i="127" s="1"/>
  <c r="K76" i="127"/>
  <c r="M76" i="127" s="1"/>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43" i="127"/>
  <c r="N143" i="127"/>
  <c r="N137" i="127"/>
  <c r="O137" i="127"/>
  <c r="N155" i="127"/>
  <c r="O155" i="127"/>
  <c r="N104" i="127"/>
  <c r="O104" i="127"/>
  <c r="J176" i="127"/>
  <c r="K176" i="127" s="1"/>
  <c r="M176" i="127" s="1"/>
  <c r="G176" i="127"/>
  <c r="D24" i="127"/>
  <c r="J56" i="127"/>
  <c r="K56" i="127" s="1"/>
  <c r="M56" i="127" s="1"/>
  <c r="G55" i="127"/>
  <c r="G56" i="127"/>
  <c r="O118" i="127"/>
  <c r="O160" i="127"/>
  <c r="N160" i="127"/>
  <c r="J23" i="127"/>
  <c r="K23" i="127" s="1"/>
  <c r="M23" i="127" s="1"/>
  <c r="G23" i="127"/>
  <c r="K43" i="127"/>
  <c r="M43" i="127" s="1"/>
  <c r="I44" i="127"/>
  <c r="J73" i="127"/>
  <c r="J100" i="127"/>
  <c r="K100" i="127" s="1"/>
  <c r="M100" i="127" s="1"/>
  <c r="J99" i="127"/>
  <c r="K99" i="127" s="1"/>
  <c r="N101" i="127"/>
  <c r="O119" i="127"/>
  <c r="N138" i="127"/>
  <c r="O138" i="127"/>
  <c r="O186" i="127"/>
  <c r="N193" i="127"/>
  <c r="N172" i="127"/>
  <c r="O172" i="127"/>
  <c r="E24" i="127"/>
  <c r="O162" i="127"/>
  <c r="J57" i="127"/>
  <c r="K57" i="127" s="1"/>
  <c r="M57" i="127" s="1"/>
  <c r="K141" i="127"/>
  <c r="M141" i="127" s="1"/>
  <c r="J159" i="127"/>
  <c r="K159" i="127" s="1"/>
  <c r="M159" i="127" s="1"/>
  <c r="G159" i="127"/>
  <c r="O187" i="127"/>
  <c r="N187" i="127"/>
  <c r="O194" i="127"/>
  <c r="N194" i="127"/>
  <c r="O177" i="127"/>
  <c r="N177" i="127"/>
  <c r="O24" i="127"/>
  <c r="O93" i="127"/>
  <c r="G106" i="127"/>
  <c r="J107" i="127"/>
  <c r="K107" i="127" s="1"/>
  <c r="M107" i="127" s="1"/>
  <c r="N128" i="127"/>
  <c r="O151" i="127"/>
  <c r="N156" i="127"/>
  <c r="O169" i="127"/>
  <c r="N169" i="127"/>
  <c r="O188" i="127"/>
  <c r="N188" i="127"/>
  <c r="N69" i="127"/>
  <c r="O69" i="127"/>
  <c r="O184" i="127"/>
  <c r="N184" i="127"/>
  <c r="K60" i="127"/>
  <c r="M60" i="127" s="1"/>
  <c r="O18" i="127"/>
  <c r="N18" i="127"/>
  <c r="N85" i="127"/>
  <c r="O85" i="127"/>
  <c r="C29" i="127"/>
  <c r="C75" i="127"/>
  <c r="C63" i="127"/>
  <c r="K77" i="127"/>
  <c r="M77" i="127" s="1"/>
  <c r="F90" i="127"/>
  <c r="I110" i="127"/>
  <c r="E107" i="127"/>
  <c r="O102" i="127"/>
  <c r="F107" i="127"/>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L12" i="127"/>
  <c r="O16" i="127"/>
  <c r="N16" i="127"/>
  <c r="G21" i="127"/>
  <c r="G22" i="127"/>
  <c r="O35" i="127"/>
  <c r="N35" i="127"/>
  <c r="O68" i="127"/>
  <c r="N72" i="127"/>
  <c r="O72" i="127"/>
  <c r="O152" i="127"/>
  <c r="N152" i="127"/>
  <c r="K108" i="127"/>
  <c r="M108" i="127" s="1"/>
  <c r="D177" i="127"/>
  <c r="K179" i="127"/>
  <c r="M179" i="127" s="1"/>
  <c r="F114" i="127"/>
  <c r="C124" i="127" s="1"/>
  <c r="K124" i="127" s="1"/>
  <c r="M124" i="127" s="1"/>
  <c r="E126" i="127"/>
  <c r="F143" i="127"/>
  <c r="I180" i="127"/>
  <c r="J180" i="127" s="1"/>
  <c r="K180" i="127" s="1"/>
  <c r="M180" i="127" s="1"/>
  <c r="O191" i="127"/>
  <c r="N191" i="127"/>
  <c r="N195" i="127"/>
  <c r="J90" i="127"/>
  <c r="K90" i="127" s="1"/>
  <c r="M90" i="127" s="1"/>
  <c r="F126" i="127"/>
  <c r="J127" i="127"/>
  <c r="O174" i="127"/>
  <c r="O140" i="127"/>
  <c r="G142" i="127"/>
  <c r="I146" i="127"/>
  <c r="J146" i="127" s="1"/>
  <c r="K146" i="127" s="1"/>
  <c r="M146" i="127" s="1"/>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N178" i="127" l="1"/>
  <c r="O158" i="127"/>
  <c r="N158" i="127"/>
  <c r="G148" i="127"/>
  <c r="F141" i="127"/>
  <c r="O83" i="127"/>
  <c r="N26" i="127"/>
  <c r="N163" i="127"/>
  <c r="O163" i="127"/>
  <c r="N78" i="127"/>
  <c r="O78" i="127"/>
  <c r="N91" i="127"/>
  <c r="O91" i="127"/>
  <c r="J82" i="127"/>
  <c r="K82" i="127" s="1"/>
  <c r="L80" i="127" s="1"/>
  <c r="I93" i="127"/>
  <c r="E90" i="127"/>
  <c r="G97" i="127"/>
  <c r="K110" i="127"/>
  <c r="M110" i="127" s="1"/>
  <c r="J116" i="127"/>
  <c r="K116" i="127" s="1"/>
  <c r="K127" i="127"/>
  <c r="M127" i="127" s="1"/>
  <c r="K39" i="127"/>
  <c r="M39" i="127" s="1"/>
  <c r="G165" i="128"/>
  <c r="O162" i="128"/>
  <c r="O95" i="128"/>
  <c r="G29" i="128"/>
  <c r="F24" i="128"/>
  <c r="O24" i="128"/>
  <c r="D24" i="128"/>
  <c r="N27" i="128"/>
  <c r="E24" i="128"/>
  <c r="J150" i="128"/>
  <c r="K150" i="128" s="1"/>
  <c r="J151" i="128"/>
  <c r="K151" i="128" s="1"/>
  <c r="M151" i="128" s="1"/>
  <c r="G148" i="128"/>
  <c r="J168" i="128"/>
  <c r="K168" i="128" s="1"/>
  <c r="M168" i="128" s="1"/>
  <c r="J167" i="128"/>
  <c r="K167" i="128" s="1"/>
  <c r="J14" i="128"/>
  <c r="K14" i="128" s="1"/>
  <c r="K12" i="128" s="1"/>
  <c r="J15" i="128"/>
  <c r="K15" i="128" s="1"/>
  <c r="M15" i="128" s="1"/>
  <c r="J31" i="128"/>
  <c r="K31" i="128" s="1"/>
  <c r="J32" i="128"/>
  <c r="K32" i="128" s="1"/>
  <c r="M32" i="128" s="1"/>
  <c r="O94" i="128"/>
  <c r="E175" i="129"/>
  <c r="K178" i="129"/>
  <c r="M178" i="129" s="1"/>
  <c r="O146" i="129"/>
  <c r="O117" i="129"/>
  <c r="N41" i="129"/>
  <c r="N158" i="129"/>
  <c r="O158" i="129"/>
  <c r="G148" i="129"/>
  <c r="J151" i="129"/>
  <c r="K151" i="129" s="1"/>
  <c r="M151" i="129" s="1"/>
  <c r="J150" i="129"/>
  <c r="K150" i="129" s="1"/>
  <c r="K148" i="129" s="1"/>
  <c r="I161" i="129"/>
  <c r="F158" i="129"/>
  <c r="E158" i="129"/>
  <c r="K161" i="129"/>
  <c r="M161" i="129" s="1"/>
  <c r="K144" i="129"/>
  <c r="M144" i="129" s="1"/>
  <c r="G131" i="129"/>
  <c r="J134" i="129"/>
  <c r="K134" i="129" s="1"/>
  <c r="M134" i="129" s="1"/>
  <c r="J133" i="129"/>
  <c r="K133" i="129" s="1"/>
  <c r="J116" i="129"/>
  <c r="K116" i="129" s="1"/>
  <c r="K127" i="129"/>
  <c r="M127" i="129" s="1"/>
  <c r="O108" i="129"/>
  <c r="N108" i="129"/>
  <c r="K110" i="129"/>
  <c r="M110" i="129" s="1"/>
  <c r="G97" i="129"/>
  <c r="K39" i="129"/>
  <c r="M39" i="129" s="1"/>
  <c r="O39" i="129" s="1"/>
  <c r="I144" i="130"/>
  <c r="E141" i="130"/>
  <c r="K93" i="130"/>
  <c r="M93" i="130" s="1"/>
  <c r="I93" i="130"/>
  <c r="N82" i="130"/>
  <c r="O40" i="130"/>
  <c r="N40" i="130"/>
  <c r="C175" i="130"/>
  <c r="K175" i="130" s="1"/>
  <c r="M175" i="130" s="1"/>
  <c r="O175" i="130" s="1"/>
  <c r="J167" i="130"/>
  <c r="K167" i="130" s="1"/>
  <c r="O110" i="130"/>
  <c r="N110" i="130"/>
  <c r="N74" i="130"/>
  <c r="O74" i="130"/>
  <c r="G63" i="130"/>
  <c r="G80" i="130"/>
  <c r="K25" i="130"/>
  <c r="M25" i="130" s="1"/>
  <c r="G131" i="130"/>
  <c r="J65" i="130"/>
  <c r="K65" i="130" s="1"/>
  <c r="I76" i="130"/>
  <c r="K144" i="130"/>
  <c r="M144" i="130" s="1"/>
  <c r="J99" i="130"/>
  <c r="K99" i="130" s="1"/>
  <c r="K97" i="130" s="1"/>
  <c r="O159" i="130"/>
  <c r="N159" i="130"/>
  <c r="G148" i="130"/>
  <c r="C158" i="130"/>
  <c r="K161" i="130" s="1"/>
  <c r="M161" i="130" s="1"/>
  <c r="K158" i="130"/>
  <c r="J151" i="130"/>
  <c r="K151" i="130" s="1"/>
  <c r="M151" i="130" s="1"/>
  <c r="J150" i="130"/>
  <c r="K150" i="130" s="1"/>
  <c r="K148" i="130" s="1"/>
  <c r="O142" i="130"/>
  <c r="N142" i="130"/>
  <c r="J134" i="130"/>
  <c r="K134" i="130" s="1"/>
  <c r="M134" i="130" s="1"/>
  <c r="J133" i="130"/>
  <c r="K133" i="130" s="1"/>
  <c r="L80" i="130"/>
  <c r="K76" i="130"/>
  <c r="M76" i="130" s="1"/>
  <c r="G46" i="130"/>
  <c r="N41" i="130"/>
  <c r="N23" i="130"/>
  <c r="O23" i="130"/>
  <c r="J24" i="130"/>
  <c r="K24" i="130" s="1"/>
  <c r="M24" i="130" s="1"/>
  <c r="F24" i="130"/>
  <c r="E24" i="130"/>
  <c r="D24" i="130"/>
  <c r="O162" i="131"/>
  <c r="K144" i="131"/>
  <c r="M144" i="131" s="1"/>
  <c r="J99" i="131"/>
  <c r="K99" i="131" s="1"/>
  <c r="K90" i="131"/>
  <c r="M90" i="131" s="1"/>
  <c r="J66" i="131"/>
  <c r="K66" i="131" s="1"/>
  <c r="M66" i="131" s="1"/>
  <c r="J65" i="131"/>
  <c r="K65" i="131" s="1"/>
  <c r="N158" i="132"/>
  <c r="K144" i="132"/>
  <c r="M144" i="132" s="1"/>
  <c r="N109" i="132"/>
  <c r="N90" i="132"/>
  <c r="K93" i="132"/>
  <c r="M93" i="132" s="1"/>
  <c r="J82" i="132"/>
  <c r="K82" i="132" s="1"/>
  <c r="O39" i="132"/>
  <c r="N39" i="132"/>
  <c r="G114" i="132"/>
  <c r="K127" i="132"/>
  <c r="M127" i="132" s="1"/>
  <c r="O127" i="132" s="1"/>
  <c r="F90" i="132"/>
  <c r="I93" i="132"/>
  <c r="G80" i="132"/>
  <c r="J49" i="132"/>
  <c r="K49" i="132" s="1"/>
  <c r="M49" i="132" s="1"/>
  <c r="J48" i="132"/>
  <c r="K48" i="132" s="1"/>
  <c r="O42" i="133"/>
  <c r="N61" i="133"/>
  <c r="O61" i="133"/>
  <c r="N44" i="133"/>
  <c r="O44" i="133"/>
  <c r="F24" i="133"/>
  <c r="E24" i="133"/>
  <c r="K25" i="133"/>
  <c r="M25" i="133" s="1"/>
  <c r="G12" i="133"/>
  <c r="N27" i="134"/>
  <c r="J134" i="134"/>
  <c r="K134" i="134" s="1"/>
  <c r="M134" i="134" s="1"/>
  <c r="O126" i="134"/>
  <c r="G114" i="134"/>
  <c r="J116" i="134"/>
  <c r="K116" i="134" s="1"/>
  <c r="K107" i="134"/>
  <c r="M107" i="134" s="1"/>
  <c r="N91" i="134"/>
  <c r="O176" i="134"/>
  <c r="N176" i="134"/>
  <c r="G148" i="134"/>
  <c r="O141" i="134"/>
  <c r="N141" i="134"/>
  <c r="L131" i="134"/>
  <c r="G97" i="134"/>
  <c r="K73" i="134"/>
  <c r="M73" i="134" s="1"/>
  <c r="K42" i="134"/>
  <c r="M42" i="134" s="1"/>
  <c r="O42" i="134" s="1"/>
  <c r="N142" i="135"/>
  <c r="K124" i="135"/>
  <c r="M124" i="135" s="1"/>
  <c r="K127" i="135"/>
  <c r="M127" i="135" s="1"/>
  <c r="J116" i="135"/>
  <c r="K116" i="135" s="1"/>
  <c r="N41" i="135"/>
  <c r="G165" i="135"/>
  <c r="G148" i="135"/>
  <c r="O128" i="135"/>
  <c r="N128" i="135"/>
  <c r="F124" i="135"/>
  <c r="I127" i="135"/>
  <c r="G114" i="135"/>
  <c r="O57" i="135"/>
  <c r="N57" i="135"/>
  <c r="G46" i="135"/>
  <c r="K56" i="135"/>
  <c r="M56" i="135" s="1"/>
  <c r="O56" i="135" s="1"/>
  <c r="O39" i="135"/>
  <c r="N39" i="135"/>
  <c r="N44" i="135"/>
  <c r="O44" i="135"/>
  <c r="J31" i="135"/>
  <c r="K31" i="135" s="1"/>
  <c r="G29" i="135"/>
  <c r="J14" i="135"/>
  <c r="K14" i="135" s="1"/>
  <c r="G12" i="135"/>
  <c r="G97" i="136"/>
  <c r="I161" i="136"/>
  <c r="E158" i="136"/>
  <c r="K161" i="136"/>
  <c r="M161" i="136" s="1"/>
  <c r="G148" i="136"/>
  <c r="K158" i="136"/>
  <c r="M158" i="136" s="1"/>
  <c r="G114" i="136"/>
  <c r="G80" i="136"/>
  <c r="G46" i="136"/>
  <c r="O40" i="136"/>
  <c r="N40" i="136"/>
  <c r="O23" i="136"/>
  <c r="N23" i="136"/>
  <c r="G148" i="137"/>
  <c r="N112" i="137"/>
  <c r="O112" i="137"/>
  <c r="G63" i="137"/>
  <c r="O59" i="137"/>
  <c r="N59" i="137"/>
  <c r="E56" i="137"/>
  <c r="N58" i="137"/>
  <c r="K56" i="137"/>
  <c r="G46" i="137"/>
  <c r="C141" i="137"/>
  <c r="K141" i="137" s="1"/>
  <c r="M141" i="137" s="1"/>
  <c r="J133" i="137"/>
  <c r="K133" i="137" s="1"/>
  <c r="G131" i="137"/>
  <c r="O77" i="137"/>
  <c r="N77" i="137"/>
  <c r="J49" i="137"/>
  <c r="K49" i="137" s="1"/>
  <c r="M49" i="137" s="1"/>
  <c r="J48" i="137"/>
  <c r="K48" i="137" s="1"/>
  <c r="N60" i="137"/>
  <c r="O60" i="137"/>
  <c r="F56" i="137"/>
  <c r="I59" i="137"/>
  <c r="O39" i="137"/>
  <c r="N39" i="137"/>
  <c r="G29" i="137"/>
  <c r="G12" i="137"/>
  <c r="K25" i="137"/>
  <c r="M25" i="137" s="1"/>
  <c r="K144" i="138"/>
  <c r="M144" i="138" s="1"/>
  <c r="J133" i="138"/>
  <c r="K133" i="138" s="1"/>
  <c r="G131" i="138"/>
  <c r="N111" i="138"/>
  <c r="G97" i="138"/>
  <c r="G63" i="138"/>
  <c r="J65" i="138"/>
  <c r="K65" i="138" s="1"/>
  <c r="K76" i="138"/>
  <c r="M76" i="138" s="1"/>
  <c r="N26" i="138"/>
  <c r="O90" i="138"/>
  <c r="N90" i="138"/>
  <c r="K59" i="138"/>
  <c r="M59" i="138" s="1"/>
  <c r="G46" i="138"/>
  <c r="J48" i="138"/>
  <c r="K48" i="138" s="1"/>
  <c r="G131" i="139"/>
  <c r="O93" i="139"/>
  <c r="N75" i="139"/>
  <c r="M65" i="139"/>
  <c r="G29" i="139"/>
  <c r="G148" i="139"/>
  <c r="J134" i="139"/>
  <c r="K134" i="139" s="1"/>
  <c r="M134" i="139" s="1"/>
  <c r="J133" i="139"/>
  <c r="K133" i="139" s="1"/>
  <c r="K131" i="139" s="1"/>
  <c r="K144" i="139"/>
  <c r="M144" i="139" s="1"/>
  <c r="J99" i="139"/>
  <c r="K99" i="139" s="1"/>
  <c r="K39" i="139"/>
  <c r="M39" i="139" s="1"/>
  <c r="N42" i="139"/>
  <c r="J32" i="139"/>
  <c r="K32" i="139" s="1"/>
  <c r="M32" i="139" s="1"/>
  <c r="J31" i="139"/>
  <c r="K31" i="139" s="1"/>
  <c r="K29" i="139" s="1"/>
  <c r="F39" i="139"/>
  <c r="I42" i="139"/>
  <c r="N142" i="140"/>
  <c r="J116" i="140"/>
  <c r="K116" i="140" s="1"/>
  <c r="J117" i="140"/>
  <c r="K117" i="140" s="1"/>
  <c r="M117" i="140" s="1"/>
  <c r="O112" i="140"/>
  <c r="O108" i="140"/>
  <c r="N108" i="140"/>
  <c r="J99" i="140"/>
  <c r="K99" i="140" s="1"/>
  <c r="C107" i="140"/>
  <c r="G97" i="140"/>
  <c r="O111" i="140"/>
  <c r="N111" i="140"/>
  <c r="J82" i="140"/>
  <c r="K82" i="140" s="1"/>
  <c r="K93" i="140"/>
  <c r="M93" i="140" s="1"/>
  <c r="K90" i="140"/>
  <c r="M90" i="140" s="1"/>
  <c r="F90" i="140"/>
  <c r="G80" i="140"/>
  <c r="E90" i="140"/>
  <c r="O61" i="140"/>
  <c r="N61" i="140"/>
  <c r="J24" i="140"/>
  <c r="K24" i="140" s="1"/>
  <c r="M24" i="140" s="1"/>
  <c r="D24" i="140"/>
  <c r="J15" i="139"/>
  <c r="K15" i="139" s="1"/>
  <c r="M15" i="139" s="1"/>
  <c r="J14" i="139"/>
  <c r="K14" i="139" s="1"/>
  <c r="K12"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O176" i="140"/>
  <c r="N176" i="140"/>
  <c r="O23" i="140"/>
  <c r="N23" i="140"/>
  <c r="L80" i="140"/>
  <c r="K80" i="140"/>
  <c r="M82" i="140"/>
  <c r="K178" i="140"/>
  <c r="M178" i="140" s="1"/>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K76" i="140"/>
  <c r="M76" i="140" s="1"/>
  <c r="O75" i="140"/>
  <c r="N75" i="140"/>
  <c r="O183" i="140"/>
  <c r="O182" i="140" s="1"/>
  <c r="N183" i="140"/>
  <c r="N182" i="140" s="1"/>
  <c r="P182" i="140" s="1"/>
  <c r="M182" i="140"/>
  <c r="J66" i="140"/>
  <c r="K66" i="140" s="1"/>
  <c r="M66" i="140" s="1"/>
  <c r="J65" i="140"/>
  <c r="K65" i="140" s="1"/>
  <c r="C56" i="140"/>
  <c r="G46" i="140"/>
  <c r="J49" i="140"/>
  <c r="K49" i="140" s="1"/>
  <c r="M49" i="140" s="1"/>
  <c r="J48" i="140"/>
  <c r="K48" i="140" s="1"/>
  <c r="O42" i="140"/>
  <c r="N42" i="140"/>
  <c r="G148" i="140"/>
  <c r="K12" i="140"/>
  <c r="M14" i="140"/>
  <c r="L12" i="140"/>
  <c r="M44" i="139"/>
  <c r="O176" i="139"/>
  <c r="N176" i="139"/>
  <c r="M22" i="139"/>
  <c r="O158" i="139"/>
  <c r="N158" i="139"/>
  <c r="M107" i="139"/>
  <c r="K97" i="139"/>
  <c r="O125" i="139"/>
  <c r="N125" i="139"/>
  <c r="N129" i="139"/>
  <c r="O129" i="139"/>
  <c r="O74" i="139"/>
  <c r="N74" i="139"/>
  <c r="N146" i="139"/>
  <c r="O146" i="139"/>
  <c r="N61" i="139"/>
  <c r="O61" i="139"/>
  <c r="M141" i="139"/>
  <c r="N180" i="139"/>
  <c r="O180" i="139"/>
  <c r="M73" i="139"/>
  <c r="M63" i="139" s="1"/>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45" i="139"/>
  <c r="N145" i="139"/>
  <c r="O60" i="139"/>
  <c r="N60" i="139"/>
  <c r="O56" i="139"/>
  <c r="N56"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N49" i="138"/>
  <c r="O49" i="138"/>
  <c r="C124" i="138"/>
  <c r="G114"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P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O22" i="137"/>
  <c r="N22" i="137"/>
  <c r="O57" i="137"/>
  <c r="N57" i="137"/>
  <c r="N95" i="137"/>
  <c r="O95" i="137"/>
  <c r="O40" i="137"/>
  <c r="N40" i="137"/>
  <c r="M56" i="137"/>
  <c r="K46" i="137"/>
  <c r="O90" i="137"/>
  <c r="N90" i="137"/>
  <c r="O124" i="137"/>
  <c r="N124" i="137"/>
  <c r="N161" i="137"/>
  <c r="O161" i="137"/>
  <c r="N146" i="137"/>
  <c r="O146" i="137"/>
  <c r="M148" i="137"/>
  <c r="O150" i="137"/>
  <c r="N150" i="137"/>
  <c r="O92" i="137"/>
  <c r="N92"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P182" i="137" s="1"/>
  <c r="E90" i="137"/>
  <c r="I93" i="137"/>
  <c r="F90" i="137"/>
  <c r="J100" i="137"/>
  <c r="K100" i="137" s="1"/>
  <c r="M100" i="137" s="1"/>
  <c r="J99" i="137"/>
  <c r="K99" i="137" s="1"/>
  <c r="K93" i="137"/>
  <c r="M93" i="137" s="1"/>
  <c r="M14" i="137"/>
  <c r="L12" i="137"/>
  <c r="K12"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K178" i="136" s="1"/>
  <c r="M178" i="136" s="1"/>
  <c r="G165" i="136"/>
  <c r="L46" i="136"/>
  <c r="K46" i="136"/>
  <c r="M48" i="136"/>
  <c r="N180" i="136"/>
  <c r="O180" i="136"/>
  <c r="O127" i="136"/>
  <c r="N127" i="136"/>
  <c r="O90" i="136"/>
  <c r="N90" i="136"/>
  <c r="O183" i="136"/>
  <c r="O182" i="136" s="1"/>
  <c r="N183" i="136"/>
  <c r="N182" i="136" s="1"/>
  <c r="P182" i="136" s="1"/>
  <c r="M182" i="136"/>
  <c r="M97" i="136"/>
  <c r="O99" i="136"/>
  <c r="N99" i="136"/>
  <c r="J82" i="136"/>
  <c r="K82" i="136" s="1"/>
  <c r="J83" i="136"/>
  <c r="K83" i="136" s="1"/>
  <c r="M83" i="136" s="1"/>
  <c r="N146" i="136"/>
  <c r="O146" i="136"/>
  <c r="N78" i="136"/>
  <c r="O78" i="136"/>
  <c r="K97" i="136"/>
  <c r="O22" i="136"/>
  <c r="N22" i="136"/>
  <c r="O107" i="136"/>
  <c r="N107" i="136"/>
  <c r="N100" i="136"/>
  <c r="O100" i="136"/>
  <c r="L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P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J150" i="135"/>
  <c r="K150" i="135" s="1"/>
  <c r="O25" i="135"/>
  <c r="N25" i="135"/>
  <c r="K59" i="135"/>
  <c r="M59" i="135" s="1"/>
  <c r="K29" i="135"/>
  <c r="O24" i="135"/>
  <c r="N2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56" i="134"/>
  <c r="N56" i="134"/>
  <c r="K46" i="134"/>
  <c r="O41" i="134"/>
  <c r="N41" i="134"/>
  <c r="O59" i="134"/>
  <c r="N59" i="134"/>
  <c r="M14" i="134"/>
  <c r="L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P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P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N127" i="132"/>
  <c r="F160" i="132"/>
  <c r="J160" i="132"/>
  <c r="K160" i="132" s="1"/>
  <c r="M160" i="132" s="1"/>
  <c r="E160" i="132"/>
  <c r="D160"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P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P182" i="131" s="1"/>
  <c r="N100" i="131"/>
  <c r="O100" i="131"/>
  <c r="J168" i="131"/>
  <c r="K168" i="131" s="1"/>
  <c r="M168" i="131" s="1"/>
  <c r="J167" i="131"/>
  <c r="K167" i="131" s="1"/>
  <c r="O182" i="131"/>
  <c r="G80" i="131"/>
  <c r="O159" i="131"/>
  <c r="N159" i="13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M90" i="130"/>
  <c r="K80" i="130"/>
  <c r="O124" i="130"/>
  <c r="N124" i="130"/>
  <c r="N129" i="130"/>
  <c r="O129" i="130"/>
  <c r="M158" i="130"/>
  <c r="N22" i="130"/>
  <c r="O22" i="130"/>
  <c r="O125" i="130"/>
  <c r="N125" i="130"/>
  <c r="M107" i="130"/>
  <c r="N146" i="130"/>
  <c r="O146" i="130"/>
  <c r="M14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P182" i="130" s="1"/>
  <c r="N180" i="130"/>
  <c r="O180" i="130"/>
  <c r="O39" i="130"/>
  <c r="N39" i="130"/>
  <c r="N60" i="130"/>
  <c r="O60" i="130"/>
  <c r="O176" i="130"/>
  <c r="N176" i="130"/>
  <c r="M14" i="130"/>
  <c r="L12" i="130"/>
  <c r="K12" i="130"/>
  <c r="O94" i="130"/>
  <c r="N94" i="130"/>
  <c r="O27" i="130"/>
  <c r="N27" i="130"/>
  <c r="N163" i="130"/>
  <c r="O163" i="130"/>
  <c r="L165" i="130"/>
  <c r="M167" i="130"/>
  <c r="F175" i="130"/>
  <c r="E175" i="130"/>
  <c r="O57" i="130"/>
  <c r="N57" i="130"/>
  <c r="L63" i="130"/>
  <c r="M65" i="130"/>
  <c r="L114" i="130"/>
  <c r="K114" i="130"/>
  <c r="M116" i="130"/>
  <c r="J49" i="130"/>
  <c r="K49" i="130" s="1"/>
  <c r="M49" i="130" s="1"/>
  <c r="J48" i="130"/>
  <c r="K48" i="130" s="1"/>
  <c r="M182" i="130"/>
  <c r="K178" i="130"/>
  <c r="M178" i="130" s="1"/>
  <c r="O175" i="129"/>
  <c r="N175" i="129"/>
  <c r="M163" i="129"/>
  <c r="O42" i="129"/>
  <c r="N42" i="129"/>
  <c r="N95" i="129"/>
  <c r="O95" i="129"/>
  <c r="O176" i="129"/>
  <c r="N176" i="129"/>
  <c r="N78" i="129"/>
  <c r="O78" i="129"/>
  <c r="M141" i="129"/>
  <c r="K131" i="129"/>
  <c r="O74" i="129"/>
  <c r="N74" i="129"/>
  <c r="J24" i="129"/>
  <c r="K24" i="129" s="1"/>
  <c r="M24" i="129" s="1"/>
  <c r="F24" i="129"/>
  <c r="E24" i="129"/>
  <c r="D24" i="129"/>
  <c r="N180" i="129"/>
  <c r="O180" i="129"/>
  <c r="N44" i="129"/>
  <c r="O44" i="129"/>
  <c r="L114" i="129"/>
  <c r="K114" i="129"/>
  <c r="M116" i="129"/>
  <c r="J31" i="129"/>
  <c r="K31" i="129" s="1"/>
  <c r="J32" i="129"/>
  <c r="K32" i="129" s="1"/>
  <c r="M32" i="129" s="1"/>
  <c r="O183" i="129"/>
  <c r="O182" i="129" s="1"/>
  <c r="N183" i="129"/>
  <c r="N182" i="129" s="1"/>
  <c r="P182" i="129" s="1"/>
  <c r="M182" i="129"/>
  <c r="N25" i="129"/>
  <c r="O25" i="129"/>
  <c r="O92" i="129"/>
  <c r="N92" i="129"/>
  <c r="N127" i="129"/>
  <c r="O127" i="129"/>
  <c r="O91" i="129"/>
  <c r="N91" i="129"/>
  <c r="G114"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O108" i="128"/>
  <c r="N108" i="128"/>
  <c r="N44" i="128"/>
  <c r="O44" i="128"/>
  <c r="O91" i="128"/>
  <c r="N91" i="128"/>
  <c r="O59" i="128"/>
  <c r="N59" i="128"/>
  <c r="N61" i="128"/>
  <c r="O61" i="128"/>
  <c r="N78" i="128"/>
  <c r="O78" i="128"/>
  <c r="N112" i="128"/>
  <c r="O112" i="128"/>
  <c r="O74" i="128"/>
  <c r="N74" i="128"/>
  <c r="O183" i="128"/>
  <c r="O182" i="128" s="1"/>
  <c r="N183" i="128"/>
  <c r="N182" i="128" s="1"/>
  <c r="P182" i="128" s="1"/>
  <c r="M182" i="128"/>
  <c r="N126" i="128"/>
  <c r="O126"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P182" i="127" s="1"/>
  <c r="M182" i="127"/>
  <c r="K59" i="127"/>
  <c r="M59" i="127" s="1"/>
  <c r="L97" i="127"/>
  <c r="K97" i="127"/>
  <c r="M99" i="127"/>
  <c r="N61" i="127"/>
  <c r="O61"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L148"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82" i="127" l="1"/>
  <c r="K80" i="127"/>
  <c r="O110" i="127"/>
  <c r="N110" i="127"/>
  <c r="N151" i="128"/>
  <c r="O151" i="128"/>
  <c r="L148" i="128"/>
  <c r="K148" i="128"/>
  <c r="M150" i="128"/>
  <c r="M167" i="128"/>
  <c r="L165" i="128"/>
  <c r="N168" i="128"/>
  <c r="O168" i="128"/>
  <c r="O15" i="128"/>
  <c r="N15" i="128"/>
  <c r="M14" i="128"/>
  <c r="L12" i="128"/>
  <c r="O32" i="128"/>
  <c r="N32" i="128"/>
  <c r="M31" i="128"/>
  <c r="L29" i="128"/>
  <c r="N39" i="129"/>
  <c r="O161" i="129"/>
  <c r="N161" i="129"/>
  <c r="M150" i="129"/>
  <c r="L148" i="129"/>
  <c r="N151" i="129"/>
  <c r="O151" i="129"/>
  <c r="M133" i="129"/>
  <c r="L131" i="129"/>
  <c r="N134" i="129"/>
  <c r="O134" i="129"/>
  <c r="O144" i="129"/>
  <c r="N144" i="129"/>
  <c r="I178" i="130"/>
  <c r="K131" i="130"/>
  <c r="K63" i="130"/>
  <c r="O93" i="130"/>
  <c r="N93" i="130"/>
  <c r="N175" i="130"/>
  <c r="N25" i="130"/>
  <c r="O25" i="130"/>
  <c r="O144" i="130"/>
  <c r="N144" i="130"/>
  <c r="M99" i="130"/>
  <c r="M97" i="130" s="1"/>
  <c r="L97" i="130"/>
  <c r="N161" i="130"/>
  <c r="O161" i="130"/>
  <c r="M150" i="130"/>
  <c r="L148" i="130"/>
  <c r="N151" i="130"/>
  <c r="O151" i="130"/>
  <c r="F158" i="130"/>
  <c r="I161" i="130"/>
  <c r="E158" i="130"/>
  <c r="L131" i="130"/>
  <c r="M133" i="130"/>
  <c r="M131" i="130" s="1"/>
  <c r="N134" i="130"/>
  <c r="O134" i="130"/>
  <c r="O76" i="130"/>
  <c r="N76" i="130"/>
  <c r="O24" i="130"/>
  <c r="N24" i="130"/>
  <c r="M99" i="131"/>
  <c r="L97" i="131"/>
  <c r="L63" i="131"/>
  <c r="M65" i="131"/>
  <c r="O66" i="131"/>
  <c r="N66" i="131"/>
  <c r="L46" i="132"/>
  <c r="M48" i="132"/>
  <c r="O49" i="132"/>
  <c r="N49" i="132"/>
  <c r="K12" i="133"/>
  <c r="O25" i="133"/>
  <c r="N25" i="133"/>
  <c r="M116" i="134"/>
  <c r="L114" i="134"/>
  <c r="N42" i="134"/>
  <c r="K12" i="134"/>
  <c r="L29" i="135"/>
  <c r="M31" i="135"/>
  <c r="M14" i="135"/>
  <c r="L12" i="135"/>
  <c r="N158" i="136"/>
  <c r="O158" i="136"/>
  <c r="O161" i="136"/>
  <c r="N161" i="136"/>
  <c r="K148" i="136"/>
  <c r="L131" i="137"/>
  <c r="M133" i="137"/>
  <c r="F141" i="137"/>
  <c r="K144" i="137"/>
  <c r="E141" i="137"/>
  <c r="I144" i="137"/>
  <c r="L46" i="137"/>
  <c r="M48" i="137"/>
  <c r="N49" i="137"/>
  <c r="O49" i="137"/>
  <c r="N25" i="137"/>
  <c r="O25" i="137"/>
  <c r="O76" i="138"/>
  <c r="N76" i="138"/>
  <c r="L63" i="138"/>
  <c r="M65" i="138"/>
  <c r="K178" i="138"/>
  <c r="M178" i="138" s="1"/>
  <c r="L46" i="138"/>
  <c r="M48" i="138"/>
  <c r="O59" i="138"/>
  <c r="N59" i="138"/>
  <c r="O144" i="139"/>
  <c r="N144" i="139"/>
  <c r="L131" i="139"/>
  <c r="M133" i="139"/>
  <c r="N134" i="139"/>
  <c r="O134" i="139"/>
  <c r="M99" i="139"/>
  <c r="L97" i="139"/>
  <c r="M31" i="139"/>
  <c r="L29" i="139"/>
  <c r="O32" i="139"/>
  <c r="N32" i="139"/>
  <c r="O39" i="139"/>
  <c r="N39" i="139"/>
  <c r="N117" i="140"/>
  <c r="O117" i="140"/>
  <c r="M116" i="140"/>
  <c r="L114" i="140"/>
  <c r="I110" i="140"/>
  <c r="E107" i="140"/>
  <c r="F107" i="140"/>
  <c r="K110" i="140"/>
  <c r="M110" i="140" s="1"/>
  <c r="M99" i="140"/>
  <c r="L97" i="140"/>
  <c r="K107" i="140"/>
  <c r="O93" i="140"/>
  <c r="N93" i="140"/>
  <c r="N24" i="140"/>
  <c r="O24" i="140"/>
  <c r="M14" i="139"/>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M80" i="139"/>
  <c r="O82" i="139"/>
  <c r="O80" i="139" s="1"/>
  <c r="N82" i="139"/>
  <c r="N80" i="139" s="1"/>
  <c r="P80" i="139" s="1"/>
  <c r="M114" i="139"/>
  <c r="O116" i="139"/>
  <c r="O114" i="139" s="1"/>
  <c r="N116" i="139"/>
  <c r="N114" i="139" s="1"/>
  <c r="P114" i="139" s="1"/>
  <c r="O141" i="139"/>
  <c r="N141" i="139"/>
  <c r="O107" i="139"/>
  <c r="N107" i="139"/>
  <c r="M97" i="139"/>
  <c r="N49" i="139"/>
  <c r="O49" i="139"/>
  <c r="M165" i="139"/>
  <c r="O167" i="139"/>
  <c r="O165" i="139" s="1"/>
  <c r="N167" i="139"/>
  <c r="N165" i="139" s="1"/>
  <c r="P165" i="139" s="1"/>
  <c r="O22" i="139"/>
  <c r="N22" i="139"/>
  <c r="L46" i="139"/>
  <c r="K46" i="139"/>
  <c r="K9" i="139" s="1"/>
  <c r="M48" i="139"/>
  <c r="N63" i="139"/>
  <c r="P63" i="139" s="1"/>
  <c r="M148" i="139"/>
  <c r="O150" i="139"/>
  <c r="O148" i="139" s="1"/>
  <c r="N150" i="139"/>
  <c r="N148" i="139" s="1"/>
  <c r="P148" i="139" s="1"/>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O143" i="138"/>
  <c r="N143" i="138"/>
  <c r="L97" i="138"/>
  <c r="K97" i="138"/>
  <c r="M99" i="138"/>
  <c r="M131" i="138"/>
  <c r="N133" i="138"/>
  <c r="O133" i="138"/>
  <c r="O158" i="138"/>
  <c r="N158" i="138"/>
  <c r="L165" i="138"/>
  <c r="K165" i="138"/>
  <c r="M167" i="138"/>
  <c r="K131" i="138"/>
  <c r="M14" i="138"/>
  <c r="L12" i="138"/>
  <c r="K12" i="138"/>
  <c r="O178" i="138"/>
  <c r="N178" i="138"/>
  <c r="F175" i="138"/>
  <c r="I178" i="138"/>
  <c r="E175" i="138"/>
  <c r="O15" i="138"/>
  <c r="N15" i="138"/>
  <c r="O161" i="138"/>
  <c r="N161" i="138"/>
  <c r="L80" i="138"/>
  <c r="K80" i="138"/>
  <c r="M82" i="138"/>
  <c r="O32" i="138"/>
  <c r="N32" i="138"/>
  <c r="M31" i="138"/>
  <c r="L29" i="138"/>
  <c r="K29" i="138"/>
  <c r="L80" i="137"/>
  <c r="M82" i="137"/>
  <c r="K80" i="137"/>
  <c r="O141" i="137"/>
  <c r="N141" i="137"/>
  <c r="M12" i="137"/>
  <c r="O14" i="137"/>
  <c r="N14" i="137"/>
  <c r="N83" i="137"/>
  <c r="O83" i="137"/>
  <c r="N66" i="137"/>
  <c r="O66" i="137"/>
  <c r="O93" i="137"/>
  <c r="N93" i="137"/>
  <c r="N148" i="137"/>
  <c r="P148" i="137" s="1"/>
  <c r="O56" i="137"/>
  <c r="N56" i="137"/>
  <c r="M29" i="137"/>
  <c r="O31" i="137"/>
  <c r="O29" i="137" s="1"/>
  <c r="N31" i="137"/>
  <c r="N29" i="137" s="1"/>
  <c r="P29" i="137" s="1"/>
  <c r="L97" i="137"/>
  <c r="K97" i="137"/>
  <c r="M99" i="137"/>
  <c r="M114" i="137"/>
  <c r="N116" i="137"/>
  <c r="N114" i="137" s="1"/>
  <c r="P114" i="137" s="1"/>
  <c r="O116" i="137"/>
  <c r="O114" i="137" s="1"/>
  <c r="N100" i="137"/>
  <c r="O100" i="137"/>
  <c r="L165" i="137"/>
  <c r="M167" i="137"/>
  <c r="O158" i="137"/>
  <c r="O148" i="137" s="1"/>
  <c r="N158" i="137"/>
  <c r="L63" i="137"/>
  <c r="M65" i="137"/>
  <c r="K63" i="137"/>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L97" i="135"/>
  <c r="M99" i="135"/>
  <c r="N134" i="135"/>
  <c r="O134" i="135"/>
  <c r="I93" i="135"/>
  <c r="F90" i="135"/>
  <c r="E90" i="135"/>
  <c r="K93" i="135"/>
  <c r="M93" i="135" s="1"/>
  <c r="K90" i="135"/>
  <c r="M90" i="135" s="1"/>
  <c r="M63" i="135"/>
  <c r="O65" i="135"/>
  <c r="O63" i="135" s="1"/>
  <c r="N65" i="135"/>
  <c r="N63" i="135" s="1"/>
  <c r="P63" i="135" s="1"/>
  <c r="L131" i="135"/>
  <c r="M133" i="135"/>
  <c r="K131" i="135"/>
  <c r="L148" i="135"/>
  <c r="M150" i="135"/>
  <c r="K148" i="135"/>
  <c r="N49" i="135"/>
  <c r="O49" i="135"/>
  <c r="E107" i="135"/>
  <c r="I110" i="135"/>
  <c r="F107" i="135"/>
  <c r="K110" i="135"/>
  <c r="M110" i="135" s="1"/>
  <c r="K107" i="135"/>
  <c r="M107" i="135" s="1"/>
  <c r="L46" i="135"/>
  <c r="K46" i="135"/>
  <c r="M48" i="135"/>
  <c r="N100" i="134"/>
  <c r="O100" i="134"/>
  <c r="N168" i="134"/>
  <c r="O168" i="134"/>
  <c r="L165" i="134"/>
  <c r="K165" i="134"/>
  <c r="M167" i="134"/>
  <c r="K63" i="134"/>
  <c r="L63" i="134"/>
  <c r="M65" i="134"/>
  <c r="N83" i="134"/>
  <c r="O83" i="134"/>
  <c r="N66" i="134"/>
  <c r="O66" i="134"/>
  <c r="K80" i="134"/>
  <c r="M82" i="134"/>
  <c r="L80" i="134"/>
  <c r="O158" i="134"/>
  <c r="N158" i="134"/>
  <c r="O46"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L63" i="132"/>
  <c r="M65" i="132"/>
  <c r="K63" i="132"/>
  <c r="N29" i="132"/>
  <c r="P29" i="132" s="1"/>
  <c r="N168" i="132"/>
  <c r="O168" i="132"/>
  <c r="M97" i="132"/>
  <c r="O99" i="132"/>
  <c r="O97" i="132" s="1"/>
  <c r="N99" i="132"/>
  <c r="N97" i="132" s="1"/>
  <c r="P97"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F175" i="131"/>
  <c r="I178" i="131"/>
  <c r="E175" i="131"/>
  <c r="K178" i="131"/>
  <c r="M178" i="131" s="1"/>
  <c r="K175" i="131"/>
  <c r="M175" i="131" s="1"/>
  <c r="N117" i="131"/>
  <c r="O117" i="131"/>
  <c r="L148" i="131"/>
  <c r="K148" i="131"/>
  <c r="M150" i="131"/>
  <c r="L80" i="131"/>
  <c r="K80" i="131"/>
  <c r="M82" i="131"/>
  <c r="O141" i="131"/>
  <c r="N141" i="131"/>
  <c r="O32" i="131"/>
  <c r="N32" i="131"/>
  <c r="N134" i="131"/>
  <c r="O134" i="131"/>
  <c r="L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N107" i="130"/>
  <c r="O90" i="130"/>
  <c r="O80" i="130" s="1"/>
  <c r="N90" i="130"/>
  <c r="N80" i="130" s="1"/>
  <c r="P80" i="130" s="1"/>
  <c r="M80" i="130"/>
  <c r="O178" i="130"/>
  <c r="N178" i="130"/>
  <c r="M63" i="130"/>
  <c r="O65" i="130"/>
  <c r="N65" i="130"/>
  <c r="O158" i="130"/>
  <c r="N158" i="130"/>
  <c r="M148" i="130"/>
  <c r="L46" i="130"/>
  <c r="K46" i="130"/>
  <c r="M48" i="130"/>
  <c r="M114" i="130"/>
  <c r="O116" i="130"/>
  <c r="O114" i="130" s="1"/>
  <c r="N116" i="130"/>
  <c r="N114" i="130" s="1"/>
  <c r="P114" i="130" s="1"/>
  <c r="O14" i="130"/>
  <c r="N14" i="130"/>
  <c r="M12" i="130"/>
  <c r="M165" i="130"/>
  <c r="O167" i="130"/>
  <c r="N167" i="130"/>
  <c r="O31" i="130"/>
  <c r="O29" i="130" s="1"/>
  <c r="N31" i="130"/>
  <c r="N29" i="130" s="1"/>
  <c r="P29" i="130" s="1"/>
  <c r="M29" i="130"/>
  <c r="K165" i="130"/>
  <c r="I76" i="129"/>
  <c r="F73" i="129"/>
  <c r="E73" i="129"/>
  <c r="K73" i="129"/>
  <c r="M73" i="129" s="1"/>
  <c r="K76" i="129"/>
  <c r="M76" i="129" s="1"/>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O141" i="129"/>
  <c r="N141" i="129"/>
  <c r="N163" i="129"/>
  <c r="O163" i="129"/>
  <c r="N100" i="129"/>
  <c r="O100" i="129"/>
  <c r="K59" i="129"/>
  <c r="M59" i="129" s="1"/>
  <c r="N168" i="129"/>
  <c r="O168" i="129"/>
  <c r="L63" i="129"/>
  <c r="M65" i="129"/>
  <c r="O32" i="129"/>
  <c r="N32" i="129"/>
  <c r="N83" i="129"/>
  <c r="O83" i="129"/>
  <c r="M114" i="129"/>
  <c r="O116" i="129"/>
  <c r="O114" i="129" s="1"/>
  <c r="N116" i="129"/>
  <c r="N114" i="129" s="1"/>
  <c r="P114" i="129" s="1"/>
  <c r="N14" i="129"/>
  <c r="M12" i="129"/>
  <c r="O14" i="129"/>
  <c r="M148" i="129"/>
  <c r="N100" i="128"/>
  <c r="O100" i="128"/>
  <c r="O131" i="128"/>
  <c r="O127" i="128"/>
  <c r="N127" i="128"/>
  <c r="N117" i="128"/>
  <c r="O117" i="128"/>
  <c r="L114" i="128"/>
  <c r="K114" i="128"/>
  <c r="M116" i="128"/>
  <c r="O40" i="128"/>
  <c r="N40" i="128"/>
  <c r="I110" i="128"/>
  <c r="F107" i="128"/>
  <c r="E107" i="128"/>
  <c r="K110" i="128"/>
  <c r="M110" i="128" s="1"/>
  <c r="K107" i="128"/>
  <c r="M107" i="128" s="1"/>
  <c r="N66" i="128"/>
  <c r="O66" i="128"/>
  <c r="N23" i="128"/>
  <c r="O23" i="128"/>
  <c r="L46" i="128"/>
  <c r="K46" i="128"/>
  <c r="M48" i="128"/>
  <c r="N83" i="128"/>
  <c r="O83" i="128"/>
  <c r="O56" i="128"/>
  <c r="N56" i="128"/>
  <c r="L63" i="128"/>
  <c r="K63" i="128"/>
  <c r="M65" i="128"/>
  <c r="N49" i="128"/>
  <c r="O49" i="128"/>
  <c r="L80" i="128"/>
  <c r="K80" i="128"/>
  <c r="M82" i="128"/>
  <c r="L97" i="128"/>
  <c r="M99" i="128"/>
  <c r="N131" i="128"/>
  <c r="P131" i="128" s="1"/>
  <c r="N180" i="128"/>
  <c r="O180" i="128"/>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K9" i="127" l="1"/>
  <c r="K97" i="128"/>
  <c r="K9" i="128" s="1"/>
  <c r="M148" i="128"/>
  <c r="N150" i="128"/>
  <c r="N148" i="128" s="1"/>
  <c r="P148" i="128" s="1"/>
  <c r="O150" i="128"/>
  <c r="O148" i="128" s="1"/>
  <c r="O167" i="128"/>
  <c r="O165" i="128" s="1"/>
  <c r="N167" i="128"/>
  <c r="N165" i="128" s="1"/>
  <c r="P165" i="128" s="1"/>
  <c r="N14" i="128"/>
  <c r="N12" i="128" s="1"/>
  <c r="M12" i="128"/>
  <c r="O14" i="128"/>
  <c r="O12" i="128" s="1"/>
  <c r="M29" i="128"/>
  <c r="O31" i="128"/>
  <c r="O29" i="128" s="1"/>
  <c r="N31" i="128"/>
  <c r="N29" i="128" s="1"/>
  <c r="P29" i="128" s="1"/>
  <c r="N12" i="129"/>
  <c r="O150" i="129"/>
  <c r="O148" i="129" s="1"/>
  <c r="N150" i="129"/>
  <c r="N148" i="129" s="1"/>
  <c r="P148" i="129" s="1"/>
  <c r="M131" i="129"/>
  <c r="O133" i="129"/>
  <c r="O131" i="129" s="1"/>
  <c r="N133" i="129"/>
  <c r="N131" i="129" s="1"/>
  <c r="P131" i="129" s="1"/>
  <c r="K63" i="129"/>
  <c r="O12" i="129"/>
  <c r="K9" i="130"/>
  <c r="N63" i="130"/>
  <c r="P63" i="130" s="1"/>
  <c r="N99" i="130"/>
  <c r="O99" i="130"/>
  <c r="N12" i="130"/>
  <c r="P12" i="130" s="1"/>
  <c r="O63" i="130"/>
  <c r="N97" i="130"/>
  <c r="P97" i="130" s="1"/>
  <c r="O97" i="130"/>
  <c r="O12" i="130"/>
  <c r="N165" i="130"/>
  <c r="P165" i="130" s="1"/>
  <c r="O150" i="130"/>
  <c r="O148" i="130" s="1"/>
  <c r="N150" i="130"/>
  <c r="N148" i="130" s="1"/>
  <c r="P148" i="130" s="1"/>
  <c r="O133" i="130"/>
  <c r="O131" i="130" s="1"/>
  <c r="N133" i="130"/>
  <c r="N131" i="130" s="1"/>
  <c r="P131" i="130" s="1"/>
  <c r="O99" i="131"/>
  <c r="O97" i="131" s="1"/>
  <c r="N99" i="131"/>
  <c r="N97" i="131" s="1"/>
  <c r="P97" i="131" s="1"/>
  <c r="M97" i="131"/>
  <c r="K165" i="131"/>
  <c r="N65" i="131"/>
  <c r="N63" i="131" s="1"/>
  <c r="P63" i="131" s="1"/>
  <c r="M63" i="131"/>
  <c r="O65" i="131"/>
  <c r="O63" i="131" s="1"/>
  <c r="K9" i="132"/>
  <c r="M46" i="132"/>
  <c r="N48" i="132"/>
  <c r="N46" i="132" s="1"/>
  <c r="P46" i="132" s="1"/>
  <c r="O48" i="132"/>
  <c r="O46" i="132" s="1"/>
  <c r="N116" i="134"/>
  <c r="N114" i="134" s="1"/>
  <c r="P114" i="134" s="1"/>
  <c r="M114" i="134"/>
  <c r="O116" i="134"/>
  <c r="O114" i="134" s="1"/>
  <c r="N31" i="135"/>
  <c r="N29" i="135" s="1"/>
  <c r="P29" i="135" s="1"/>
  <c r="O31" i="135"/>
  <c r="O29" i="135" s="1"/>
  <c r="M29" i="135"/>
  <c r="N14" i="135"/>
  <c r="N12" i="135" s="1"/>
  <c r="P12" i="135" s="1"/>
  <c r="O14" i="135"/>
  <c r="O12" i="135" s="1"/>
  <c r="M12" i="135"/>
  <c r="K63" i="136"/>
  <c r="N12" i="137"/>
  <c r="O12" i="137"/>
  <c r="K165" i="137"/>
  <c r="M144" i="137"/>
  <c r="K131" i="137"/>
  <c r="K9" i="137"/>
  <c r="N133" i="137"/>
  <c r="O133" i="137"/>
  <c r="M46" i="137"/>
  <c r="O48" i="137"/>
  <c r="O46" i="137" s="1"/>
  <c r="N48" i="137"/>
  <c r="N46" i="137" s="1"/>
  <c r="P46" i="137" s="1"/>
  <c r="N131" i="138"/>
  <c r="P131" i="138" s="1"/>
  <c r="M63" i="138"/>
  <c r="N65" i="138"/>
  <c r="N63" i="138" s="1"/>
  <c r="P63" i="138" s="1"/>
  <c r="O65" i="138"/>
  <c r="O63" i="138" s="1"/>
  <c r="O131" i="138"/>
  <c r="M46" i="138"/>
  <c r="O48" i="138"/>
  <c r="O46" i="138" s="1"/>
  <c r="N48" i="138"/>
  <c r="N46" i="138" s="1"/>
  <c r="P46" i="138" s="1"/>
  <c r="O133" i="139"/>
  <c r="O131" i="139" s="1"/>
  <c r="N133" i="139"/>
  <c r="N131" i="139" s="1"/>
  <c r="P131" i="139" s="1"/>
  <c r="M131" i="139"/>
  <c r="O99" i="139"/>
  <c r="O97" i="139" s="1"/>
  <c r="N99" i="139"/>
  <c r="N97" i="139" s="1"/>
  <c r="P97" i="139" s="1"/>
  <c r="M29" i="139"/>
  <c r="O31" i="139"/>
  <c r="O29" i="139" s="1"/>
  <c r="N31" i="139"/>
  <c r="N29" i="139" s="1"/>
  <c r="P29" i="139" s="1"/>
  <c r="O116" i="140"/>
  <c r="O114" i="140" s="1"/>
  <c r="M114" i="140"/>
  <c r="N116" i="140"/>
  <c r="N114" i="140" s="1"/>
  <c r="P114" i="140" s="1"/>
  <c r="O80" i="140"/>
  <c r="M107" i="140"/>
  <c r="K97" i="140"/>
  <c r="M97" i="140"/>
  <c r="O99" i="140"/>
  <c r="N99" i="140"/>
  <c r="O110" i="140"/>
  <c r="N110" i="140"/>
  <c r="M12" i="139"/>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O48" i="140"/>
  <c r="N48" i="140"/>
  <c r="M63" i="140"/>
  <c r="O65" i="140"/>
  <c r="O63" i="140" s="1"/>
  <c r="N65" i="140"/>
  <c r="N63" i="140" s="1"/>
  <c r="P63" i="140" s="1"/>
  <c r="K46" i="140"/>
  <c r="M148" i="140"/>
  <c r="O150" i="140"/>
  <c r="N150" i="140"/>
  <c r="N148" i="140" s="1"/>
  <c r="P148" i="140" s="1"/>
  <c r="O56" i="140"/>
  <c r="N56" i="140"/>
  <c r="K148" i="140"/>
  <c r="O158" i="140"/>
  <c r="N158" i="140"/>
  <c r="M46" i="139"/>
  <c r="N48" i="139"/>
  <c r="N46" i="139" s="1"/>
  <c r="P46" i="139" s="1"/>
  <c r="O48" i="139"/>
  <c r="O46" i="139" s="1"/>
  <c r="N31" i="138"/>
  <c r="N29" i="138" s="1"/>
  <c r="P29" i="138" s="1"/>
  <c r="M29" i="138"/>
  <c r="O31" i="138"/>
  <c r="O29" i="138" s="1"/>
  <c r="M80" i="138"/>
  <c r="O82" i="138"/>
  <c r="O80" i="138" s="1"/>
  <c r="N82" i="138"/>
  <c r="N80" i="138" s="1"/>
  <c r="P80" i="138" s="1"/>
  <c r="O124" i="138"/>
  <c r="N124"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K9" i="138" s="1"/>
  <c r="P12" i="137"/>
  <c r="M63" i="137"/>
  <c r="N65" i="137"/>
  <c r="N63" i="137" s="1"/>
  <c r="P63" i="137" s="1"/>
  <c r="O65" i="137"/>
  <c r="O63" i="137" s="1"/>
  <c r="N178" i="137"/>
  <c r="O178" i="137"/>
  <c r="M97" i="137"/>
  <c r="O99" i="137"/>
  <c r="O97" i="137" s="1"/>
  <c r="N99" i="137"/>
  <c r="N97" i="137" s="1"/>
  <c r="P97" i="137" s="1"/>
  <c r="M80" i="137"/>
  <c r="N82" i="137"/>
  <c r="N80" i="137" s="1"/>
  <c r="P80" i="137" s="1"/>
  <c r="O82" i="137"/>
  <c r="O80" i="137" s="1"/>
  <c r="O175" i="137"/>
  <c r="N175" i="137"/>
  <c r="M165" i="137"/>
  <c r="O167" i="137"/>
  <c r="N167" i="137"/>
  <c r="M63" i="136"/>
  <c r="O65" i="136"/>
  <c r="N65" i="136"/>
  <c r="N12" i="136"/>
  <c r="M131" i="136"/>
  <c r="O133" i="136"/>
  <c r="N133" i="136"/>
  <c r="M114" i="136"/>
  <c r="O116" i="136"/>
  <c r="O114" i="136" s="1"/>
  <c r="N116" i="136"/>
  <c r="N114" i="136" s="1"/>
  <c r="P114" i="136" s="1"/>
  <c r="O31" i="136"/>
  <c r="O29" i="136" s="1"/>
  <c r="M29" i="136"/>
  <c r="N31" i="136"/>
  <c r="N29" i="136" s="1"/>
  <c r="P29" i="136" s="1"/>
  <c r="M165" i="136"/>
  <c r="O167" i="136"/>
  <c r="N167" i="136"/>
  <c r="O76" i="136"/>
  <c r="N76" i="136"/>
  <c r="O12" i="136"/>
  <c r="O175" i="136"/>
  <c r="N175" i="136"/>
  <c r="K165" i="136"/>
  <c r="O73" i="136"/>
  <c r="N73" i="136"/>
  <c r="M80" i="136"/>
  <c r="O82" i="136"/>
  <c r="O80" i="136" s="1"/>
  <c r="N82" i="136"/>
  <c r="N80" i="136" s="1"/>
  <c r="P80" i="136" s="1"/>
  <c r="K131" i="136"/>
  <c r="O144" i="136"/>
  <c r="N144" i="136"/>
  <c r="O141" i="136"/>
  <c r="N141" i="136"/>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M9" i="132" s="1"/>
  <c r="N167" i="132"/>
  <c r="N165" i="132" s="1"/>
  <c r="P165" i="132" s="1"/>
  <c r="O167" i="132"/>
  <c r="O165" i="132" s="1"/>
  <c r="M63" i="132"/>
  <c r="O65" i="132"/>
  <c r="O63" i="132" s="1"/>
  <c r="N65" i="132"/>
  <c r="N63" i="132" s="1"/>
  <c r="P63" i="132" s="1"/>
  <c r="M114" i="132"/>
  <c r="O116" i="132"/>
  <c r="O114" i="132" s="1"/>
  <c r="N116" i="132"/>
  <c r="N114" i="132" s="1"/>
  <c r="P114" i="132" s="1"/>
  <c r="M131" i="132"/>
  <c r="O133" i="132"/>
  <c r="O131" i="132" s="1"/>
  <c r="N133" i="132"/>
  <c r="N131" i="132" s="1"/>
  <c r="P131" i="132" s="1"/>
  <c r="M148" i="132"/>
  <c r="N150" i="132"/>
  <c r="N148" i="132" s="1"/>
  <c r="P148" i="132" s="1"/>
  <c r="O150" i="132"/>
  <c r="O148" i="132" s="1"/>
  <c r="O59" i="131"/>
  <c r="N59" i="131"/>
  <c r="K46" i="131"/>
  <c r="K9" i="131" s="1"/>
  <c r="M131" i="131"/>
  <c r="N133" i="131"/>
  <c r="N131" i="131" s="1"/>
  <c r="P131" i="131" s="1"/>
  <c r="O133" i="131"/>
  <c r="O131" i="131" s="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O39" i="131"/>
  <c r="N39" i="131"/>
  <c r="M80" i="131"/>
  <c r="N82" i="131"/>
  <c r="N80" i="131" s="1"/>
  <c r="P80" i="131" s="1"/>
  <c r="O82" i="131"/>
  <c r="O80" i="131" s="1"/>
  <c r="O165" i="130"/>
  <c r="M46" i="130"/>
  <c r="M9" i="130" s="1"/>
  <c r="O48" i="130"/>
  <c r="O46" i="130" s="1"/>
  <c r="N48" i="130"/>
  <c r="N46" i="130" s="1"/>
  <c r="P46" i="130" s="1"/>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N82" i="129"/>
  <c r="O56" i="129"/>
  <c r="N56" i="129"/>
  <c r="O59" i="129"/>
  <c r="N59" i="129"/>
  <c r="O93" i="129"/>
  <c r="N93" i="129"/>
  <c r="O76" i="129"/>
  <c r="N76" i="129"/>
  <c r="O73" i="129"/>
  <c r="N73" i="129"/>
  <c r="K80" i="129"/>
  <c r="M63" i="129"/>
  <c r="O65" i="129"/>
  <c r="N65" i="129"/>
  <c r="M80" i="128"/>
  <c r="O82" i="128"/>
  <c r="O80" i="128" s="1"/>
  <c r="N82" i="128"/>
  <c r="N80" i="128" s="1"/>
  <c r="P80" i="128" s="1"/>
  <c r="M97" i="128"/>
  <c r="O99" i="128"/>
  <c r="N99" i="128"/>
  <c r="O110" i="128"/>
  <c r="N110" i="128"/>
  <c r="M46" i="128"/>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27" l="1"/>
  <c r="M9" i="128"/>
  <c r="N80" i="129"/>
  <c r="P80" i="129" s="1"/>
  <c r="O80" i="129"/>
  <c r="N63" i="129"/>
  <c r="P63" i="129" s="1"/>
  <c r="O63" i="129"/>
  <c r="K9" i="129"/>
  <c r="M9" i="129"/>
  <c r="O9" i="130"/>
  <c r="L9" i="130" s="1"/>
  <c r="N9" i="130"/>
  <c r="N46" i="131"/>
  <c r="P46" i="131" s="1"/>
  <c r="O9" i="132"/>
  <c r="L9" i="132" s="1"/>
  <c r="M9" i="134"/>
  <c r="K9" i="136"/>
  <c r="M9" i="136"/>
  <c r="N165" i="137"/>
  <c r="P165" i="137" s="1"/>
  <c r="O144" i="137"/>
  <c r="O131" i="137" s="1"/>
  <c r="N144" i="137"/>
  <c r="N131" i="137" s="1"/>
  <c r="P131" i="137" s="1"/>
  <c r="M131" i="137"/>
  <c r="M9" i="137"/>
  <c r="M9" i="139"/>
  <c r="M9" i="140"/>
  <c r="O148" i="140"/>
  <c r="O107" i="140"/>
  <c r="O97" i="140" s="1"/>
  <c r="N107" i="140"/>
  <c r="N97" i="140" s="1"/>
  <c r="P97" i="140" s="1"/>
  <c r="O46" i="140"/>
  <c r="O9" i="140" s="1"/>
  <c r="O9" i="139"/>
  <c r="O12" i="144"/>
  <c r="O9" i="144" s="1"/>
  <c r="L9" i="144" s="1"/>
  <c r="N12" i="144"/>
  <c r="N9" i="144" s="1"/>
  <c r="O97" i="143"/>
  <c r="N97" i="143"/>
  <c r="O46" i="143"/>
  <c r="O39" i="143"/>
  <c r="O29" i="143" s="1"/>
  <c r="O9" i="143" s="1"/>
  <c r="N39" i="143"/>
  <c r="N29" i="143" s="1"/>
  <c r="N9" i="143" s="1"/>
  <c r="M29" i="143"/>
  <c r="M9" i="143" s="1"/>
  <c r="N148" i="143"/>
  <c r="N9" i="141"/>
  <c r="M9" i="141"/>
  <c r="O9" i="141"/>
  <c r="K9" i="140"/>
  <c r="N46" i="140"/>
  <c r="N9" i="139"/>
  <c r="P12" i="138"/>
  <c r="N9" i="138"/>
  <c r="M9" i="138"/>
  <c r="N114" i="138"/>
  <c r="P114" i="138" s="1"/>
  <c r="O114" i="138"/>
  <c r="O9" i="138" s="1"/>
  <c r="O165" i="137"/>
  <c r="N9" i="137"/>
  <c r="O131" i="136"/>
  <c r="N165" i="136"/>
  <c r="P165" i="136" s="1"/>
  <c r="O165" i="136"/>
  <c r="P12" i="136"/>
  <c r="N63" i="136"/>
  <c r="P63" i="136" s="1"/>
  <c r="N131" i="136"/>
  <c r="P131" i="136" s="1"/>
  <c r="O63" i="136"/>
  <c r="O9" i="136" s="1"/>
  <c r="M9" i="135"/>
  <c r="O80" i="135"/>
  <c r="O9" i="135" s="1"/>
  <c r="N97" i="135"/>
  <c r="P97" i="135" s="1"/>
  <c r="O97" i="135"/>
  <c r="N80" i="135"/>
  <c r="P80" i="135" s="1"/>
  <c r="O9" i="134"/>
  <c r="P12" i="134"/>
  <c r="N9" i="134"/>
  <c r="N46" i="133"/>
  <c r="O46" i="133"/>
  <c r="O9" i="133" s="1"/>
  <c r="L9" i="133" s="1"/>
  <c r="N9" i="132"/>
  <c r="P12" i="131"/>
  <c r="N29" i="131"/>
  <c r="P29" i="131" s="1"/>
  <c r="M9" i="131"/>
  <c r="O29" i="131"/>
  <c r="O9" i="131" s="1"/>
  <c r="N46" i="129"/>
  <c r="O46" i="129"/>
  <c r="O9" i="129" s="1"/>
  <c r="O97" i="128"/>
  <c r="O9" i="128" s="1"/>
  <c r="N97" i="128"/>
  <c r="P97" i="128" s="1"/>
  <c r="N9" i="127"/>
  <c r="M9" i="127"/>
  <c r="L9" i="127" s="1"/>
  <c r="J183" i="99"/>
  <c r="K183" i="99" s="1"/>
  <c r="K184" i="99"/>
  <c r="M184" i="99" s="1"/>
  <c r="L9" i="128" l="1"/>
  <c r="L9" i="129"/>
  <c r="L9" i="131"/>
  <c r="L9" i="134"/>
  <c r="N9" i="135"/>
  <c r="N9" i="136"/>
  <c r="L9" i="136"/>
  <c r="O9" i="137"/>
  <c r="L9" i="137" s="1"/>
  <c r="L9" i="138"/>
  <c r="L9" i="139"/>
  <c r="L9" i="140"/>
  <c r="L9" i="143"/>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G12" i="12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P182" i="99" s="1"/>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<sst xmlns="http://schemas.openxmlformats.org/spreadsheetml/2006/main" count="13048" uniqueCount="1516">
  <si>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</si>
  <si>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</si>
  <si>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</si>
  <si>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</si>
  <si>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</si>
  <si>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</si>
  <si>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</si>
  <si>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</si>
  <si>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</si>
  <si>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</si>
  <si>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</si>
  <si>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</si>
  <si>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</si>
  <si>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</si>
  <si>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</si>
  <si>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</si>
  <si>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</si>
  <si>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</si>
  <si>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</si>
  <si>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</si>
  <si>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</si>
  <si>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</si>
  <si>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</si>
  <si>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</si>
  <si>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</si>
  <si>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</si>
  <si>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</si>
  <si>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</si>
  <si>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</si>
  <si>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</si>
  <si>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</si>
  <si>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</si>
  <si>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</si>
  <si>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</si>
  <si>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</si>
  <si>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</si>
  <si>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</si>
  <si>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</si>
  <si>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</si>
  <si>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</si>
  <si>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</si>
  <si>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</si>
  <si>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</si>
  <si>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</si>
  <si>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</si>
  <si>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</si>
  <si>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</si>
  <si>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</si>
  <si>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</si>
  <si>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</si>
  <si>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</si>
  <si>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</si>
  <si>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</si>
  <si>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</si>
  <si>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</si>
  <si>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</si>
  <si>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</si>
  <si>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</si>
  <si>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</si>
  <si>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</si>
  <si>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</si>
  <si>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</si>
  <si>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</si>
  <si>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</si>
  <si>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</si>
  <si>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</si>
  <si>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</si>
  <si>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</si>
  <si>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</si>
  <si>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</si>
  <si>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</si>
  <si>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</si>
  <si>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</si>
  <si>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</si>
  <si>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</si>
  <si>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</si>
  <si>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</si>
  <si>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</si>
  <si>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</si>
  <si>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</si>
  <si>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</si>
  <si>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</si>
  <si>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</si>
  <si>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</si>
  <si>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</si>
  <si>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</si>
  <si>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</si>
  <si>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</si>
  <si>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</si>
  <si>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</si>
  <si>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</si>
  <si>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</si>
  <si>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</si>
  <si>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</si>
  <si>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</si>
  <si>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</si>
  <si>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</si>
  <si>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</si>
  <si>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</si>
  <si>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</si>
  <si>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</si>
  <si>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</si>
  <si>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</si>
  <si>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</si>
  <si>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</si>
  <si>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</si>
  <si>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</si>
  <si>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</si>
  <si>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</si>
  <si>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</si>
  <si>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</si>
  <si>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</si>
  <si>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</si>
  <si>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</si>
  <si>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</si>
  <si>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</si>
  <si>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</si>
  <si>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</si>
  <si>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</si>
  <si>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</si>
  <si>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</si>
  <si>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</si>
  <si>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</si>
  <si>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</si>
  <si>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</si>
  <si>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</si>
  <si>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</si>
  <si>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</si>
  <si>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</si>
  <si>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</si>
  <si>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</si>
  <si>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</si>
  <si>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</si>
  <si>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</si>
  <si>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</si>
  <si>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</si>
  <si>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</si>
  <si>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</si>
  <si>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</si>
  <si>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</si>
  <si>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</si>
  <si>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</si>
  <si>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</si>
  <si>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</si>
  <si>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</si>
  <si>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</si>
  <si>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</si>
  <si>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</si>
  <si>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</si>
  <si>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</si>
  <si>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</si>
  <si>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</si>
  <si>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</si>
  <si>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</si>
  <si>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</si>
  <si>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</si>
  <si>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</si>
  <si>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</si>
  <si>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</si>
  <si>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</si>
  <si>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</si>
  <si>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</si>
  <si>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</si>
  <si>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</si>
  <si>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</si>
  <si>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</si>
  <si>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</si>
  <si>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</si>
  <si>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</si>
  <si>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</si>
  <si>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</si>
  <si>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</si>
  <si>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</si>
  <si>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</si>
  <si>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</si>
  <si>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</si>
  <si>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</si>
  <si>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</si>
  <si>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</si>
  <si>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</si>
  <si>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</si>
  <si>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</si>
  <si>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</si>
  <si>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</si>
  <si>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</si>
  <si>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</si>
  <si>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</si>
  <si>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</si>
  <si>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</si>
  <si>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</si>
  <si>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</si>
  <si>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</si>
  <si>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</si>
  <si>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</si>
  <si>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</si>
  <si>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</si>
  <si>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</si>
  <si>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</si>
  <si>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</si>
  <si>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</si>
  <si>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</si>
  <si>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</si>
  <si>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</si>
  <si>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</si>
  <si>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</si>
  <si>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</si>
  <si>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</si>
  <si>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</si>
  <si>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</si>
  <si>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</si>
  <si>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</si>
  <si>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</si>
  <si>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</si>
  <si>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</si>
  <si>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</si>
  <si>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</si>
  <si>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</si>
  <si>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</si>
  <si>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</si>
  <si>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</si>
  <si>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</si>
  <si>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</si>
  <si>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</si>
  <si>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</si>
  <si>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</si>
  <si>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</si>
  <si>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</si>
  <si>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</si>
  <si>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</si>
  <si>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</si>
  <si>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</si>
  <si>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</si>
  <si>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</si>
  <si>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</si>
  <si>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</si>
  <si>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</si>
  <si>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</si>
  <si>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</si>
  <si>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</si>
  <si>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</si>
  <si>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</si>
  <si>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</si>
  <si>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</si>
  <si>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</si>
  <si>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</si>
  <si>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</si>
  <si>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</si>
  <si>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</si>
  <si>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</si>
  <si>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</si>
  <si>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</si>
  <si>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</si>
  <si>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</si>
  <si>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</si>
  <si>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</si>
  <si>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</si>
  <si>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</si>
  <si>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</si>
  <si>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</si>
  <si>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</si>
  <si>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</si>
  <si>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</si>
  <si>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</si>
  <si>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</si>
  <si>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</si>
  <si>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</si>
  <si>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</si>
  <si>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</si>
  <si>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</si>
  <si>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</si>
  <si>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</si>
  <si>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</si>
  <si>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</si>
  <si>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</si>
  <si>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</si>
  <si>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</si>
  <si>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</si>
  <si>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</si>
  <si>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</si>
  <si>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</si>
  <si>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</si>
  <si>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</si>
  <si>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</si>
  <si>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</si>
  <si>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</si>
  <si>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</si>
  <si>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</si>
  <si>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</si>
  <si>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</si>
  <si>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</si>
  <si>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</si>
  <si>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</si>
  <si>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</si>
  <si>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</si>
  <si>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</si>
  <si>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</si>
  <si>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</si>
  <si>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</si>
  <si>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</si>
  <si>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</si>
  <si>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</si>
  <si>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</si>
  <si>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</si>
  <si>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</si>
  <si>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</si>
  <si>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</si>
  <si>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</si>
  <si>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</si>
  <si>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</si>
  <si>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</si>
  <si>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</si>
  <si>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</si>
  <si>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</si>
  <si>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</si>
  <si>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</si>
  <si>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</si>
  <si>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</si>
  <si>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</si>
  <si>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</si>
  <si>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</si>
  <si>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</si>
  <si>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</si>
  <si>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</si>
  <si>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</si>
  <si>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</si>
  <si>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</si>
  <si>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</si>
  <si>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</si>
  <si>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</si>
  <si>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</si>
  <si>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</si>
  <si>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</si>
  <si>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</si>
  <si>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</si>
  <si>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</si>
  <si>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</si>
  <si>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</si>
  <si>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</si>
  <si>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</si>
  <si>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</si>
  <si>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</si>
  <si>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</si>
  <si>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</si>
  <si>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</si>
  <si>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</si>
  <si>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</si>
  <si>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</si>
  <si>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</si>
  <si>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</si>
  <si>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</si>
  <si>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</si>
  <si>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</si>
  <si>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</si>
  <si>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</si>
  <si>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</si>
  <si>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</si>
  <si>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</si>
  <si>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</si>
  <si>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</si>
  <si>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</si>
  <si>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</si>
  <si>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</si>
  <si>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</si>
  <si>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</si>
  <si>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</si>
  <si>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</si>
  <si>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</si>
  <si>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</si>
  <si>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</si>
  <si>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</si>
  <si>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</si>
  <si>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</si>
  <si>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</si>
  <si>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</si>
  <si>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</si>
  <si>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</si>
  <si>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</si>
  <si>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</si>
  <si>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</si>
  <si>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</si>
  <si>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</si>
  <si>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</si>
  <si>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</si>
  <si>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</si>
  <si>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</si>
  <si>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</si>
  <si>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</si>
  <si>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</si>
  <si>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</si>
  <si>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</si>
  <si>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</si>
  <si>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</si>
  <si>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</si>
  <si>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</si>
  <si>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</si>
  <si>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</si>
  <si>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</si>
  <si>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</si>
  <si>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</si>
  <si>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</si>
  <si>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</si>
  <si>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</si>
  <si>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</si>
  <si>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</si>
  <si>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</si>
  <si>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</si>
  <si>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</si>
  <si>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</si>
  <si>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</si>
  <si>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</si>
  <si>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</si>
  <si>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</si>
  <si>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</si>
  <si>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</si>
  <si>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</si>
  <si>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</si>
  <si>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</si>
  <si>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</si>
  <si>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</si>
  <si>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</si>
  <si>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</si>
  <si>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</si>
  <si>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</si>
  <si>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</si>
  <si>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</si>
  <si>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</si>
  <si>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</si>
  <si>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</si>
  <si>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</si>
  <si>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</si>
  <si>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</si>
  <si>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</si>
  <si>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</si>
  <si>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</si>
  <si>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</si>
  <si>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</si>
  <si>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</si>
  <si>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</si>
  <si>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</si>
  <si>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</si>
  <si>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</si>
  <si>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</si>
  <si>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</si>
  <si>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</si>
  <si>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</si>
  <si>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</si>
  <si>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</si>
  <si>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</si>
  <si>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</si>
  <si>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</si>
  <si>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</si>
  <si>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</si>
  <si>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</si>
  <si>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</si>
  <si>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</si>
  <si>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</si>
  <si>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</si>
  <si>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</si>
  <si>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</si>
  <si>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</si>
  <si>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</si>
  <si>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</si>
  <si>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</si>
  <si>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</si>
  <si>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</si>
  <si>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</si>
  <si>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</si>
  <si>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</si>
  <si>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</si>
  <si>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</si>
  <si>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</si>
  <si>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</si>
  <si>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</si>
  <si>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</si>
  <si>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</si>
  <si>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</si>
  <si>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</si>
  <si>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</si>
  <si>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</si>
  <si>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</si>
  <si>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</si>
  <si>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</si>
  <si>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</si>
  <si>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</si>
  <si>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</si>
  <si>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</si>
  <si>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</si>
  <si>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</si>
  <si>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</si>
  <si>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</si>
  <si>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</si>
  <si>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</si>
  <si>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</si>
  <si>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</si>
  <si>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</si>
  <si>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</si>
  <si>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</si>
  <si>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</si>
  <si>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</si>
  <si>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</si>
  <si>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</si>
  <si>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</si>
  <si>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</si>
  <si>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</si>
  <si>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</si>
  <si>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</si>
  <si>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</si>
  <si>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</si>
  <si>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</si>
  <si>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</si>
  <si>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</si>
  <si>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</si>
  <si>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</si>
  <si>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</si>
  <si>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</si>
  <si>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</si>
  <si>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</si>
  <si>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</si>
  <si>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</si>
  <si>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</si>
  <si>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</si>
  <si>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</si>
  <si>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</si>
  <si>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</si>
  <si>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</si>
  <si>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</si>
  <si>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</si>
  <si>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</si>
  <si>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</si>
  <si>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</si>
  <si>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</si>
  <si>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</si>
  <si>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</si>
  <si>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</si>
  <si>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</si>
  <si>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</si>
  <si>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</si>
  <si>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</si>
  <si>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</si>
  <si>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</si>
  <si>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</si>
  <si>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</si>
  <si>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</si>
  <si>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</si>
  <si>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</si>
  <si>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</si>
  <si>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</si>
  <si>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</si>
  <si>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</si>
  <si>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</si>
  <si>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</si>
  <si>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</si>
  <si>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</si>
  <si>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</si>
  <si>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</si>
  <si>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</si>
  <si>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</si>
  <si>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</si>
  <si>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</si>
  <si>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</si>
  <si>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</si>
  <si>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</si>
  <si>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</si>
  <si>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</si>
  <si>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</si>
  <si>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</si>
  <si>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</si>
  <si>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</si>
  <si>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</si>
  <si>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</si>
  <si>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</si>
  <si>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</si>
  <si>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</si>
  <si>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</si>
  <si>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</si>
  <si>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</si>
  <si>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</si>
  <si>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</si>
  <si>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</si>
  <si>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</si>
  <si>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</si>
  <si>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</si>
  <si>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</si>
  <si>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</si>
  <si>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</si>
  <si>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</si>
  <si>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</si>
  <si>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</si>
  <si>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</si>
  <si>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</si>
  <si>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</si>
  <si>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</si>
  <si>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</si>
  <si>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</si>
  <si>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</si>
  <si>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</si>
  <si>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</si>
  <si>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</si>
  <si>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</si>
  <si>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</si>
  <si>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</si>
  <si>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</si>
  <si>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</si>
  <si>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</si>
  <si>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</si>
  <si>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</si>
  <si>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</si>
  <si>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</si>
  <si>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</si>
  <si>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</si>
  <si>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</si>
  <si>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</si>
  <si>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</si>
  <si>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</si>
  <si>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</si>
  <si>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</si>
  <si>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</si>
  <si>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</si>
  <si>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</si>
  <si>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</si>
  <si>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</si>
  <si>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</si>
  <si>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</si>
  <si>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</si>
  <si>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</si>
  <si>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</si>
  <si>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</si>
  <si>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</si>
  <si>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</si>
  <si>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</si>
  <si>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</si>
  <si>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</si>
  <si>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</si>
  <si>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</si>
  <si>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</si>
  <si>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</si>
  <si>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</si>
  <si>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</si>
  <si>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</si>
  <si>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</si>
  <si>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</si>
  <si>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</si>
  <si>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</si>
  <si>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</si>
  <si>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</si>
  <si>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</si>
  <si>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</si>
  <si>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</si>
  <si>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</si>
  <si>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</si>
  <si>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</si>
  <si>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</si>
  <si>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</si>
  <si>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</si>
  <si>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</si>
  <si>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</si>
  <si>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</si>
  <si>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</si>
  <si>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</si>
  <si>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</si>
  <si>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</si>
  <si>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</si>
  <si>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</si>
  <si>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</si>
  <si>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</si>
  <si>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</si>
  <si>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</si>
  <si>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</si>
  <si>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</si>
  <si>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</si>
  <si>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</si>
  <si>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</si>
  <si>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</si>
  <si>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</si>
  <si>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</si>
  <si>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</si>
  <si>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</si>
  <si>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</si>
  <si>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</si>
  <si>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</si>
  <si>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</si>
  <si>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</si>
  <si>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</si>
  <si>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</si>
  <si>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</si>
  <si>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</si>
  <si>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</si>
  <si>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</si>
  <si>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</si>
  <si>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</si>
  <si>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</si>
  <si>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</si>
  <si>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</si>
  <si>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</si>
  <si>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</si>
  <si>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</si>
  <si>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</si>
  <si>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</si>
  <si>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</si>
  <si>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</si>
  <si>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</si>
  <si>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</si>
  <si>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</si>
  <si>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</si>
  <si>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</si>
  <si>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</si>
  <si>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</si>
  <si>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</si>
  <si>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</si>
  <si>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</si>
  <si>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</si>
  <si>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</si>
  <si>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</si>
  <si>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</si>
  <si>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</si>
  <si>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</si>
  <si>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</si>
  <si>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</si>
  <si>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</si>
  <si>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</si>
  <si>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</si>
  <si>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</si>
  <si>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</si>
  <si>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</si>
  <si>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</si>
  <si>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</si>
  <si>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</si>
  <si>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</si>
  <si>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</si>
  <si>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</si>
  <si>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</si>
  <si>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</si>
  <si>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</si>
  <si>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</si>
  <si>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</si>
  <si>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</si>
  <si>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</si>
  <si>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</si>
  <si>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</si>
  <si>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</si>
  <si>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</si>
  <si>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</si>
  <si>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</si>
  <si>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</si>
  <si>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</si>
  <si>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</si>
  <si>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</si>
  <si>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</si>
  <si>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</si>
  <si>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</si>
  <si>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</si>
  <si>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</si>
  <si>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</si>
  <si>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</si>
  <si>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</si>
  <si>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</si>
  <si>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</si>
  <si>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</si>
  <si>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</si>
  <si>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</si>
  <si>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</si>
  <si>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</si>
  <si>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</si>
  <si>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</si>
  <si>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</si>
  <si>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</si>
  <si>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</si>
  <si>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</si>
  <si>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</si>
  <si>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</si>
  <si>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</si>
  <si>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</si>
  <si>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</si>
  <si>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</si>
  <si>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</si>
  <si>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</si>
  <si>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</si>
  <si>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</si>
  <si>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</si>
  <si>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</si>
  <si>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</si>
  <si>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</si>
  <si>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</si>
  <si>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</si>
  <si>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</si>
  <si>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</si>
  <si>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</si>
  <si>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</si>
  <si>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</si>
  <si>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</si>
  <si>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</si>
  <si>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</si>
  <si>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</si>
  <si>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</si>
  <si>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</si>
  <si>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</si>
  <si>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</si>
  <si>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</si>
  <si>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</si>
  <si>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</si>
  <si>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</si>
  <si>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</si>
  <si>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</si>
  <si>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</si>
  <si>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</si>
  <si>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</si>
  <si>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</si>
  <si>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</si>
  <si>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</si>
  <si>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</si>
  <si>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</si>
  <si>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</si>
  <si>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</si>
  <si>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</si>
  <si>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</si>
  <si>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</si>
  <si>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</si>
  <si>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</si>
  <si>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</si>
  <si>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</si>
  <si>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</si>
  <si>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</si>
  <si>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</si>
  <si>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</si>
  <si>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</si>
  <si>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</si>
  <si>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</si>
  <si>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</si>
  <si>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</si>
  <si>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</si>
  <si>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</si>
  <si>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</si>
  <si>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</si>
  <si>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</si>
  <si>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</si>
  <si>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</si>
  <si>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</si>
  <si>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</si>
  <si>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</si>
  <si>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</si>
  <si>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</si>
  <si>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</si>
  <si>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</si>
  <si>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</si>
  <si>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</si>
  <si>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</si>
  <si>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</si>
  <si>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</si>
  <si>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</si>
  <si>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</si>
  <si>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</si>
  <si>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</si>
  <si>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</si>
  <si>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</si>
  <si>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</si>
  <si>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</si>
  <si>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</si>
  <si>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</si>
  <si>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</si>
  <si>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</si>
  <si>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</si>
  <si>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</si>
  <si>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</si>
  <si>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</si>
  <si>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</si>
  <si>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</si>
  <si>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</si>
  <si>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</si>
  <si>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</si>
  <si>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</si>
  <si>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</si>
  <si>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</si>
  <si>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</si>
  <si>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</si>
  <si>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</si>
  <si>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</si>
  <si>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</si>
  <si>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</si>
  <si>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</si>
  <si>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</si>
  <si>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</si>
  <si>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</si>
  <si>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</si>
  <si>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</si>
  <si>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</si>
  <si>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</si>
  <si>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</si>
  <si>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</si>
  <si>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</si>
  <si>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</si>
  <si>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</si>
  <si>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</si>
  <si>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</si>
  <si>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</si>
  <si>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</si>
  <si>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</si>
  <si>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</si>
  <si>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</si>
  <si>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</si>
  <si>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</si>
  <si>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</si>
  <si>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</si>
  <si>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</si>
  <si>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</si>
  <si>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</si>
  <si>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</si>
  <si>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</si>
  <si>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</si>
  <si>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</si>
  <si>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</si>
  <si>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</si>
  <si>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</si>
  <si>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</si>
  <si>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</si>
  <si>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</si>
  <si>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</si>
  <si>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</si>
  <si>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</si>
  <si>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</si>
  <si>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</si>
  <si>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</si>
  <si>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</si>
  <si>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</si>
  <si>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</si>
  <si>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</si>
  <si>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</si>
  <si>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</si>
  <si>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</si>
  <si>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</si>
  <si>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</si>
  <si>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</si>
  <si>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</si>
  <si>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</si>
  <si>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</si>
  <si>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</si>
  <si>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</si>
  <si>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</si>
  <si>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</si>
  <si>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</si>
  <si>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</si>
  <si>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</si>
  <si>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</si>
  <si>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</si>
  <si>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</si>
  <si>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</si>
  <si>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</si>
  <si>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</si>
  <si>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</si>
  <si>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</si>
  <si>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</si>
  <si>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</si>
  <si>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</si>
  <si>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</si>
  <si>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</si>
  <si>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</si>
  <si>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</si>
  <si>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</si>
  <si>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</si>
  <si>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</si>
  <si>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</si>
  <si>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</si>
  <si>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</si>
  <si>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</si>
  <si>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</si>
  <si>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</si>
  <si>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</si>
  <si>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</si>
  <si>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</si>
  <si>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</si>
  <si>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</si>
  <si>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</si>
  <si>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</si>
  <si>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</si>
  <si>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</si>
  <si>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</si>
  <si>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</si>
  <si>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</si>
  <si>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</si>
  <si>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</si>
  <si>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</si>
  <si>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</si>
  <si>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</si>
  <si>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</si>
  <si>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</si>
  <si>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</si>
  <si>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</si>
  <si>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</si>
  <si>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</si>
  <si>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</si>
  <si>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</si>
  <si>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</si>
  <si>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</si>
  <si>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</si>
  <si>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</si>
  <si>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</si>
  <si>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</si>
  <si>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</si>
  <si>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</si>
  <si>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</si>
  <si>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</si>
  <si>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</si>
  <si>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</si>
  <si>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</si>
  <si>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</si>
  <si>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</si>
  <si>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</si>
  <si>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</si>
  <si>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</si>
  <si>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</si>
  <si>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</si>
  <si>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</si>
  <si>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</si>
  <si>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</si>
  <si>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</si>
  <si>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</si>
  <si>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</si>
  <si>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</si>
  <si>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</si>
  <si>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</si>
  <si>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</si>
  <si>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</si>
  <si>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</si>
  <si>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</si>
  <si>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</si>
  <si>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</si>
  <si>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</si>
  <si>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</si>
  <si>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</si>
  <si>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</si>
  <si>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</si>
  <si>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</si>
  <si>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</si>
  <si>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</si>
  <si>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</si>
  <si>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</si>
  <si>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</si>
  <si>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</si>
  <si>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</si>
  <si>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</si>
  <si>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</si>
  <si>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</si>
  <si>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</si>
  <si>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</si>
  <si>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</si>
  <si>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</si>
  <si>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</si>
  <si>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</si>
  <si>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</si>
  <si>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</si>
  <si>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</si>
  <si>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</si>
  <si>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</si>
  <si>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</si>
  <si>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</si>
  <si>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</si>
  <si>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</si>
  <si>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</si>
  <si>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</si>
  <si>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</si>
  <si>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</si>
  <si>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</si>
  <si>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</si>
  <si>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</si>
  <si>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</si>
  <si>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</si>
  <si>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</si>
  <si>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</si>
  <si>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</si>
  <si>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</si>
  <si>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</si>
  <si>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</si>
  <si>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</si>
  <si>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</si>
  <si>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</si>
  <si>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</si>
  <si>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</si>
  <si>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</si>
  <si>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</si>
  <si>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</si>
  <si>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</si>
  <si>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</si>
  <si>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</si>
  <si>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</si>
  <si>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</si>
  <si>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</si>
  <si>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</si>
  <si>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</si>
  <si>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</si>
  <si>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</si>
  <si>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</si>
  <si>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</si>
  <si>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</si>
  <si>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</si>
  <si>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</si>
  <si>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</si>
  <si>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</si>
  <si>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</si>
  <si>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</si>
  <si>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</si>
  <si>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</si>
  <si>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</si>
  <si>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</si>
  <si>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</si>
  <si>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</si>
  <si>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</si>
  <si>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</si>
  <si>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</si>
  <si>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</si>
  <si>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</si>
  <si>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</si>
  <si>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</si>
  <si>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</si>
  <si>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</si>
  <si>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</si>
  <si>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</si>
  <si>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</si>
  <si>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</si>
  <si>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</si>
  <si>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</si>
  <si>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</si>
  <si>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</si>
  <si>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</si>
  <si>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</si>
  <si>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</si>
  <si>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</si>
  <si>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</si>
  <si>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</si>
  <si>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</si>
  <si>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</si>
  <si>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</si>
  <si>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</si>
  <si>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</si>
  <si>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</si>
  <si>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</si>
  <si>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</si>
  <si>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</si>
  <si>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</si>
  <si>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</si>
  <si>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</si>
  <si>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</si>
  <si>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</si>
  <si>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</si>
  <si>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</si>
  <si>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</si>
  <si>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</si>
  <si>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</si>
  <si>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</si>
  <si>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</si>
  <si>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</si>
  <si>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</si>
  <si>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</si>
  <si>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</si>
  <si>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</si>
  <si>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</si>
  <si>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</si>
  <si>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</si>
  <si>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</si>
  <si>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</si>
  <si>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</si>
  <si>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</si>
  <si>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</si>
  <si>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</si>
  <si>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</si>
  <si>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</si>
  <si>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</si>
  <si>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</si>
  <si>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</si>
  <si>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</si>
  <si>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</si>
  <si>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</si>
  <si>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</si>
  <si>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</si>
  <si>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</si>
  <si>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</si>
  <si>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</si>
  <si>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</si>
  <si>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</si>
  <si>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</si>
  <si>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</si>
  <si>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</si>
  <si>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</si>
  <si>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</si>
  <si>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</si>
  <si>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</si>
  <si>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</si>
  <si>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</si>
  <si>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</si>
  <si>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</si>
  <si>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</si>
  <si>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</si>
  <si>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</si>
  <si>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</si>
  <si>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</si>
  <si>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</si>
  <si>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</si>
  <si>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</si>
  <si>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</si>
  <si>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</si>
  <si>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</si>
  <si>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</si>
  <si>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</si>
  <si>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</si>
  <si>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</si>
  <si>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</si>
  <si>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</si>
  <si>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</si>
  <si>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</si>
  <si>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</si>
  <si>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</si>
  <si>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</si>
  <si>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</si>
  <si>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</si>
  <si>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</si>
  <si>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</si>
  <si>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</si>
  <si>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</si>
  <si>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</si>
  <si>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</si>
  <si>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</si>
  <si>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</si>
  <si>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</si>
  <si>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</si>
  <si>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</si>
  <si>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</si>
  <si>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</si>
  <si>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</si>
  <si>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</si>
  <si>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</si>
  <si>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</si>
  <si>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</si>
  <si>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</si>
  <si>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</si>
  <si>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</si>
  <si>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</si>
  <si>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</si>
  <si>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</si>
  <si>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</si>
  <si>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</si>
  <si>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</si>
  <si>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</si>
  <si>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</si>
  <si>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</si>
  <si>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</si>
  <si>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</si>
  <si>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</si>
  <si>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</si>
  <si>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</si>
  <si>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</si>
  <si>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</si>
  <si>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</si>
  <si>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</si>
  <si>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</si>
  <si>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</si>
  <si>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</si>
  <si>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</si>
  <si>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</si>
  <si>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</si>
  <si>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</si>
  <si>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</si>
  <si>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</si>
  <si>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</si>
  <si>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</si>
  <si>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</si>
  <si>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</si>
  <si>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</si>
  <si>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</si>
  <si>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</si>
  <si>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</si>
  <si>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</si>
  <si>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</si>
  <si>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</si>
  <si>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</si>
  <si>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</si>
  <si>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</si>
  <si>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</si>
  <si>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</si>
  <si>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</si>
  <si>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</si>
  <si>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</si>
  <si>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</si>
  <si>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</si>
  <si>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</si>
  <si>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</si>
  <si>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</si>
  <si>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</si>
  <si>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</si>
  <si>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</si>
  <si>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</si>
  <si>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</si>
  <si>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</si>
  <si>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</si>
  <si>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</si>
  <si>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</si>
  <si>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</si>
  <si>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</si>
  <si>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</si>
  <si>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</si>
  <si>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</si>
  <si>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</si>
  <si>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</si>
  <si>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</si>
  <si>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</si>
  <si>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</si>
  <si>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</si>
  <si>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</si>
  <si>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</si>
  <si>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</si>
  <si>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</si>
  <si>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</si>
  <si>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</si>
  <si>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</si>
  <si>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</si>
  <si>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</si>
  <si>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</si>
  <si>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</si>
  <si>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</si>
  <si>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</si>
  <si>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</si>
  <si>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</si>
  <si>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</si>
  <si>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</si>
  <si>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</si>
  <si>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</si>
  <si>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</si>
  <si>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</si>
  <si>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</si>
  <si>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</si>
  <si>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</si>
  <si>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</si>
  <si>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</si>
  <si>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</si>
  <si>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</si>
  <si>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</si>
  <si>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</si>
  <si>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</si>
  <si>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</si>
  <si>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</si>
  <si>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</si>
  <si>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</si>
  <si>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</si>
  <si>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</si>
  <si>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</si>
  <si>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</si>
  <si>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</si>
  <si>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</si>
  <si>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</si>
  <si>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</si>
  <si>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</si>
  <si>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</si>
  <si>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</si>
  <si>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</si>
  <si>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</si>
  <si>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</si>
  <si>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</si>
  <si>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</si>
  <si>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</si>
  <si>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</si>
  <si>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</si>
  <si>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</si>
  <si>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</si>
  <si>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</si>
  <si>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</si>
  <si>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</si>
  <si>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</si>
  <si>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</si>
  <si>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</si>
  <si>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</si>
  <si>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</si>
  <si>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</si>
  <si>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</si>
  <si>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</si>
  <si>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</si>
  <si>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</si>
  <si>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</si>
  <si>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</si>
  <si>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</si>
  <si>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</si>
  <si>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</si>
  <si>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</si>
  <si>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</si>
  <si>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</si>
  <si>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</si>
  <si>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</si>
  <si>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</si>
  <si>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</si>
  <si>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</si>
  <si>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</si>
  <si>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</si>
  <si>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</si>
  <si>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</si>
  <si>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</si>
  <si>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</si>
  <si>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</si>
  <si>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</si>
  <si>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</si>
  <si>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</si>
  <si>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</si>
  <si>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</si>
  <si>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</si>
  <si>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</si>
  <si>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</si>
  <si>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</si>
  <si>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</si>
  <si>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</si>
  <si>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</si>
  <si>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</si>
  <si>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</si>
  <si>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</si>
  <si>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</si>
  <si>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</si>
  <si>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</si>
  <si>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</si>
  <si>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</si>
  <si>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</si>
  <si>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</si>
  <si>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</si>
  <si>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</si>
  <si>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</si>
  <si>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</si>
  <si>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</si>
  <si>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</si>
  <si>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</si>
  <si>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</si>
  <si>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</si>
  <si>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</si>
  <si>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</si>
  <si>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</si>
  <si>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</si>
  <si>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</si>
  <si>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</si>
  <si>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</si>
  <si>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</si>
  <si>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</si>
  <si>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</si>
  <si>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</si>
  <si>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</si>
  <si>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</si>
  <si>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</si>
  <si>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</si>
  <si>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</si>
  <si>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</si>
  <si>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</si>
  <si>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</si>
  <si>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</si>
  <si>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</si>
  <si>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</si>
  <si>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</si>
  <si>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</si>
  <si>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</si>
  <si>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</si>
  <si>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</si>
  <si>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</si>
  <si>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</si>
  <si>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</si>
  <si>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</si>
  <si>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</si>
  <si>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</si>
  <si>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</si>
  <si>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</si>
  <si>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</si>
  <si>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</si>
  <si>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</si>
  <si>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</si>
  <si>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</si>
  <si>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</si>
  <si>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</si>
  <si>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</si>
  <si>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</si>
  <si>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</si>
  <si>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</si>
  <si>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</si>
  <si>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</si>
  <si>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</si>
  <si>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</si>
  <si>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</si>
  <si>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</si>
  <si>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</si>
  <si>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</si>
  <si>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</si>
  <si>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</si>
  <si>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</si>
  <si>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</si>
  <si>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</si>
  <si>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</si>
  <si>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</si>
  <si>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</si>
  <si>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</si>
  <si>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</si>
  <si>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</si>
  <si>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</si>
  <si>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</si>
  <si>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</si>
  <si>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</si>
  <si>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</si>
  <si>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</si>
  <si>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</si>
  <si>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</si>
  <si>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</si>
  <si>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</si>
  <si>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</si>
  <si>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</si>
  <si>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</si>
  <si>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</si>
  <si>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</si>
  <si>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</si>
  <si>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</si>
  <si>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</si>
  <si>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</si>
  <si>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</si>
  <si>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</si>
  <si>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</si>
  <si>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</si>
  <si>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</si>
  <si>
    <t>SELECT…</t>
  </si>
  <si>
    <t>SELECT...</t>
  </si>
  <si>
    <t>FLAT PACK REASSEMBLE ON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</si>
</sst>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7">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43" fontId="16"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0" fontId="82" fillId="8" borderId="0" xfId="0" applyFont="1" applyFill="1" applyAlignment="1">
      <alignment horizontal="left" vertical="center"/>
    </xf>
    <xf numFmtId="1" fontId="82" fillId="8" borderId="0" xfId="0" applyNumberFormat="1" applyFont="1" applyFill="1" applyAlignment="1">
      <alignment horizontal="left" vertical="center"/>
    </xf>
    <xf numFmtId="1" fontId="87" fillId="3" borderId="0" xfId="0" applyNumberFormat="1" applyFont="1" applyFill="1" applyAlignment="1">
      <alignment horizontal="center" vertical="center" wrapText="1"/>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0" fontId="8" fillId="3" borderId="2" xfId="0" applyFont="1" applyFill="1" applyBorder="1" applyAlignment="1">
      <alignment vertical="center" wrapText="1"/>
    </xf>
    <xf numFmtId="0" fontId="77" fillId="3" borderId="0" xfId="0" applyFont="1" applyFill="1" applyAlignment="1">
      <alignment vertical="center" wrapText="1"/>
    </xf>
    <xf numFmtId="2" fontId="87" fillId="3" borderId="0" xfId="0" applyNumberFormat="1" applyFont="1" applyFill="1" applyAlignment="1">
      <alignment horizontal="center" vertical="center"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0" fontId="9" fillId="3" borderId="0" xfId="0" applyFont="1" applyFill="1" applyAlignment="1">
      <alignment horizontal="center" vertical="center" wrapText="1"/>
    </xf>
    <xf numFmtId="0" fontId="83" fillId="6" borderId="0" xfId="0" applyFont="1" applyFill="1" applyAlignment="1">
      <alignment vertical="center" wrapText="1"/>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26" fillId="7" borderId="0" xfId="0" applyFont="1" applyFill="1" applyAlignment="1">
      <alignment horizontal="left"/>
    </xf>
    <xf numFmtId="0" fontId="79" fillId="7" borderId="0" xfId="0" applyFont="1" applyFill="1" applyAlignment="1">
      <alignment horizontal="left"/>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166" fontId="32" fillId="2" borderId="0" xfId="4" applyFont="1" applyFill="1" applyBorder="1" applyAlignment="1">
      <alignment horizontal="left"/>
    </xf>
    <xf numFmtId="0" fontId="12" fillId="14" borderId="12" xfId="0" applyFont="1" applyFill="1" applyBorder="1" applyAlignment="1">
      <alignment horizontal="center"/>
    </xf>
    <xf numFmtId="0" fontId="12" fillId="14" borderId="4" xfId="0" applyFont="1" applyFill="1" applyBorder="1" applyAlignment="1">
      <alignment horizontal="center"/>
    </xf>
    <xf numFmtId="168" fontId="12" fillId="2" borderId="0" xfId="0" applyNumberFormat="1" applyFont="1" applyFill="1"/>
    <xf numFmtId="168" fontId="97" fillId="2" borderId="0" xfId="0" applyNumberFormat="1" applyFont="1" applyFill="1"/>
    <xf numFmtId="166" fontId="48" fillId="9" borderId="12" xfId="4" applyFont="1" applyFill="1" applyBorder="1" applyAlignment="1">
      <alignment horizontal="center"/>
    </xf>
    <xf numFmtId="166" fontId="48" fillId="9" borderId="4" xfId="4" applyFont="1" applyFill="1" applyBorder="1" applyAlignment="1">
      <alignment horizontal="center"/>
    </xf>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6" fontId="28" fillId="2" borderId="0" xfId="4" applyFont="1" applyFill="1" applyBorder="1"/>
    <xf numFmtId="168" fontId="28" fillId="2" borderId="0" xfId="0" applyNumberFormat="1" applyFont="1" applyFill="1"/>
    <xf numFmtId="0" fontId="28" fillId="2" borderId="0" xfId="0" applyFont="1" applyFill="1"/>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6048">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font>
        <b/>
        <i val="0"/>
        <color theme="8" tint="-0.499984740745262"/>
      </font>
      <fill>
        <patternFill>
          <bgColor theme="8" tint="0.59996337778862885"/>
        </patternFill>
      </fill>
    </dxf>
    <dxf>
      <numFmt numFmtId="180"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409]* #,##0.00_ ;_-[$$-409]* \-#,##0.00\ ;_-[$$-409]* &quot;-&quot;??_ ;_-@_ "/>
    </dxf>
    <dxf>
      <font>
        <b/>
        <i val="0"/>
        <color theme="8" tint="-0.499984740745262"/>
      </font>
      <fill>
        <patternFill>
          <bgColor theme="8" tint="0.59996337778862885"/>
        </patternFill>
      </fill>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externalLink" Target="externalLinks/externalLink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2F6AE3F0-10C7-F042-BF1B-3CC3C04C4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94945E4-23B3-6144-B804-D190FD8B56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FD9BE2C4-C2A4-6049-B102-30A181047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11F0B-C6AF-444C-A049-850CF4FE9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2518E3B-F263-6942-BAB2-079CE2383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A206C3BF-133D-5442-9BB4-89801C928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EB6F4-2ADE-3E45-BD61-D31E4A2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7479F9EF-D82F-2243-B9FC-3A9ECDDED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62D36C7-A361-1040-A2BD-670EFFF1B5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AD8267C-728D-A844-A8C7-9FEE46D103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1E66A528-BF2D-A640-B354-CD6B8C6F0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CC0A5925-2295-4046-B935-375BB7AEE8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D991BDE9-611F-4744-A176-98B7B7AFD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8527DDB8-CA1C-8548-9046-06FD872C9A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31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6F085A0-95DD-1146-A052-5A4D6AF7BB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4.xml"/><Relationship Id="rId1" Type="http://schemas.openxmlformats.org/officeDocument/2006/relationships/printerSettings" Target="../printerSettings/printerSettings47.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O1" zoomScale="117" zoomScaleNormal="80" zoomScaleSheetLayoutView="50" workbookViewId="0">
      <selection activeCell="R32" sqref="R32"/>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4" t="str">
        <f>IF(CANOPY!C3="","",CANOPY!C3)</f>
        <v/>
      </c>
      <c r="D3" s="1084"/>
      <c r="F3" s="76" t="s">
        <v>78</v>
      </c>
      <c r="G3" s="1085" t="str">
        <f>IF(CANOPY!G3="","",CANOPY!G3)</f>
        <v/>
      </c>
      <c r="H3" s="1085"/>
      <c r="I3" s="1085"/>
      <c r="J3" s="1085"/>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4" t="str">
        <f>IF(CANOPY!C5="","",CANOPY!C5)</f>
        <v/>
      </c>
      <c r="D5" s="1084"/>
      <c r="F5" s="76" t="s">
        <v>77</v>
      </c>
      <c r="G5" s="1085" t="str">
        <f>IF(CANOPY!G5="","",CANOPY!G5)</f>
        <v/>
      </c>
      <c r="H5" s="1085"/>
      <c r="I5" s="1085"/>
      <c r="J5" s="1085"/>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6"/>
      <c r="D7" s="1086"/>
      <c r="F7" s="76" t="s">
        <v>76</v>
      </c>
      <c r="G7" s="1087" t="str">
        <f>IF(CANOPY!G7="","",CANOPY!G7)</f>
        <v/>
      </c>
      <c r="H7" s="1087"/>
      <c r="I7" s="1087"/>
      <c r="J7" s="1087"/>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f>SUM(S16:S25)</f>
        <v>0</v>
      </c>
      <c r="T28" s="987">
        <f>SUM(T16:T25)</f>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9216" priority="480">
      <formula>B9="CURRENCY"</formula>
    </cfRule>
    <cfRule type="containsText" dxfId="9215" priority="479" operator="containsText" text="SELECT">
      <formula>NOT(ISERROR(SEARCH("SELECT",B9)))</formula>
    </cfRule>
  </conditionalFormatting>
  <conditionalFormatting sqref="C9:D9">
    <cfRule type="cellIs" dxfId="9214" priority="476" operator="greaterThan">
      <formula>0</formula>
    </cfRule>
    <cfRule type="cellIs" dxfId="9213" priority="475" operator="lessThan">
      <formula>0</formula>
    </cfRule>
  </conditionalFormatting>
  <conditionalFormatting sqref="G11">
    <cfRule type="expression" dxfId="9212" priority="483">
      <formula>((F14-50)/H14)&lt;950</formula>
    </cfRule>
  </conditionalFormatting>
  <conditionalFormatting sqref="G27">
    <cfRule type="expression" dxfId="9211" priority="833">
      <formula>((#REF!-50)/#REF!)&lt;950</formula>
    </cfRule>
  </conditionalFormatting>
  <conditionalFormatting sqref="J29:J35">
    <cfRule type="expression" dxfId="9210" priority="468">
      <formula>#REF!="EURO"</formula>
    </cfRule>
  </conditionalFormatting>
  <conditionalFormatting sqref="K14:K26">
    <cfRule type="cellIs" dxfId="9209" priority="379" operator="greaterThan">
      <formula>0</formula>
    </cfRule>
  </conditionalFormatting>
  <conditionalFormatting sqref="K29:K35">
    <cfRule type="expression" dxfId="9208" priority="465">
      <formula>$B$9="CZK"</formula>
    </cfRule>
    <cfRule type="expression" dxfId="9207" priority="467">
      <formula>$B$9="EURO"</formula>
    </cfRule>
    <cfRule type="expression" dxfId="9206" priority="466">
      <formula>$B$9="USD"</formula>
    </cfRule>
    <cfRule type="expression" dxfId="9205" priority="464">
      <formula>$B$9="PLN"</formula>
    </cfRule>
  </conditionalFormatting>
  <conditionalFormatting sqref="L14:L26">
    <cfRule type="expression" dxfId="9204" priority="382">
      <formula>$C$9&lt;0</formula>
    </cfRule>
    <cfRule type="expression" dxfId="9203" priority="383">
      <formula>$C$9&gt;0</formula>
    </cfRule>
  </conditionalFormatting>
  <conditionalFormatting sqref="N12">
    <cfRule type="expression" dxfId="9202" priority="454">
      <formula>$B$9="EURO"</formula>
    </cfRule>
    <cfRule type="expression" dxfId="9201" priority="453">
      <formula>$B$9="USD"</formula>
    </cfRule>
    <cfRule type="expression" dxfId="9200" priority="452">
      <formula>$B$9="CZK"</formula>
    </cfRule>
    <cfRule type="expression" dxfId="9199" priority="451">
      <formula>$B$9="PLN"</formula>
    </cfRule>
  </conditionalFormatting>
  <conditionalFormatting sqref="N14:N26 N15:O15">
    <cfRule type="expression" dxfId="9198" priority="41">
      <formula>$B$9="CZK"</formula>
    </cfRule>
    <cfRule type="expression" dxfId="9197" priority="40">
      <formula>$B$9="PLN"</formula>
    </cfRule>
    <cfRule type="expression" dxfId="9196" priority="39">
      <formula>$B$9="USD"</formula>
    </cfRule>
    <cfRule type="expression" dxfId="9195" priority="38">
      <formula>$B$9="EURO"</formula>
    </cfRule>
    <cfRule type="cellIs" dxfId="9194" priority="37" operator="greaterThan">
      <formula>0</formula>
    </cfRule>
  </conditionalFormatting>
  <conditionalFormatting sqref="O14 O16:O26">
    <cfRule type="cellIs" dxfId="9193"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6FFA-C9F6-D84A-AB52-949444E212B5}">
  <dimension ref="A1"/>
  <sheetViews>
    <sheetView workbookViewId="0">
      <selection activeCell="N95" sqref="N95"/>
    </sheetView>
  </sheetViews>
  <sheetFormatPr baseColWidth="10" defaultRowHeight="13" x14ac:dyDescent="0.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90" t="s">
        <v>738</v>
      </c>
      <c r="B2" s="604" t="s">
        <v>739</v>
      </c>
      <c r="C2" s="604" t="s">
        <v>740</v>
      </c>
      <c r="D2" s="604" t="s">
        <v>741</v>
      </c>
      <c r="F2" s="605">
        <v>20</v>
      </c>
    </row>
    <row r="3" spans="1:6" ht="13.25" customHeight="1" x14ac:dyDescent="0.15">
      <c r="A3" s="1090"/>
      <c r="B3" s="606">
        <v>1.01</v>
      </c>
      <c r="C3" s="606" t="s">
        <v>742</v>
      </c>
      <c r="D3" s="607">
        <f>CANOPY!N12</f>
        <v>89.285714285714278</v>
      </c>
    </row>
    <row r="4" spans="1:6" x14ac:dyDescent="0.15">
      <c r="A4" s="1090"/>
      <c r="B4" s="606">
        <v>1.02</v>
      </c>
      <c r="C4" s="606" t="s">
        <v>742</v>
      </c>
      <c r="D4" s="607"/>
    </row>
    <row r="5" spans="1:6" x14ac:dyDescent="0.15">
      <c r="A5" s="1090"/>
      <c r="B5" s="606">
        <v>1.03</v>
      </c>
      <c r="C5" s="606" t="s">
        <v>742</v>
      </c>
      <c r="D5" s="607"/>
    </row>
    <row r="6" spans="1:6" x14ac:dyDescent="0.15">
      <c r="A6" s="1090"/>
      <c r="B6" s="606">
        <v>1.04</v>
      </c>
      <c r="C6" s="606" t="s">
        <v>743</v>
      </c>
      <c r="D6" s="607"/>
    </row>
    <row r="7" spans="1:6" x14ac:dyDescent="0.15">
      <c r="A7" s="1090"/>
      <c r="B7" s="606">
        <v>1.05</v>
      </c>
      <c r="C7" s="606" t="s">
        <v>744</v>
      </c>
      <c r="D7" s="607"/>
    </row>
    <row r="8" spans="1:6" x14ac:dyDescent="0.15">
      <c r="A8" s="1090"/>
      <c r="B8" s="606">
        <v>1.06</v>
      </c>
      <c r="C8" s="606" t="s">
        <v>745</v>
      </c>
      <c r="D8" s="607"/>
    </row>
    <row r="9" spans="1:6" x14ac:dyDescent="0.15">
      <c r="A9" s="1090"/>
      <c r="B9" s="608"/>
      <c r="C9" s="609" t="s">
        <v>149</v>
      </c>
      <c r="D9" s="607">
        <f>SUM(D3:D8)</f>
        <v>89.285714285714278</v>
      </c>
    </row>
    <row r="10" spans="1:6" x14ac:dyDescent="0.15">
      <c r="A10" s="610"/>
      <c r="C10" s="612"/>
      <c r="D10" s="613"/>
    </row>
    <row r="11" spans="1:6" s="605" customFormat="1" x14ac:dyDescent="0.15">
      <c r="A11" s="1090" t="s">
        <v>746</v>
      </c>
      <c r="B11" s="604" t="s">
        <v>739</v>
      </c>
      <c r="C11" s="604" t="s">
        <v>740</v>
      </c>
      <c r="D11" s="604" t="s">
        <v>741</v>
      </c>
      <c r="F11" s="605">
        <v>5</v>
      </c>
    </row>
    <row r="12" spans="1:6" ht="13.25" customHeight="1" x14ac:dyDescent="0.15">
      <c r="A12" s="1090"/>
      <c r="B12" s="606">
        <v>2.0099999999999998</v>
      </c>
      <c r="C12" s="606" t="s">
        <v>747</v>
      </c>
      <c r="D12" s="607"/>
    </row>
    <row r="13" spans="1:6" x14ac:dyDescent="0.15">
      <c r="A13" s="1090"/>
      <c r="B13" s="606">
        <v>2.02</v>
      </c>
      <c r="C13" s="606"/>
      <c r="D13" s="607"/>
    </row>
    <row r="14" spans="1:6" x14ac:dyDescent="0.15">
      <c r="A14" s="1090"/>
      <c r="B14" s="606">
        <v>2.0299999999999998</v>
      </c>
      <c r="C14" s="606"/>
      <c r="D14" s="607"/>
    </row>
    <row r="15" spans="1:6" x14ac:dyDescent="0.15">
      <c r="A15" s="1090"/>
      <c r="B15" s="608"/>
      <c r="C15" s="609" t="s">
        <v>149</v>
      </c>
      <c r="D15" s="607">
        <f>SUM(D12:D14)</f>
        <v>0</v>
      </c>
    </row>
    <row r="16" spans="1:6" x14ac:dyDescent="0.15">
      <c r="A16" s="610"/>
      <c r="C16" s="612"/>
      <c r="D16" s="613"/>
    </row>
    <row r="17" spans="1:6" s="605" customFormat="1" x14ac:dyDescent="0.15">
      <c r="A17" s="1090" t="s">
        <v>748</v>
      </c>
      <c r="B17" s="604" t="s">
        <v>739</v>
      </c>
      <c r="C17" s="604" t="s">
        <v>740</v>
      </c>
      <c r="D17" s="604" t="s">
        <v>741</v>
      </c>
      <c r="F17" s="605">
        <v>5</v>
      </c>
    </row>
    <row r="18" spans="1:6" ht="13.25" customHeight="1" x14ac:dyDescent="0.15">
      <c r="A18" s="1090"/>
      <c r="B18" s="606">
        <v>3.01</v>
      </c>
      <c r="C18" s="606" t="s">
        <v>749</v>
      </c>
      <c r="D18" s="607"/>
    </row>
    <row r="19" spans="1:6" x14ac:dyDescent="0.15">
      <c r="A19" s="1090"/>
      <c r="B19" s="606">
        <v>3.02</v>
      </c>
      <c r="C19" s="606" t="s">
        <v>749</v>
      </c>
      <c r="D19" s="607"/>
    </row>
    <row r="20" spans="1:6" x14ac:dyDescent="0.15">
      <c r="A20" s="1090"/>
      <c r="B20" s="606">
        <v>3.03</v>
      </c>
      <c r="C20" s="606" t="s">
        <v>749</v>
      </c>
      <c r="D20" s="607"/>
    </row>
    <row r="21" spans="1:6" x14ac:dyDescent="0.15">
      <c r="A21" s="1090"/>
      <c r="B21" s="606">
        <v>3.04</v>
      </c>
      <c r="C21" s="606" t="s">
        <v>750</v>
      </c>
      <c r="D21" s="607"/>
    </row>
    <row r="22" spans="1:6" x14ac:dyDescent="0.15">
      <c r="A22" s="1090"/>
      <c r="B22" s="608"/>
      <c r="C22" s="609" t="s">
        <v>149</v>
      </c>
      <c r="D22" s="607">
        <f>SUM(D18:D21)</f>
        <v>0</v>
      </c>
    </row>
    <row r="23" spans="1:6" x14ac:dyDescent="0.15">
      <c r="A23" s="610"/>
      <c r="C23" s="612"/>
      <c r="D23" s="613"/>
    </row>
    <row r="24" spans="1:6" s="605" customFormat="1" x14ac:dyDescent="0.15">
      <c r="A24" s="1090" t="s">
        <v>751</v>
      </c>
      <c r="B24" s="604" t="s">
        <v>739</v>
      </c>
      <c r="C24" s="604" t="s">
        <v>740</v>
      </c>
      <c r="D24" s="604" t="s">
        <v>741</v>
      </c>
      <c r="F24" s="605">
        <v>5</v>
      </c>
    </row>
    <row r="25" spans="1:6" ht="13.25" customHeight="1" x14ac:dyDescent="0.15">
      <c r="A25" s="1090"/>
      <c r="B25" s="606">
        <v>4.01</v>
      </c>
      <c r="C25" s="606" t="s">
        <v>752</v>
      </c>
      <c r="D25" s="607"/>
    </row>
    <row r="26" spans="1:6" x14ac:dyDescent="0.15">
      <c r="A26" s="1090"/>
      <c r="B26" s="606">
        <v>4.0199999999999996</v>
      </c>
      <c r="C26" s="606" t="s">
        <v>752</v>
      </c>
      <c r="D26" s="607"/>
    </row>
    <row r="27" spans="1:6" x14ac:dyDescent="0.15">
      <c r="A27" s="1090"/>
      <c r="B27" s="606">
        <v>4.03</v>
      </c>
      <c r="C27" s="606" t="s">
        <v>753</v>
      </c>
      <c r="D27" s="607"/>
    </row>
    <row r="28" spans="1:6" x14ac:dyDescent="0.15">
      <c r="A28" s="1090"/>
      <c r="B28" s="606">
        <v>4.04</v>
      </c>
      <c r="C28" s="606" t="s">
        <v>754</v>
      </c>
      <c r="D28" s="607"/>
    </row>
    <row r="29" spans="1:6" x14ac:dyDescent="0.15">
      <c r="A29" s="1090"/>
      <c r="B29" s="608"/>
      <c r="C29" s="609" t="s">
        <v>149</v>
      </c>
      <c r="D29" s="607">
        <f>SUM(D25:D28)</f>
        <v>0</v>
      </c>
    </row>
    <row r="30" spans="1:6" x14ac:dyDescent="0.15">
      <c r="A30" s="610"/>
      <c r="C30" s="612"/>
      <c r="D30" s="613"/>
    </row>
    <row r="31" spans="1:6" s="605" customFormat="1" x14ac:dyDescent="0.15">
      <c r="A31" s="1090" t="s">
        <v>755</v>
      </c>
      <c r="B31" s="604" t="s">
        <v>739</v>
      </c>
      <c r="C31" s="604" t="s">
        <v>740</v>
      </c>
      <c r="D31" s="604" t="s">
        <v>741</v>
      </c>
    </row>
    <row r="32" spans="1:6" ht="13.25" customHeight="1" x14ac:dyDescent="0.15">
      <c r="A32" s="1090"/>
      <c r="B32" s="606">
        <v>5.01</v>
      </c>
      <c r="C32" s="606" t="s">
        <v>756</v>
      </c>
      <c r="D32" s="607"/>
    </row>
    <row r="33" spans="1:4" x14ac:dyDescent="0.15">
      <c r="A33" s="1090"/>
      <c r="B33" s="606">
        <v>5.0199999999999996</v>
      </c>
      <c r="C33" s="606" t="s">
        <v>757</v>
      </c>
      <c r="D33" s="607"/>
    </row>
    <row r="34" spans="1:4" x14ac:dyDescent="0.15">
      <c r="A34" s="1090"/>
      <c r="B34" s="606">
        <v>5.03</v>
      </c>
      <c r="C34" s="606" t="s">
        <v>758</v>
      </c>
      <c r="D34" s="607"/>
    </row>
    <row r="35" spans="1:4" x14ac:dyDescent="0.15">
      <c r="A35" s="1090"/>
      <c r="B35" s="608"/>
      <c r="C35" s="609" t="s">
        <v>149</v>
      </c>
      <c r="D35" s="607">
        <f>SUM(D32:D34)</f>
        <v>0</v>
      </c>
    </row>
    <row r="36" spans="1:4" x14ac:dyDescent="0.15">
      <c r="A36" s="610"/>
      <c r="C36" s="612"/>
      <c r="D36" s="613"/>
    </row>
    <row r="37" spans="1:4" s="605" customFormat="1" x14ac:dyDescent="0.15">
      <c r="A37" s="1090" t="s">
        <v>759</v>
      </c>
      <c r="B37" s="604" t="s">
        <v>739</v>
      </c>
      <c r="C37" s="604" t="s">
        <v>740</v>
      </c>
      <c r="D37" s="604" t="s">
        <v>741</v>
      </c>
    </row>
    <row r="38" spans="1:4" ht="13.25" customHeight="1" x14ac:dyDescent="0.15">
      <c r="A38" s="1090"/>
      <c r="B38" s="606">
        <v>6.01</v>
      </c>
      <c r="C38" s="606" t="s">
        <v>760</v>
      </c>
      <c r="D38" s="607"/>
    </row>
    <row r="39" spans="1:4" x14ac:dyDescent="0.15">
      <c r="A39" s="1090"/>
      <c r="B39" s="606">
        <v>6.02</v>
      </c>
      <c r="C39" s="606" t="s">
        <v>757</v>
      </c>
      <c r="D39" s="607"/>
    </row>
    <row r="40" spans="1:4" x14ac:dyDescent="0.15">
      <c r="A40" s="1090"/>
      <c r="B40" s="606">
        <v>6.03</v>
      </c>
      <c r="C40" s="606" t="s">
        <v>745</v>
      </c>
      <c r="D40" s="607"/>
    </row>
    <row r="41" spans="1:4" x14ac:dyDescent="0.15">
      <c r="A41" s="1090"/>
      <c r="B41" s="608"/>
      <c r="C41" s="609" t="s">
        <v>149</v>
      </c>
      <c r="D41" s="607">
        <f>SUM(D38:D40)</f>
        <v>0</v>
      </c>
    </row>
    <row r="42" spans="1:4" x14ac:dyDescent="0.15">
      <c r="D42" s="613"/>
    </row>
    <row r="43" spans="1:4" ht="14" x14ac:dyDescent="0.15">
      <c r="A43" s="614"/>
      <c r="B43" s="1088" t="s">
        <v>761</v>
      </c>
      <c r="C43" s="1089"/>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1" t="s">
        <v>695</v>
      </c>
      <c r="C2" s="1092"/>
      <c r="D2" s="1092"/>
      <c r="E2" s="1093"/>
      <c r="G2" s="568" t="s">
        <v>683</v>
      </c>
      <c r="H2" s="1091" t="str">
        <f>IF(CANOPY!G3="","",CANOPY!G3)</f>
        <v/>
      </c>
      <c r="I2" s="1092"/>
      <c r="J2" s="1092"/>
      <c r="K2" s="1092"/>
      <c r="L2" s="1093"/>
      <c r="M2" s="569" t="s">
        <v>684</v>
      </c>
      <c r="N2" s="1091" t="str">
        <f>IF(CANOPY!C3="","",CANOPY!C3)</f>
        <v/>
      </c>
      <c r="O2" s="1093"/>
      <c r="Q2" s="502"/>
      <c r="R2" s="555" t="s">
        <v>14</v>
      </c>
      <c r="T2" s="955" t="s">
        <v>1423</v>
      </c>
      <c r="U2" s="956"/>
      <c r="V2" s="957"/>
    </row>
    <row r="3" spans="2:22" ht="14" thickBot="1" x14ac:dyDescent="0.2">
      <c r="B3" s="1094" t="s">
        <v>855</v>
      </c>
      <c r="C3" s="1094"/>
      <c r="D3" s="1094"/>
      <c r="E3" s="1094"/>
      <c r="F3" s="1094"/>
      <c r="G3" s="1094"/>
      <c r="H3" s="1094"/>
      <c r="I3" s="1094"/>
      <c r="J3" s="1094"/>
      <c r="K3" s="1094"/>
      <c r="L3" s="1094"/>
      <c r="M3" s="1094"/>
      <c r="N3" s="1094"/>
      <c r="O3" s="1094"/>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9" t="s">
        <v>880</v>
      </c>
      <c r="D1" s="1100"/>
      <c r="E1" s="1100"/>
      <c r="F1" s="1100"/>
      <c r="G1" s="1100"/>
      <c r="H1" s="1100"/>
      <c r="I1" s="1100"/>
      <c r="J1" s="1101"/>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4" t="str">
        <f>IF(CANOPY!C3="","",CANOPY!C3)</f>
        <v/>
      </c>
      <c r="D3" s="1084"/>
      <c r="E3" s="108" t="s">
        <v>78</v>
      </c>
      <c r="F3" s="1085" t="str">
        <f>IF(CANOPY!G3="","",CANOPY!G3)</f>
        <v/>
      </c>
      <c r="G3" s="1085"/>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4" t="str">
        <f>IF(CANOPY!C5="","",CANOPY!C5)</f>
        <v/>
      </c>
      <c r="D5" s="1084"/>
      <c r="E5" s="108" t="s">
        <v>77</v>
      </c>
      <c r="F5" s="1085" t="str">
        <f>IF(CANOPY!G5="","",CANOPY!G5)</f>
        <v/>
      </c>
      <c r="G5" s="1085"/>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6"/>
      <c r="E47" s="1097"/>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9192" priority="57">
      <formula>B9="CURRENCY"</formula>
    </cfRule>
    <cfRule type="containsText" dxfId="9191" priority="56" operator="containsText" text="SELECT">
      <formula>NOT(ISERROR(SEARCH("SELECT",B9)))</formula>
    </cfRule>
  </conditionalFormatting>
  <conditionalFormatting sqref="B13:B24">
    <cfRule type="expression" dxfId="9190" priority="7">
      <formula>$C13&gt;0</formula>
    </cfRule>
  </conditionalFormatting>
  <conditionalFormatting sqref="B25:B39">
    <cfRule type="expression" dxfId="9189" priority="6">
      <formula>$C25&gt;0</formula>
    </cfRule>
  </conditionalFormatting>
  <conditionalFormatting sqref="B40:B42">
    <cfRule type="expression" dxfId="9188" priority="5">
      <formula>$C40&gt;0</formula>
    </cfRule>
  </conditionalFormatting>
  <conditionalFormatting sqref="B43:B50">
    <cfRule type="expression" dxfId="9187" priority="1">
      <formula>$C43&gt;0</formula>
    </cfRule>
  </conditionalFormatting>
  <conditionalFormatting sqref="B51:B54">
    <cfRule type="expression" dxfId="9186" priority="4">
      <formula>$C51&gt;0</formula>
    </cfRule>
  </conditionalFormatting>
  <conditionalFormatting sqref="B57:B66">
    <cfRule type="expression" dxfId="9185" priority="2">
      <formula>$C57&gt;0</formula>
    </cfRule>
  </conditionalFormatting>
  <conditionalFormatting sqref="C13:C54">
    <cfRule type="cellIs" dxfId="9184" priority="21" operator="lessThan">
      <formula>1</formula>
    </cfRule>
  </conditionalFormatting>
  <conditionalFormatting sqref="C57:C66">
    <cfRule type="cellIs" dxfId="9183" priority="59" operator="equal">
      <formula>0</formula>
    </cfRule>
  </conditionalFormatting>
  <conditionalFormatting sqref="C9:D9">
    <cfRule type="cellIs" dxfId="9182" priority="51" operator="lessThan">
      <formula>0</formula>
    </cfRule>
    <cfRule type="cellIs" dxfId="9181" priority="52" operator="greaterThan">
      <formula>0</formula>
    </cfRule>
  </conditionalFormatting>
  <conditionalFormatting sqref="F13:F54">
    <cfRule type="expression" dxfId="9180" priority="20">
      <formula>C13&gt;0</formula>
    </cfRule>
  </conditionalFormatting>
  <conditionalFormatting sqref="F57:F66">
    <cfRule type="expression" dxfId="9179" priority="50">
      <formula>C57&gt;0</formula>
    </cfRule>
  </conditionalFormatting>
  <conditionalFormatting sqref="F58:F66">
    <cfRule type="expression" dxfId="9178" priority="58">
      <formula>C58&lt;1</formula>
    </cfRule>
  </conditionalFormatting>
  <conditionalFormatting sqref="G13:G54">
    <cfRule type="cellIs" dxfId="9177" priority="19" operator="greaterThan">
      <formula>0</formula>
    </cfRule>
  </conditionalFormatting>
  <conditionalFormatting sqref="G57:G66">
    <cfRule type="cellIs" dxfId="9176" priority="48" operator="greaterThan">
      <formula>0</formula>
    </cfRule>
  </conditionalFormatting>
  <conditionalFormatting sqref="H13:H54">
    <cfRule type="expression" dxfId="9175" priority="26">
      <formula>$C$9&gt;0</formula>
    </cfRule>
    <cfRule type="expression" dxfId="9174" priority="27">
      <formula>$C$9&lt;0</formula>
    </cfRule>
  </conditionalFormatting>
  <conditionalFormatting sqref="H57:H66">
    <cfRule type="expression" dxfId="9173" priority="67">
      <formula>$C$9&lt;0</formula>
    </cfRule>
    <cfRule type="expression" dxfId="9172" priority="66">
      <formula>$C$9&gt;0</formula>
    </cfRule>
  </conditionalFormatting>
  <conditionalFormatting sqref="J2:J6 J75:J1048576">
    <cfRule type="expression" dxfId="9171" priority="61">
      <formula>$B$9="EURO"</formula>
    </cfRule>
  </conditionalFormatting>
  <conditionalFormatting sqref="J8:J67">
    <cfRule type="expression" dxfId="9170" priority="22">
      <formula>$B$9="EURO"</formula>
    </cfRule>
  </conditionalFormatting>
  <conditionalFormatting sqref="J9 J56:J66">
    <cfRule type="expression" dxfId="9169" priority="63">
      <formula>$B$9="USD"</formula>
    </cfRule>
    <cfRule type="expression" dxfId="9168" priority="64">
      <formula>$B$9="PLN"</formula>
    </cfRule>
    <cfRule type="expression" dxfId="9167" priority="65">
      <formula>$B$9="CZK"</formula>
    </cfRule>
  </conditionalFormatting>
  <conditionalFormatting sqref="J12:J54">
    <cfRule type="expression" dxfId="9166" priority="25">
      <formula>$B$9="CZK"</formula>
    </cfRule>
    <cfRule type="expression" dxfId="9165" priority="24">
      <formula>$B$9="PLN"</formula>
    </cfRule>
    <cfRule type="expression" dxfId="9164" priority="23">
      <formula>$B$9="USD"</formula>
    </cfRule>
  </conditionalFormatting>
  <conditionalFormatting sqref="J68:J74">
    <cfRule type="expression" dxfId="9163" priority="55">
      <formula>$F$10="EURO"</formula>
    </cfRule>
  </conditionalFormatting>
  <conditionalFormatting sqref="J13:K54">
    <cfRule type="cellIs" dxfId="9162" priority="18" operator="greaterThan">
      <formula>0</formula>
    </cfRule>
  </conditionalFormatting>
  <conditionalFormatting sqref="J57:K66">
    <cfRule type="cellIs" dxfId="9161"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9" t="s">
        <v>828</v>
      </c>
      <c r="D1" s="1100"/>
      <c r="E1" s="1100"/>
      <c r="F1" s="1100"/>
      <c r="G1" s="1100"/>
      <c r="H1" s="1100"/>
      <c r="I1" s="1100"/>
      <c r="J1" s="1101"/>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4" t="str">
        <f>IF(CANOPY!C3="","",CANOPY!C3)</f>
        <v/>
      </c>
      <c r="D3" s="1084"/>
      <c r="E3" s="108" t="s">
        <v>78</v>
      </c>
      <c r="F3" s="1085" t="str">
        <f>IF(CANOPY!G3="","",CANOPY!G3)</f>
        <v/>
      </c>
      <c r="G3" s="1085"/>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4" t="str">
        <f>IF(CANOPY!C5="","",CANOPY!C5)</f>
        <v/>
      </c>
      <c r="D5" s="1084"/>
      <c r="E5" s="108" t="s">
        <v>77</v>
      </c>
      <c r="F5" s="1085" t="str">
        <f>IF(CANOPY!G5="","",CANOPY!G5)</f>
        <v/>
      </c>
      <c r="G5" s="1085"/>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2"/>
      <c r="S10" s="1103"/>
      <c r="T10" s="1104"/>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6" t="s">
        <v>827</v>
      </c>
      <c r="E47" s="1097"/>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9160" priority="100">
      <formula>B9="CURRENCY"</formula>
    </cfRule>
    <cfRule type="containsText" dxfId="9159" priority="99" operator="containsText" text="SELECT">
      <formula>NOT(ISERROR(SEARCH("SELECT",B9)))</formula>
    </cfRule>
  </conditionalFormatting>
  <conditionalFormatting sqref="B13:B24">
    <cfRule type="expression" dxfId="9158" priority="6">
      <formula>$C13&gt;0</formula>
    </cfRule>
  </conditionalFormatting>
  <conditionalFormatting sqref="B25:B39">
    <cfRule type="expression" dxfId="9157" priority="5">
      <formula>$C25&gt;0</formula>
    </cfRule>
  </conditionalFormatting>
  <conditionalFormatting sqref="B40:B54">
    <cfRule type="expression" dxfId="9156" priority="3">
      <formula>$C40&gt;0</formula>
    </cfRule>
  </conditionalFormatting>
  <conditionalFormatting sqref="B57:B66">
    <cfRule type="expression" dxfId="9155" priority="1">
      <formula>$C57&gt;0</formula>
    </cfRule>
  </conditionalFormatting>
  <conditionalFormatting sqref="C13:C54">
    <cfRule type="cellIs" dxfId="9154" priority="20" operator="lessThan">
      <formula>1</formula>
    </cfRule>
  </conditionalFormatting>
  <conditionalFormatting sqref="C57:C66">
    <cfRule type="cellIs" dxfId="9153" priority="103" operator="equal">
      <formula>0</formula>
    </cfRule>
  </conditionalFormatting>
  <conditionalFormatting sqref="C9:D9">
    <cfRule type="cellIs" dxfId="9152" priority="66" operator="greaterThan">
      <formula>0</formula>
    </cfRule>
    <cfRule type="cellIs" dxfId="9151" priority="65" operator="lessThan">
      <formula>0</formula>
    </cfRule>
  </conditionalFormatting>
  <conditionalFormatting sqref="F13:F54">
    <cfRule type="expression" dxfId="9150" priority="19">
      <formula>C13&gt;0</formula>
    </cfRule>
  </conditionalFormatting>
  <conditionalFormatting sqref="F57:F66">
    <cfRule type="expression" dxfId="9149" priority="63">
      <formula>C57&gt;0</formula>
    </cfRule>
  </conditionalFormatting>
  <conditionalFormatting sqref="F58:F66">
    <cfRule type="expression" dxfId="9148" priority="101">
      <formula>C58&lt;1</formula>
    </cfRule>
  </conditionalFormatting>
  <conditionalFormatting sqref="G13:G54">
    <cfRule type="cellIs" dxfId="9147" priority="18" operator="greaterThan">
      <formula>0</formula>
    </cfRule>
  </conditionalFormatting>
  <conditionalFormatting sqref="G57:G66">
    <cfRule type="cellIs" dxfId="9146" priority="61" operator="greaterThan">
      <formula>0</formula>
    </cfRule>
  </conditionalFormatting>
  <conditionalFormatting sqref="H13:H54">
    <cfRule type="expression" dxfId="9145" priority="25">
      <formula>$C$9&gt;0</formula>
    </cfRule>
    <cfRule type="expression" dxfId="9144" priority="26">
      <formula>$C$9&lt;0</formula>
    </cfRule>
  </conditionalFormatting>
  <conditionalFormatting sqref="H57:H66">
    <cfRule type="expression" dxfId="9143" priority="313">
      <formula>$C$9&gt;0</formula>
    </cfRule>
    <cfRule type="expression" dxfId="9142" priority="314">
      <formula>$C$9&lt;0</formula>
    </cfRule>
  </conditionalFormatting>
  <conditionalFormatting sqref="J2:J6 J75:J1048576">
    <cfRule type="expression" dxfId="9141" priority="303">
      <formula>$B$9="EURO"</formula>
    </cfRule>
  </conditionalFormatting>
  <conditionalFormatting sqref="J8:J67">
    <cfRule type="expression" dxfId="9140" priority="21">
      <formula>$B$9="EURO"</formula>
    </cfRule>
  </conditionalFormatting>
  <conditionalFormatting sqref="J9 J56:J66">
    <cfRule type="expression" dxfId="9139" priority="310">
      <formula>$B$9="USD"</formula>
    </cfRule>
    <cfRule type="expression" dxfId="9138" priority="311">
      <formula>$B$9="PLN"</formula>
    </cfRule>
    <cfRule type="expression" dxfId="9137" priority="312">
      <formula>$B$9="CZK"</formula>
    </cfRule>
  </conditionalFormatting>
  <conditionalFormatting sqref="J12:J54">
    <cfRule type="expression" dxfId="9136" priority="24">
      <formula>$B$9="CZK"</formula>
    </cfRule>
    <cfRule type="expression" dxfId="9135" priority="23">
      <formula>$B$9="PLN"</formula>
    </cfRule>
    <cfRule type="expression" dxfId="9134" priority="22">
      <formula>$B$9="USD"</formula>
    </cfRule>
  </conditionalFormatting>
  <conditionalFormatting sqref="J68:J74">
    <cfRule type="expression" dxfId="9133" priority="93">
      <formula>$F$10="EURO"</formula>
    </cfRule>
  </conditionalFormatting>
  <conditionalFormatting sqref="J13:K54">
    <cfRule type="cellIs" dxfId="9132" priority="17" operator="greaterThan">
      <formula>0</formula>
    </cfRule>
  </conditionalFormatting>
  <conditionalFormatting sqref="J57:K66">
    <cfRule type="cellIs" dxfId="9131" priority="60" operator="greaterThan">
      <formula>0</formula>
    </cfRule>
  </conditionalFormatting>
  <conditionalFormatting sqref="M12:P54">
    <cfRule type="expression" dxfId="9130" priority="11">
      <formula>$B$9="CZK"</formula>
    </cfRule>
    <cfRule type="expression" dxfId="9129" priority="10">
      <formula>$B$9="PLN"</formula>
    </cfRule>
    <cfRule type="expression" dxfId="9128" priority="9">
      <formula>$B$9="USD"</formula>
    </cfRule>
    <cfRule type="expression" dxfId="9127" priority="8">
      <formula>$B$9="EURO"</formula>
    </cfRule>
  </conditionalFormatting>
  <conditionalFormatting sqref="M13:P54">
    <cfRule type="cellIs" dxfId="9126"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9125" priority="664">
      <formula>B9="CURRENCY"</formula>
    </cfRule>
    <cfRule type="containsText" dxfId="9124" priority="663" operator="containsText" text="SELECT">
      <formula>NOT(ISERROR(SEARCH("SELECT",B9)))</formula>
    </cfRule>
  </conditionalFormatting>
  <conditionalFormatting sqref="B11">
    <cfRule type="expression" dxfId="9123" priority="626">
      <formula>$B11&lt;&gt;""</formula>
    </cfRule>
  </conditionalFormatting>
  <conditionalFormatting sqref="B14:B23">
    <cfRule type="expression" dxfId="9122" priority="618">
      <formula>$J14&gt;0</formula>
    </cfRule>
  </conditionalFormatting>
  <conditionalFormatting sqref="B24">
    <cfRule type="expression" dxfId="9121" priority="615">
      <formula>ISNUMBER(SEARCH("UV",$D14))</formula>
    </cfRule>
    <cfRule type="expression" dxfId="9120" priority="616">
      <formula>($D14="CANOPY TYPE")</formula>
    </cfRule>
  </conditionalFormatting>
  <conditionalFormatting sqref="B25:B27">
    <cfRule type="expression" dxfId="9119" priority="443">
      <formula>$J25&gt;0</formula>
    </cfRule>
  </conditionalFormatting>
  <conditionalFormatting sqref="B28">
    <cfRule type="expression" dxfId="9118" priority="624">
      <formula>$B28&lt;&gt;""</formula>
    </cfRule>
  </conditionalFormatting>
  <conditionalFormatting sqref="B31:B40">
    <cfRule type="expression" dxfId="9117" priority="388">
      <formula>$J31&gt;0</formula>
    </cfRule>
  </conditionalFormatting>
  <conditionalFormatting sqref="B41">
    <cfRule type="expression" dxfId="9116" priority="584">
      <formula>($D31="CANOPY TYPE")</formula>
    </cfRule>
    <cfRule type="expression" dxfId="9115" priority="583">
      <formula>ISNUMBER(SEARCH("UV",$D31))</formula>
    </cfRule>
  </conditionalFormatting>
  <conditionalFormatting sqref="B42:B44">
    <cfRule type="expression" dxfId="9114" priority="585">
      <formula>$J42&gt;0</formula>
    </cfRule>
  </conditionalFormatting>
  <conditionalFormatting sqref="B45">
    <cfRule type="expression" dxfId="9113" priority="623">
      <formula>$B45&lt;&gt;""</formula>
    </cfRule>
  </conditionalFormatting>
  <conditionalFormatting sqref="B48:B57">
    <cfRule type="expression" dxfId="9112" priority="103">
      <formula>$J48&gt;0</formula>
    </cfRule>
  </conditionalFormatting>
  <conditionalFormatting sqref="B58">
    <cfRule type="expression" dxfId="9111" priority="557">
      <formula>($D48="CANOPY TYPE")</formula>
    </cfRule>
    <cfRule type="expression" dxfId="9110" priority="556">
      <formula>ISNUMBER(SEARCH("UV",$D48))</formula>
    </cfRule>
  </conditionalFormatting>
  <conditionalFormatting sqref="B59:B61">
    <cfRule type="expression" dxfId="9109" priority="442">
      <formula>$J59&gt;0</formula>
    </cfRule>
  </conditionalFormatting>
  <conditionalFormatting sqref="B62">
    <cfRule type="expression" dxfId="9108" priority="622">
      <formula>$B62&lt;&gt;""</formula>
    </cfRule>
  </conditionalFormatting>
  <conditionalFormatting sqref="B65:B74">
    <cfRule type="expression" dxfId="9107" priority="89">
      <formula>$J65&gt;0</formula>
    </cfRule>
  </conditionalFormatting>
  <conditionalFormatting sqref="B75">
    <cfRule type="expression" dxfId="9106" priority="529">
      <formula>($D65="CANOPY TYPE")</formula>
    </cfRule>
    <cfRule type="expression" dxfId="9105" priority="528">
      <formula>ISNUMBER(SEARCH("UV",$D65))</formula>
    </cfRule>
  </conditionalFormatting>
  <conditionalFormatting sqref="B76:B78">
    <cfRule type="expression" dxfId="9104" priority="441">
      <formula>$J76&gt;0</formula>
    </cfRule>
  </conditionalFormatting>
  <conditionalFormatting sqref="B79">
    <cfRule type="expression" dxfId="9103" priority="621">
      <formula>$B79&lt;&gt;""</formula>
    </cfRule>
  </conditionalFormatting>
  <conditionalFormatting sqref="B82:B91">
    <cfRule type="expression" dxfId="9102" priority="75">
      <formula>$J82&gt;0</formula>
    </cfRule>
  </conditionalFormatting>
  <conditionalFormatting sqref="B92">
    <cfRule type="expression" dxfId="9101" priority="500">
      <formula>($D82="CANOPY TYPE")</formula>
    </cfRule>
    <cfRule type="expression" dxfId="9100" priority="499">
      <formula>ISNUMBER(SEARCH("UV",$D82))</formula>
    </cfRule>
  </conditionalFormatting>
  <conditionalFormatting sqref="B93:B95">
    <cfRule type="expression" dxfId="9099" priority="440">
      <formula>$J93&gt;0</formula>
    </cfRule>
  </conditionalFormatting>
  <conditionalFormatting sqref="B96">
    <cfRule type="expression" dxfId="9098" priority="620">
      <formula>$B96&lt;&gt;""</formula>
    </cfRule>
  </conditionalFormatting>
  <conditionalFormatting sqref="B99:B108">
    <cfRule type="expression" dxfId="9097" priority="61">
      <formula>$J99&gt;0</formula>
    </cfRule>
  </conditionalFormatting>
  <conditionalFormatting sqref="B109">
    <cfRule type="expression" dxfId="9096" priority="472">
      <formula>($D99="CANOPY TYPE")</formula>
    </cfRule>
    <cfRule type="expression" dxfId="9095" priority="471">
      <formula>ISNUMBER(SEARCH("UV",$D99))</formula>
    </cfRule>
  </conditionalFormatting>
  <conditionalFormatting sqref="B110:B112 B127:B129 B144:B146 B161:B163 B178:B180">
    <cfRule type="expression" dxfId="9094" priority="439">
      <formula>$J110&gt;0</formula>
    </cfRule>
  </conditionalFormatting>
  <conditionalFormatting sqref="B113">
    <cfRule type="expression" dxfId="9093" priority="320">
      <formula>$B113&lt;&gt;""</formula>
    </cfRule>
  </conditionalFormatting>
  <conditionalFormatting sqref="B116:B125">
    <cfRule type="expression" dxfId="9092" priority="47">
      <formula>$J116&gt;0</formula>
    </cfRule>
  </conditionalFormatting>
  <conditionalFormatting sqref="B126">
    <cfRule type="expression" dxfId="9091" priority="295">
      <formula>ISNUMBER(SEARCH("UV",$D116))</formula>
    </cfRule>
    <cfRule type="expression" dxfId="9090" priority="296">
      <formula>($D116="CANOPY TYPE")</formula>
    </cfRule>
  </conditionalFormatting>
  <conditionalFormatting sqref="B130">
    <cfRule type="expression" dxfId="9089" priority="265">
      <formula>$B130&lt;&gt;""</formula>
    </cfRule>
  </conditionalFormatting>
  <conditionalFormatting sqref="B133:B142">
    <cfRule type="expression" dxfId="9088" priority="33">
      <formula>$J133&gt;0</formula>
    </cfRule>
  </conditionalFormatting>
  <conditionalFormatting sqref="B143">
    <cfRule type="expression" dxfId="9087" priority="240">
      <formula>ISNUMBER(SEARCH("UV",$D133))</formula>
    </cfRule>
    <cfRule type="expression" dxfId="9086" priority="241">
      <formula>($D133="CANOPY TYPE")</formula>
    </cfRule>
  </conditionalFormatting>
  <conditionalFormatting sqref="B147">
    <cfRule type="expression" dxfId="9085" priority="214">
      <formula>$B147&lt;&gt;""</formula>
    </cfRule>
  </conditionalFormatting>
  <conditionalFormatting sqref="B150:B159">
    <cfRule type="expression" dxfId="9084" priority="19">
      <formula>$J150&gt;0</formula>
    </cfRule>
  </conditionalFormatting>
  <conditionalFormatting sqref="B160">
    <cfRule type="expression" dxfId="9083" priority="190">
      <formula>($D150="CANOPY TYPE")</formula>
    </cfRule>
    <cfRule type="expression" dxfId="9082" priority="189">
      <formula>ISNUMBER(SEARCH("UV",$D150))</formula>
    </cfRule>
  </conditionalFormatting>
  <conditionalFormatting sqref="B164">
    <cfRule type="expression" dxfId="9081" priority="163">
      <formula>$B164&lt;&gt;""</formula>
    </cfRule>
  </conditionalFormatting>
  <conditionalFormatting sqref="B167:B176">
    <cfRule type="expression" dxfId="9080" priority="5">
      <formula>$J167&gt;0</formula>
    </cfRule>
  </conditionalFormatting>
  <conditionalFormatting sqref="B177">
    <cfRule type="expression" dxfId="9079" priority="138">
      <formula>ISNUMBER(SEARCH("UV",$D167))</formula>
    </cfRule>
    <cfRule type="expression" dxfId="9078" priority="139">
      <formula>($D167="CANOPY TYPE")</formula>
    </cfRule>
  </conditionalFormatting>
  <conditionalFormatting sqref="B183:B197">
    <cfRule type="expression" dxfId="9077" priority="617">
      <formula>$C183&gt;0</formula>
    </cfRule>
  </conditionalFormatting>
  <conditionalFormatting sqref="C14">
    <cfRule type="containsText" dxfId="9076" priority="429" operator="containsText" text="CONFIG">
      <formula>NOT(ISERROR(SEARCH("CONFIG",C14)))</formula>
    </cfRule>
  </conditionalFormatting>
  <conditionalFormatting sqref="C15">
    <cfRule type="containsText" dxfId="9075" priority="434" operator="containsText" text="LIGHT SELECTION">
      <formula>NOT(ISERROR(SEARCH("LIGHT SELECTION",C15)))</formula>
    </cfRule>
  </conditionalFormatting>
  <conditionalFormatting sqref="C20:C21">
    <cfRule type="cellIs" dxfId="9072" priority="669" operator="lessThan">
      <formula>1</formula>
    </cfRule>
  </conditionalFormatting>
  <conditionalFormatting sqref="C22:C23">
    <cfRule type="expression" dxfId="9071" priority="409">
      <formula>D22="WW PODS"</formula>
    </cfRule>
  </conditionalFormatting>
  <conditionalFormatting sqref="C24">
    <cfRule type="expression" dxfId="9070" priority="686">
      <formula>ISNUMBER(SEARCH("UV",D14))</formula>
    </cfRule>
  </conditionalFormatting>
  <conditionalFormatting sqref="C25">
    <cfRule type="expression" dxfId="9069" priority="651">
      <formula>(ISNUMBER(SEARCH("CMW",D14)))=TRUE</formula>
    </cfRule>
  </conditionalFormatting>
  <conditionalFormatting sqref="C26">
    <cfRule type="expression" dxfId="9068" priority="650">
      <formula>(ISNUMBER(SEARCH("CMW",D14)))=TRUE</formula>
    </cfRule>
  </conditionalFormatting>
  <conditionalFormatting sqref="C27">
    <cfRule type="expression" dxfId="9067" priority="619">
      <formula>(ISNUMBER(SEARCH("CMW",$D14)))=TRUE</formula>
    </cfRule>
  </conditionalFormatting>
  <conditionalFormatting sqref="C31">
    <cfRule type="containsText" dxfId="9066" priority="594" operator="containsText" text="CONFIG">
      <formula>NOT(ISERROR(SEARCH("CONFIG",C31)))</formula>
    </cfRule>
  </conditionalFormatting>
  <conditionalFormatting sqref="C32">
    <cfRule type="containsText" dxfId="9065" priority="436" operator="containsText" text="LIGHT SELECTION">
      <formula>NOT(ISERROR(SEARCH("LIGHT SELECTION",C32)))</formula>
    </cfRule>
  </conditionalFormatting>
  <conditionalFormatting sqref="C37:C38">
    <cfRule type="cellIs" dxfId="9062" priority="593" operator="lessThan">
      <formula>1</formula>
    </cfRule>
  </conditionalFormatting>
  <conditionalFormatting sqref="C39:C40">
    <cfRule type="expression" dxfId="9061" priority="387">
      <formula>D39="WW PODS"</formula>
    </cfRule>
  </conditionalFormatting>
  <conditionalFormatting sqref="C41">
    <cfRule type="expression" dxfId="9060" priority="608">
      <formula>ISNUMBER(SEARCH("UV",D31))</formula>
    </cfRule>
  </conditionalFormatting>
  <conditionalFormatting sqref="C42">
    <cfRule type="expression" dxfId="9059" priority="591">
      <formula>(ISNUMBER(SEARCH("CMW",D31)))=TRUE</formula>
    </cfRule>
  </conditionalFormatting>
  <conditionalFormatting sqref="C43">
    <cfRule type="expression" dxfId="9058" priority="468">
      <formula>(ISNUMBER(SEARCH("CMW",D31)))=TRUE</formula>
    </cfRule>
  </conditionalFormatting>
  <conditionalFormatting sqref="C44">
    <cfRule type="expression" dxfId="9057" priority="586">
      <formula>(ISNUMBER(SEARCH("CMW",$D31)))=TRUE</formula>
    </cfRule>
  </conditionalFormatting>
  <conditionalFormatting sqref="C48">
    <cfRule type="containsText" dxfId="9056" priority="563" operator="containsText" text="CONFIG">
      <formula>NOT(ISERROR(SEARCH("CONFIG",C48)))</formula>
    </cfRule>
  </conditionalFormatting>
  <conditionalFormatting sqref="C49">
    <cfRule type="containsText" dxfId="9055" priority="433" operator="containsText" text="LIGHT SELECTION">
      <formula>NOT(ISERROR(SEARCH("LIGHT SELECTION",C49)))</formula>
    </cfRule>
  </conditionalFormatting>
  <conditionalFormatting sqref="C54:C55">
    <cfRule type="cellIs" dxfId="9052" priority="562" operator="lessThan">
      <formula>1</formula>
    </cfRule>
  </conditionalFormatting>
  <conditionalFormatting sqref="C56:C57">
    <cfRule type="expression" dxfId="9051" priority="368">
      <formula>D56="WW PODS"</formula>
    </cfRule>
  </conditionalFormatting>
  <conditionalFormatting sqref="C58">
    <cfRule type="expression" dxfId="9050" priority="576">
      <formula>ISNUMBER(SEARCH("UV",D48))</formula>
    </cfRule>
  </conditionalFormatting>
  <conditionalFormatting sqref="C59">
    <cfRule type="expression" dxfId="9049" priority="560">
      <formula>(ISNUMBER(SEARCH("CMW",D48)))=TRUE</formula>
    </cfRule>
  </conditionalFormatting>
  <conditionalFormatting sqref="C60">
    <cfRule type="expression" dxfId="9048" priority="467">
      <formula>(ISNUMBER(SEARCH("CMW",D48)))=TRUE</formula>
    </cfRule>
  </conditionalFormatting>
  <conditionalFormatting sqref="C61">
    <cfRule type="expression" dxfId="9047" priority="558">
      <formula>(ISNUMBER(SEARCH("CMW",$D48)))=TRUE</formula>
    </cfRule>
  </conditionalFormatting>
  <conditionalFormatting sqref="C65">
    <cfRule type="containsText" dxfId="9046" priority="536" operator="containsText" text="CONFIG">
      <formula>NOT(ISERROR(SEARCH("CONFIG",C65)))</formula>
    </cfRule>
  </conditionalFormatting>
  <conditionalFormatting sqref="C66">
    <cfRule type="containsText" dxfId="9045" priority="432" operator="containsText" text="LIGHT SELECTION">
      <formula>NOT(ISERROR(SEARCH("LIGHT SELECTION",C66)))</formula>
    </cfRule>
  </conditionalFormatting>
  <conditionalFormatting sqref="C71:C72">
    <cfRule type="cellIs" dxfId="9042" priority="535" operator="lessThan">
      <formula>1</formula>
    </cfRule>
  </conditionalFormatting>
  <conditionalFormatting sqref="C73:C74">
    <cfRule type="expression" dxfId="9041" priority="353">
      <formula>D73="WW PODS"</formula>
    </cfRule>
  </conditionalFormatting>
  <conditionalFormatting sqref="C75">
    <cfRule type="expression" dxfId="9040" priority="549">
      <formula>ISNUMBER(SEARCH("UV",D65))</formula>
    </cfRule>
  </conditionalFormatting>
  <conditionalFormatting sqref="C76">
    <cfRule type="expression" dxfId="9039" priority="532">
      <formula>(ISNUMBER(SEARCH("CMW",D65)))=TRUE</formula>
    </cfRule>
  </conditionalFormatting>
  <conditionalFormatting sqref="C77">
    <cfRule type="expression" dxfId="9038" priority="466">
      <formula>(ISNUMBER(SEARCH("CMW",D65)))=TRUE</formula>
    </cfRule>
  </conditionalFormatting>
  <conditionalFormatting sqref="C78">
    <cfRule type="expression" dxfId="9037" priority="530">
      <formula>(ISNUMBER(SEARCH("CMW",$D65)))=TRUE</formula>
    </cfRule>
  </conditionalFormatting>
  <conditionalFormatting sqref="C82">
    <cfRule type="containsText" dxfId="9036" priority="507" operator="containsText" text="CONFIG">
      <formula>NOT(ISERROR(SEARCH("CONFIG",C82)))</formula>
    </cfRule>
  </conditionalFormatting>
  <conditionalFormatting sqref="C83">
    <cfRule type="containsText" dxfId="9035" priority="431" operator="containsText" text="LIGHT SELECTION">
      <formula>NOT(ISERROR(SEARCH("LIGHT SELECTION",C83)))</formula>
    </cfRule>
  </conditionalFormatting>
  <conditionalFormatting sqref="C88:C89">
    <cfRule type="cellIs" dxfId="9032" priority="506" operator="lessThan">
      <formula>1</formula>
    </cfRule>
  </conditionalFormatting>
  <conditionalFormatting sqref="C90:C91">
    <cfRule type="expression" dxfId="9031" priority="338">
      <formula>D90="WW PODS"</formula>
    </cfRule>
  </conditionalFormatting>
  <conditionalFormatting sqref="C92">
    <cfRule type="expression" dxfId="9030" priority="521">
      <formula>ISNUMBER(SEARCH("UV",D82))</formula>
    </cfRule>
  </conditionalFormatting>
  <conditionalFormatting sqref="C93">
    <cfRule type="expression" dxfId="9029" priority="503">
      <formula>(ISNUMBER(SEARCH("CMW",D82)))=TRUE</formula>
    </cfRule>
  </conditionalFormatting>
  <conditionalFormatting sqref="C94">
    <cfRule type="expression" dxfId="9028" priority="465">
      <formula>(ISNUMBER(SEARCH("CMW",D82)))=TRUE</formula>
    </cfRule>
  </conditionalFormatting>
  <conditionalFormatting sqref="C95">
    <cfRule type="expression" dxfId="9027" priority="501">
      <formula>(ISNUMBER(SEARCH("CMW",$D82)))=TRUE</formula>
    </cfRule>
  </conditionalFormatting>
  <conditionalFormatting sqref="C99">
    <cfRule type="containsText" dxfId="9026" priority="478" operator="containsText" text="CONFIG">
      <formula>NOT(ISERROR(SEARCH("CONFIG",C99)))</formula>
    </cfRule>
  </conditionalFormatting>
  <conditionalFormatting sqref="C100">
    <cfRule type="containsText" dxfId="9025" priority="430" operator="containsText" text="LIGHT SELECTION">
      <formula>NOT(ISERROR(SEARCH("LIGHT SELECTION",C100)))</formula>
    </cfRule>
  </conditionalFormatting>
  <conditionalFormatting sqref="C105:C106">
    <cfRule type="cellIs" dxfId="9022" priority="477" operator="lessThan">
      <formula>1</formula>
    </cfRule>
  </conditionalFormatting>
  <conditionalFormatting sqref="C107:C108">
    <cfRule type="expression" dxfId="9021" priority="323">
      <formula>D107="WW PODS"</formula>
    </cfRule>
  </conditionalFormatting>
  <conditionalFormatting sqref="C109">
    <cfRule type="expression" dxfId="9020" priority="492">
      <formula>ISNUMBER(SEARCH("UV",D99))</formula>
    </cfRule>
  </conditionalFormatting>
  <conditionalFormatting sqref="C110">
    <cfRule type="expression" dxfId="9019" priority="475">
      <formula>(ISNUMBER(SEARCH("CMW",D99)))=TRUE</formula>
    </cfRule>
  </conditionalFormatting>
  <conditionalFormatting sqref="C111">
    <cfRule type="expression" dxfId="9018" priority="464">
      <formula>(ISNUMBER(SEARCH("CMW",D99)))=TRUE</formula>
    </cfRule>
  </conditionalFormatting>
  <conditionalFormatting sqref="C112 C129 C146 C163 C180">
    <cfRule type="expression" dxfId="9017" priority="473">
      <formula>(ISNUMBER(SEARCH("CMW",$D99)))=TRUE</formula>
    </cfRule>
  </conditionalFormatting>
  <conditionalFormatting sqref="C116">
    <cfRule type="containsText" dxfId="9016" priority="301" operator="containsText" text="CONFIG">
      <formula>NOT(ISERROR(SEARCH("CONFIG",C116)))</formula>
    </cfRule>
  </conditionalFormatting>
  <conditionalFormatting sqref="C117">
    <cfRule type="containsText" dxfId="9015" priority="288" operator="containsText" text="LIGHT SELECTION">
      <formula>NOT(ISERROR(SEARCH("LIGHT SELECTION",C117)))</formula>
    </cfRule>
  </conditionalFormatting>
  <conditionalFormatting sqref="C122:C123">
    <cfRule type="cellIs" dxfId="9012" priority="300" operator="lessThan">
      <formula>1</formula>
    </cfRule>
  </conditionalFormatting>
  <conditionalFormatting sqref="C124:C125">
    <cfRule type="expression" dxfId="9011" priority="272">
      <formula>D124="WW PODS"</formula>
    </cfRule>
  </conditionalFormatting>
  <conditionalFormatting sqref="C126">
    <cfRule type="expression" dxfId="9010" priority="315">
      <formula>ISNUMBER(SEARCH("UV",D116))</formula>
    </cfRule>
  </conditionalFormatting>
  <conditionalFormatting sqref="C127">
    <cfRule type="expression" dxfId="9009" priority="298">
      <formula>(ISNUMBER(SEARCH("CMW",D116)))=TRUE</formula>
    </cfRule>
  </conditionalFormatting>
  <conditionalFormatting sqref="C128">
    <cfRule type="expression" dxfId="9008" priority="293">
      <formula>(ISNUMBER(SEARCH("CMW",D116)))=TRUE</formula>
    </cfRule>
  </conditionalFormatting>
  <conditionalFormatting sqref="C133">
    <cfRule type="containsText" dxfId="9007" priority="246" operator="containsText" text="CONFIG">
      <formula>NOT(ISERROR(SEARCH("CONFIG",C133)))</formula>
    </cfRule>
  </conditionalFormatting>
  <conditionalFormatting sqref="C134">
    <cfRule type="containsText" dxfId="9006" priority="233" operator="containsText" text="LIGHT SELECTION">
      <formula>NOT(ISERROR(SEARCH("LIGHT SELECTION",C134)))</formula>
    </cfRule>
  </conditionalFormatting>
  <conditionalFormatting sqref="C139:C140">
    <cfRule type="cellIs" dxfId="9003" priority="245" operator="lessThan">
      <formula>1</formula>
    </cfRule>
  </conditionalFormatting>
  <conditionalFormatting sqref="C141:C142">
    <cfRule type="expression" dxfId="9002" priority="217">
      <formula>D141="WW PODS"</formula>
    </cfRule>
  </conditionalFormatting>
  <conditionalFormatting sqref="C143">
    <cfRule type="expression" dxfId="9001" priority="260">
      <formula>ISNUMBER(SEARCH("UV",D133))</formula>
    </cfRule>
  </conditionalFormatting>
  <conditionalFormatting sqref="C144">
    <cfRule type="expression" dxfId="9000" priority="243">
      <formula>(ISNUMBER(SEARCH("CMW",D133)))=TRUE</formula>
    </cfRule>
  </conditionalFormatting>
  <conditionalFormatting sqref="C145">
    <cfRule type="expression" dxfId="8999" priority="238">
      <formula>(ISNUMBER(SEARCH("CMW",D133)))=TRUE</formula>
    </cfRule>
  </conditionalFormatting>
  <conditionalFormatting sqref="C150">
    <cfRule type="containsText" dxfId="8998" priority="195" operator="containsText" text="CONFIG">
      <formula>NOT(ISERROR(SEARCH("CONFIG",C150)))</formula>
    </cfRule>
  </conditionalFormatting>
  <conditionalFormatting sqref="C151">
    <cfRule type="containsText" dxfId="8997" priority="182" operator="containsText" text="LIGHT SELECTION">
      <formula>NOT(ISERROR(SEARCH("LIGHT SELECTION",C151)))</formula>
    </cfRule>
  </conditionalFormatting>
  <conditionalFormatting sqref="C156:C157">
    <cfRule type="cellIs" dxfId="8994" priority="194" operator="lessThan">
      <formula>1</formula>
    </cfRule>
  </conditionalFormatting>
  <conditionalFormatting sqref="C158:C159">
    <cfRule type="expression" dxfId="8993" priority="166">
      <formula>D158="WW PODS"</formula>
    </cfRule>
  </conditionalFormatting>
  <conditionalFormatting sqref="C160">
    <cfRule type="expression" dxfId="8992" priority="209">
      <formula>ISNUMBER(SEARCH("UV",D150))</formula>
    </cfRule>
  </conditionalFormatting>
  <conditionalFormatting sqref="C161">
    <cfRule type="expression" dxfId="8991" priority="192">
      <formula>(ISNUMBER(SEARCH("CMW",D150)))=TRUE</formula>
    </cfRule>
  </conditionalFormatting>
  <conditionalFormatting sqref="C162">
    <cfRule type="expression" dxfId="8990" priority="187">
      <formula>(ISNUMBER(SEARCH("CMW",D150)))=TRUE</formula>
    </cfRule>
  </conditionalFormatting>
  <conditionalFormatting sqref="C167">
    <cfRule type="containsText" dxfId="8989" priority="144" operator="containsText" text="CONFIG">
      <formula>NOT(ISERROR(SEARCH("CONFIG",C167)))</formula>
    </cfRule>
  </conditionalFormatting>
  <conditionalFormatting sqref="C168">
    <cfRule type="containsText" dxfId="8988" priority="131" operator="containsText" text="LIGHT SELECTION">
      <formula>NOT(ISERROR(SEARCH("LIGHT SELECTION",C168)))</formula>
    </cfRule>
  </conditionalFormatting>
  <conditionalFormatting sqref="C173:C174">
    <cfRule type="cellIs" dxfId="8985" priority="143" operator="lessThan">
      <formula>1</formula>
    </cfRule>
  </conditionalFormatting>
  <conditionalFormatting sqref="C175:C176">
    <cfRule type="expression" dxfId="8984" priority="115">
      <formula>D175="WW PODS"</formula>
    </cfRule>
  </conditionalFormatting>
  <conditionalFormatting sqref="C177">
    <cfRule type="expression" dxfId="8983" priority="158">
      <formula>ISNUMBER(SEARCH("UV",D167))</formula>
    </cfRule>
  </conditionalFormatting>
  <conditionalFormatting sqref="C178">
    <cfRule type="expression" dxfId="8982" priority="141">
      <formula>(ISNUMBER(SEARCH("CMW",D167)))=TRUE</formula>
    </cfRule>
  </conditionalFormatting>
  <conditionalFormatting sqref="C179">
    <cfRule type="expression" dxfId="8981" priority="136">
      <formula>(ISNUMBER(SEARCH("CMW",D167)))=TRUE</formula>
    </cfRule>
  </conditionalFormatting>
  <conditionalFormatting sqref="C183:C184">
    <cfRule type="cellIs" dxfId="8980" priority="671" operator="lessThan">
      <formula>1</formula>
    </cfRule>
  </conditionalFormatting>
  <conditionalFormatting sqref="C185">
    <cfRule type="cellIs" dxfId="8979" priority="660" operator="lessThan">
      <formula>1</formula>
    </cfRule>
  </conditionalFormatting>
  <conditionalFormatting sqref="C186:C197">
    <cfRule type="cellIs" dxfId="8978" priority="270" operator="lessThan">
      <formula>1</formula>
    </cfRule>
  </conditionalFormatting>
  <conditionalFormatting sqref="C9:D9">
    <cfRule type="cellIs" dxfId="8977" priority="661" operator="lessThan">
      <formula>0</formula>
    </cfRule>
    <cfRule type="cellIs" dxfId="8976" priority="662" operator="greaterThan">
      <formula>0</formula>
    </cfRule>
  </conditionalFormatting>
  <conditionalFormatting sqref="D14">
    <cfRule type="containsText" dxfId="8975" priority="672" operator="containsText" text="CANOPY TYPE">
      <formula>NOT(ISERROR(SEARCH("CANOPY TYPE",D14)))</formula>
    </cfRule>
  </conditionalFormatting>
  <conditionalFormatting sqref="D15">
    <cfRule type="expression" dxfId="8974" priority="425">
      <formula>(C15="LIGHT SELECTION")</formula>
    </cfRule>
  </conditionalFormatting>
  <conditionalFormatting sqref="D16:D18">
    <cfRule type="expression" dxfId="8973" priority="627">
      <formula>($C16="SELECT WORKS")</formula>
    </cfRule>
  </conditionalFormatting>
  <conditionalFormatting sqref="D19">
    <cfRule type="expression" dxfId="8972" priority="269">
      <formula>$C19="SELECT CLADDING"</formula>
    </cfRule>
  </conditionalFormatting>
  <conditionalFormatting sqref="D22:D23">
    <cfRule type="expression" dxfId="8971" priority="408">
      <formula>($D$14="CANOPY TYPE")</formula>
    </cfRule>
  </conditionalFormatting>
  <conditionalFormatting sqref="D24">
    <cfRule type="expression" dxfId="8970" priority="685">
      <formula>ISNUMBER(SEARCH("UV",D14))</formula>
    </cfRule>
  </conditionalFormatting>
  <conditionalFormatting sqref="D25">
    <cfRule type="expression" dxfId="8969" priority="613">
      <formula>($D$14="CANOPY TYPE")</formula>
    </cfRule>
  </conditionalFormatting>
  <conditionalFormatting sqref="D26">
    <cfRule type="expression" dxfId="8968" priority="635">
      <formula>(ISNUMBER(SEARCH("CMW",D14)))=TRUE</formula>
    </cfRule>
  </conditionalFormatting>
  <conditionalFormatting sqref="D31">
    <cfRule type="containsText" dxfId="8967" priority="595" operator="containsText" text="CANOPY TYPE">
      <formula>NOT(ISERROR(SEARCH("CANOPY TYPE",D31)))</formula>
    </cfRule>
  </conditionalFormatting>
  <conditionalFormatting sqref="D32">
    <cfRule type="expression" dxfId="8966" priority="438">
      <formula>(C32="LIGHT SELECTION")</formula>
    </cfRule>
  </conditionalFormatting>
  <conditionalFormatting sqref="D33:D35">
    <cfRule type="expression" dxfId="8965" priority="588">
      <formula>($C33="SELECT WORKS")</formula>
    </cfRule>
  </conditionalFormatting>
  <conditionalFormatting sqref="D36">
    <cfRule type="expression" dxfId="8964" priority="417">
      <formula>$C36="SELECT CLADDING"</formula>
    </cfRule>
  </conditionalFormatting>
  <conditionalFormatting sqref="D39:D40">
    <cfRule type="expression" dxfId="8963" priority="382">
      <formula>($D$14="CANOPY TYPE")</formula>
    </cfRule>
  </conditionalFormatting>
  <conditionalFormatting sqref="D41">
    <cfRule type="expression" dxfId="8962" priority="607">
      <formula>ISNUMBER(SEARCH("UV",D31))</formula>
    </cfRule>
  </conditionalFormatting>
  <conditionalFormatting sqref="D42">
    <cfRule type="expression" dxfId="8961" priority="581">
      <formula>($D$14="CANOPY TYPE")</formula>
    </cfRule>
  </conditionalFormatting>
  <conditionalFormatting sqref="D43">
    <cfRule type="expression" dxfId="8960" priority="590">
      <formula>(ISNUMBER(SEARCH("CMW",D31)))=TRUE</formula>
    </cfRule>
  </conditionalFormatting>
  <conditionalFormatting sqref="D48">
    <cfRule type="containsText" dxfId="8959" priority="420" operator="containsText" text="CANOPY TYPE">
      <formula>NOT(ISERROR(SEARCH("CANOPY TYPE",D48)))</formula>
    </cfRule>
  </conditionalFormatting>
  <conditionalFormatting sqref="D49">
    <cfRule type="expression" dxfId="8958" priority="435">
      <formula>(C15="LIGHT SELECTION")</formula>
    </cfRule>
  </conditionalFormatting>
  <conditionalFormatting sqref="D50:D52">
    <cfRule type="expression" dxfId="8957" priority="111">
      <formula>($C50="SELECT WORKS")</formula>
    </cfRule>
  </conditionalFormatting>
  <conditionalFormatting sqref="D53">
    <cfRule type="expression" dxfId="8956" priority="418">
      <formula>$C53="SELECT CLADDING"</formula>
    </cfRule>
  </conditionalFormatting>
  <conditionalFormatting sqref="D56:D57">
    <cfRule type="expression" dxfId="8955" priority="367">
      <formula>($D$14="CANOPY TYPE")</formula>
    </cfRule>
  </conditionalFormatting>
  <conditionalFormatting sqref="D58">
    <cfRule type="expression" dxfId="8954" priority="575">
      <formula>ISNUMBER(SEARCH("UV",D48))</formula>
    </cfRule>
  </conditionalFormatting>
  <conditionalFormatting sqref="D59">
    <cfRule type="expression" dxfId="8953" priority="554">
      <formula>($D$14="CANOPY TYPE")</formula>
    </cfRule>
  </conditionalFormatting>
  <conditionalFormatting sqref="D60">
    <cfRule type="expression" dxfId="8952" priority="559">
      <formula>(ISNUMBER(SEARCH("CMW",D48)))=TRUE</formula>
    </cfRule>
  </conditionalFormatting>
  <conditionalFormatting sqref="D65">
    <cfRule type="containsText" dxfId="8951" priority="419" operator="containsText" text="CANOPY TYPE">
      <formula>NOT(ISERROR(SEARCH("CANOPY TYPE",D65)))</formula>
    </cfRule>
  </conditionalFormatting>
  <conditionalFormatting sqref="D66">
    <cfRule type="expression" dxfId="8950" priority="428">
      <formula>(C66="LIGHT SELECTION")</formula>
    </cfRule>
  </conditionalFormatting>
  <conditionalFormatting sqref="D67:D69">
    <cfRule type="expression" dxfId="8949" priority="97">
      <formula>($C67="SELECT WORKS")</formula>
    </cfRule>
  </conditionalFormatting>
  <conditionalFormatting sqref="D70">
    <cfRule type="expression" dxfId="8948" priority="533">
      <formula>$C70="SELECT CLADDING"</formula>
    </cfRule>
  </conditionalFormatting>
  <conditionalFormatting sqref="D73:D74">
    <cfRule type="expression" dxfId="8947" priority="352">
      <formula>($D$14="CANOPY TYPE")</formula>
    </cfRule>
  </conditionalFormatting>
  <conditionalFormatting sqref="D75">
    <cfRule type="expression" dxfId="8946" priority="548">
      <formula>ISNUMBER(SEARCH("UV",D65))</formula>
    </cfRule>
  </conditionalFormatting>
  <conditionalFormatting sqref="D76">
    <cfRule type="expression" dxfId="8945" priority="526">
      <formula>($D$14="CANOPY TYPE")</formula>
    </cfRule>
  </conditionalFormatting>
  <conditionalFormatting sqref="D77">
    <cfRule type="expression" dxfId="8944" priority="531">
      <formula>(ISNUMBER(SEARCH("CMW",D65)))=TRUE</formula>
    </cfRule>
  </conditionalFormatting>
  <conditionalFormatting sqref="D82">
    <cfRule type="containsText" dxfId="8943" priority="508" operator="containsText" text="CANOPY TYPE">
      <formula>NOT(ISERROR(SEARCH("CANOPY TYPE",D82)))</formula>
    </cfRule>
  </conditionalFormatting>
  <conditionalFormatting sqref="D83">
    <cfRule type="expression" dxfId="8942" priority="427">
      <formula>(C83="LIGHT SELECTION")</formula>
    </cfRule>
  </conditionalFormatting>
  <conditionalFormatting sqref="D84:D86">
    <cfRule type="expression" dxfId="8941" priority="83">
      <formula>($C84="SELECT WORKS")</formula>
    </cfRule>
  </conditionalFormatting>
  <conditionalFormatting sqref="D87">
    <cfRule type="expression" dxfId="8940" priority="504">
      <formula>$C87="SELECT CLADDING"</formula>
    </cfRule>
  </conditionalFormatting>
  <conditionalFormatting sqref="D90:D91">
    <cfRule type="expression" dxfId="8939" priority="337">
      <formula>($D$14="CANOPY TYPE")</formula>
    </cfRule>
  </conditionalFormatting>
  <conditionalFormatting sqref="D92">
    <cfRule type="expression" dxfId="8938" priority="520">
      <formula>ISNUMBER(SEARCH("UV",D82))</formula>
    </cfRule>
  </conditionalFormatting>
  <conditionalFormatting sqref="D93">
    <cfRule type="expression" dxfId="8937" priority="497">
      <formula>($D$14="CANOPY TYPE")</formula>
    </cfRule>
  </conditionalFormatting>
  <conditionalFormatting sqref="D94">
    <cfRule type="expression" dxfId="8936" priority="502">
      <formula>(ISNUMBER(SEARCH("CMW",D82)))=TRUE</formula>
    </cfRule>
  </conditionalFormatting>
  <conditionalFormatting sqref="D99">
    <cfRule type="containsText" dxfId="8935" priority="479" operator="containsText" text="CANOPY TYPE">
      <formula>NOT(ISERROR(SEARCH("CANOPY TYPE",D99)))</formula>
    </cfRule>
  </conditionalFormatting>
  <conditionalFormatting sqref="D100">
    <cfRule type="expression" dxfId="8934" priority="426">
      <formula>(C100="LIGHT SELECTION")</formula>
    </cfRule>
  </conditionalFormatting>
  <conditionalFormatting sqref="D101:D103">
    <cfRule type="expression" dxfId="8933" priority="69">
      <formula>($C101="SELECT WORKS")</formula>
    </cfRule>
  </conditionalFormatting>
  <conditionalFormatting sqref="D104">
    <cfRule type="expression" dxfId="8932" priority="416">
      <formula>$C104="SELECT CLADDING"</formula>
    </cfRule>
  </conditionalFormatting>
  <conditionalFormatting sqref="D107:D108">
    <cfRule type="expression" dxfId="8931" priority="322">
      <formula>($D$14="CANOPY TYPE")</formula>
    </cfRule>
  </conditionalFormatting>
  <conditionalFormatting sqref="D109">
    <cfRule type="expression" dxfId="8930" priority="491">
      <formula>ISNUMBER(SEARCH("UV",D99))</formula>
    </cfRule>
  </conditionalFormatting>
  <conditionalFormatting sqref="D110">
    <cfRule type="expression" dxfId="8929" priority="469">
      <formula>($D$14="CANOPY TYPE")</formula>
    </cfRule>
  </conditionalFormatting>
  <conditionalFormatting sqref="D111">
    <cfRule type="expression" dxfId="8928" priority="474">
      <formula>(ISNUMBER(SEARCH("CMW",D99)))=TRUE</formula>
    </cfRule>
  </conditionalFormatting>
  <conditionalFormatting sqref="D116">
    <cfRule type="containsText" dxfId="8927" priority="302" operator="containsText" text="CANOPY TYPE">
      <formula>NOT(ISERROR(SEARCH("CANOPY TYPE",D116)))</formula>
    </cfRule>
  </conditionalFormatting>
  <conditionalFormatting sqref="D117">
    <cfRule type="expression" dxfId="8926" priority="287">
      <formula>(C117="LIGHT SELECTION")</formula>
    </cfRule>
  </conditionalFormatting>
  <conditionalFormatting sqref="D118:D120">
    <cfRule type="expression" dxfId="8925" priority="55">
      <formula>($C118="SELECT WORKS")</formula>
    </cfRule>
  </conditionalFormatting>
  <conditionalFormatting sqref="D121">
    <cfRule type="expression" dxfId="8924" priority="286">
      <formula>$C121="SELECT CLADDING"</formula>
    </cfRule>
  </conditionalFormatting>
  <conditionalFormatting sqref="D124:D125">
    <cfRule type="expression" dxfId="8923" priority="271">
      <formula>($D$14="CANOPY TYPE")</formula>
    </cfRule>
  </conditionalFormatting>
  <conditionalFormatting sqref="D126">
    <cfRule type="expression" dxfId="8922" priority="314">
      <formula>ISNUMBER(SEARCH("UV",D116))</formula>
    </cfRule>
  </conditionalFormatting>
  <conditionalFormatting sqref="D127">
    <cfRule type="expression" dxfId="8921" priority="294">
      <formula>($D$14="CANOPY TYPE")</formula>
    </cfRule>
  </conditionalFormatting>
  <conditionalFormatting sqref="D128">
    <cfRule type="expression" dxfId="8920" priority="297">
      <formula>(ISNUMBER(SEARCH("CMW",D116)))=TRUE</formula>
    </cfRule>
  </conditionalFormatting>
  <conditionalFormatting sqref="D133">
    <cfRule type="containsText" dxfId="8919" priority="247" operator="containsText" text="CANOPY TYPE">
      <formula>NOT(ISERROR(SEARCH("CANOPY TYPE",D133)))</formula>
    </cfRule>
  </conditionalFormatting>
  <conditionalFormatting sqref="D134">
    <cfRule type="expression" dxfId="8918" priority="232">
      <formula>(C134="LIGHT SELECTION")</formula>
    </cfRule>
  </conditionalFormatting>
  <conditionalFormatting sqref="D135:D137">
    <cfRule type="expression" dxfId="8917" priority="41">
      <formula>($C135="SELECT WORKS")</formula>
    </cfRule>
  </conditionalFormatting>
  <conditionalFormatting sqref="D138">
    <cfRule type="expression" dxfId="8916" priority="231">
      <formula>$C138="SELECT CLADDING"</formula>
    </cfRule>
  </conditionalFormatting>
  <conditionalFormatting sqref="D141:D142">
    <cfRule type="expression" dxfId="8915" priority="216">
      <formula>($D$14="CANOPY TYPE")</formula>
    </cfRule>
  </conditionalFormatting>
  <conditionalFormatting sqref="D143">
    <cfRule type="expression" dxfId="8914" priority="259">
      <formula>ISNUMBER(SEARCH("UV",D133))</formula>
    </cfRule>
  </conditionalFormatting>
  <conditionalFormatting sqref="D144">
    <cfRule type="expression" dxfId="8913" priority="239">
      <formula>($D$14="CANOPY TYPE")</formula>
    </cfRule>
  </conditionalFormatting>
  <conditionalFormatting sqref="D145">
    <cfRule type="expression" dxfId="8912" priority="242">
      <formula>(ISNUMBER(SEARCH("CMW",D133)))=TRUE</formula>
    </cfRule>
  </conditionalFormatting>
  <conditionalFormatting sqref="D150">
    <cfRule type="containsText" dxfId="8911" priority="196" operator="containsText" text="CANOPY TYPE">
      <formula>NOT(ISERROR(SEARCH("CANOPY TYPE",D150)))</formula>
    </cfRule>
  </conditionalFormatting>
  <conditionalFormatting sqref="D151">
    <cfRule type="expression" dxfId="8910" priority="181">
      <formula>(C151="LIGHT SELECTION")</formula>
    </cfRule>
  </conditionalFormatting>
  <conditionalFormatting sqref="D152:D154">
    <cfRule type="expression" dxfId="8909" priority="27">
      <formula>($C152="SELECT WORKS")</formula>
    </cfRule>
  </conditionalFormatting>
  <conditionalFormatting sqref="D155">
    <cfRule type="expression" dxfId="8908" priority="180">
      <formula>$C155="SELECT CLADDING"</formula>
    </cfRule>
  </conditionalFormatting>
  <conditionalFormatting sqref="D158:D159">
    <cfRule type="expression" dxfId="8907" priority="165">
      <formula>($D$14="CANOPY TYPE")</formula>
    </cfRule>
  </conditionalFormatting>
  <conditionalFormatting sqref="D160">
    <cfRule type="expression" dxfId="8906" priority="208">
      <formula>ISNUMBER(SEARCH("UV",D150))</formula>
    </cfRule>
  </conditionalFormatting>
  <conditionalFormatting sqref="D161">
    <cfRule type="expression" dxfId="8905" priority="188">
      <formula>($D$14="CANOPY TYPE")</formula>
    </cfRule>
  </conditionalFormatting>
  <conditionalFormatting sqref="D162">
    <cfRule type="expression" dxfId="8904" priority="191">
      <formula>(ISNUMBER(SEARCH("CMW",D150)))=TRUE</formula>
    </cfRule>
  </conditionalFormatting>
  <conditionalFormatting sqref="D167">
    <cfRule type="containsText" dxfId="8903" priority="145" operator="containsText" text="CANOPY TYPE">
      <formula>NOT(ISERROR(SEARCH("CANOPY TYPE",D167)))</formula>
    </cfRule>
  </conditionalFormatting>
  <conditionalFormatting sqref="D168">
    <cfRule type="expression" dxfId="8902" priority="130">
      <formula>(C168="LIGHT SELECTION")</formula>
    </cfRule>
  </conditionalFormatting>
  <conditionalFormatting sqref="D169:D171">
    <cfRule type="expression" dxfId="8901" priority="13">
      <formula>($C169="SELECT WORKS")</formula>
    </cfRule>
  </conditionalFormatting>
  <conditionalFormatting sqref="D172">
    <cfRule type="expression" dxfId="8900" priority="129">
      <formula>$C172="SELECT CLADDING"</formula>
    </cfRule>
  </conditionalFormatting>
  <conditionalFormatting sqref="D175:D176">
    <cfRule type="expression" dxfId="8899" priority="114">
      <formula>($D$14="CANOPY TYPE")</formula>
    </cfRule>
  </conditionalFormatting>
  <conditionalFormatting sqref="D177">
    <cfRule type="expression" dxfId="8898" priority="157">
      <formula>ISNUMBER(SEARCH("UV",D167))</formula>
    </cfRule>
  </conditionalFormatting>
  <conditionalFormatting sqref="D178">
    <cfRule type="expression" dxfId="8897" priority="137">
      <formula>($D$14="CANOPY TYPE")</formula>
    </cfRule>
  </conditionalFormatting>
  <conditionalFormatting sqref="D179">
    <cfRule type="expression" dxfId="8896" priority="140">
      <formula>(ISNUMBER(SEARCH("CMW",D167)))=TRUE</formula>
    </cfRule>
  </conditionalFormatting>
  <conditionalFormatting sqref="E12">
    <cfRule type="expression" dxfId="8895" priority="683">
      <formula>ISNUMBER(SEARCH("I-MUAP",$D$14))</formula>
    </cfRule>
    <cfRule type="expression" dxfId="8894" priority="682">
      <formula>AND((ISNUMBER(SEARCH("I-MUAP",$D$14))),E12&lt;2500)</formula>
    </cfRule>
    <cfRule type="cellIs" dxfId="8893" priority="684" operator="greaterThan">
      <formula>2000</formula>
    </cfRule>
  </conditionalFormatting>
  <conditionalFormatting sqref="E15">
    <cfRule type="expression" dxfId="8892" priority="423">
      <formula>(C15="LIGHT SELECTION")</formula>
    </cfRule>
  </conditionalFormatting>
  <conditionalFormatting sqref="E16:E18">
    <cfRule type="expression" dxfId="8891" priority="113">
      <formula>$C16="SELECT WORKS"</formula>
    </cfRule>
  </conditionalFormatting>
  <conditionalFormatting sqref="E22:E23">
    <cfRule type="expression" dxfId="8890" priority="666">
      <formula>D22="FILTER TYPE"</formula>
    </cfRule>
    <cfRule type="expression" dxfId="8889" priority="667">
      <formula>D22="KSA"</formula>
    </cfRule>
    <cfRule type="expression" dxfId="8888" priority="687">
      <formula>(D14="CANOPY TYPE")</formula>
    </cfRule>
    <cfRule type="expression" dxfId="8887" priority="665">
      <formula>D22="WW PODS"</formula>
    </cfRule>
  </conditionalFormatting>
  <conditionalFormatting sqref="E24">
    <cfRule type="containsText" dxfId="8886" priority="674" operator="containsText" text="LONG ">
      <formula>NOT(ISERROR(SEARCH("LONG ",E24)))</formula>
    </cfRule>
  </conditionalFormatting>
  <conditionalFormatting sqref="E29">
    <cfRule type="expression" dxfId="8885" priority="604">
      <formula>AND((ISNUMBER(SEARCH("I-MUAP",$D$14))),E29&lt;2500)</formula>
    </cfRule>
    <cfRule type="expression" dxfId="8884" priority="605">
      <formula>ISNUMBER(SEARCH("I-MUAP",$D$14))</formula>
    </cfRule>
    <cfRule type="cellIs" dxfId="8883" priority="606" operator="greaterThan">
      <formula>2000</formula>
    </cfRule>
  </conditionalFormatting>
  <conditionalFormatting sqref="E33:E34">
    <cfRule type="expression" dxfId="8882" priority="587">
      <formula>$C33="SELECT WORKS"</formula>
    </cfRule>
  </conditionalFormatting>
  <conditionalFormatting sqref="E39:E40">
    <cfRule type="expression" dxfId="8881" priority="398">
      <formula>(D31="CANOPY TYPE")</formula>
    </cfRule>
    <cfRule type="expression" dxfId="8880" priority="397">
      <formula>D39="KSA"</formula>
    </cfRule>
    <cfRule type="expression" dxfId="8879" priority="395">
      <formula>D39="WW PODS"</formula>
    </cfRule>
    <cfRule type="expression" dxfId="8878" priority="396">
      <formula>D39="FILTER TYPE"</formula>
    </cfRule>
  </conditionalFormatting>
  <conditionalFormatting sqref="E41">
    <cfRule type="containsText" dxfId="8877" priority="597" operator="containsText" text="LONG ">
      <formula>NOT(ISERROR(SEARCH("LONG ",E41)))</formula>
    </cfRule>
  </conditionalFormatting>
  <conditionalFormatting sqref="E46">
    <cfRule type="expression" dxfId="8876" priority="572">
      <formula>AND((ISNUMBER(SEARCH("I-MUAP",$D$14))),E46&lt;2500)</formula>
    </cfRule>
    <cfRule type="expression" dxfId="8875" priority="573">
      <formula>ISNUMBER(SEARCH("I-MUAP",$D$14))</formula>
    </cfRule>
    <cfRule type="cellIs" dxfId="8874" priority="574" operator="greaterThan">
      <formula>2000</formula>
    </cfRule>
  </conditionalFormatting>
  <conditionalFormatting sqref="E49">
    <cfRule type="expression" dxfId="8873" priority="437">
      <formula>(C49="LIGHT SELECTION")</formula>
    </cfRule>
  </conditionalFormatting>
  <conditionalFormatting sqref="E50:E52">
    <cfRule type="expression" dxfId="8872" priority="110">
      <formula>$C50="SELECT WORKS"</formula>
    </cfRule>
  </conditionalFormatting>
  <conditionalFormatting sqref="E56:E57">
    <cfRule type="expression" dxfId="8871" priority="372">
      <formula>(D48="CANOPY TYPE")</formula>
    </cfRule>
    <cfRule type="expression" dxfId="8870" priority="369">
      <formula>D56="WW PODS"</formula>
    </cfRule>
    <cfRule type="expression" dxfId="8869" priority="371">
      <formula>D56="KSA"</formula>
    </cfRule>
    <cfRule type="expression" dxfId="8868" priority="370">
      <formula>D56="FILTER TYPE"</formula>
    </cfRule>
  </conditionalFormatting>
  <conditionalFormatting sqref="E58">
    <cfRule type="containsText" dxfId="8867" priority="565" operator="containsText" text="LONG ">
      <formula>NOT(ISERROR(SEARCH("LONG ",E58)))</formula>
    </cfRule>
  </conditionalFormatting>
  <conditionalFormatting sqref="E63">
    <cfRule type="expression" dxfId="8866" priority="545">
      <formula>AND((ISNUMBER(SEARCH("I-MUAP",$D$14))),E63&lt;2500)</formula>
    </cfRule>
    <cfRule type="cellIs" dxfId="8865" priority="547" operator="greaterThan">
      <formula>2000</formula>
    </cfRule>
    <cfRule type="expression" dxfId="8864" priority="546">
      <formula>ISNUMBER(SEARCH("I-MUAP",$D$14))</formula>
    </cfRule>
  </conditionalFormatting>
  <conditionalFormatting sqref="E67:E69">
    <cfRule type="expression" dxfId="8863" priority="96">
      <formula>$C67="SELECT WORKS"</formula>
    </cfRule>
  </conditionalFormatting>
  <conditionalFormatting sqref="E73:E74">
    <cfRule type="expression" dxfId="8862" priority="356">
      <formula>D73="KSA"</formula>
    </cfRule>
    <cfRule type="expression" dxfId="8861" priority="354">
      <formula>D73="WW PODS"</formula>
    </cfRule>
    <cfRule type="expression" dxfId="8860" priority="355">
      <formula>D73="FILTER TYPE"</formula>
    </cfRule>
    <cfRule type="expression" dxfId="8859" priority="357">
      <formula>(D65="CANOPY TYPE")</formula>
    </cfRule>
  </conditionalFormatting>
  <conditionalFormatting sqref="E75">
    <cfRule type="containsText" dxfId="8858" priority="538" operator="containsText" text="LONG ">
      <formula>NOT(ISERROR(SEARCH("LONG ",E75)))</formula>
    </cfRule>
  </conditionalFormatting>
  <conditionalFormatting sqref="E80">
    <cfRule type="cellIs" dxfId="8857" priority="519" operator="greaterThan">
      <formula>2000</formula>
    </cfRule>
    <cfRule type="expression" dxfId="8856" priority="518">
      <formula>ISNUMBER(SEARCH("I-MUAP",$D$14))</formula>
    </cfRule>
    <cfRule type="expression" dxfId="8855" priority="517">
      <formula>AND((ISNUMBER(SEARCH("I-MUAP",$D$14))),E80&lt;2500)</formula>
    </cfRule>
  </conditionalFormatting>
  <conditionalFormatting sqref="E84:E86">
    <cfRule type="expression" dxfId="8854" priority="82">
      <formula>$C84="SELECT WORKS"</formula>
    </cfRule>
  </conditionalFormatting>
  <conditionalFormatting sqref="E90:E91">
    <cfRule type="expression" dxfId="8853" priority="340">
      <formula>D90="FILTER TYPE"</formula>
    </cfRule>
    <cfRule type="expression" dxfId="8852" priority="341">
      <formula>D90="KSA"</formula>
    </cfRule>
    <cfRule type="expression" dxfId="8851" priority="339">
      <formula>D90="WW PODS"</formula>
    </cfRule>
    <cfRule type="expression" dxfId="8850" priority="342">
      <formula>(D82="CANOPY TYPE")</formula>
    </cfRule>
  </conditionalFormatting>
  <conditionalFormatting sqref="E92">
    <cfRule type="containsText" dxfId="8849" priority="510" operator="containsText" text="LONG ">
      <formula>NOT(ISERROR(SEARCH("LONG ",E92)))</formula>
    </cfRule>
  </conditionalFormatting>
  <conditionalFormatting sqref="E97">
    <cfRule type="expression" dxfId="8848" priority="488">
      <formula>AND((ISNUMBER(SEARCH("I-MUAP",$D$14))),E97&lt;2500)</formula>
    </cfRule>
    <cfRule type="expression" dxfId="8847" priority="489">
      <formula>ISNUMBER(SEARCH("I-MUAP",$D$14))</formula>
    </cfRule>
    <cfRule type="cellIs" dxfId="8846" priority="490" operator="greaterThan">
      <formula>2000</formula>
    </cfRule>
  </conditionalFormatting>
  <conditionalFormatting sqref="E101:E103">
    <cfRule type="expression" dxfId="8845" priority="68">
      <formula>$C101="SELECT WORKS"</formula>
    </cfRule>
  </conditionalFormatting>
  <conditionalFormatting sqref="E107:E108">
    <cfRule type="expression" dxfId="8844" priority="326">
      <formula>D107="KSA"</formula>
    </cfRule>
    <cfRule type="expression" dxfId="8843" priority="324">
      <formula>D107="WW PODS"</formula>
    </cfRule>
    <cfRule type="expression" dxfId="8842" priority="327">
      <formula>(D99="CANOPY TYPE")</formula>
    </cfRule>
    <cfRule type="expression" dxfId="8841" priority="325">
      <formula>D107="FILTER TYPE"</formula>
    </cfRule>
  </conditionalFormatting>
  <conditionalFormatting sqref="E109">
    <cfRule type="containsText" dxfId="8840" priority="481" operator="containsText" text="LONG ">
      <formula>NOT(ISERROR(SEARCH("LONG ",E109)))</formula>
    </cfRule>
  </conditionalFormatting>
  <conditionalFormatting sqref="E114">
    <cfRule type="expression" dxfId="8839" priority="311">
      <formula>AND((ISNUMBER(SEARCH("I-MUAP",$D$14))),E114&lt;2500)</formula>
    </cfRule>
    <cfRule type="expression" dxfId="8838" priority="312">
      <formula>ISNUMBER(SEARCH("I-MUAP",$D$14))</formula>
    </cfRule>
    <cfRule type="cellIs" dxfId="8837" priority="313" operator="greaterThan">
      <formula>2000</formula>
    </cfRule>
  </conditionalFormatting>
  <conditionalFormatting sqref="E118:E120">
    <cfRule type="expression" dxfId="8836" priority="54">
      <formula>$C118="SELECT WORKS"</formula>
    </cfRule>
  </conditionalFormatting>
  <conditionalFormatting sqref="E124:E125">
    <cfRule type="expression" dxfId="8835" priority="276">
      <formula>(D116="CANOPY TYPE")</formula>
    </cfRule>
    <cfRule type="expression" dxfId="8834" priority="275">
      <formula>D124="KSA"</formula>
    </cfRule>
    <cfRule type="expression" dxfId="8833" priority="274">
      <formula>D124="FILTER TYPE"</formula>
    </cfRule>
    <cfRule type="expression" dxfId="8832" priority="273">
      <formula>D124="WW PODS"</formula>
    </cfRule>
  </conditionalFormatting>
  <conditionalFormatting sqref="E126">
    <cfRule type="containsText" dxfId="8831" priority="304" operator="containsText" text="LONG ">
      <formula>NOT(ISERROR(SEARCH("LONG ",E126)))</formula>
    </cfRule>
  </conditionalFormatting>
  <conditionalFormatting sqref="E131">
    <cfRule type="cellIs" dxfId="8830" priority="258" operator="greaterThan">
      <formula>2000</formula>
    </cfRule>
    <cfRule type="expression" dxfId="8829" priority="257">
      <formula>ISNUMBER(SEARCH("I-MUAP",$D$14))</formula>
    </cfRule>
    <cfRule type="expression" dxfId="8828" priority="256">
      <formula>AND((ISNUMBER(SEARCH("I-MUAP",$D$14))),E131&lt;2500)</formula>
    </cfRule>
  </conditionalFormatting>
  <conditionalFormatting sqref="E135:E137">
    <cfRule type="expression" dxfId="8827" priority="40">
      <formula>$C135="SELECT WORKS"</formula>
    </cfRule>
  </conditionalFormatting>
  <conditionalFormatting sqref="E141:E142">
    <cfRule type="expression" dxfId="8826" priority="221">
      <formula>(D133="CANOPY TYPE")</formula>
    </cfRule>
    <cfRule type="expression" dxfId="8825" priority="218">
      <formula>D141="WW PODS"</formula>
    </cfRule>
    <cfRule type="expression" dxfId="8824" priority="219">
      <formula>D141="FILTER TYPE"</formula>
    </cfRule>
    <cfRule type="expression" dxfId="8823" priority="220">
      <formula>D141="KSA"</formula>
    </cfRule>
  </conditionalFormatting>
  <conditionalFormatting sqref="E143">
    <cfRule type="containsText" dxfId="8822" priority="249" operator="containsText" text="LONG ">
      <formula>NOT(ISERROR(SEARCH("LONG ",E143)))</formula>
    </cfRule>
  </conditionalFormatting>
  <conditionalFormatting sqref="E148">
    <cfRule type="expression" dxfId="8821" priority="205">
      <formula>AND((ISNUMBER(SEARCH("I-MUAP",$D$14))),E148&lt;2500)</formula>
    </cfRule>
    <cfRule type="expression" dxfId="8820" priority="206">
      <formula>ISNUMBER(SEARCH("I-MUAP",$D$14))</formula>
    </cfRule>
    <cfRule type="cellIs" dxfId="8819" priority="207" operator="greaterThan">
      <formula>2000</formula>
    </cfRule>
  </conditionalFormatting>
  <conditionalFormatting sqref="E152:E154">
    <cfRule type="expression" dxfId="8818" priority="26">
      <formula>$C152="SELECT WORKS"</formula>
    </cfRule>
  </conditionalFormatting>
  <conditionalFormatting sqref="E158:E159">
    <cfRule type="expression" dxfId="8817" priority="167">
      <formula>D158="WW PODS"</formula>
    </cfRule>
    <cfRule type="expression" dxfId="8816" priority="168">
      <formula>D158="FILTER TYPE"</formula>
    </cfRule>
    <cfRule type="expression" dxfId="8815" priority="169">
      <formula>D158="KSA"</formula>
    </cfRule>
    <cfRule type="expression" dxfId="8814" priority="170">
      <formula>(D150="CANOPY TYPE")</formula>
    </cfRule>
  </conditionalFormatting>
  <conditionalFormatting sqref="E160">
    <cfRule type="containsText" dxfId="8813" priority="198" operator="containsText" text="LONG ">
      <formula>NOT(ISERROR(SEARCH("LONG ",E160)))</formula>
    </cfRule>
  </conditionalFormatting>
  <conditionalFormatting sqref="E165">
    <cfRule type="expression" dxfId="8812" priority="155">
      <formula>ISNUMBER(SEARCH("I-MUAP",$D$14))</formula>
    </cfRule>
    <cfRule type="expression" dxfId="8811" priority="154">
      <formula>AND((ISNUMBER(SEARCH("I-MUAP",$D$14))),E165&lt;2500)</formula>
    </cfRule>
    <cfRule type="cellIs" dxfId="8810" priority="156" operator="greaterThan">
      <formula>2000</formula>
    </cfRule>
  </conditionalFormatting>
  <conditionalFormatting sqref="E169:E171">
    <cfRule type="expression" dxfId="8809" priority="12">
      <formula>$C169="SELECT WORKS"</formula>
    </cfRule>
  </conditionalFormatting>
  <conditionalFormatting sqref="E175:E176">
    <cfRule type="expression" dxfId="8808" priority="117">
      <formula>D175="FILTER TYPE"</formula>
    </cfRule>
    <cfRule type="expression" dxfId="8807" priority="116">
      <formula>D175="WW PODS"</formula>
    </cfRule>
    <cfRule type="expression" dxfId="8806" priority="118">
      <formula>D175="KSA"</formula>
    </cfRule>
    <cfRule type="expression" dxfId="8805" priority="119">
      <formula>(D167="CANOPY TYPE")</formula>
    </cfRule>
  </conditionalFormatting>
  <conditionalFormatting sqref="E177">
    <cfRule type="containsText" dxfId="8804" priority="147" operator="containsText" text="LONG ">
      <formula>NOT(ISERROR(SEARCH("LONG ",E177)))</formula>
    </cfRule>
  </conditionalFormatting>
  <conditionalFormatting sqref="E12:F12">
    <cfRule type="cellIs" dxfId="8803" priority="678" operator="lessThan">
      <formula>1000</formula>
    </cfRule>
  </conditionalFormatting>
  <conditionalFormatting sqref="E14:F14">
    <cfRule type="cellIs" dxfId="8802" priority="675" operator="lessThan">
      <formula>1000</formula>
    </cfRule>
  </conditionalFormatting>
  <conditionalFormatting sqref="E25:F27">
    <cfRule type="expression" dxfId="8801" priority="614">
      <formula>($D$14="CANOPY TYPE")</formula>
    </cfRule>
  </conditionalFormatting>
  <conditionalFormatting sqref="E29:F29">
    <cfRule type="cellIs" dxfId="8800" priority="601" operator="lessThan">
      <formula>1000</formula>
    </cfRule>
  </conditionalFormatting>
  <conditionalFormatting sqref="E31:F31">
    <cfRule type="cellIs" dxfId="8799" priority="598" operator="lessThan">
      <formula>1000</formula>
    </cfRule>
  </conditionalFormatting>
  <conditionalFormatting sqref="E32:F32">
    <cfRule type="expression" dxfId="8798" priority="461">
      <formula>(C32="LIGHT SELECTION")</formula>
    </cfRule>
  </conditionalFormatting>
  <conditionalFormatting sqref="E42:F44">
    <cfRule type="expression" dxfId="8797" priority="582">
      <formula>($D$14="CANOPY TYPE")</formula>
    </cfRule>
  </conditionalFormatting>
  <conditionalFormatting sqref="E46:F46">
    <cfRule type="cellIs" dxfId="8796" priority="569" operator="lessThan">
      <formula>1000</formula>
    </cfRule>
  </conditionalFormatting>
  <conditionalFormatting sqref="E48:F48">
    <cfRule type="cellIs" dxfId="8795" priority="566" operator="lessThan">
      <formula>1000</formula>
    </cfRule>
  </conditionalFormatting>
  <conditionalFormatting sqref="E59:F61">
    <cfRule type="expression" dxfId="8794" priority="555">
      <formula>($D$14="CANOPY TYPE")</formula>
    </cfRule>
  </conditionalFormatting>
  <conditionalFormatting sqref="E63:F63">
    <cfRule type="cellIs" dxfId="8793" priority="542" operator="lessThan">
      <formula>1000</formula>
    </cfRule>
  </conditionalFormatting>
  <conditionalFormatting sqref="E65:F65">
    <cfRule type="cellIs" dxfId="8792" priority="539" operator="lessThan">
      <formula>1000</formula>
    </cfRule>
  </conditionalFormatting>
  <conditionalFormatting sqref="E66:F66">
    <cfRule type="expression" dxfId="8791" priority="454">
      <formula>(C66="LIGHT SELECTION")</formula>
    </cfRule>
  </conditionalFormatting>
  <conditionalFormatting sqref="E76:F78">
    <cfRule type="expression" dxfId="8790" priority="527">
      <formula>($D$14="CANOPY TYPE")</formula>
    </cfRule>
  </conditionalFormatting>
  <conditionalFormatting sqref="E80:F80">
    <cfRule type="cellIs" dxfId="8789" priority="514" operator="lessThan">
      <formula>1000</formula>
    </cfRule>
  </conditionalFormatting>
  <conditionalFormatting sqref="E82:F82">
    <cfRule type="cellIs" dxfId="8788" priority="511" operator="lessThan">
      <formula>1000</formula>
    </cfRule>
  </conditionalFormatting>
  <conditionalFormatting sqref="E83:F83">
    <cfRule type="expression" dxfId="8787" priority="450">
      <formula>(C83="LIGHT SELECTION")</formula>
    </cfRule>
  </conditionalFormatting>
  <conditionalFormatting sqref="E93:F95">
    <cfRule type="expression" dxfId="8786" priority="498">
      <formula>($D$14="CANOPY TYPE")</formula>
    </cfRule>
  </conditionalFormatting>
  <conditionalFormatting sqref="E97:F97">
    <cfRule type="cellIs" dxfId="8785" priority="485" operator="lessThan">
      <formula>1000</formula>
    </cfRule>
  </conditionalFormatting>
  <conditionalFormatting sqref="E99:F99">
    <cfRule type="cellIs" dxfId="8784" priority="482" operator="lessThan">
      <formula>1000</formula>
    </cfRule>
  </conditionalFormatting>
  <conditionalFormatting sqref="E100:F100">
    <cfRule type="expression" dxfId="8783" priority="446">
      <formula>(C100="LIGHT SELECTION")</formula>
    </cfRule>
  </conditionalFormatting>
  <conditionalFormatting sqref="E110:F112 E127:F129 E144:F146 E161:F163 E178:F180">
    <cfRule type="expression" dxfId="8782" priority="470">
      <formula>($D$14="CANOPY TYPE")</formula>
    </cfRule>
  </conditionalFormatting>
  <conditionalFormatting sqref="E114:F114">
    <cfRule type="cellIs" dxfId="8781" priority="308" operator="lessThan">
      <formula>1000</formula>
    </cfRule>
  </conditionalFormatting>
  <conditionalFormatting sqref="E116:F116">
    <cfRule type="cellIs" dxfId="8780" priority="305" operator="lessThan">
      <formula>1000</formula>
    </cfRule>
  </conditionalFormatting>
  <conditionalFormatting sqref="E117:F117">
    <cfRule type="expression" dxfId="8779" priority="291">
      <formula>(C117="LIGHT SELECTION")</formula>
    </cfRule>
  </conditionalFormatting>
  <conditionalFormatting sqref="E131:F131">
    <cfRule type="cellIs" dxfId="8778" priority="253" operator="lessThan">
      <formula>1000</formula>
    </cfRule>
  </conditionalFormatting>
  <conditionalFormatting sqref="E133:F133">
    <cfRule type="cellIs" dxfId="8777" priority="250" operator="lessThan">
      <formula>1000</formula>
    </cfRule>
  </conditionalFormatting>
  <conditionalFormatting sqref="E134:F134">
    <cfRule type="expression" dxfId="8776" priority="236">
      <formula>(C134="LIGHT SELECTION")</formula>
    </cfRule>
  </conditionalFormatting>
  <conditionalFormatting sqref="E148:F148">
    <cfRule type="cellIs" dxfId="8775" priority="202" operator="lessThan">
      <formula>1000</formula>
    </cfRule>
  </conditionalFormatting>
  <conditionalFormatting sqref="E150:F150">
    <cfRule type="cellIs" dxfId="8774" priority="199" operator="lessThan">
      <formula>1000</formula>
    </cfRule>
  </conditionalFormatting>
  <conditionalFormatting sqref="E151:F151">
    <cfRule type="expression" dxfId="8773" priority="185">
      <formula>(C151="LIGHT SELECTION")</formula>
    </cfRule>
  </conditionalFormatting>
  <conditionalFormatting sqref="E165:F165">
    <cfRule type="cellIs" dxfId="8772" priority="151" operator="lessThan">
      <formula>1000</formula>
    </cfRule>
  </conditionalFormatting>
  <conditionalFormatting sqref="E167:F167">
    <cfRule type="cellIs" dxfId="8771" priority="148" operator="lessThan">
      <formula>1000</formula>
    </cfRule>
  </conditionalFormatting>
  <conditionalFormatting sqref="E168:F168">
    <cfRule type="expression" dxfId="8770" priority="134">
      <formula>(C168="LIGHT SELECTION")</formula>
    </cfRule>
  </conditionalFormatting>
  <conditionalFormatting sqref="F12">
    <cfRule type="cellIs" dxfId="8769" priority="679" operator="greaterThan">
      <formula>3001</formula>
    </cfRule>
  </conditionalFormatting>
  <conditionalFormatting sqref="F15">
    <cfRule type="expression" dxfId="8768" priority="701">
      <formula>(D49="LIGHT SELECTION")</formula>
    </cfRule>
    <cfRule type="expression" dxfId="8767" priority="670">
      <formula>(C15="FLO")</formula>
    </cfRule>
    <cfRule type="expression" dxfId="8766" priority="668">
      <formula>(C15="LIGHT SELECTION")</formula>
    </cfRule>
    <cfRule type="expression" dxfId="8765" priority="463">
      <formula>(C15="LED STRIP")</formula>
    </cfRule>
  </conditionalFormatting>
  <conditionalFormatting sqref="F22:F23">
    <cfRule type="expression" dxfId="8764" priority="695">
      <formula>D22="CENTREX"</formula>
    </cfRule>
    <cfRule type="expression" dxfId="8763" priority="700">
      <formula>D22="KSA"</formula>
    </cfRule>
    <cfRule type="expression" dxfId="8762" priority="694">
      <formula>D22="GRILLE"</formula>
    </cfRule>
    <cfRule type="expression" dxfId="8761" priority="693">
      <formula>D22="WW PODS"</formula>
    </cfRule>
    <cfRule type="expression" dxfId="8760" priority="692">
      <formula>D22="NF"</formula>
    </cfRule>
    <cfRule type="expression" dxfId="8759" priority="696" stopIfTrue="1">
      <formula>D14="canopy type"</formula>
    </cfRule>
    <cfRule type="expression" dxfId="8758" priority="698" stopIfTrue="1">
      <formula>(ISNUMBER(SEARCH("UV",D14)))</formula>
    </cfRule>
    <cfRule type="expression" dxfId="8757" priority="699">
      <formula>(((I14*3600)/(C22*I11))^2+20)&gt;180</formula>
    </cfRule>
    <cfRule type="expression" dxfId="8756" priority="697">
      <formula>(((I14*3600)/(C22*I11))^2+20)&gt;300</formula>
    </cfRule>
  </conditionalFormatting>
  <conditionalFormatting sqref="F24">
    <cfRule type="cellIs" dxfId="8755" priority="673" operator="lessThan">
      <formula>2100</formula>
    </cfRule>
  </conditionalFormatting>
  <conditionalFormatting sqref="F29">
    <cfRule type="cellIs" dxfId="8754" priority="602" operator="greaterThan">
      <formula>3001</formula>
    </cfRule>
  </conditionalFormatting>
  <conditionalFormatting sqref="F32">
    <cfRule type="expression" dxfId="8753" priority="462">
      <formula>(C32="FLO")</formula>
    </cfRule>
    <cfRule type="expression" dxfId="8752" priority="460">
      <formula>(C32="LIGHT SELECTION")</formula>
    </cfRule>
    <cfRule type="expression" dxfId="8751" priority="459">
      <formula>(C32="LED STRIP")</formula>
    </cfRule>
  </conditionalFormatting>
  <conditionalFormatting sqref="F39:F40">
    <cfRule type="expression" dxfId="8750" priority="405" stopIfTrue="1">
      <formula>(ISNUMBER(SEARCH("UV",D31)))</formula>
    </cfRule>
    <cfRule type="expression" dxfId="8749" priority="404">
      <formula>(((I31*3600)/(C39*I28))^2+20)&gt;300</formula>
    </cfRule>
    <cfRule type="expression" dxfId="8748" priority="403" stopIfTrue="1">
      <formula>D31="canopy type"</formula>
    </cfRule>
    <cfRule type="expression" dxfId="8747" priority="402">
      <formula>D39="CENTREX"</formula>
    </cfRule>
    <cfRule type="expression" dxfId="8746" priority="401">
      <formula>D39="GRILLE"</formula>
    </cfRule>
    <cfRule type="expression" dxfId="8745" priority="400">
      <formula>D39="WW PODS"</formula>
    </cfRule>
    <cfRule type="expression" dxfId="8744" priority="399">
      <formula>D39="NF"</formula>
    </cfRule>
    <cfRule type="expression" dxfId="8743" priority="406">
      <formula>(((I31*3600)/(C39*I28))^2+20)&gt;180</formula>
    </cfRule>
    <cfRule type="expression" dxfId="8742" priority="407">
      <formula>D39="KSA"</formula>
    </cfRule>
  </conditionalFormatting>
  <conditionalFormatting sqref="F41">
    <cfRule type="cellIs" dxfId="8741" priority="596" operator="lessThan">
      <formula>2100</formula>
    </cfRule>
  </conditionalFormatting>
  <conditionalFormatting sqref="F46">
    <cfRule type="cellIs" dxfId="8740" priority="570" operator="greaterThan">
      <formula>3001</formula>
    </cfRule>
  </conditionalFormatting>
  <conditionalFormatting sqref="F49">
    <cfRule type="expression" dxfId="8739" priority="702">
      <formula>(#REF!="LIGHT SELECTION")</formula>
    </cfRule>
    <cfRule type="expression" dxfId="8738" priority="458">
      <formula>(C49="FLO")</formula>
    </cfRule>
    <cfRule type="expression" dxfId="8737" priority="457">
      <formula>(C49="LIGHT SELECTION")</formula>
    </cfRule>
    <cfRule type="expression" dxfId="8736" priority="456">
      <formula>(C49="LED STRIP")</formula>
    </cfRule>
  </conditionalFormatting>
  <conditionalFormatting sqref="F56:F57">
    <cfRule type="expression" dxfId="8735" priority="377" stopIfTrue="1">
      <formula>D48="canopy type"</formula>
    </cfRule>
    <cfRule type="expression" dxfId="8734" priority="373">
      <formula>D56="NF"</formula>
    </cfRule>
    <cfRule type="expression" dxfId="8733" priority="374">
      <formula>D56="WW PODS"</formula>
    </cfRule>
    <cfRule type="expression" dxfId="8732" priority="375">
      <formula>D56="GRILLE"</formula>
    </cfRule>
    <cfRule type="expression" dxfId="8731" priority="376">
      <formula>D56="CENTREX"</formula>
    </cfRule>
    <cfRule type="expression" dxfId="8730" priority="381">
      <formula>D56="KSA"</formula>
    </cfRule>
    <cfRule type="expression" dxfId="8729" priority="380">
      <formula>(((I48*3600)/(C56*I45))^2+20)&gt;180</formula>
    </cfRule>
    <cfRule type="expression" dxfId="8728" priority="379" stopIfTrue="1">
      <formula>(ISNUMBER(SEARCH("UV",D48)))</formula>
    </cfRule>
    <cfRule type="expression" dxfId="8727" priority="378">
      <formula>(((I48*3600)/(C56*I45))^2+20)&gt;300</formula>
    </cfRule>
  </conditionalFormatting>
  <conditionalFormatting sqref="F58">
    <cfRule type="cellIs" dxfId="8726" priority="564" operator="lessThan">
      <formula>2100</formula>
    </cfRule>
  </conditionalFormatting>
  <conditionalFormatting sqref="F63">
    <cfRule type="cellIs" dxfId="8725" priority="543" operator="greaterThan">
      <formula>3001</formula>
    </cfRule>
  </conditionalFormatting>
  <conditionalFormatting sqref="F66">
    <cfRule type="expression" dxfId="8724" priority="452">
      <formula>(C66="LED STRIP")</formula>
    </cfRule>
    <cfRule type="expression" dxfId="8723" priority="455">
      <formula>(C66="FLO")</formula>
    </cfRule>
    <cfRule type="expression" dxfId="8722" priority="453">
      <formula>(C66="LIGHT SELECTION")</formula>
    </cfRule>
  </conditionalFormatting>
  <conditionalFormatting sqref="F73:F74">
    <cfRule type="expression" dxfId="8721" priority="360">
      <formula>D73="GRILLE"</formula>
    </cfRule>
    <cfRule type="expression" dxfId="8720" priority="359">
      <formula>D73="WW PODS"</formula>
    </cfRule>
    <cfRule type="expression" dxfId="8719" priority="358">
      <formula>D73="NF"</formula>
    </cfRule>
    <cfRule type="expression" dxfId="8718" priority="366">
      <formula>D73="KSA"</formula>
    </cfRule>
    <cfRule type="expression" dxfId="8717" priority="365">
      <formula>(((I65*3600)/(C73*I62))^2+20)&gt;180</formula>
    </cfRule>
    <cfRule type="expression" dxfId="8716" priority="364" stopIfTrue="1">
      <formula>(ISNUMBER(SEARCH("UV",D65)))</formula>
    </cfRule>
    <cfRule type="expression" dxfId="8715" priority="361">
      <formula>D73="CENTREX"</formula>
    </cfRule>
    <cfRule type="expression" dxfId="8714" priority="362" stopIfTrue="1">
      <formula>D65="canopy type"</formula>
    </cfRule>
    <cfRule type="expression" dxfId="8713" priority="363">
      <formula>(((I65*3600)/(C73*I62))^2+20)&gt;300</formula>
    </cfRule>
  </conditionalFormatting>
  <conditionalFormatting sqref="F75">
    <cfRule type="cellIs" dxfId="8712" priority="537" operator="lessThan">
      <formula>2100</formula>
    </cfRule>
  </conditionalFormatting>
  <conditionalFormatting sqref="F80">
    <cfRule type="cellIs" dxfId="8711" priority="515" operator="greaterThan">
      <formula>3001</formula>
    </cfRule>
  </conditionalFormatting>
  <conditionalFormatting sqref="F83">
    <cfRule type="expression" dxfId="8710" priority="448">
      <formula>(C83="LED STRIP")</formula>
    </cfRule>
    <cfRule type="expression" dxfId="8709" priority="449">
      <formula>(C83="LIGHT SELECTION")</formula>
    </cfRule>
    <cfRule type="expression" dxfId="8708" priority="451">
      <formula>(C83="FLO")</formula>
    </cfRule>
  </conditionalFormatting>
  <conditionalFormatting sqref="F90:F91">
    <cfRule type="expression" dxfId="8707" priority="346">
      <formula>D90="CENTREX"</formula>
    </cfRule>
    <cfRule type="expression" dxfId="8706" priority="343">
      <formula>D90="NF"</formula>
    </cfRule>
    <cfRule type="expression" dxfId="8705" priority="344">
      <formula>D90="WW PODS"</formula>
    </cfRule>
    <cfRule type="expression" dxfId="8704" priority="345">
      <formula>D90="GRILLE"</formula>
    </cfRule>
    <cfRule type="expression" dxfId="8703" priority="351">
      <formula>D90="KSA"</formula>
    </cfRule>
    <cfRule type="expression" dxfId="8702" priority="350">
      <formula>(((I82*3600)/(C90*I79))^2+20)&gt;180</formula>
    </cfRule>
    <cfRule type="expression" dxfId="8701" priority="349" stopIfTrue="1">
      <formula>(ISNUMBER(SEARCH("UV",D82)))</formula>
    </cfRule>
    <cfRule type="expression" dxfId="8700" priority="348">
      <formula>(((I82*3600)/(C90*I79))^2+20)&gt;300</formula>
    </cfRule>
    <cfRule type="expression" dxfId="8699" priority="347" stopIfTrue="1">
      <formula>D82="canopy type"</formula>
    </cfRule>
  </conditionalFormatting>
  <conditionalFormatting sqref="F92">
    <cfRule type="cellIs" dxfId="8698" priority="509" operator="lessThan">
      <formula>2100</formula>
    </cfRule>
  </conditionalFormatting>
  <conditionalFormatting sqref="F97">
    <cfRule type="cellIs" dxfId="8697" priority="486" operator="greaterThan">
      <formula>3001</formula>
    </cfRule>
  </conditionalFormatting>
  <conditionalFormatting sqref="F100">
    <cfRule type="expression" dxfId="8696" priority="447">
      <formula>(C100="FLO")</formula>
    </cfRule>
    <cfRule type="expression" dxfId="8695" priority="444">
      <formula>(C100="LED STRIP")</formula>
    </cfRule>
    <cfRule type="expression" dxfId="8694" priority="445">
      <formula>(C100="LIGHT SELECTION")</formula>
    </cfRule>
  </conditionalFormatting>
  <conditionalFormatting sqref="F107:F108">
    <cfRule type="expression" dxfId="8693" priority="336">
      <formula>D107="KSA"</formula>
    </cfRule>
    <cfRule type="expression" dxfId="8692" priority="335">
      <formula>(((I99*3600)/(C107*I96))^2+20)&gt;180</formula>
    </cfRule>
    <cfRule type="expression" dxfId="8691" priority="334" stopIfTrue="1">
      <formula>(ISNUMBER(SEARCH("UV",D99)))</formula>
    </cfRule>
    <cfRule type="expression" dxfId="8690" priority="333">
      <formula>(((I99*3600)/(C107*I96))^2+20)&gt;300</formula>
    </cfRule>
    <cfRule type="expression" dxfId="8689" priority="332" stopIfTrue="1">
      <formula>D99="canopy type"</formula>
    </cfRule>
    <cfRule type="expression" dxfId="8688" priority="331">
      <formula>D107="CENTREX"</formula>
    </cfRule>
    <cfRule type="expression" dxfId="8687" priority="330">
      <formula>D107="GRILLE"</formula>
    </cfRule>
    <cfRule type="expression" dxfId="8686" priority="329">
      <formula>D107="WW PODS"</formula>
    </cfRule>
    <cfRule type="expression" dxfId="8685" priority="328">
      <formula>D107="NF"</formula>
    </cfRule>
  </conditionalFormatting>
  <conditionalFormatting sqref="F109">
    <cfRule type="cellIs" dxfId="8684" priority="480" operator="lessThan">
      <formula>2100</formula>
    </cfRule>
  </conditionalFormatting>
  <conditionalFormatting sqref="F114">
    <cfRule type="cellIs" dxfId="8683" priority="309" operator="greaterThan">
      <formula>3001</formula>
    </cfRule>
  </conditionalFormatting>
  <conditionalFormatting sqref="F117">
    <cfRule type="expression" dxfId="8682" priority="292">
      <formula>(C117="FLO")</formula>
    </cfRule>
    <cfRule type="expression" dxfId="8681" priority="289">
      <formula>(C117="LED STRIP")</formula>
    </cfRule>
    <cfRule type="expression" dxfId="8680" priority="290">
      <formula>(C117="LIGHT SELECTION")</formula>
    </cfRule>
  </conditionalFormatting>
  <conditionalFormatting sqref="F124:F125">
    <cfRule type="expression" dxfId="8679" priority="281" stopIfTrue="1">
      <formula>D116="canopy type"</formula>
    </cfRule>
    <cfRule type="expression" dxfId="8678" priority="285">
      <formula>D124="KSA"</formula>
    </cfRule>
    <cfRule type="expression" dxfId="8677" priority="283" stopIfTrue="1">
      <formula>(ISNUMBER(SEARCH("UV",D116)))</formula>
    </cfRule>
    <cfRule type="expression" dxfId="8676" priority="280">
      <formula>D124="CENTREX"</formula>
    </cfRule>
    <cfRule type="expression" dxfId="8675" priority="279">
      <formula>D124="GRILLE"</formula>
    </cfRule>
    <cfRule type="expression" dxfId="8674" priority="278">
      <formula>D124="WW PODS"</formula>
    </cfRule>
    <cfRule type="expression" dxfId="8673" priority="277">
      <formula>D124="NF"</formula>
    </cfRule>
    <cfRule type="expression" dxfId="8672" priority="282">
      <formula>(((I116*3600)/(C124*I113))^2+20)&gt;300</formula>
    </cfRule>
    <cfRule type="expression" dxfId="8671" priority="284">
      <formula>(((I116*3600)/(C124*I113))^2+20)&gt;180</formula>
    </cfRule>
  </conditionalFormatting>
  <conditionalFormatting sqref="F126">
    <cfRule type="cellIs" dxfId="8670" priority="303" operator="lessThan">
      <formula>2100</formula>
    </cfRule>
  </conditionalFormatting>
  <conditionalFormatting sqref="F131">
    <cfRule type="cellIs" dxfId="8669" priority="254" operator="greaterThan">
      <formula>3001</formula>
    </cfRule>
  </conditionalFormatting>
  <conditionalFormatting sqref="F134">
    <cfRule type="expression" dxfId="8668" priority="237">
      <formula>(C134="FLO")</formula>
    </cfRule>
    <cfRule type="expression" dxfId="8667" priority="235">
      <formula>(C134="LIGHT SELECTION")</formula>
    </cfRule>
    <cfRule type="expression" dxfId="8666" priority="234">
      <formula>(C134="LED STRIP")</formula>
    </cfRule>
  </conditionalFormatting>
  <conditionalFormatting sqref="F141:F142">
    <cfRule type="expression" dxfId="8665" priority="228" stopIfTrue="1">
      <formula>(ISNUMBER(SEARCH("UV",D133)))</formula>
    </cfRule>
    <cfRule type="expression" dxfId="8664" priority="230">
      <formula>D141="KSA"</formula>
    </cfRule>
    <cfRule type="expression" dxfId="8663" priority="227">
      <formula>(((I133*3600)/(C141*I130))^2+20)&gt;300</formula>
    </cfRule>
    <cfRule type="expression" dxfId="8662" priority="226" stopIfTrue="1">
      <formula>D133="canopy type"</formula>
    </cfRule>
    <cfRule type="expression" dxfId="8661" priority="225">
      <formula>D141="CENTREX"</formula>
    </cfRule>
    <cfRule type="expression" dxfId="8660" priority="224">
      <formula>D141="GRILLE"</formula>
    </cfRule>
    <cfRule type="expression" dxfId="8659" priority="223">
      <formula>D141="WW PODS"</formula>
    </cfRule>
    <cfRule type="expression" dxfId="8658" priority="222">
      <formula>D141="NF"</formula>
    </cfRule>
    <cfRule type="expression" dxfId="8657" priority="229">
      <formula>(((I133*3600)/(C141*I130))^2+20)&gt;180</formula>
    </cfRule>
  </conditionalFormatting>
  <conditionalFormatting sqref="F143">
    <cfRule type="cellIs" dxfId="8656" priority="248" operator="lessThan">
      <formula>2100</formula>
    </cfRule>
  </conditionalFormatting>
  <conditionalFormatting sqref="F148">
    <cfRule type="cellIs" dxfId="8655" priority="203" operator="greaterThan">
      <formula>3001</formula>
    </cfRule>
  </conditionalFormatting>
  <conditionalFormatting sqref="F151">
    <cfRule type="expression" dxfId="8654" priority="184">
      <formula>(C151="LIGHT SELECTION")</formula>
    </cfRule>
    <cfRule type="expression" dxfId="8653" priority="186">
      <formula>(C151="FLO")</formula>
    </cfRule>
    <cfRule type="expression" dxfId="8652" priority="183">
      <formula>(C151="LED STRIP")</formula>
    </cfRule>
  </conditionalFormatting>
  <conditionalFormatting sqref="F158:F159">
    <cfRule type="expression" dxfId="8651" priority="174">
      <formula>D158="CENTREX"</formula>
    </cfRule>
    <cfRule type="expression" dxfId="8650" priority="175" stopIfTrue="1">
      <formula>D150="canopy type"</formula>
    </cfRule>
    <cfRule type="expression" dxfId="8649" priority="171">
      <formula>D158="NF"</formula>
    </cfRule>
    <cfRule type="expression" dxfId="8648" priority="172">
      <formula>D158="WW PODS"</formula>
    </cfRule>
    <cfRule type="expression" dxfId="8647" priority="177" stopIfTrue="1">
      <formula>(ISNUMBER(SEARCH("UV",D150)))</formula>
    </cfRule>
    <cfRule type="expression" dxfId="8646" priority="173">
      <formula>D158="GRILLE"</formula>
    </cfRule>
    <cfRule type="expression" dxfId="8645" priority="179">
      <formula>D158="KSA"</formula>
    </cfRule>
    <cfRule type="expression" dxfId="8644" priority="178">
      <formula>(((I150*3600)/(C158*I147))^2+20)&gt;180</formula>
    </cfRule>
    <cfRule type="expression" dxfId="8643" priority="176">
      <formula>(((I150*3600)/(C158*I147))^2+20)&gt;300</formula>
    </cfRule>
  </conditionalFormatting>
  <conditionalFormatting sqref="F160">
    <cfRule type="cellIs" dxfId="8642" priority="197" operator="lessThan">
      <formula>2100</formula>
    </cfRule>
  </conditionalFormatting>
  <conditionalFormatting sqref="F165">
    <cfRule type="cellIs" dxfId="8641" priority="152" operator="greaterThan">
      <formula>3001</formula>
    </cfRule>
  </conditionalFormatting>
  <conditionalFormatting sqref="F168">
    <cfRule type="expression" dxfId="8640" priority="133">
      <formula>(C168="LIGHT SELECTION")</formula>
    </cfRule>
    <cfRule type="expression" dxfId="8639" priority="132">
      <formula>(C168="LED STRIP")</formula>
    </cfRule>
    <cfRule type="expression" dxfId="8638" priority="135">
      <formula>(C168="FLO")</formula>
    </cfRule>
  </conditionalFormatting>
  <conditionalFormatting sqref="F175:F176">
    <cfRule type="expression" dxfId="8637" priority="126" stopIfTrue="1">
      <formula>(ISNUMBER(SEARCH("UV",D167)))</formula>
    </cfRule>
    <cfRule type="expression" dxfId="8636" priority="121">
      <formula>D175="WW PODS"</formula>
    </cfRule>
    <cfRule type="expression" dxfId="8635" priority="120">
      <formula>D175="NF"</formula>
    </cfRule>
    <cfRule type="expression" dxfId="8634" priority="122">
      <formula>D175="GRILLE"</formula>
    </cfRule>
    <cfRule type="expression" dxfId="8633" priority="124" stopIfTrue="1">
      <formula>D167="canopy type"</formula>
    </cfRule>
    <cfRule type="expression" dxfId="8632" priority="125">
      <formula>(((I167*3600)/(C175*I164))^2+20)&gt;300</formula>
    </cfRule>
    <cfRule type="expression" dxfId="8631" priority="128">
      <formula>D175="KSA"</formula>
    </cfRule>
    <cfRule type="expression" dxfId="8630" priority="123">
      <formula>D175="CENTREX"</formula>
    </cfRule>
    <cfRule type="expression" dxfId="8629" priority="127">
      <formula>(((I167*3600)/(C175*I164))^2+20)&gt;180</formula>
    </cfRule>
  </conditionalFormatting>
  <conditionalFormatting sqref="F177">
    <cfRule type="cellIs" dxfId="8628" priority="146" operator="lessThan">
      <formula>2100</formula>
    </cfRule>
  </conditionalFormatting>
  <conditionalFormatting sqref="G11">
    <cfRule type="expression" dxfId="8627" priority="681">
      <formula>((F14-50)/H14)&lt;950</formula>
    </cfRule>
  </conditionalFormatting>
  <conditionalFormatting sqref="G12">
    <cfRule type="expression" dxfId="8626" priority="680">
      <formula>((F14-50)/H14)&lt;950</formula>
    </cfRule>
  </conditionalFormatting>
  <conditionalFormatting sqref="G14">
    <cfRule type="cellIs" dxfId="8625" priority="676" operator="lessThan">
      <formula>400</formula>
    </cfRule>
  </conditionalFormatting>
  <conditionalFormatting sqref="G28">
    <cfRule type="expression" dxfId="8624" priority="625">
      <formula>((F31-50)/H31)&lt;950</formula>
    </cfRule>
  </conditionalFormatting>
  <conditionalFormatting sqref="G29">
    <cfRule type="expression" dxfId="8623" priority="603">
      <formula>((F31-50)/H31)&lt;950</formula>
    </cfRule>
  </conditionalFormatting>
  <conditionalFormatting sqref="G31">
    <cfRule type="cellIs" dxfId="8622" priority="599" operator="lessThan">
      <formula>400</formula>
    </cfRule>
  </conditionalFormatting>
  <conditionalFormatting sqref="G45">
    <cfRule type="expression" dxfId="8621" priority="641">
      <formula>((F48-50)/H48)&lt;950</formula>
    </cfRule>
  </conditionalFormatting>
  <conditionalFormatting sqref="G46">
    <cfRule type="expression" dxfId="8620" priority="571">
      <formula>((F48-50)/H48)&lt;950</formula>
    </cfRule>
  </conditionalFormatting>
  <conditionalFormatting sqref="G48">
    <cfRule type="cellIs" dxfId="8619" priority="567" operator="lessThan">
      <formula>400</formula>
    </cfRule>
  </conditionalFormatting>
  <conditionalFormatting sqref="G62">
    <cfRule type="expression" dxfId="8618" priority="642">
      <formula>((F65-50)/H65)&lt;950</formula>
    </cfRule>
  </conditionalFormatting>
  <conditionalFormatting sqref="G63">
    <cfRule type="expression" dxfId="8617" priority="544">
      <formula>((F65-50)/H65)&lt;950</formula>
    </cfRule>
  </conditionalFormatting>
  <conditionalFormatting sqref="G65">
    <cfRule type="cellIs" dxfId="8616" priority="540" operator="lessThan">
      <formula>400</formula>
    </cfRule>
  </conditionalFormatting>
  <conditionalFormatting sqref="G79">
    <cfRule type="expression" dxfId="8615" priority="643">
      <formula>((F82-50)/H82)&lt;950</formula>
    </cfRule>
  </conditionalFormatting>
  <conditionalFormatting sqref="G80">
    <cfRule type="expression" dxfId="8614" priority="516">
      <formula>((F82-50)/H82)&lt;950</formula>
    </cfRule>
  </conditionalFormatting>
  <conditionalFormatting sqref="G82">
    <cfRule type="cellIs" dxfId="8613" priority="512" operator="lessThan">
      <formula>400</formula>
    </cfRule>
  </conditionalFormatting>
  <conditionalFormatting sqref="G96">
    <cfRule type="expression" dxfId="8612" priority="653">
      <formula>((F99-50)/H99)&lt;950</formula>
    </cfRule>
  </conditionalFormatting>
  <conditionalFormatting sqref="G97">
    <cfRule type="expression" dxfId="8611" priority="487">
      <formula>((F99-50)/H99)&lt;950</formula>
    </cfRule>
  </conditionalFormatting>
  <conditionalFormatting sqref="G99">
    <cfRule type="cellIs" dxfId="8610" priority="483" operator="lessThan">
      <formula>400</formula>
    </cfRule>
  </conditionalFormatting>
  <conditionalFormatting sqref="G113">
    <cfRule type="expression" dxfId="8609" priority="321">
      <formula>((F116-50)/H116)&lt;950</formula>
    </cfRule>
  </conditionalFormatting>
  <conditionalFormatting sqref="G114">
    <cfRule type="expression" dxfId="8608" priority="310">
      <formula>((F116-50)/H116)&lt;950</formula>
    </cfRule>
  </conditionalFormatting>
  <conditionalFormatting sqref="G116">
    <cfRule type="cellIs" dxfId="8607" priority="306" operator="lessThan">
      <formula>400</formula>
    </cfRule>
  </conditionalFormatting>
  <conditionalFormatting sqref="G130">
    <cfRule type="expression" dxfId="8606" priority="266">
      <formula>((F133-50)/H133)&lt;950</formula>
    </cfRule>
  </conditionalFormatting>
  <conditionalFormatting sqref="G131">
    <cfRule type="expression" dxfId="8605" priority="255">
      <formula>((F133-50)/H133)&lt;950</formula>
    </cfRule>
  </conditionalFormatting>
  <conditionalFormatting sqref="G133">
    <cfRule type="cellIs" dxfId="8604" priority="251" operator="lessThan">
      <formula>400</formula>
    </cfRule>
  </conditionalFormatting>
  <conditionalFormatting sqref="G147">
    <cfRule type="expression" dxfId="8603" priority="215">
      <formula>((F150-50)/H150)&lt;950</formula>
    </cfRule>
  </conditionalFormatting>
  <conditionalFormatting sqref="G148">
    <cfRule type="expression" dxfId="8602" priority="204">
      <formula>((F150-50)/H150)&lt;950</formula>
    </cfRule>
  </conditionalFormatting>
  <conditionalFormatting sqref="G150">
    <cfRule type="cellIs" dxfId="8601" priority="200" operator="lessThan">
      <formula>400</formula>
    </cfRule>
  </conditionalFormatting>
  <conditionalFormatting sqref="G164">
    <cfRule type="expression" dxfId="8600" priority="164">
      <formula>((F167-50)/H167)&lt;950</formula>
    </cfRule>
  </conditionalFormatting>
  <conditionalFormatting sqref="G165">
    <cfRule type="expression" dxfId="8599" priority="153">
      <formula>((F167-50)/H167)&lt;950</formula>
    </cfRule>
  </conditionalFormatting>
  <conditionalFormatting sqref="G167">
    <cfRule type="cellIs" dxfId="8598" priority="149" operator="lessThan">
      <formula>400</formula>
    </cfRule>
  </conditionalFormatting>
  <conditionalFormatting sqref="I14">
    <cfRule type="cellIs" dxfId="8597" priority="677" operator="lessThan">
      <formula>0.1</formula>
    </cfRule>
  </conditionalFormatting>
  <conditionalFormatting sqref="I31">
    <cfRule type="cellIs" dxfId="8596" priority="600" operator="lessThan">
      <formula>0.1</formula>
    </cfRule>
  </conditionalFormatting>
  <conditionalFormatting sqref="I48">
    <cfRule type="cellIs" dxfId="8595" priority="568" operator="lessThan">
      <formula>0.1</formula>
    </cfRule>
  </conditionalFormatting>
  <conditionalFormatting sqref="I65">
    <cfRule type="cellIs" dxfId="8594" priority="541" operator="lessThan">
      <formula>0.1</formula>
    </cfRule>
  </conditionalFormatting>
  <conditionalFormatting sqref="I82">
    <cfRule type="cellIs" dxfId="8593" priority="513" operator="lessThan">
      <formula>0.1</formula>
    </cfRule>
  </conditionalFormatting>
  <conditionalFormatting sqref="I99">
    <cfRule type="cellIs" dxfId="8592" priority="484" operator="lessThan">
      <formula>0.1</formula>
    </cfRule>
  </conditionalFormatting>
  <conditionalFormatting sqref="I116">
    <cfRule type="cellIs" dxfId="8591" priority="307" operator="lessThan">
      <formula>0.1</formula>
    </cfRule>
  </conditionalFormatting>
  <conditionalFormatting sqref="I133">
    <cfRule type="cellIs" dxfId="8590" priority="252" operator="lessThan">
      <formula>0.1</formula>
    </cfRule>
  </conditionalFormatting>
  <conditionalFormatting sqref="I150">
    <cfRule type="cellIs" dxfId="8589" priority="201" operator="lessThan">
      <formula>0.1</formula>
    </cfRule>
  </conditionalFormatting>
  <conditionalFormatting sqref="I167">
    <cfRule type="cellIs" dxfId="8588" priority="150" operator="lessThan">
      <formula>0.1</formula>
    </cfRule>
  </conditionalFormatting>
  <conditionalFormatting sqref="J14:J27">
    <cfRule type="cellIs" dxfId="8587" priority="410" operator="greaterThan">
      <formula>0</formula>
    </cfRule>
  </conditionalFormatting>
  <conditionalFormatting sqref="J31:J44">
    <cfRule type="cellIs" dxfId="8586" priority="383" operator="greaterThan">
      <formula>0</formula>
    </cfRule>
  </conditionalFormatting>
  <conditionalFormatting sqref="J48:J61">
    <cfRule type="cellIs" dxfId="8585" priority="99" operator="greaterThan">
      <formula>0</formula>
    </cfRule>
  </conditionalFormatting>
  <conditionalFormatting sqref="J65:J78">
    <cfRule type="cellIs" dxfId="8584" priority="85" operator="greaterThan">
      <formula>0</formula>
    </cfRule>
  </conditionalFormatting>
  <conditionalFormatting sqref="J82:J95">
    <cfRule type="cellIs" dxfId="8583" priority="71" operator="greaterThan">
      <formula>0</formula>
    </cfRule>
  </conditionalFormatting>
  <conditionalFormatting sqref="J99:J112">
    <cfRule type="cellIs" dxfId="8582" priority="57" operator="greaterThan">
      <formula>0</formula>
    </cfRule>
  </conditionalFormatting>
  <conditionalFormatting sqref="J116:J129">
    <cfRule type="cellIs" dxfId="8581" priority="43" operator="greaterThan">
      <formula>0</formula>
    </cfRule>
  </conditionalFormatting>
  <conditionalFormatting sqref="J133:J146">
    <cfRule type="cellIs" dxfId="8580" priority="29" operator="greaterThan">
      <formula>0</formula>
    </cfRule>
  </conditionalFormatting>
  <conditionalFormatting sqref="J150:J163">
    <cfRule type="cellIs" dxfId="8579" priority="15" operator="greaterThan">
      <formula>0</formula>
    </cfRule>
  </conditionalFormatting>
  <conditionalFormatting sqref="J167:J180">
    <cfRule type="cellIs" dxfId="8578" priority="1" operator="greaterThan">
      <formula>0</formula>
    </cfRule>
  </conditionalFormatting>
  <conditionalFormatting sqref="J183:J197">
    <cfRule type="expression" dxfId="8577" priority="267">
      <formula>C183&gt;0</formula>
    </cfRule>
  </conditionalFormatting>
  <conditionalFormatting sqref="J199">
    <cfRule type="expression" dxfId="8576" priority="658">
      <formula>#REF!="EURO"</formula>
    </cfRule>
  </conditionalFormatting>
  <conditionalFormatting sqref="K14:K27">
    <cfRule type="cellIs" dxfId="8575" priority="424" operator="greaterThan">
      <formula>0</formula>
    </cfRule>
  </conditionalFormatting>
  <conditionalFormatting sqref="K31:K44">
    <cfRule type="cellIs" dxfId="8574" priority="386" operator="greaterThan">
      <formula>0</formula>
    </cfRule>
  </conditionalFormatting>
  <conditionalFormatting sqref="K48:K61">
    <cfRule type="cellIs" dxfId="8573" priority="102" operator="greaterThan">
      <formula>0</formula>
    </cfRule>
  </conditionalFormatting>
  <conditionalFormatting sqref="K65:K78">
    <cfRule type="cellIs" dxfId="8572" priority="88" operator="greaterThan">
      <formula>0</formula>
    </cfRule>
  </conditionalFormatting>
  <conditionalFormatting sqref="K82:K95">
    <cfRule type="cellIs" dxfId="8571" priority="74" operator="greaterThan">
      <formula>0</formula>
    </cfRule>
  </conditionalFormatting>
  <conditionalFormatting sqref="K99:K112">
    <cfRule type="cellIs" dxfId="8570" priority="60" operator="greaterThan">
      <formula>0</formula>
    </cfRule>
  </conditionalFormatting>
  <conditionalFormatting sqref="K116:K129">
    <cfRule type="cellIs" dxfId="8569" priority="46" operator="greaterThan">
      <formula>0</formula>
    </cfRule>
  </conditionalFormatting>
  <conditionalFormatting sqref="K133:K146">
    <cfRule type="cellIs" dxfId="8568" priority="32" operator="greaterThan">
      <formula>0</formula>
    </cfRule>
  </conditionalFormatting>
  <conditionalFormatting sqref="K150:K163">
    <cfRule type="cellIs" dxfId="8567" priority="18" operator="greaterThan">
      <formula>0</formula>
    </cfRule>
  </conditionalFormatting>
  <conditionalFormatting sqref="K167:K180">
    <cfRule type="cellIs" dxfId="8566" priority="4" operator="greaterThan">
      <formula>0</formula>
    </cfRule>
  </conditionalFormatting>
  <conditionalFormatting sqref="K183:K197">
    <cfRule type="cellIs" dxfId="8565" priority="268" operator="greaterThan">
      <formula>0</formula>
    </cfRule>
  </conditionalFormatting>
  <conditionalFormatting sqref="K199">
    <cfRule type="expression" dxfId="8564" priority="654">
      <formula>$B$9="PLN"</formula>
    </cfRule>
    <cfRule type="expression" dxfId="8563" priority="655">
      <formula>$B$9="CZK"</formula>
    </cfRule>
    <cfRule type="expression" dxfId="8562" priority="656">
      <formula>$B$9="USD"</formula>
    </cfRule>
    <cfRule type="expression" dxfId="8561" priority="657">
      <formula>$B$9="EURO"</formula>
    </cfRule>
  </conditionalFormatting>
  <conditionalFormatting sqref="L14:L27">
    <cfRule type="expression" dxfId="8560" priority="422">
      <formula>$C$9&gt;0</formula>
    </cfRule>
    <cfRule type="expression" dxfId="8559" priority="421">
      <formula>$C$9&lt;0</formula>
    </cfRule>
  </conditionalFormatting>
  <conditionalFormatting sqref="L31:L44">
    <cfRule type="expression" dxfId="8558" priority="385">
      <formula>$C$9&gt;0</formula>
    </cfRule>
    <cfRule type="expression" dxfId="8557" priority="384">
      <formula>$C$9&lt;0</formula>
    </cfRule>
  </conditionalFormatting>
  <conditionalFormatting sqref="L48:L61">
    <cfRule type="expression" dxfId="8556" priority="101">
      <formula>$C$9&gt;0</formula>
    </cfRule>
    <cfRule type="expression" dxfId="8555" priority="100">
      <formula>$C$9&lt;0</formula>
    </cfRule>
  </conditionalFormatting>
  <conditionalFormatting sqref="L65:L78">
    <cfRule type="expression" dxfId="8554" priority="86">
      <formula>$C$9&lt;0</formula>
    </cfRule>
    <cfRule type="expression" dxfId="8553" priority="87">
      <formula>$C$9&gt;0</formula>
    </cfRule>
  </conditionalFormatting>
  <conditionalFormatting sqref="L82:L95">
    <cfRule type="expression" dxfId="8552" priority="72">
      <formula>$C$9&lt;0</formula>
    </cfRule>
    <cfRule type="expression" dxfId="8551" priority="73">
      <formula>$C$9&gt;0</formula>
    </cfRule>
  </conditionalFormatting>
  <conditionalFormatting sqref="L99:L112">
    <cfRule type="expression" dxfId="8550" priority="58">
      <formula>$C$9&lt;0</formula>
    </cfRule>
    <cfRule type="expression" dxfId="8549" priority="59">
      <formula>$C$9&gt;0</formula>
    </cfRule>
  </conditionalFormatting>
  <conditionalFormatting sqref="L116:L129">
    <cfRule type="expression" dxfId="8548" priority="45">
      <formula>$C$9&gt;0</formula>
    </cfRule>
    <cfRule type="expression" dxfId="8547" priority="44">
      <formula>$C$9&lt;0</formula>
    </cfRule>
  </conditionalFormatting>
  <conditionalFormatting sqref="L133:L146">
    <cfRule type="expression" dxfId="8546" priority="30">
      <formula>$C$9&lt;0</formula>
    </cfRule>
    <cfRule type="expression" dxfId="8545" priority="31">
      <formula>$C$9&gt;0</formula>
    </cfRule>
  </conditionalFormatting>
  <conditionalFormatting sqref="L150:L163">
    <cfRule type="expression" dxfId="8544" priority="17">
      <formula>$C$9&gt;0</formula>
    </cfRule>
    <cfRule type="expression" dxfId="8543" priority="16">
      <formula>$C$9&lt;0</formula>
    </cfRule>
  </conditionalFormatting>
  <conditionalFormatting sqref="L167:L180">
    <cfRule type="expression" dxfId="8542" priority="2">
      <formula>$C$9&lt;0</formula>
    </cfRule>
    <cfRule type="expression" dxfId="8541" priority="3">
      <formula>$C$9&gt;0</formula>
    </cfRule>
  </conditionalFormatting>
  <conditionalFormatting sqref="L183:L197">
    <cfRule type="expression" dxfId="8540" priority="645">
      <formula>$C$9&gt;0</formula>
    </cfRule>
    <cfRule type="expression" dxfId="8539" priority="644">
      <formula>$C$9&lt;0</formula>
    </cfRule>
  </conditionalFormatting>
  <conditionalFormatting sqref="N9 N12">
    <cfRule type="expression" dxfId="8538" priority="691">
      <formula>$B$9="EURO"</formula>
    </cfRule>
    <cfRule type="expression" dxfId="8537" priority="690">
      <formula>$B$9="USD"</formula>
    </cfRule>
    <cfRule type="expression" dxfId="8536" priority="689">
      <formula>$B$9="CZK"</formula>
    </cfRule>
    <cfRule type="expression" dxfId="8535" priority="688">
      <formula>$B$9="PLN"</formula>
    </cfRule>
  </conditionalFormatting>
  <conditionalFormatting sqref="N14:N27">
    <cfRule type="expression" dxfId="8534" priority="632">
      <formula>$B$9="CZK"</formula>
    </cfRule>
    <cfRule type="expression" dxfId="8533" priority="631">
      <formula>$B$9="PLN"</formula>
    </cfRule>
    <cfRule type="expression" dxfId="8532" priority="630">
      <formula>$B$9="USD"</formula>
    </cfRule>
    <cfRule type="expression" dxfId="8531" priority="629">
      <formula>$B$9="EURO"</formula>
    </cfRule>
    <cfRule type="cellIs" dxfId="8530" priority="628" operator="greaterThan">
      <formula>0</formula>
    </cfRule>
  </conditionalFormatting>
  <conditionalFormatting sqref="N29">
    <cfRule type="expression" dxfId="8529" priority="609">
      <formula>$B$9="PLN"</formula>
    </cfRule>
    <cfRule type="expression" dxfId="8528" priority="612">
      <formula>$B$9="EURO"</formula>
    </cfRule>
    <cfRule type="expression" dxfId="8527" priority="611">
      <formula>$B$9="USD"</formula>
    </cfRule>
    <cfRule type="expression" dxfId="8526" priority="610">
      <formula>$B$9="CZK"</formula>
    </cfRule>
  </conditionalFormatting>
  <conditionalFormatting sqref="N31:N44">
    <cfRule type="expression" dxfId="8525" priority="391">
      <formula>$B$9="USD"</formula>
    </cfRule>
    <cfRule type="expression" dxfId="8524" priority="390">
      <formula>$B$9="EURO"</formula>
    </cfRule>
    <cfRule type="expression" dxfId="8523" priority="393">
      <formula>$B$9="CZK"</formula>
    </cfRule>
    <cfRule type="expression" dxfId="8522" priority="392">
      <formula>$B$9="PLN"</formula>
    </cfRule>
    <cfRule type="cellIs" dxfId="8521" priority="389" operator="greaterThan">
      <formula>0</formula>
    </cfRule>
  </conditionalFormatting>
  <conditionalFormatting sqref="N46">
    <cfRule type="expression" dxfId="8520" priority="580">
      <formula>$B$9="EURO"</formula>
    </cfRule>
    <cfRule type="expression" dxfId="8519" priority="579">
      <formula>$B$9="USD"</formula>
    </cfRule>
    <cfRule type="expression" dxfId="8518" priority="578">
      <formula>$B$9="CZK"</formula>
    </cfRule>
    <cfRule type="expression" dxfId="8517" priority="577">
      <formula>$B$9="PLN"</formula>
    </cfRule>
  </conditionalFormatting>
  <conditionalFormatting sqref="N48:N61">
    <cfRule type="cellIs" dxfId="8516" priority="104" operator="greaterThan">
      <formula>0</formula>
    </cfRule>
    <cfRule type="expression" dxfId="8515" priority="108">
      <formula>$B$9="CZK"</formula>
    </cfRule>
    <cfRule type="expression" dxfId="8514" priority="107">
      <formula>$B$9="PLN"</formula>
    </cfRule>
    <cfRule type="expression" dxfId="8513" priority="105">
      <formula>$B$9="EURO"</formula>
    </cfRule>
    <cfRule type="expression" dxfId="8512" priority="106">
      <formula>$B$9="USD"</formula>
    </cfRule>
  </conditionalFormatting>
  <conditionalFormatting sqref="N63">
    <cfRule type="expression" dxfId="8511" priority="553">
      <formula>$B$9="EURO"</formula>
    </cfRule>
    <cfRule type="expression" dxfId="8510" priority="552">
      <formula>$B$9="USD"</formula>
    </cfRule>
    <cfRule type="expression" dxfId="8509" priority="551">
      <formula>$B$9="CZK"</formula>
    </cfRule>
    <cfRule type="expression" dxfId="8508" priority="550">
      <formula>$B$9="PLN"</formula>
    </cfRule>
  </conditionalFormatting>
  <conditionalFormatting sqref="N65:N78">
    <cfRule type="expression" dxfId="8507" priority="94">
      <formula>$B$9="CZK"</formula>
    </cfRule>
    <cfRule type="expression" dxfId="8506" priority="93">
      <formula>$B$9="PLN"</formula>
    </cfRule>
    <cfRule type="expression" dxfId="8505" priority="92">
      <formula>$B$9="USD"</formula>
    </cfRule>
    <cfRule type="expression" dxfId="8504" priority="91">
      <formula>$B$9="EURO"</formula>
    </cfRule>
    <cfRule type="cellIs" dxfId="8503" priority="90" operator="greaterThan">
      <formula>0</formula>
    </cfRule>
  </conditionalFormatting>
  <conditionalFormatting sqref="N80">
    <cfRule type="expression" dxfId="8502" priority="522">
      <formula>$B$9="PLN"</formula>
    </cfRule>
    <cfRule type="expression" dxfId="8501" priority="523">
      <formula>$B$9="CZK"</formula>
    </cfRule>
    <cfRule type="expression" dxfId="8500" priority="525">
      <formula>$B$9="EURO"</formula>
    </cfRule>
    <cfRule type="expression" dxfId="8499" priority="524">
      <formula>$B$9="USD"</formula>
    </cfRule>
  </conditionalFormatting>
  <conditionalFormatting sqref="N82:N95">
    <cfRule type="cellIs" dxfId="8498" priority="76" operator="greaterThan">
      <formula>0</formula>
    </cfRule>
    <cfRule type="expression" dxfId="8497" priority="80">
      <formula>$B$9="CZK"</formula>
    </cfRule>
    <cfRule type="expression" dxfId="8496" priority="79">
      <formula>$B$9="PLN"</formula>
    </cfRule>
    <cfRule type="expression" dxfId="8495" priority="78">
      <formula>$B$9="USD"</formula>
    </cfRule>
    <cfRule type="expression" dxfId="8494" priority="77">
      <formula>$B$9="EURO"</formula>
    </cfRule>
  </conditionalFormatting>
  <conditionalFormatting sqref="N97">
    <cfRule type="expression" dxfId="8493" priority="493">
      <formula>$B$9="PLN"</formula>
    </cfRule>
    <cfRule type="expression" dxfId="8492" priority="494">
      <formula>$B$9="CZK"</formula>
    </cfRule>
    <cfRule type="expression" dxfId="8491" priority="495">
      <formula>$B$9="USD"</formula>
    </cfRule>
    <cfRule type="expression" dxfId="8490" priority="496">
      <formula>$B$9="EURO"</formula>
    </cfRule>
  </conditionalFormatting>
  <conditionalFormatting sqref="N99:N112">
    <cfRule type="cellIs" dxfId="8489" priority="62" operator="greaterThan">
      <formula>0</formula>
    </cfRule>
    <cfRule type="expression" dxfId="8488" priority="63">
      <formula>$B$9="EURO"</formula>
    </cfRule>
    <cfRule type="expression" dxfId="8487" priority="64">
      <formula>$B$9="USD"</formula>
    </cfRule>
    <cfRule type="expression" dxfId="8486" priority="65">
      <formula>$B$9="PLN"</formula>
    </cfRule>
    <cfRule type="expression" dxfId="8485" priority="66">
      <formula>$B$9="CZK"</formula>
    </cfRule>
  </conditionalFormatting>
  <conditionalFormatting sqref="N114">
    <cfRule type="expression" dxfId="8484" priority="319">
      <formula>$B$9="EURO"</formula>
    </cfRule>
    <cfRule type="expression" dxfId="8483" priority="318">
      <formula>$B$9="USD"</formula>
    </cfRule>
    <cfRule type="expression" dxfId="8482" priority="317">
      <formula>$B$9="CZK"</formula>
    </cfRule>
    <cfRule type="expression" dxfId="8481" priority="316">
      <formula>$B$9="PLN"</formula>
    </cfRule>
  </conditionalFormatting>
  <conditionalFormatting sqref="N116:N129">
    <cfRule type="expression" dxfId="8480" priority="49">
      <formula>$B$9="EURO"</formula>
    </cfRule>
    <cfRule type="expression" dxfId="8479" priority="51">
      <formula>$B$9="PLN"</formula>
    </cfRule>
    <cfRule type="expression" dxfId="8478" priority="50">
      <formula>$B$9="USD"</formula>
    </cfRule>
    <cfRule type="expression" dxfId="8477" priority="52">
      <formula>$B$9="CZK"</formula>
    </cfRule>
    <cfRule type="cellIs" dxfId="8476" priority="48" operator="greaterThan">
      <formula>0</formula>
    </cfRule>
  </conditionalFormatting>
  <conditionalFormatting sqref="N131">
    <cfRule type="expression" dxfId="8475" priority="264">
      <formula>$B$9="EURO"</formula>
    </cfRule>
    <cfRule type="expression" dxfId="8474" priority="261">
      <formula>$B$9="PLN"</formula>
    </cfRule>
    <cfRule type="expression" dxfId="8473" priority="262">
      <formula>$B$9="CZK"</formula>
    </cfRule>
    <cfRule type="expression" dxfId="8472" priority="263">
      <formula>$B$9="USD"</formula>
    </cfRule>
  </conditionalFormatting>
  <conditionalFormatting sqref="N133:N146">
    <cfRule type="expression" dxfId="8471" priority="35">
      <formula>$B$9="EURO"</formula>
    </cfRule>
    <cfRule type="cellIs" dxfId="8470" priority="34" operator="greaterThan">
      <formula>0</formula>
    </cfRule>
    <cfRule type="expression" dxfId="8469" priority="38">
      <formula>$B$9="CZK"</formula>
    </cfRule>
    <cfRule type="expression" dxfId="8468" priority="37">
      <formula>$B$9="PLN"</formula>
    </cfRule>
    <cfRule type="expression" dxfId="8467" priority="36">
      <formula>$B$9="USD"</formula>
    </cfRule>
  </conditionalFormatting>
  <conditionalFormatting sqref="N148">
    <cfRule type="expression" dxfId="8466" priority="211">
      <formula>$B$9="CZK"</formula>
    </cfRule>
    <cfRule type="expression" dxfId="8465" priority="212">
      <formula>$B$9="USD"</formula>
    </cfRule>
    <cfRule type="expression" dxfId="8464" priority="213">
      <formula>$B$9="EURO"</formula>
    </cfRule>
    <cfRule type="expression" dxfId="8463" priority="210">
      <formula>$B$9="PLN"</formula>
    </cfRule>
  </conditionalFormatting>
  <conditionalFormatting sqref="N150:N163">
    <cfRule type="cellIs" dxfId="8462" priority="20" operator="greaterThan">
      <formula>0</formula>
    </cfRule>
    <cfRule type="expression" dxfId="8461" priority="21">
      <formula>$B$9="EURO"</formula>
    </cfRule>
    <cfRule type="expression" dxfId="8460" priority="22">
      <formula>$B$9="USD"</formula>
    </cfRule>
    <cfRule type="expression" dxfId="8459" priority="23">
      <formula>$B$9="PLN"</formula>
    </cfRule>
    <cfRule type="expression" dxfId="8458" priority="24">
      <formula>$B$9="CZK"</formula>
    </cfRule>
  </conditionalFormatting>
  <conditionalFormatting sqref="N165">
    <cfRule type="expression" dxfId="8457" priority="161">
      <formula>$B$9="USD"</formula>
    </cfRule>
    <cfRule type="expression" dxfId="8456" priority="159">
      <formula>$B$9="PLN"</formula>
    </cfRule>
    <cfRule type="expression" dxfId="8455" priority="160">
      <formula>$B$9="CZK"</formula>
    </cfRule>
    <cfRule type="expression" dxfId="8454" priority="162">
      <formula>$B$9="EURO"</formula>
    </cfRule>
  </conditionalFormatting>
  <conditionalFormatting sqref="N167:N180">
    <cfRule type="cellIs" dxfId="8453" priority="6" operator="greaterThan">
      <formula>0</formula>
    </cfRule>
    <cfRule type="expression" dxfId="8452" priority="7">
      <formula>$B$9="EURO"</formula>
    </cfRule>
    <cfRule type="expression" dxfId="8451" priority="8">
      <formula>$B$9="USD"</formula>
    </cfRule>
    <cfRule type="expression" dxfId="8450" priority="9">
      <formula>$B$9="PLN"</formula>
    </cfRule>
    <cfRule type="expression" dxfId="8449" priority="10">
      <formula>$B$9="CZK"</formula>
    </cfRule>
  </conditionalFormatting>
  <conditionalFormatting sqref="N183:N197">
    <cfRule type="expression" dxfId="8448" priority="639">
      <formula>$B$9="PLN"</formula>
    </cfRule>
    <cfRule type="expression" dxfId="8447" priority="638">
      <formula>$B$9="USD"</formula>
    </cfRule>
    <cfRule type="expression" dxfId="8446" priority="637">
      <formula>$B$9="EURO"</formula>
    </cfRule>
    <cfRule type="cellIs" dxfId="8445" priority="636" operator="greaterThan">
      <formula>0</formula>
    </cfRule>
    <cfRule type="expression" dxfId="8444" priority="640">
      <formula>$B$9="CZK"</formula>
    </cfRule>
  </conditionalFormatting>
  <conditionalFormatting sqref="N182:O182">
    <cfRule type="expression" dxfId="8443" priority="647">
      <formula>$B$9="CZK"</formula>
    </cfRule>
    <cfRule type="expression" dxfId="8442" priority="646">
      <formula>$B$9="PLN"</formula>
    </cfRule>
    <cfRule type="expression" dxfId="8441" priority="649">
      <formula>$B$9="EURO"</formula>
    </cfRule>
    <cfRule type="expression" dxfId="8440" priority="648">
      <formula>$B$9="USD"</formula>
    </cfRule>
  </conditionalFormatting>
  <conditionalFormatting sqref="O14:O27">
    <cfRule type="cellIs" dxfId="8439" priority="633" operator="greaterThan">
      <formula>0</formula>
    </cfRule>
  </conditionalFormatting>
  <conditionalFormatting sqref="O31:O44">
    <cfRule type="cellIs" dxfId="8438" priority="394" operator="greaterThan">
      <formula>0</formula>
    </cfRule>
  </conditionalFormatting>
  <conditionalFormatting sqref="O48:O61">
    <cfRule type="cellIs" dxfId="8437" priority="109" operator="greaterThan">
      <formula>0</formula>
    </cfRule>
  </conditionalFormatting>
  <conditionalFormatting sqref="O65:O78">
    <cfRule type="cellIs" dxfId="8436" priority="95" operator="greaterThan">
      <formula>0</formula>
    </cfRule>
  </conditionalFormatting>
  <conditionalFormatting sqref="O82:O95">
    <cfRule type="cellIs" dxfId="8435" priority="81" operator="greaterThan">
      <formula>0</formula>
    </cfRule>
  </conditionalFormatting>
  <conditionalFormatting sqref="O99:O112">
    <cfRule type="cellIs" dxfId="8434" priority="67" operator="greaterThan">
      <formula>0</formula>
    </cfRule>
  </conditionalFormatting>
  <conditionalFormatting sqref="O116:O129">
    <cfRule type="cellIs" dxfId="8433" priority="53" operator="greaterThan">
      <formula>0</formula>
    </cfRule>
  </conditionalFormatting>
  <conditionalFormatting sqref="O133:O146">
    <cfRule type="cellIs" dxfId="8432" priority="39" operator="greaterThan">
      <formula>0</formula>
    </cfRule>
  </conditionalFormatting>
  <conditionalFormatting sqref="O150:O163">
    <cfRule type="cellIs" dxfId="8431" priority="25" operator="greaterThan">
      <formula>0</formula>
    </cfRule>
  </conditionalFormatting>
  <conditionalFormatting sqref="O167:O180">
    <cfRule type="cellIs" dxfId="8430" priority="11" operator="greaterThan">
      <formula>0</formula>
    </cfRule>
  </conditionalFormatting>
  <conditionalFormatting sqref="O183:O197">
    <cfRule type="cellIs" dxfId="8429" priority="659" operator="greaterThan">
      <formula>0</formula>
    </cfRule>
  </conditionalFormatting>
  <conditionalFormatting sqref="Q16">
    <cfRule type="cellIs" dxfId="8428" priority="411" operator="greaterThan">
      <formula>0</formula>
    </cfRule>
    <cfRule type="expression" dxfId="8427" priority="412">
      <formula>$B$9="EURO"</formula>
    </cfRule>
    <cfRule type="expression" dxfId="8426" priority="413">
      <formula>$B$9="USD"</formula>
    </cfRule>
    <cfRule type="expression" dxfId="8425" priority="414">
      <formula>$B$9="PLN"</formula>
    </cfRule>
    <cfRule type="expression" dxfId="8424"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A62" zoomScale="106" zoomScaleNormal="80" zoomScaleSheetLayoutView="50" workbookViewId="0">
      <selection activeCell="G173" sqref="G17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8423" priority="664">
      <formula>B9="CURRENCY"</formula>
    </cfRule>
    <cfRule type="containsText" dxfId="8422" priority="663" operator="containsText" text="SELECT">
      <formula>NOT(ISERROR(SEARCH("SELECT",B9)))</formula>
    </cfRule>
  </conditionalFormatting>
  <conditionalFormatting sqref="B11">
    <cfRule type="expression" dxfId="8421" priority="626">
      <formula>$B11&lt;&gt;""</formula>
    </cfRule>
  </conditionalFormatting>
  <conditionalFormatting sqref="B14:B23">
    <cfRule type="expression" dxfId="8420" priority="618">
      <formula>$J14&gt;0</formula>
    </cfRule>
  </conditionalFormatting>
  <conditionalFormatting sqref="B24">
    <cfRule type="expression" dxfId="8419" priority="615">
      <formula>ISNUMBER(SEARCH("UV",$D14))</formula>
    </cfRule>
    <cfRule type="expression" dxfId="8418" priority="616">
      <formula>($D14="CANOPY TYPE")</formula>
    </cfRule>
  </conditionalFormatting>
  <conditionalFormatting sqref="B25:B27">
    <cfRule type="expression" dxfId="8417" priority="443">
      <formula>$J25&gt;0</formula>
    </cfRule>
  </conditionalFormatting>
  <conditionalFormatting sqref="B28">
    <cfRule type="expression" dxfId="8416" priority="624">
      <formula>$B28&lt;&gt;""</formula>
    </cfRule>
  </conditionalFormatting>
  <conditionalFormatting sqref="B31:B40">
    <cfRule type="expression" dxfId="8415" priority="388">
      <formula>$J31&gt;0</formula>
    </cfRule>
  </conditionalFormatting>
  <conditionalFormatting sqref="B41">
    <cfRule type="expression" dxfId="8414" priority="584">
      <formula>($D31="CANOPY TYPE")</formula>
    </cfRule>
    <cfRule type="expression" dxfId="8413" priority="583">
      <formula>ISNUMBER(SEARCH("UV",$D31))</formula>
    </cfRule>
  </conditionalFormatting>
  <conditionalFormatting sqref="B42:B44">
    <cfRule type="expression" dxfId="8412" priority="585">
      <formula>$J42&gt;0</formula>
    </cfRule>
  </conditionalFormatting>
  <conditionalFormatting sqref="B45">
    <cfRule type="expression" dxfId="8411" priority="623">
      <formula>$B45&lt;&gt;""</formula>
    </cfRule>
  </conditionalFormatting>
  <conditionalFormatting sqref="B48:B57">
    <cfRule type="expression" dxfId="8410" priority="103">
      <formula>$J48&gt;0</formula>
    </cfRule>
  </conditionalFormatting>
  <conditionalFormatting sqref="B58">
    <cfRule type="expression" dxfId="8409" priority="557">
      <formula>($D48="CANOPY TYPE")</formula>
    </cfRule>
    <cfRule type="expression" dxfId="8408" priority="556">
      <formula>ISNUMBER(SEARCH("UV",$D48))</formula>
    </cfRule>
  </conditionalFormatting>
  <conditionalFormatting sqref="B59:B61">
    <cfRule type="expression" dxfId="8407" priority="442">
      <formula>$J59&gt;0</formula>
    </cfRule>
  </conditionalFormatting>
  <conditionalFormatting sqref="B62">
    <cfRule type="expression" dxfId="8406" priority="622">
      <formula>$B62&lt;&gt;""</formula>
    </cfRule>
  </conditionalFormatting>
  <conditionalFormatting sqref="B65:B74">
    <cfRule type="expression" dxfId="8405" priority="89">
      <formula>$J65&gt;0</formula>
    </cfRule>
  </conditionalFormatting>
  <conditionalFormatting sqref="B75">
    <cfRule type="expression" dxfId="8404" priority="529">
      <formula>($D65="CANOPY TYPE")</formula>
    </cfRule>
    <cfRule type="expression" dxfId="8403" priority="528">
      <formula>ISNUMBER(SEARCH("UV",$D65))</formula>
    </cfRule>
  </conditionalFormatting>
  <conditionalFormatting sqref="B76:B78">
    <cfRule type="expression" dxfId="8402" priority="441">
      <formula>$J76&gt;0</formula>
    </cfRule>
  </conditionalFormatting>
  <conditionalFormatting sqref="B79">
    <cfRule type="expression" dxfId="8401" priority="621">
      <formula>$B79&lt;&gt;""</formula>
    </cfRule>
  </conditionalFormatting>
  <conditionalFormatting sqref="B82:B91">
    <cfRule type="expression" dxfId="8400" priority="75">
      <formula>$J82&gt;0</formula>
    </cfRule>
  </conditionalFormatting>
  <conditionalFormatting sqref="B92">
    <cfRule type="expression" dxfId="8399" priority="500">
      <formula>($D82="CANOPY TYPE")</formula>
    </cfRule>
    <cfRule type="expression" dxfId="8398" priority="499">
      <formula>ISNUMBER(SEARCH("UV",$D82))</formula>
    </cfRule>
  </conditionalFormatting>
  <conditionalFormatting sqref="B93:B95">
    <cfRule type="expression" dxfId="8397" priority="440">
      <formula>$J93&gt;0</formula>
    </cfRule>
  </conditionalFormatting>
  <conditionalFormatting sqref="B96">
    <cfRule type="expression" dxfId="8396" priority="620">
      <formula>$B96&lt;&gt;""</formula>
    </cfRule>
  </conditionalFormatting>
  <conditionalFormatting sqref="B99:B108">
    <cfRule type="expression" dxfId="8395" priority="61">
      <formula>$J99&gt;0</formula>
    </cfRule>
  </conditionalFormatting>
  <conditionalFormatting sqref="B109">
    <cfRule type="expression" dxfId="8394" priority="472">
      <formula>($D99="CANOPY TYPE")</formula>
    </cfRule>
    <cfRule type="expression" dxfId="8393" priority="471">
      <formula>ISNUMBER(SEARCH("UV",$D99))</formula>
    </cfRule>
  </conditionalFormatting>
  <conditionalFormatting sqref="B110:B112 B127:B129 B144:B146 B161:B163 B178:B180">
    <cfRule type="expression" dxfId="8392" priority="439">
      <formula>$J110&gt;0</formula>
    </cfRule>
  </conditionalFormatting>
  <conditionalFormatting sqref="B113">
    <cfRule type="expression" dxfId="8391" priority="320">
      <formula>$B113&lt;&gt;""</formula>
    </cfRule>
  </conditionalFormatting>
  <conditionalFormatting sqref="B116:B125">
    <cfRule type="expression" dxfId="8390" priority="47">
      <formula>$J116&gt;0</formula>
    </cfRule>
  </conditionalFormatting>
  <conditionalFormatting sqref="B126">
    <cfRule type="expression" dxfId="8389" priority="295">
      <formula>ISNUMBER(SEARCH("UV",$D116))</formula>
    </cfRule>
    <cfRule type="expression" dxfId="8388" priority="296">
      <formula>($D116="CANOPY TYPE")</formula>
    </cfRule>
  </conditionalFormatting>
  <conditionalFormatting sqref="B130">
    <cfRule type="expression" dxfId="8387" priority="265">
      <formula>$B130&lt;&gt;""</formula>
    </cfRule>
  </conditionalFormatting>
  <conditionalFormatting sqref="B133:B142">
    <cfRule type="expression" dxfId="8386" priority="33">
      <formula>$J133&gt;0</formula>
    </cfRule>
  </conditionalFormatting>
  <conditionalFormatting sqref="B143">
    <cfRule type="expression" dxfId="8385" priority="240">
      <formula>ISNUMBER(SEARCH("UV",$D133))</formula>
    </cfRule>
    <cfRule type="expression" dxfId="8384" priority="241">
      <formula>($D133="CANOPY TYPE")</formula>
    </cfRule>
  </conditionalFormatting>
  <conditionalFormatting sqref="B147">
    <cfRule type="expression" dxfId="8383" priority="214">
      <formula>$B147&lt;&gt;""</formula>
    </cfRule>
  </conditionalFormatting>
  <conditionalFormatting sqref="B150:B159">
    <cfRule type="expression" dxfId="8382" priority="19">
      <formula>$J150&gt;0</formula>
    </cfRule>
  </conditionalFormatting>
  <conditionalFormatting sqref="B160">
    <cfRule type="expression" dxfId="8381" priority="190">
      <formula>($D150="CANOPY TYPE")</formula>
    </cfRule>
    <cfRule type="expression" dxfId="8380" priority="189">
      <formula>ISNUMBER(SEARCH("UV",$D150))</formula>
    </cfRule>
  </conditionalFormatting>
  <conditionalFormatting sqref="B164">
    <cfRule type="expression" dxfId="8379" priority="163">
      <formula>$B164&lt;&gt;""</formula>
    </cfRule>
  </conditionalFormatting>
  <conditionalFormatting sqref="B167:B176">
    <cfRule type="expression" dxfId="8378" priority="5">
      <formula>$J167&gt;0</formula>
    </cfRule>
  </conditionalFormatting>
  <conditionalFormatting sqref="B177">
    <cfRule type="expression" dxfId="8377" priority="138">
      <formula>ISNUMBER(SEARCH("UV",$D167))</formula>
    </cfRule>
    <cfRule type="expression" dxfId="8376" priority="139">
      <formula>($D167="CANOPY TYPE")</formula>
    </cfRule>
  </conditionalFormatting>
  <conditionalFormatting sqref="B183:B197">
    <cfRule type="expression" dxfId="8375" priority="617">
      <formula>$C183&gt;0</formula>
    </cfRule>
  </conditionalFormatting>
  <conditionalFormatting sqref="C14">
    <cfRule type="containsText" dxfId="8374" priority="429" operator="containsText" text="CONFIG">
      <formula>NOT(ISERROR(SEARCH("CONFIG",C14)))</formula>
    </cfRule>
  </conditionalFormatting>
  <conditionalFormatting sqref="C15">
    <cfRule type="containsText" dxfId="8373" priority="434" operator="containsText" text="LIGHT SELECTION">
      <formula>NOT(ISERROR(SEARCH("LIGHT SELECTION",C15)))</formula>
    </cfRule>
  </conditionalFormatting>
  <conditionalFormatting sqref="C20:C21">
    <cfRule type="cellIs" dxfId="8370" priority="669" operator="lessThan">
      <formula>1</formula>
    </cfRule>
  </conditionalFormatting>
  <conditionalFormatting sqref="C22:C23">
    <cfRule type="expression" dxfId="8369" priority="409">
      <formula>D22="WW PODS"</formula>
    </cfRule>
  </conditionalFormatting>
  <conditionalFormatting sqref="C24">
    <cfRule type="expression" dxfId="8368" priority="686">
      <formula>ISNUMBER(SEARCH("UV",D14))</formula>
    </cfRule>
  </conditionalFormatting>
  <conditionalFormatting sqref="C25">
    <cfRule type="expression" dxfId="8367" priority="651">
      <formula>(ISNUMBER(SEARCH("CMW",D14)))=TRUE</formula>
    </cfRule>
  </conditionalFormatting>
  <conditionalFormatting sqref="C26">
    <cfRule type="expression" dxfId="8366" priority="650">
      <formula>(ISNUMBER(SEARCH("CMW",D14)))=TRUE</formula>
    </cfRule>
  </conditionalFormatting>
  <conditionalFormatting sqref="C27">
    <cfRule type="expression" dxfId="8365" priority="619">
      <formula>(ISNUMBER(SEARCH("CMW",$D14)))=TRUE</formula>
    </cfRule>
  </conditionalFormatting>
  <conditionalFormatting sqref="C31">
    <cfRule type="containsText" dxfId="8364" priority="594" operator="containsText" text="CONFIG">
      <formula>NOT(ISERROR(SEARCH("CONFIG",C31)))</formula>
    </cfRule>
  </conditionalFormatting>
  <conditionalFormatting sqref="C32">
    <cfRule type="containsText" dxfId="8363" priority="436" operator="containsText" text="LIGHT SELECTION">
      <formula>NOT(ISERROR(SEARCH("LIGHT SELECTION",C32)))</formula>
    </cfRule>
  </conditionalFormatting>
  <conditionalFormatting sqref="C37:C38">
    <cfRule type="cellIs" dxfId="8360" priority="593" operator="lessThan">
      <formula>1</formula>
    </cfRule>
  </conditionalFormatting>
  <conditionalFormatting sqref="C39:C40">
    <cfRule type="expression" dxfId="8359" priority="387">
      <formula>D39="WW PODS"</formula>
    </cfRule>
  </conditionalFormatting>
  <conditionalFormatting sqref="C41">
    <cfRule type="expression" dxfId="8358" priority="608">
      <formula>ISNUMBER(SEARCH("UV",D31))</formula>
    </cfRule>
  </conditionalFormatting>
  <conditionalFormatting sqref="C42">
    <cfRule type="expression" dxfId="8357" priority="591">
      <formula>(ISNUMBER(SEARCH("CMW",D31)))=TRUE</formula>
    </cfRule>
  </conditionalFormatting>
  <conditionalFormatting sqref="C43">
    <cfRule type="expression" dxfId="8356" priority="468">
      <formula>(ISNUMBER(SEARCH("CMW",D31)))=TRUE</formula>
    </cfRule>
  </conditionalFormatting>
  <conditionalFormatting sqref="C44">
    <cfRule type="expression" dxfId="8355" priority="586">
      <formula>(ISNUMBER(SEARCH("CMW",$D31)))=TRUE</formula>
    </cfRule>
  </conditionalFormatting>
  <conditionalFormatting sqref="C48">
    <cfRule type="containsText" dxfId="8354" priority="563" operator="containsText" text="CONFIG">
      <formula>NOT(ISERROR(SEARCH("CONFIG",C48)))</formula>
    </cfRule>
  </conditionalFormatting>
  <conditionalFormatting sqref="C49">
    <cfRule type="containsText" dxfId="8353" priority="433" operator="containsText" text="LIGHT SELECTION">
      <formula>NOT(ISERROR(SEARCH("LIGHT SELECTION",C49)))</formula>
    </cfRule>
  </conditionalFormatting>
  <conditionalFormatting sqref="C54:C55">
    <cfRule type="cellIs" dxfId="8350" priority="562" operator="lessThan">
      <formula>1</formula>
    </cfRule>
  </conditionalFormatting>
  <conditionalFormatting sqref="C56:C57">
    <cfRule type="expression" dxfId="8349" priority="368">
      <formula>D56="WW PODS"</formula>
    </cfRule>
  </conditionalFormatting>
  <conditionalFormatting sqref="C58">
    <cfRule type="expression" dxfId="8348" priority="576">
      <formula>ISNUMBER(SEARCH("UV",D48))</formula>
    </cfRule>
  </conditionalFormatting>
  <conditionalFormatting sqref="C59">
    <cfRule type="expression" dxfId="8347" priority="560">
      <formula>(ISNUMBER(SEARCH("CMW",D48)))=TRUE</formula>
    </cfRule>
  </conditionalFormatting>
  <conditionalFormatting sqref="C60">
    <cfRule type="expression" dxfId="8346" priority="467">
      <formula>(ISNUMBER(SEARCH("CMW",D48)))=TRUE</formula>
    </cfRule>
  </conditionalFormatting>
  <conditionalFormatting sqref="C61">
    <cfRule type="expression" dxfId="8345" priority="558">
      <formula>(ISNUMBER(SEARCH("CMW",$D48)))=TRUE</formula>
    </cfRule>
  </conditionalFormatting>
  <conditionalFormatting sqref="C65">
    <cfRule type="containsText" dxfId="8344" priority="536" operator="containsText" text="CONFIG">
      <formula>NOT(ISERROR(SEARCH("CONFIG",C65)))</formula>
    </cfRule>
  </conditionalFormatting>
  <conditionalFormatting sqref="C66">
    <cfRule type="containsText" dxfId="8343" priority="432" operator="containsText" text="LIGHT SELECTION">
      <formula>NOT(ISERROR(SEARCH("LIGHT SELECTION",C66)))</formula>
    </cfRule>
  </conditionalFormatting>
  <conditionalFormatting sqref="C71:C72">
    <cfRule type="cellIs" dxfId="8340" priority="535" operator="lessThan">
      <formula>1</formula>
    </cfRule>
  </conditionalFormatting>
  <conditionalFormatting sqref="C73:C74">
    <cfRule type="expression" dxfId="8339" priority="353">
      <formula>D73="WW PODS"</formula>
    </cfRule>
  </conditionalFormatting>
  <conditionalFormatting sqref="C75">
    <cfRule type="expression" dxfId="8338" priority="549">
      <formula>ISNUMBER(SEARCH("UV",D65))</formula>
    </cfRule>
  </conditionalFormatting>
  <conditionalFormatting sqref="C76">
    <cfRule type="expression" dxfId="8337" priority="532">
      <formula>(ISNUMBER(SEARCH("CMW",D65)))=TRUE</formula>
    </cfRule>
  </conditionalFormatting>
  <conditionalFormatting sqref="C77">
    <cfRule type="expression" dxfId="8336" priority="466">
      <formula>(ISNUMBER(SEARCH("CMW",D65)))=TRUE</formula>
    </cfRule>
  </conditionalFormatting>
  <conditionalFormatting sqref="C78">
    <cfRule type="expression" dxfId="8335" priority="530">
      <formula>(ISNUMBER(SEARCH("CMW",$D65)))=TRUE</formula>
    </cfRule>
  </conditionalFormatting>
  <conditionalFormatting sqref="C82">
    <cfRule type="containsText" dxfId="8334" priority="507" operator="containsText" text="CONFIG">
      <formula>NOT(ISERROR(SEARCH("CONFIG",C82)))</formula>
    </cfRule>
  </conditionalFormatting>
  <conditionalFormatting sqref="C83">
    <cfRule type="containsText" dxfId="8333" priority="431" operator="containsText" text="LIGHT SELECTION">
      <formula>NOT(ISERROR(SEARCH("LIGHT SELECTION",C83)))</formula>
    </cfRule>
  </conditionalFormatting>
  <conditionalFormatting sqref="C88:C89">
    <cfRule type="cellIs" dxfId="8330" priority="506" operator="lessThan">
      <formula>1</formula>
    </cfRule>
  </conditionalFormatting>
  <conditionalFormatting sqref="C90:C91">
    <cfRule type="expression" dxfId="8329" priority="338">
      <formula>D90="WW PODS"</formula>
    </cfRule>
  </conditionalFormatting>
  <conditionalFormatting sqref="C92">
    <cfRule type="expression" dxfId="8328" priority="521">
      <formula>ISNUMBER(SEARCH("UV",D82))</formula>
    </cfRule>
  </conditionalFormatting>
  <conditionalFormatting sqref="C93">
    <cfRule type="expression" dxfId="8327" priority="503">
      <formula>(ISNUMBER(SEARCH("CMW",D82)))=TRUE</formula>
    </cfRule>
  </conditionalFormatting>
  <conditionalFormatting sqref="C94">
    <cfRule type="expression" dxfId="8326" priority="465">
      <formula>(ISNUMBER(SEARCH("CMW",D82)))=TRUE</formula>
    </cfRule>
  </conditionalFormatting>
  <conditionalFormatting sqref="C95">
    <cfRule type="expression" dxfId="8325" priority="501">
      <formula>(ISNUMBER(SEARCH("CMW",$D82)))=TRUE</formula>
    </cfRule>
  </conditionalFormatting>
  <conditionalFormatting sqref="C99">
    <cfRule type="containsText" dxfId="8324" priority="478" operator="containsText" text="CONFIG">
      <formula>NOT(ISERROR(SEARCH("CONFIG",C99)))</formula>
    </cfRule>
  </conditionalFormatting>
  <conditionalFormatting sqref="C100">
    <cfRule type="containsText" dxfId="8323" priority="430" operator="containsText" text="LIGHT SELECTION">
      <formula>NOT(ISERROR(SEARCH("LIGHT SELECTION",C100)))</formula>
    </cfRule>
  </conditionalFormatting>
  <conditionalFormatting sqref="C105:C106">
    <cfRule type="cellIs" dxfId="8320" priority="477" operator="lessThan">
      <formula>1</formula>
    </cfRule>
  </conditionalFormatting>
  <conditionalFormatting sqref="C107:C108">
    <cfRule type="expression" dxfId="8319" priority="323">
      <formula>D107="WW PODS"</formula>
    </cfRule>
  </conditionalFormatting>
  <conditionalFormatting sqref="C109">
    <cfRule type="expression" dxfId="8318" priority="492">
      <formula>ISNUMBER(SEARCH("UV",D99))</formula>
    </cfRule>
  </conditionalFormatting>
  <conditionalFormatting sqref="C110">
    <cfRule type="expression" dxfId="8317" priority="475">
      <formula>(ISNUMBER(SEARCH("CMW",D99)))=TRUE</formula>
    </cfRule>
  </conditionalFormatting>
  <conditionalFormatting sqref="C111">
    <cfRule type="expression" dxfId="8316" priority="464">
      <formula>(ISNUMBER(SEARCH("CMW",D99)))=TRUE</formula>
    </cfRule>
  </conditionalFormatting>
  <conditionalFormatting sqref="C112 C129 C146 C163 C180">
    <cfRule type="expression" dxfId="8315" priority="473">
      <formula>(ISNUMBER(SEARCH("CMW",$D99)))=TRUE</formula>
    </cfRule>
  </conditionalFormatting>
  <conditionalFormatting sqref="C116">
    <cfRule type="containsText" dxfId="8314" priority="301" operator="containsText" text="CONFIG">
      <formula>NOT(ISERROR(SEARCH("CONFIG",C116)))</formula>
    </cfRule>
  </conditionalFormatting>
  <conditionalFormatting sqref="C117">
    <cfRule type="containsText" dxfId="8313" priority="288" operator="containsText" text="LIGHT SELECTION">
      <formula>NOT(ISERROR(SEARCH("LIGHT SELECTION",C117)))</formula>
    </cfRule>
  </conditionalFormatting>
  <conditionalFormatting sqref="C122:C123">
    <cfRule type="cellIs" dxfId="8310" priority="300" operator="lessThan">
      <formula>1</formula>
    </cfRule>
  </conditionalFormatting>
  <conditionalFormatting sqref="C124:C125">
    <cfRule type="expression" dxfId="8309" priority="272">
      <formula>D124="WW PODS"</formula>
    </cfRule>
  </conditionalFormatting>
  <conditionalFormatting sqref="C126">
    <cfRule type="expression" dxfId="8308" priority="315">
      <formula>ISNUMBER(SEARCH("UV",D116))</formula>
    </cfRule>
  </conditionalFormatting>
  <conditionalFormatting sqref="C127">
    <cfRule type="expression" dxfId="8307" priority="298">
      <formula>(ISNUMBER(SEARCH("CMW",D116)))=TRUE</formula>
    </cfRule>
  </conditionalFormatting>
  <conditionalFormatting sqref="C128">
    <cfRule type="expression" dxfId="8306" priority="293">
      <formula>(ISNUMBER(SEARCH("CMW",D116)))=TRUE</formula>
    </cfRule>
  </conditionalFormatting>
  <conditionalFormatting sqref="C133">
    <cfRule type="containsText" dxfId="8305" priority="246" operator="containsText" text="CONFIG">
      <formula>NOT(ISERROR(SEARCH("CONFIG",C133)))</formula>
    </cfRule>
  </conditionalFormatting>
  <conditionalFormatting sqref="C134">
    <cfRule type="containsText" dxfId="8304" priority="233" operator="containsText" text="LIGHT SELECTION">
      <formula>NOT(ISERROR(SEARCH("LIGHT SELECTION",C134)))</formula>
    </cfRule>
  </conditionalFormatting>
  <conditionalFormatting sqref="C139:C140">
    <cfRule type="cellIs" dxfId="8301" priority="245" operator="lessThan">
      <formula>1</formula>
    </cfRule>
  </conditionalFormatting>
  <conditionalFormatting sqref="C141:C142">
    <cfRule type="expression" dxfId="8300" priority="217">
      <formula>D141="WW PODS"</formula>
    </cfRule>
  </conditionalFormatting>
  <conditionalFormatting sqref="C143">
    <cfRule type="expression" dxfId="8299" priority="260">
      <formula>ISNUMBER(SEARCH("UV",D133))</formula>
    </cfRule>
  </conditionalFormatting>
  <conditionalFormatting sqref="C144">
    <cfRule type="expression" dxfId="8298" priority="243">
      <formula>(ISNUMBER(SEARCH("CMW",D133)))=TRUE</formula>
    </cfRule>
  </conditionalFormatting>
  <conditionalFormatting sqref="C145">
    <cfRule type="expression" dxfId="8297" priority="238">
      <formula>(ISNUMBER(SEARCH("CMW",D133)))=TRUE</formula>
    </cfRule>
  </conditionalFormatting>
  <conditionalFormatting sqref="C150">
    <cfRule type="containsText" dxfId="8296" priority="195" operator="containsText" text="CONFIG">
      <formula>NOT(ISERROR(SEARCH("CONFIG",C150)))</formula>
    </cfRule>
  </conditionalFormatting>
  <conditionalFormatting sqref="C151">
    <cfRule type="containsText" dxfId="8295" priority="182" operator="containsText" text="LIGHT SELECTION">
      <formula>NOT(ISERROR(SEARCH("LIGHT SELECTION",C151)))</formula>
    </cfRule>
  </conditionalFormatting>
  <conditionalFormatting sqref="C156:C157">
    <cfRule type="cellIs" dxfId="8292" priority="194" operator="lessThan">
      <formula>1</formula>
    </cfRule>
  </conditionalFormatting>
  <conditionalFormatting sqref="C158:C159">
    <cfRule type="expression" dxfId="8291" priority="166">
      <formula>D158="WW PODS"</formula>
    </cfRule>
  </conditionalFormatting>
  <conditionalFormatting sqref="C160">
    <cfRule type="expression" dxfId="8290" priority="209">
      <formula>ISNUMBER(SEARCH("UV",D150))</formula>
    </cfRule>
  </conditionalFormatting>
  <conditionalFormatting sqref="C161">
    <cfRule type="expression" dxfId="8289" priority="192">
      <formula>(ISNUMBER(SEARCH("CMW",D150)))=TRUE</formula>
    </cfRule>
  </conditionalFormatting>
  <conditionalFormatting sqref="C162">
    <cfRule type="expression" dxfId="8288" priority="187">
      <formula>(ISNUMBER(SEARCH("CMW",D150)))=TRUE</formula>
    </cfRule>
  </conditionalFormatting>
  <conditionalFormatting sqref="C167">
    <cfRule type="containsText" dxfId="8287" priority="144" operator="containsText" text="CONFIG">
      <formula>NOT(ISERROR(SEARCH("CONFIG",C167)))</formula>
    </cfRule>
  </conditionalFormatting>
  <conditionalFormatting sqref="C168">
    <cfRule type="containsText" dxfId="8286" priority="131" operator="containsText" text="LIGHT SELECTION">
      <formula>NOT(ISERROR(SEARCH("LIGHT SELECTION",C168)))</formula>
    </cfRule>
  </conditionalFormatting>
  <conditionalFormatting sqref="C173:C174">
    <cfRule type="cellIs" dxfId="8283" priority="143" operator="lessThan">
      <formula>1</formula>
    </cfRule>
  </conditionalFormatting>
  <conditionalFormatting sqref="C175:C176">
    <cfRule type="expression" dxfId="8282" priority="115">
      <formula>D175="WW PODS"</formula>
    </cfRule>
  </conditionalFormatting>
  <conditionalFormatting sqref="C177">
    <cfRule type="expression" dxfId="8281" priority="158">
      <formula>ISNUMBER(SEARCH("UV",D167))</formula>
    </cfRule>
  </conditionalFormatting>
  <conditionalFormatting sqref="C178">
    <cfRule type="expression" dxfId="8280" priority="141">
      <formula>(ISNUMBER(SEARCH("CMW",D167)))=TRUE</formula>
    </cfRule>
  </conditionalFormatting>
  <conditionalFormatting sqref="C179">
    <cfRule type="expression" dxfId="8279" priority="136">
      <formula>(ISNUMBER(SEARCH("CMW",D167)))=TRUE</formula>
    </cfRule>
  </conditionalFormatting>
  <conditionalFormatting sqref="C183:C184">
    <cfRule type="cellIs" dxfId="8278" priority="671" operator="lessThan">
      <formula>1</formula>
    </cfRule>
  </conditionalFormatting>
  <conditionalFormatting sqref="C185">
    <cfRule type="cellIs" dxfId="8277" priority="660" operator="lessThan">
      <formula>1</formula>
    </cfRule>
  </conditionalFormatting>
  <conditionalFormatting sqref="C186:C197">
    <cfRule type="cellIs" dxfId="8276" priority="270" operator="lessThan">
      <formula>1</formula>
    </cfRule>
  </conditionalFormatting>
  <conditionalFormatting sqref="C9:D9">
    <cfRule type="cellIs" dxfId="8275" priority="661" operator="lessThan">
      <formula>0</formula>
    </cfRule>
    <cfRule type="cellIs" dxfId="8274" priority="662" operator="greaterThan">
      <formula>0</formula>
    </cfRule>
  </conditionalFormatting>
  <conditionalFormatting sqref="D14">
    <cfRule type="containsText" dxfId="8273" priority="672" operator="containsText" text="CANOPY TYPE">
      <formula>NOT(ISERROR(SEARCH("CANOPY TYPE",D14)))</formula>
    </cfRule>
  </conditionalFormatting>
  <conditionalFormatting sqref="D15">
    <cfRule type="expression" dxfId="8272" priority="425">
      <formula>(C15="LIGHT SELECTION")</formula>
    </cfRule>
  </conditionalFormatting>
  <conditionalFormatting sqref="D16:D18">
    <cfRule type="expression" dxfId="8271" priority="627">
      <formula>($C16="SELECT WORKS")</formula>
    </cfRule>
  </conditionalFormatting>
  <conditionalFormatting sqref="D19">
    <cfRule type="expression" dxfId="8270" priority="269">
      <formula>$C19="SELECT CLADDING"</formula>
    </cfRule>
  </conditionalFormatting>
  <conditionalFormatting sqref="D22:D23">
    <cfRule type="expression" dxfId="8269" priority="408">
      <formula>($D$14="CANOPY TYPE")</formula>
    </cfRule>
  </conditionalFormatting>
  <conditionalFormatting sqref="D24">
    <cfRule type="expression" dxfId="8268" priority="685">
      <formula>ISNUMBER(SEARCH("UV",D14))</formula>
    </cfRule>
  </conditionalFormatting>
  <conditionalFormatting sqref="D25">
    <cfRule type="expression" dxfId="8267" priority="613">
      <formula>($D$14="CANOPY TYPE")</formula>
    </cfRule>
  </conditionalFormatting>
  <conditionalFormatting sqref="D26">
    <cfRule type="expression" dxfId="8266" priority="635">
      <formula>(ISNUMBER(SEARCH("CMW",D14)))=TRUE</formula>
    </cfRule>
  </conditionalFormatting>
  <conditionalFormatting sqref="D31">
    <cfRule type="containsText" dxfId="8265" priority="595" operator="containsText" text="CANOPY TYPE">
      <formula>NOT(ISERROR(SEARCH("CANOPY TYPE",D31)))</formula>
    </cfRule>
  </conditionalFormatting>
  <conditionalFormatting sqref="D32">
    <cfRule type="expression" dxfId="8264" priority="438">
      <formula>(C32="LIGHT SELECTION")</formula>
    </cfRule>
  </conditionalFormatting>
  <conditionalFormatting sqref="D33:D35">
    <cfRule type="expression" dxfId="8263" priority="588">
      <formula>($C33="SELECT WORKS")</formula>
    </cfRule>
  </conditionalFormatting>
  <conditionalFormatting sqref="D36">
    <cfRule type="expression" dxfId="8262" priority="417">
      <formula>$C36="SELECT CLADDING"</formula>
    </cfRule>
  </conditionalFormatting>
  <conditionalFormatting sqref="D39:D40">
    <cfRule type="expression" dxfId="8261" priority="382">
      <formula>($D$14="CANOPY TYPE")</formula>
    </cfRule>
  </conditionalFormatting>
  <conditionalFormatting sqref="D41">
    <cfRule type="expression" dxfId="8260" priority="607">
      <formula>ISNUMBER(SEARCH("UV",D31))</formula>
    </cfRule>
  </conditionalFormatting>
  <conditionalFormatting sqref="D42">
    <cfRule type="expression" dxfId="8259" priority="581">
      <formula>($D$14="CANOPY TYPE")</formula>
    </cfRule>
  </conditionalFormatting>
  <conditionalFormatting sqref="D43">
    <cfRule type="expression" dxfId="8258" priority="590">
      <formula>(ISNUMBER(SEARCH("CMW",D31)))=TRUE</formula>
    </cfRule>
  </conditionalFormatting>
  <conditionalFormatting sqref="D48">
    <cfRule type="containsText" dxfId="8257" priority="420" operator="containsText" text="CANOPY TYPE">
      <formula>NOT(ISERROR(SEARCH("CANOPY TYPE",D48)))</formula>
    </cfRule>
  </conditionalFormatting>
  <conditionalFormatting sqref="D49">
    <cfRule type="expression" dxfId="8256" priority="435">
      <formula>(C15="LIGHT SELECTION")</formula>
    </cfRule>
  </conditionalFormatting>
  <conditionalFormatting sqref="D50:D52">
    <cfRule type="expression" dxfId="8255" priority="111">
      <formula>($C50="SELECT WORKS")</formula>
    </cfRule>
  </conditionalFormatting>
  <conditionalFormatting sqref="D53">
    <cfRule type="expression" dxfId="8254" priority="418">
      <formula>$C53="SELECT CLADDING"</formula>
    </cfRule>
  </conditionalFormatting>
  <conditionalFormatting sqref="D56:D57">
    <cfRule type="expression" dxfId="8253" priority="367">
      <formula>($D$14="CANOPY TYPE")</formula>
    </cfRule>
  </conditionalFormatting>
  <conditionalFormatting sqref="D58">
    <cfRule type="expression" dxfId="8252" priority="575">
      <formula>ISNUMBER(SEARCH("UV",D48))</formula>
    </cfRule>
  </conditionalFormatting>
  <conditionalFormatting sqref="D59">
    <cfRule type="expression" dxfId="8251" priority="554">
      <formula>($D$14="CANOPY TYPE")</formula>
    </cfRule>
  </conditionalFormatting>
  <conditionalFormatting sqref="D60">
    <cfRule type="expression" dxfId="8250" priority="559">
      <formula>(ISNUMBER(SEARCH("CMW",D48)))=TRUE</formula>
    </cfRule>
  </conditionalFormatting>
  <conditionalFormatting sqref="D65">
    <cfRule type="containsText" dxfId="8249" priority="419" operator="containsText" text="CANOPY TYPE">
      <formula>NOT(ISERROR(SEARCH("CANOPY TYPE",D65)))</formula>
    </cfRule>
  </conditionalFormatting>
  <conditionalFormatting sqref="D66">
    <cfRule type="expression" dxfId="8248" priority="428">
      <formula>(C66="LIGHT SELECTION")</formula>
    </cfRule>
  </conditionalFormatting>
  <conditionalFormatting sqref="D67:D69">
    <cfRule type="expression" dxfId="8247" priority="97">
      <formula>($C67="SELECT WORKS")</formula>
    </cfRule>
  </conditionalFormatting>
  <conditionalFormatting sqref="D70">
    <cfRule type="expression" dxfId="8246" priority="533">
      <formula>$C70="SELECT CLADDING"</formula>
    </cfRule>
  </conditionalFormatting>
  <conditionalFormatting sqref="D73:D74">
    <cfRule type="expression" dxfId="8245" priority="352">
      <formula>($D$14="CANOPY TYPE")</formula>
    </cfRule>
  </conditionalFormatting>
  <conditionalFormatting sqref="D75">
    <cfRule type="expression" dxfId="8244" priority="548">
      <formula>ISNUMBER(SEARCH("UV",D65))</formula>
    </cfRule>
  </conditionalFormatting>
  <conditionalFormatting sqref="D76">
    <cfRule type="expression" dxfId="8243" priority="526">
      <formula>($D$14="CANOPY TYPE")</formula>
    </cfRule>
  </conditionalFormatting>
  <conditionalFormatting sqref="D77">
    <cfRule type="expression" dxfId="8242" priority="531">
      <formula>(ISNUMBER(SEARCH("CMW",D65)))=TRUE</formula>
    </cfRule>
  </conditionalFormatting>
  <conditionalFormatting sqref="D82">
    <cfRule type="containsText" dxfId="8241" priority="508" operator="containsText" text="CANOPY TYPE">
      <formula>NOT(ISERROR(SEARCH("CANOPY TYPE",D82)))</formula>
    </cfRule>
  </conditionalFormatting>
  <conditionalFormatting sqref="D83">
    <cfRule type="expression" dxfId="8240" priority="427">
      <formula>(C83="LIGHT SELECTION")</formula>
    </cfRule>
  </conditionalFormatting>
  <conditionalFormatting sqref="D84:D86">
    <cfRule type="expression" dxfId="8239" priority="83">
      <formula>($C84="SELECT WORKS")</formula>
    </cfRule>
  </conditionalFormatting>
  <conditionalFormatting sqref="D87">
    <cfRule type="expression" dxfId="8238" priority="504">
      <formula>$C87="SELECT CLADDING"</formula>
    </cfRule>
  </conditionalFormatting>
  <conditionalFormatting sqref="D90:D91">
    <cfRule type="expression" dxfId="8237" priority="337">
      <formula>($D$14="CANOPY TYPE")</formula>
    </cfRule>
  </conditionalFormatting>
  <conditionalFormatting sqref="D92">
    <cfRule type="expression" dxfId="8236" priority="520">
      <formula>ISNUMBER(SEARCH("UV",D82))</formula>
    </cfRule>
  </conditionalFormatting>
  <conditionalFormatting sqref="D93">
    <cfRule type="expression" dxfId="8235" priority="497">
      <formula>($D$14="CANOPY TYPE")</formula>
    </cfRule>
  </conditionalFormatting>
  <conditionalFormatting sqref="D94">
    <cfRule type="expression" dxfId="8234" priority="502">
      <formula>(ISNUMBER(SEARCH("CMW",D82)))=TRUE</formula>
    </cfRule>
  </conditionalFormatting>
  <conditionalFormatting sqref="D99">
    <cfRule type="containsText" dxfId="8233" priority="479" operator="containsText" text="CANOPY TYPE">
      <formula>NOT(ISERROR(SEARCH("CANOPY TYPE",D99)))</formula>
    </cfRule>
  </conditionalFormatting>
  <conditionalFormatting sqref="D100">
    <cfRule type="expression" dxfId="8232" priority="426">
      <formula>(C100="LIGHT SELECTION")</formula>
    </cfRule>
  </conditionalFormatting>
  <conditionalFormatting sqref="D101:D103">
    <cfRule type="expression" dxfId="8231" priority="69">
      <formula>($C101="SELECT WORKS")</formula>
    </cfRule>
  </conditionalFormatting>
  <conditionalFormatting sqref="D104">
    <cfRule type="expression" dxfId="8230" priority="416">
      <formula>$C104="SELECT CLADDING"</formula>
    </cfRule>
  </conditionalFormatting>
  <conditionalFormatting sqref="D107:D108">
    <cfRule type="expression" dxfId="8229" priority="322">
      <formula>($D$14="CANOPY TYPE")</formula>
    </cfRule>
  </conditionalFormatting>
  <conditionalFormatting sqref="D109">
    <cfRule type="expression" dxfId="8228" priority="491">
      <formula>ISNUMBER(SEARCH("UV",D99))</formula>
    </cfRule>
  </conditionalFormatting>
  <conditionalFormatting sqref="D110">
    <cfRule type="expression" dxfId="8227" priority="469">
      <formula>($D$14="CANOPY TYPE")</formula>
    </cfRule>
  </conditionalFormatting>
  <conditionalFormatting sqref="D111">
    <cfRule type="expression" dxfId="8226" priority="474">
      <formula>(ISNUMBER(SEARCH("CMW",D99)))=TRUE</formula>
    </cfRule>
  </conditionalFormatting>
  <conditionalFormatting sqref="D116">
    <cfRule type="containsText" dxfId="8225" priority="302" operator="containsText" text="CANOPY TYPE">
      <formula>NOT(ISERROR(SEARCH("CANOPY TYPE",D116)))</formula>
    </cfRule>
  </conditionalFormatting>
  <conditionalFormatting sqref="D117">
    <cfRule type="expression" dxfId="8224" priority="287">
      <formula>(C117="LIGHT SELECTION")</formula>
    </cfRule>
  </conditionalFormatting>
  <conditionalFormatting sqref="D118:D120">
    <cfRule type="expression" dxfId="8223" priority="55">
      <formula>($C118="SELECT WORKS")</formula>
    </cfRule>
  </conditionalFormatting>
  <conditionalFormatting sqref="D121">
    <cfRule type="expression" dxfId="8222" priority="286">
      <formula>$C121="SELECT CLADDING"</formula>
    </cfRule>
  </conditionalFormatting>
  <conditionalFormatting sqref="D124:D125">
    <cfRule type="expression" dxfId="8221" priority="271">
      <formula>($D$14="CANOPY TYPE")</formula>
    </cfRule>
  </conditionalFormatting>
  <conditionalFormatting sqref="D126">
    <cfRule type="expression" dxfId="8220" priority="314">
      <formula>ISNUMBER(SEARCH("UV",D116))</formula>
    </cfRule>
  </conditionalFormatting>
  <conditionalFormatting sqref="D127">
    <cfRule type="expression" dxfId="8219" priority="294">
      <formula>($D$14="CANOPY TYPE")</formula>
    </cfRule>
  </conditionalFormatting>
  <conditionalFormatting sqref="D128">
    <cfRule type="expression" dxfId="8218" priority="297">
      <formula>(ISNUMBER(SEARCH("CMW",D116)))=TRUE</formula>
    </cfRule>
  </conditionalFormatting>
  <conditionalFormatting sqref="D133">
    <cfRule type="containsText" dxfId="8217" priority="247" operator="containsText" text="CANOPY TYPE">
      <formula>NOT(ISERROR(SEARCH("CANOPY TYPE",D133)))</formula>
    </cfRule>
  </conditionalFormatting>
  <conditionalFormatting sqref="D134">
    <cfRule type="expression" dxfId="8216" priority="232">
      <formula>(C134="LIGHT SELECTION")</formula>
    </cfRule>
  </conditionalFormatting>
  <conditionalFormatting sqref="D135:D137">
    <cfRule type="expression" dxfId="8215" priority="41">
      <formula>($C135="SELECT WORKS")</formula>
    </cfRule>
  </conditionalFormatting>
  <conditionalFormatting sqref="D138">
    <cfRule type="expression" dxfId="8214" priority="231">
      <formula>$C138="SELECT CLADDING"</formula>
    </cfRule>
  </conditionalFormatting>
  <conditionalFormatting sqref="D141:D142">
    <cfRule type="expression" dxfId="8213" priority="216">
      <formula>($D$14="CANOPY TYPE")</formula>
    </cfRule>
  </conditionalFormatting>
  <conditionalFormatting sqref="D143">
    <cfRule type="expression" dxfId="8212" priority="259">
      <formula>ISNUMBER(SEARCH("UV",D133))</formula>
    </cfRule>
  </conditionalFormatting>
  <conditionalFormatting sqref="D144">
    <cfRule type="expression" dxfId="8211" priority="239">
      <formula>($D$14="CANOPY TYPE")</formula>
    </cfRule>
  </conditionalFormatting>
  <conditionalFormatting sqref="D145">
    <cfRule type="expression" dxfId="8210" priority="242">
      <formula>(ISNUMBER(SEARCH("CMW",D133)))=TRUE</formula>
    </cfRule>
  </conditionalFormatting>
  <conditionalFormatting sqref="D150">
    <cfRule type="containsText" dxfId="8209" priority="196" operator="containsText" text="CANOPY TYPE">
      <formula>NOT(ISERROR(SEARCH("CANOPY TYPE",D150)))</formula>
    </cfRule>
  </conditionalFormatting>
  <conditionalFormatting sqref="D151">
    <cfRule type="expression" dxfId="8208" priority="181">
      <formula>(C151="LIGHT SELECTION")</formula>
    </cfRule>
  </conditionalFormatting>
  <conditionalFormatting sqref="D152:D154">
    <cfRule type="expression" dxfId="8207" priority="27">
      <formula>($C152="SELECT WORKS")</formula>
    </cfRule>
  </conditionalFormatting>
  <conditionalFormatting sqref="D155">
    <cfRule type="expression" dxfId="8206" priority="180">
      <formula>$C155="SELECT CLADDING"</formula>
    </cfRule>
  </conditionalFormatting>
  <conditionalFormatting sqref="D158:D159">
    <cfRule type="expression" dxfId="8205" priority="165">
      <formula>($D$14="CANOPY TYPE")</formula>
    </cfRule>
  </conditionalFormatting>
  <conditionalFormatting sqref="D160">
    <cfRule type="expression" dxfId="8204" priority="208">
      <formula>ISNUMBER(SEARCH("UV",D150))</formula>
    </cfRule>
  </conditionalFormatting>
  <conditionalFormatting sqref="D161">
    <cfRule type="expression" dxfId="8203" priority="188">
      <formula>($D$14="CANOPY TYPE")</formula>
    </cfRule>
  </conditionalFormatting>
  <conditionalFormatting sqref="D162">
    <cfRule type="expression" dxfId="8202" priority="191">
      <formula>(ISNUMBER(SEARCH("CMW",D150)))=TRUE</formula>
    </cfRule>
  </conditionalFormatting>
  <conditionalFormatting sqref="D167">
    <cfRule type="containsText" dxfId="8201" priority="145" operator="containsText" text="CANOPY TYPE">
      <formula>NOT(ISERROR(SEARCH("CANOPY TYPE",D167)))</formula>
    </cfRule>
  </conditionalFormatting>
  <conditionalFormatting sqref="D168">
    <cfRule type="expression" dxfId="8200" priority="130">
      <formula>(C168="LIGHT SELECTION")</formula>
    </cfRule>
  </conditionalFormatting>
  <conditionalFormatting sqref="D169:D171">
    <cfRule type="expression" dxfId="8199" priority="13">
      <formula>($C169="SELECT WORKS")</formula>
    </cfRule>
  </conditionalFormatting>
  <conditionalFormatting sqref="D172">
    <cfRule type="expression" dxfId="8198" priority="129">
      <formula>$C172="SELECT CLADDING"</formula>
    </cfRule>
  </conditionalFormatting>
  <conditionalFormatting sqref="D175:D176">
    <cfRule type="expression" dxfId="8197" priority="114">
      <formula>($D$14="CANOPY TYPE")</formula>
    </cfRule>
  </conditionalFormatting>
  <conditionalFormatting sqref="D177">
    <cfRule type="expression" dxfId="8196" priority="157">
      <formula>ISNUMBER(SEARCH("UV",D167))</formula>
    </cfRule>
  </conditionalFormatting>
  <conditionalFormatting sqref="D178">
    <cfRule type="expression" dxfId="8195" priority="137">
      <formula>($D$14="CANOPY TYPE")</formula>
    </cfRule>
  </conditionalFormatting>
  <conditionalFormatting sqref="D179">
    <cfRule type="expression" dxfId="8194" priority="140">
      <formula>(ISNUMBER(SEARCH("CMW",D167)))=TRUE</formula>
    </cfRule>
  </conditionalFormatting>
  <conditionalFormatting sqref="E12">
    <cfRule type="expression" dxfId="8193" priority="683">
      <formula>ISNUMBER(SEARCH("I-MUAP",$D$14))</formula>
    </cfRule>
    <cfRule type="expression" dxfId="8192" priority="682">
      <formula>AND((ISNUMBER(SEARCH("I-MUAP",$D$14))),E12&lt;2500)</formula>
    </cfRule>
    <cfRule type="cellIs" dxfId="8191" priority="684" operator="greaterThan">
      <formula>2000</formula>
    </cfRule>
  </conditionalFormatting>
  <conditionalFormatting sqref="E15">
    <cfRule type="expression" dxfId="8190" priority="423">
      <formula>(C15="LIGHT SELECTION")</formula>
    </cfRule>
  </conditionalFormatting>
  <conditionalFormatting sqref="E16:E18">
    <cfRule type="expression" dxfId="8189" priority="113">
      <formula>$C16="SELECT WORKS"</formula>
    </cfRule>
  </conditionalFormatting>
  <conditionalFormatting sqref="E22:E23">
    <cfRule type="expression" dxfId="8188" priority="666">
      <formula>D22="FILTER TYPE"</formula>
    </cfRule>
    <cfRule type="expression" dxfId="8187" priority="667">
      <formula>D22="KSA"</formula>
    </cfRule>
    <cfRule type="expression" dxfId="8186" priority="687">
      <formula>(D14="CANOPY TYPE")</formula>
    </cfRule>
    <cfRule type="expression" dxfId="8185" priority="665">
      <formula>D22="WW PODS"</formula>
    </cfRule>
  </conditionalFormatting>
  <conditionalFormatting sqref="E24">
    <cfRule type="containsText" dxfId="8184" priority="674" operator="containsText" text="LONG ">
      <formula>NOT(ISERROR(SEARCH("LONG ",E24)))</formula>
    </cfRule>
  </conditionalFormatting>
  <conditionalFormatting sqref="E29">
    <cfRule type="expression" dxfId="8183" priority="604">
      <formula>AND((ISNUMBER(SEARCH("I-MUAP",$D$14))),E29&lt;2500)</formula>
    </cfRule>
    <cfRule type="expression" dxfId="8182" priority="605">
      <formula>ISNUMBER(SEARCH("I-MUAP",$D$14))</formula>
    </cfRule>
    <cfRule type="cellIs" dxfId="8181" priority="606" operator="greaterThan">
      <formula>2000</formula>
    </cfRule>
  </conditionalFormatting>
  <conditionalFormatting sqref="E33:E34">
    <cfRule type="expression" dxfId="8180" priority="587">
      <formula>$C33="SELECT WORKS"</formula>
    </cfRule>
  </conditionalFormatting>
  <conditionalFormatting sqref="E39:E40">
    <cfRule type="expression" dxfId="8179" priority="398">
      <formula>(D31="CANOPY TYPE")</formula>
    </cfRule>
    <cfRule type="expression" dxfId="8178" priority="397">
      <formula>D39="KSA"</formula>
    </cfRule>
    <cfRule type="expression" dxfId="8177" priority="395">
      <formula>D39="WW PODS"</formula>
    </cfRule>
    <cfRule type="expression" dxfId="8176" priority="396">
      <formula>D39="FILTER TYPE"</formula>
    </cfRule>
  </conditionalFormatting>
  <conditionalFormatting sqref="E41">
    <cfRule type="containsText" dxfId="8175" priority="597" operator="containsText" text="LONG ">
      <formula>NOT(ISERROR(SEARCH("LONG ",E41)))</formula>
    </cfRule>
  </conditionalFormatting>
  <conditionalFormatting sqref="E46">
    <cfRule type="expression" dxfId="8174" priority="572">
      <formula>AND((ISNUMBER(SEARCH("I-MUAP",$D$14))),E46&lt;2500)</formula>
    </cfRule>
    <cfRule type="expression" dxfId="8173" priority="573">
      <formula>ISNUMBER(SEARCH("I-MUAP",$D$14))</formula>
    </cfRule>
    <cfRule type="cellIs" dxfId="8172" priority="574" operator="greaterThan">
      <formula>2000</formula>
    </cfRule>
  </conditionalFormatting>
  <conditionalFormatting sqref="E49">
    <cfRule type="expression" dxfId="8171" priority="437">
      <formula>(C49="LIGHT SELECTION")</formula>
    </cfRule>
  </conditionalFormatting>
  <conditionalFormatting sqref="E50:E52">
    <cfRule type="expression" dxfId="8170" priority="110">
      <formula>$C50="SELECT WORKS"</formula>
    </cfRule>
  </conditionalFormatting>
  <conditionalFormatting sqref="E56:E57">
    <cfRule type="expression" dxfId="8169" priority="372">
      <formula>(D48="CANOPY TYPE")</formula>
    </cfRule>
    <cfRule type="expression" dxfId="8168" priority="369">
      <formula>D56="WW PODS"</formula>
    </cfRule>
    <cfRule type="expression" dxfId="8167" priority="371">
      <formula>D56="KSA"</formula>
    </cfRule>
    <cfRule type="expression" dxfId="8166" priority="370">
      <formula>D56="FILTER TYPE"</formula>
    </cfRule>
  </conditionalFormatting>
  <conditionalFormatting sqref="E58">
    <cfRule type="containsText" dxfId="8165" priority="565" operator="containsText" text="LONG ">
      <formula>NOT(ISERROR(SEARCH("LONG ",E58)))</formula>
    </cfRule>
  </conditionalFormatting>
  <conditionalFormatting sqref="E63">
    <cfRule type="expression" dxfId="8164" priority="545">
      <formula>AND((ISNUMBER(SEARCH("I-MUAP",$D$14))),E63&lt;2500)</formula>
    </cfRule>
    <cfRule type="cellIs" dxfId="8163" priority="547" operator="greaterThan">
      <formula>2000</formula>
    </cfRule>
    <cfRule type="expression" dxfId="8162" priority="546">
      <formula>ISNUMBER(SEARCH("I-MUAP",$D$14))</formula>
    </cfRule>
  </conditionalFormatting>
  <conditionalFormatting sqref="E67:E69">
    <cfRule type="expression" dxfId="8161" priority="96">
      <formula>$C67="SELECT WORKS"</formula>
    </cfRule>
  </conditionalFormatting>
  <conditionalFormatting sqref="E73:E74">
    <cfRule type="expression" dxfId="8160" priority="356">
      <formula>D73="KSA"</formula>
    </cfRule>
    <cfRule type="expression" dxfId="8159" priority="354">
      <formula>D73="WW PODS"</formula>
    </cfRule>
    <cfRule type="expression" dxfId="8158" priority="355">
      <formula>D73="FILTER TYPE"</formula>
    </cfRule>
    <cfRule type="expression" dxfId="8157" priority="357">
      <formula>(D65="CANOPY TYPE")</formula>
    </cfRule>
  </conditionalFormatting>
  <conditionalFormatting sqref="E75">
    <cfRule type="containsText" dxfId="8156" priority="538" operator="containsText" text="LONG ">
      <formula>NOT(ISERROR(SEARCH("LONG ",E75)))</formula>
    </cfRule>
  </conditionalFormatting>
  <conditionalFormatting sqref="E80">
    <cfRule type="cellIs" dxfId="8155" priority="519" operator="greaterThan">
      <formula>2000</formula>
    </cfRule>
    <cfRule type="expression" dxfId="8154" priority="518">
      <formula>ISNUMBER(SEARCH("I-MUAP",$D$14))</formula>
    </cfRule>
    <cfRule type="expression" dxfId="8153" priority="517">
      <formula>AND((ISNUMBER(SEARCH("I-MUAP",$D$14))),E80&lt;2500)</formula>
    </cfRule>
  </conditionalFormatting>
  <conditionalFormatting sqref="E84:E86">
    <cfRule type="expression" dxfId="8152" priority="82">
      <formula>$C84="SELECT WORKS"</formula>
    </cfRule>
  </conditionalFormatting>
  <conditionalFormatting sqref="E90:E91">
    <cfRule type="expression" dxfId="8151" priority="340">
      <formula>D90="FILTER TYPE"</formula>
    </cfRule>
    <cfRule type="expression" dxfId="8150" priority="341">
      <formula>D90="KSA"</formula>
    </cfRule>
    <cfRule type="expression" dxfId="8149" priority="339">
      <formula>D90="WW PODS"</formula>
    </cfRule>
    <cfRule type="expression" dxfId="8148" priority="342">
      <formula>(D82="CANOPY TYPE")</formula>
    </cfRule>
  </conditionalFormatting>
  <conditionalFormatting sqref="E92">
    <cfRule type="containsText" dxfId="8147" priority="510" operator="containsText" text="LONG ">
      <formula>NOT(ISERROR(SEARCH("LONG ",E92)))</formula>
    </cfRule>
  </conditionalFormatting>
  <conditionalFormatting sqref="E97">
    <cfRule type="expression" dxfId="8146" priority="488">
      <formula>AND((ISNUMBER(SEARCH("I-MUAP",$D$14))),E97&lt;2500)</formula>
    </cfRule>
    <cfRule type="expression" dxfId="8145" priority="489">
      <formula>ISNUMBER(SEARCH("I-MUAP",$D$14))</formula>
    </cfRule>
    <cfRule type="cellIs" dxfId="8144" priority="490" operator="greaterThan">
      <formula>2000</formula>
    </cfRule>
  </conditionalFormatting>
  <conditionalFormatting sqref="E101:E103">
    <cfRule type="expression" dxfId="8143" priority="68">
      <formula>$C101="SELECT WORKS"</formula>
    </cfRule>
  </conditionalFormatting>
  <conditionalFormatting sqref="E107:E108">
    <cfRule type="expression" dxfId="8142" priority="326">
      <formula>D107="KSA"</formula>
    </cfRule>
    <cfRule type="expression" dxfId="8141" priority="324">
      <formula>D107="WW PODS"</formula>
    </cfRule>
    <cfRule type="expression" dxfId="8140" priority="327">
      <formula>(D99="CANOPY TYPE")</formula>
    </cfRule>
    <cfRule type="expression" dxfId="8139" priority="325">
      <formula>D107="FILTER TYPE"</formula>
    </cfRule>
  </conditionalFormatting>
  <conditionalFormatting sqref="E109">
    <cfRule type="containsText" dxfId="8138" priority="481" operator="containsText" text="LONG ">
      <formula>NOT(ISERROR(SEARCH("LONG ",E109)))</formula>
    </cfRule>
  </conditionalFormatting>
  <conditionalFormatting sqref="E114">
    <cfRule type="expression" dxfId="8137" priority="311">
      <formula>AND((ISNUMBER(SEARCH("I-MUAP",$D$14))),E114&lt;2500)</formula>
    </cfRule>
    <cfRule type="expression" dxfId="8136" priority="312">
      <formula>ISNUMBER(SEARCH("I-MUAP",$D$14))</formula>
    </cfRule>
    <cfRule type="cellIs" dxfId="8135" priority="313" operator="greaterThan">
      <formula>2000</formula>
    </cfRule>
  </conditionalFormatting>
  <conditionalFormatting sqref="E118:E120">
    <cfRule type="expression" dxfId="8134" priority="54">
      <formula>$C118="SELECT WORKS"</formula>
    </cfRule>
  </conditionalFormatting>
  <conditionalFormatting sqref="E124:E125">
    <cfRule type="expression" dxfId="8133" priority="276">
      <formula>(D116="CANOPY TYPE")</formula>
    </cfRule>
    <cfRule type="expression" dxfId="8132" priority="275">
      <formula>D124="KSA"</formula>
    </cfRule>
    <cfRule type="expression" dxfId="8131" priority="274">
      <formula>D124="FILTER TYPE"</formula>
    </cfRule>
    <cfRule type="expression" dxfId="8130" priority="273">
      <formula>D124="WW PODS"</formula>
    </cfRule>
  </conditionalFormatting>
  <conditionalFormatting sqref="E126">
    <cfRule type="containsText" dxfId="8129" priority="304" operator="containsText" text="LONG ">
      <formula>NOT(ISERROR(SEARCH("LONG ",E126)))</formula>
    </cfRule>
  </conditionalFormatting>
  <conditionalFormatting sqref="E131">
    <cfRule type="cellIs" dxfId="8128" priority="258" operator="greaterThan">
      <formula>2000</formula>
    </cfRule>
    <cfRule type="expression" dxfId="8127" priority="257">
      <formula>ISNUMBER(SEARCH("I-MUAP",$D$14))</formula>
    </cfRule>
    <cfRule type="expression" dxfId="8126" priority="256">
      <formula>AND((ISNUMBER(SEARCH("I-MUAP",$D$14))),E131&lt;2500)</formula>
    </cfRule>
  </conditionalFormatting>
  <conditionalFormatting sqref="E135:E137">
    <cfRule type="expression" dxfId="8125" priority="40">
      <formula>$C135="SELECT WORKS"</formula>
    </cfRule>
  </conditionalFormatting>
  <conditionalFormatting sqref="E141:E142">
    <cfRule type="expression" dxfId="8124" priority="221">
      <formula>(D133="CANOPY TYPE")</formula>
    </cfRule>
    <cfRule type="expression" dxfId="8123" priority="218">
      <formula>D141="WW PODS"</formula>
    </cfRule>
    <cfRule type="expression" dxfId="8122" priority="219">
      <formula>D141="FILTER TYPE"</formula>
    </cfRule>
    <cfRule type="expression" dxfId="8121" priority="220">
      <formula>D141="KSA"</formula>
    </cfRule>
  </conditionalFormatting>
  <conditionalFormatting sqref="E143">
    <cfRule type="containsText" dxfId="8120" priority="249" operator="containsText" text="LONG ">
      <formula>NOT(ISERROR(SEARCH("LONG ",E143)))</formula>
    </cfRule>
  </conditionalFormatting>
  <conditionalFormatting sqref="E148">
    <cfRule type="expression" dxfId="8119" priority="205">
      <formula>AND((ISNUMBER(SEARCH("I-MUAP",$D$14))),E148&lt;2500)</formula>
    </cfRule>
    <cfRule type="expression" dxfId="8118" priority="206">
      <formula>ISNUMBER(SEARCH("I-MUAP",$D$14))</formula>
    </cfRule>
    <cfRule type="cellIs" dxfId="8117" priority="207" operator="greaterThan">
      <formula>2000</formula>
    </cfRule>
  </conditionalFormatting>
  <conditionalFormatting sqref="E152:E154">
    <cfRule type="expression" dxfId="8116" priority="26">
      <formula>$C152="SELECT WORKS"</formula>
    </cfRule>
  </conditionalFormatting>
  <conditionalFormatting sqref="E158:E159">
    <cfRule type="expression" dxfId="8115" priority="167">
      <formula>D158="WW PODS"</formula>
    </cfRule>
    <cfRule type="expression" dxfId="8114" priority="168">
      <formula>D158="FILTER TYPE"</formula>
    </cfRule>
    <cfRule type="expression" dxfId="8113" priority="169">
      <formula>D158="KSA"</formula>
    </cfRule>
    <cfRule type="expression" dxfId="8112" priority="170">
      <formula>(D150="CANOPY TYPE")</formula>
    </cfRule>
  </conditionalFormatting>
  <conditionalFormatting sqref="E160">
    <cfRule type="containsText" dxfId="8111" priority="198" operator="containsText" text="LONG ">
      <formula>NOT(ISERROR(SEARCH("LONG ",E160)))</formula>
    </cfRule>
  </conditionalFormatting>
  <conditionalFormatting sqref="E165">
    <cfRule type="expression" dxfId="8110" priority="155">
      <formula>ISNUMBER(SEARCH("I-MUAP",$D$14))</formula>
    </cfRule>
    <cfRule type="expression" dxfId="8109" priority="154">
      <formula>AND((ISNUMBER(SEARCH("I-MUAP",$D$14))),E165&lt;2500)</formula>
    </cfRule>
    <cfRule type="cellIs" dxfId="8108" priority="156" operator="greaterThan">
      <formula>2000</formula>
    </cfRule>
  </conditionalFormatting>
  <conditionalFormatting sqref="E169:E171">
    <cfRule type="expression" dxfId="8107" priority="12">
      <formula>$C169="SELECT WORKS"</formula>
    </cfRule>
  </conditionalFormatting>
  <conditionalFormatting sqref="E175:E176">
    <cfRule type="expression" dxfId="8106" priority="117">
      <formula>D175="FILTER TYPE"</formula>
    </cfRule>
    <cfRule type="expression" dxfId="8105" priority="116">
      <formula>D175="WW PODS"</formula>
    </cfRule>
    <cfRule type="expression" dxfId="8104" priority="118">
      <formula>D175="KSA"</formula>
    </cfRule>
    <cfRule type="expression" dxfId="8103" priority="119">
      <formula>(D167="CANOPY TYPE")</formula>
    </cfRule>
  </conditionalFormatting>
  <conditionalFormatting sqref="E177">
    <cfRule type="containsText" dxfId="8102" priority="147" operator="containsText" text="LONG ">
      <formula>NOT(ISERROR(SEARCH("LONG ",E177)))</formula>
    </cfRule>
  </conditionalFormatting>
  <conditionalFormatting sqref="E12:F12">
    <cfRule type="cellIs" dxfId="8101" priority="678" operator="lessThan">
      <formula>1000</formula>
    </cfRule>
  </conditionalFormatting>
  <conditionalFormatting sqref="E14:F14">
    <cfRule type="cellIs" dxfId="8100" priority="675" operator="lessThan">
      <formula>1000</formula>
    </cfRule>
  </conditionalFormatting>
  <conditionalFormatting sqref="E25:F27">
    <cfRule type="expression" dxfId="8099" priority="614">
      <formula>($D$14="CANOPY TYPE")</formula>
    </cfRule>
  </conditionalFormatting>
  <conditionalFormatting sqref="E29:F29">
    <cfRule type="cellIs" dxfId="8098" priority="601" operator="lessThan">
      <formula>1000</formula>
    </cfRule>
  </conditionalFormatting>
  <conditionalFormatting sqref="E31:F31">
    <cfRule type="cellIs" dxfId="8097" priority="598" operator="lessThan">
      <formula>1000</formula>
    </cfRule>
  </conditionalFormatting>
  <conditionalFormatting sqref="E32:F32">
    <cfRule type="expression" dxfId="8096" priority="461">
      <formula>(C32="LIGHT SELECTION")</formula>
    </cfRule>
  </conditionalFormatting>
  <conditionalFormatting sqref="E42:F44">
    <cfRule type="expression" dxfId="8095" priority="582">
      <formula>($D$14="CANOPY TYPE")</formula>
    </cfRule>
  </conditionalFormatting>
  <conditionalFormatting sqref="E46:F46">
    <cfRule type="cellIs" dxfId="8094" priority="569" operator="lessThan">
      <formula>1000</formula>
    </cfRule>
  </conditionalFormatting>
  <conditionalFormatting sqref="E48:F48">
    <cfRule type="cellIs" dxfId="8093" priority="566" operator="lessThan">
      <formula>1000</formula>
    </cfRule>
  </conditionalFormatting>
  <conditionalFormatting sqref="E59:F61">
    <cfRule type="expression" dxfId="8092" priority="555">
      <formula>($D$14="CANOPY TYPE")</formula>
    </cfRule>
  </conditionalFormatting>
  <conditionalFormatting sqref="E63:F63">
    <cfRule type="cellIs" dxfId="8091" priority="542" operator="lessThan">
      <formula>1000</formula>
    </cfRule>
  </conditionalFormatting>
  <conditionalFormatting sqref="E65:F65">
    <cfRule type="cellIs" dxfId="8090" priority="539" operator="lessThan">
      <formula>1000</formula>
    </cfRule>
  </conditionalFormatting>
  <conditionalFormatting sqref="E66:F66">
    <cfRule type="expression" dxfId="8089" priority="454">
      <formula>(C66="LIGHT SELECTION")</formula>
    </cfRule>
  </conditionalFormatting>
  <conditionalFormatting sqref="E76:F78">
    <cfRule type="expression" dxfId="8088" priority="527">
      <formula>($D$14="CANOPY TYPE")</formula>
    </cfRule>
  </conditionalFormatting>
  <conditionalFormatting sqref="E80:F80">
    <cfRule type="cellIs" dxfId="8087" priority="514" operator="lessThan">
      <formula>1000</formula>
    </cfRule>
  </conditionalFormatting>
  <conditionalFormatting sqref="E82:F82">
    <cfRule type="cellIs" dxfId="8086" priority="511" operator="lessThan">
      <formula>1000</formula>
    </cfRule>
  </conditionalFormatting>
  <conditionalFormatting sqref="E83:F83">
    <cfRule type="expression" dxfId="8085" priority="450">
      <formula>(C83="LIGHT SELECTION")</formula>
    </cfRule>
  </conditionalFormatting>
  <conditionalFormatting sqref="E93:F95">
    <cfRule type="expression" dxfId="8084" priority="498">
      <formula>($D$14="CANOPY TYPE")</formula>
    </cfRule>
  </conditionalFormatting>
  <conditionalFormatting sqref="E97:F97">
    <cfRule type="cellIs" dxfId="8083" priority="485" operator="lessThan">
      <formula>1000</formula>
    </cfRule>
  </conditionalFormatting>
  <conditionalFormatting sqref="E99:F99">
    <cfRule type="cellIs" dxfId="8082" priority="482" operator="lessThan">
      <formula>1000</formula>
    </cfRule>
  </conditionalFormatting>
  <conditionalFormatting sqref="E100:F100">
    <cfRule type="expression" dxfId="8081" priority="446">
      <formula>(C100="LIGHT SELECTION")</formula>
    </cfRule>
  </conditionalFormatting>
  <conditionalFormatting sqref="E110:F112 E127:F129 E144:F146 E161:F163 E178:F180">
    <cfRule type="expression" dxfId="8080" priority="470">
      <formula>($D$14="CANOPY TYPE")</formula>
    </cfRule>
  </conditionalFormatting>
  <conditionalFormatting sqref="E114:F114">
    <cfRule type="cellIs" dxfId="8079" priority="308" operator="lessThan">
      <formula>1000</formula>
    </cfRule>
  </conditionalFormatting>
  <conditionalFormatting sqref="E116:F116">
    <cfRule type="cellIs" dxfId="8078" priority="305" operator="lessThan">
      <formula>1000</formula>
    </cfRule>
  </conditionalFormatting>
  <conditionalFormatting sqref="E117:F117">
    <cfRule type="expression" dxfId="8077" priority="291">
      <formula>(C117="LIGHT SELECTION")</formula>
    </cfRule>
  </conditionalFormatting>
  <conditionalFormatting sqref="E131:F131">
    <cfRule type="cellIs" dxfId="8076" priority="253" operator="lessThan">
      <formula>1000</formula>
    </cfRule>
  </conditionalFormatting>
  <conditionalFormatting sqref="E133:F133">
    <cfRule type="cellIs" dxfId="8075" priority="250" operator="lessThan">
      <formula>1000</formula>
    </cfRule>
  </conditionalFormatting>
  <conditionalFormatting sqref="E134:F134">
    <cfRule type="expression" dxfId="8074" priority="236">
      <formula>(C134="LIGHT SELECTION")</formula>
    </cfRule>
  </conditionalFormatting>
  <conditionalFormatting sqref="E148:F148">
    <cfRule type="cellIs" dxfId="8073" priority="202" operator="lessThan">
      <formula>1000</formula>
    </cfRule>
  </conditionalFormatting>
  <conditionalFormatting sqref="E150:F150">
    <cfRule type="cellIs" dxfId="8072" priority="199" operator="lessThan">
      <formula>1000</formula>
    </cfRule>
  </conditionalFormatting>
  <conditionalFormatting sqref="E151:F151">
    <cfRule type="expression" dxfId="8071" priority="185">
      <formula>(C151="LIGHT SELECTION")</formula>
    </cfRule>
  </conditionalFormatting>
  <conditionalFormatting sqref="E165:F165">
    <cfRule type="cellIs" dxfId="8070" priority="151" operator="lessThan">
      <formula>1000</formula>
    </cfRule>
  </conditionalFormatting>
  <conditionalFormatting sqref="E167:F167">
    <cfRule type="cellIs" dxfId="8069" priority="148" operator="lessThan">
      <formula>1000</formula>
    </cfRule>
  </conditionalFormatting>
  <conditionalFormatting sqref="E168:F168">
    <cfRule type="expression" dxfId="8068" priority="134">
      <formula>(C168="LIGHT SELECTION")</formula>
    </cfRule>
  </conditionalFormatting>
  <conditionalFormatting sqref="F12">
    <cfRule type="cellIs" dxfId="8067" priority="679" operator="greaterThan">
      <formula>3001</formula>
    </cfRule>
  </conditionalFormatting>
  <conditionalFormatting sqref="F15">
    <cfRule type="expression" dxfId="8066" priority="701">
      <formula>(D49="LIGHT SELECTION")</formula>
    </cfRule>
    <cfRule type="expression" dxfId="8065" priority="670">
      <formula>(C15="FLO")</formula>
    </cfRule>
    <cfRule type="expression" dxfId="8064" priority="668">
      <formula>(C15="LIGHT SELECTION")</formula>
    </cfRule>
    <cfRule type="expression" dxfId="8063" priority="463">
      <formula>(C15="LED STRIP")</formula>
    </cfRule>
  </conditionalFormatting>
  <conditionalFormatting sqref="F22:F23">
    <cfRule type="expression" dxfId="8062" priority="695">
      <formula>D22="CENTREX"</formula>
    </cfRule>
    <cfRule type="expression" dxfId="8061" priority="700">
      <formula>D22="KSA"</formula>
    </cfRule>
    <cfRule type="expression" dxfId="8060" priority="694">
      <formula>D22="GRILLE"</formula>
    </cfRule>
    <cfRule type="expression" dxfId="8059" priority="693">
      <formula>D22="WW PODS"</formula>
    </cfRule>
    <cfRule type="expression" dxfId="8058" priority="692">
      <formula>D22="NF"</formula>
    </cfRule>
    <cfRule type="expression" dxfId="8057" priority="696" stopIfTrue="1">
      <formula>D14="canopy type"</formula>
    </cfRule>
    <cfRule type="expression" dxfId="8056" priority="698" stopIfTrue="1">
      <formula>(ISNUMBER(SEARCH("UV",D14)))</formula>
    </cfRule>
    <cfRule type="expression" dxfId="8055" priority="699">
      <formula>(((I14*3600)/(C22*I11))^2+20)&gt;180</formula>
    </cfRule>
    <cfRule type="expression" dxfId="8054" priority="697">
      <formula>(((I14*3600)/(C22*I11))^2+20)&gt;300</formula>
    </cfRule>
  </conditionalFormatting>
  <conditionalFormatting sqref="F24">
    <cfRule type="cellIs" dxfId="8053" priority="673" operator="lessThan">
      <formula>2100</formula>
    </cfRule>
  </conditionalFormatting>
  <conditionalFormatting sqref="F29">
    <cfRule type="cellIs" dxfId="8052" priority="602" operator="greaterThan">
      <formula>3001</formula>
    </cfRule>
  </conditionalFormatting>
  <conditionalFormatting sqref="F32">
    <cfRule type="expression" dxfId="8051" priority="462">
      <formula>(C32="FLO")</formula>
    </cfRule>
    <cfRule type="expression" dxfId="8050" priority="460">
      <formula>(C32="LIGHT SELECTION")</formula>
    </cfRule>
    <cfRule type="expression" dxfId="8049" priority="459">
      <formula>(C32="LED STRIP")</formula>
    </cfRule>
  </conditionalFormatting>
  <conditionalFormatting sqref="F39:F40">
    <cfRule type="expression" dxfId="8048" priority="405" stopIfTrue="1">
      <formula>(ISNUMBER(SEARCH("UV",D31)))</formula>
    </cfRule>
    <cfRule type="expression" dxfId="8047" priority="404">
      <formula>(((I31*3600)/(C39*I28))^2+20)&gt;300</formula>
    </cfRule>
    <cfRule type="expression" dxfId="8046" priority="403" stopIfTrue="1">
      <formula>D31="canopy type"</formula>
    </cfRule>
    <cfRule type="expression" dxfId="8045" priority="402">
      <formula>D39="CENTREX"</formula>
    </cfRule>
    <cfRule type="expression" dxfId="8044" priority="401">
      <formula>D39="GRILLE"</formula>
    </cfRule>
    <cfRule type="expression" dxfId="8043" priority="400">
      <formula>D39="WW PODS"</formula>
    </cfRule>
    <cfRule type="expression" dxfId="8042" priority="399">
      <formula>D39="NF"</formula>
    </cfRule>
    <cfRule type="expression" dxfId="8041" priority="406">
      <formula>(((I31*3600)/(C39*I28))^2+20)&gt;180</formula>
    </cfRule>
    <cfRule type="expression" dxfId="8040" priority="407">
      <formula>D39="KSA"</formula>
    </cfRule>
  </conditionalFormatting>
  <conditionalFormatting sqref="F41">
    <cfRule type="cellIs" dxfId="8039" priority="596" operator="lessThan">
      <formula>2100</formula>
    </cfRule>
  </conditionalFormatting>
  <conditionalFormatting sqref="F46">
    <cfRule type="cellIs" dxfId="8038" priority="570" operator="greaterThan">
      <formula>3001</formula>
    </cfRule>
  </conditionalFormatting>
  <conditionalFormatting sqref="F49">
    <cfRule type="expression" dxfId="8037" priority="702">
      <formula>(#REF!="LIGHT SELECTION")</formula>
    </cfRule>
    <cfRule type="expression" dxfId="8036" priority="458">
      <formula>(C49="FLO")</formula>
    </cfRule>
    <cfRule type="expression" dxfId="8035" priority="457">
      <formula>(C49="LIGHT SELECTION")</formula>
    </cfRule>
    <cfRule type="expression" dxfId="8034" priority="456">
      <formula>(C49="LED STRIP")</formula>
    </cfRule>
  </conditionalFormatting>
  <conditionalFormatting sqref="F56:F57">
    <cfRule type="expression" dxfId="8033" priority="377" stopIfTrue="1">
      <formula>D48="canopy type"</formula>
    </cfRule>
    <cfRule type="expression" dxfId="8032" priority="373">
      <formula>D56="NF"</formula>
    </cfRule>
    <cfRule type="expression" dxfId="8031" priority="374">
      <formula>D56="WW PODS"</formula>
    </cfRule>
    <cfRule type="expression" dxfId="8030" priority="375">
      <formula>D56="GRILLE"</formula>
    </cfRule>
    <cfRule type="expression" dxfId="8029" priority="376">
      <formula>D56="CENTREX"</formula>
    </cfRule>
    <cfRule type="expression" dxfId="8028" priority="381">
      <formula>D56="KSA"</formula>
    </cfRule>
    <cfRule type="expression" dxfId="8027" priority="380">
      <formula>(((I48*3600)/(C56*I45))^2+20)&gt;180</formula>
    </cfRule>
    <cfRule type="expression" dxfId="8026" priority="379" stopIfTrue="1">
      <formula>(ISNUMBER(SEARCH("UV",D48)))</formula>
    </cfRule>
    <cfRule type="expression" dxfId="8025" priority="378">
      <formula>(((I48*3600)/(C56*I45))^2+20)&gt;300</formula>
    </cfRule>
  </conditionalFormatting>
  <conditionalFormatting sqref="F58">
    <cfRule type="cellIs" dxfId="8024" priority="564" operator="lessThan">
      <formula>2100</formula>
    </cfRule>
  </conditionalFormatting>
  <conditionalFormatting sqref="F63">
    <cfRule type="cellIs" dxfId="8023" priority="543" operator="greaterThan">
      <formula>3001</formula>
    </cfRule>
  </conditionalFormatting>
  <conditionalFormatting sqref="F66">
    <cfRule type="expression" dxfId="8022" priority="452">
      <formula>(C66="LED STRIP")</formula>
    </cfRule>
    <cfRule type="expression" dxfId="8021" priority="455">
      <formula>(C66="FLO")</formula>
    </cfRule>
    <cfRule type="expression" dxfId="8020" priority="453">
      <formula>(C66="LIGHT SELECTION")</formula>
    </cfRule>
  </conditionalFormatting>
  <conditionalFormatting sqref="F73:F74">
    <cfRule type="expression" dxfId="8019" priority="360">
      <formula>D73="GRILLE"</formula>
    </cfRule>
    <cfRule type="expression" dxfId="8018" priority="359">
      <formula>D73="WW PODS"</formula>
    </cfRule>
    <cfRule type="expression" dxfId="8017" priority="358">
      <formula>D73="NF"</formula>
    </cfRule>
    <cfRule type="expression" dxfId="8016" priority="366">
      <formula>D73="KSA"</formula>
    </cfRule>
    <cfRule type="expression" dxfId="8015" priority="365">
      <formula>(((I65*3600)/(C73*I62))^2+20)&gt;180</formula>
    </cfRule>
    <cfRule type="expression" dxfId="8014" priority="364" stopIfTrue="1">
      <formula>(ISNUMBER(SEARCH("UV",D65)))</formula>
    </cfRule>
    <cfRule type="expression" dxfId="8013" priority="361">
      <formula>D73="CENTREX"</formula>
    </cfRule>
    <cfRule type="expression" dxfId="8012" priority="362" stopIfTrue="1">
      <formula>D65="canopy type"</formula>
    </cfRule>
    <cfRule type="expression" dxfId="8011" priority="363">
      <formula>(((I65*3600)/(C73*I62))^2+20)&gt;300</formula>
    </cfRule>
  </conditionalFormatting>
  <conditionalFormatting sqref="F75">
    <cfRule type="cellIs" dxfId="8010" priority="537" operator="lessThan">
      <formula>2100</formula>
    </cfRule>
  </conditionalFormatting>
  <conditionalFormatting sqref="F80">
    <cfRule type="cellIs" dxfId="8009" priority="515" operator="greaterThan">
      <formula>3001</formula>
    </cfRule>
  </conditionalFormatting>
  <conditionalFormatting sqref="F83">
    <cfRule type="expression" dxfId="8008" priority="448">
      <formula>(C83="LED STRIP")</formula>
    </cfRule>
    <cfRule type="expression" dxfId="8007" priority="449">
      <formula>(C83="LIGHT SELECTION")</formula>
    </cfRule>
    <cfRule type="expression" dxfId="8006" priority="451">
      <formula>(C83="FLO")</formula>
    </cfRule>
  </conditionalFormatting>
  <conditionalFormatting sqref="F90:F91">
    <cfRule type="expression" dxfId="8005" priority="346">
      <formula>D90="CENTREX"</formula>
    </cfRule>
    <cfRule type="expression" dxfId="8004" priority="343">
      <formula>D90="NF"</formula>
    </cfRule>
    <cfRule type="expression" dxfId="8003" priority="344">
      <formula>D90="WW PODS"</formula>
    </cfRule>
    <cfRule type="expression" dxfId="8002" priority="345">
      <formula>D90="GRILLE"</formula>
    </cfRule>
    <cfRule type="expression" dxfId="8001" priority="351">
      <formula>D90="KSA"</formula>
    </cfRule>
    <cfRule type="expression" dxfId="8000" priority="350">
      <formula>(((I82*3600)/(C90*I79))^2+20)&gt;180</formula>
    </cfRule>
    <cfRule type="expression" dxfId="7999" priority="349" stopIfTrue="1">
      <formula>(ISNUMBER(SEARCH("UV",D82)))</formula>
    </cfRule>
    <cfRule type="expression" dxfId="7998" priority="348">
      <formula>(((I82*3600)/(C90*I79))^2+20)&gt;300</formula>
    </cfRule>
    <cfRule type="expression" dxfId="7997" priority="347" stopIfTrue="1">
      <formula>D82="canopy type"</formula>
    </cfRule>
  </conditionalFormatting>
  <conditionalFormatting sqref="F92">
    <cfRule type="cellIs" dxfId="7996" priority="509" operator="lessThan">
      <formula>2100</formula>
    </cfRule>
  </conditionalFormatting>
  <conditionalFormatting sqref="F97">
    <cfRule type="cellIs" dxfId="7995" priority="486" operator="greaterThan">
      <formula>3001</formula>
    </cfRule>
  </conditionalFormatting>
  <conditionalFormatting sqref="F100">
    <cfRule type="expression" dxfId="7994" priority="447">
      <formula>(C100="FLO")</formula>
    </cfRule>
    <cfRule type="expression" dxfId="7993" priority="444">
      <formula>(C100="LED STRIP")</formula>
    </cfRule>
    <cfRule type="expression" dxfId="7992" priority="445">
      <formula>(C100="LIGHT SELECTION")</formula>
    </cfRule>
  </conditionalFormatting>
  <conditionalFormatting sqref="F107:F108">
    <cfRule type="expression" dxfId="7991" priority="336">
      <formula>D107="KSA"</formula>
    </cfRule>
    <cfRule type="expression" dxfId="7990" priority="335">
      <formula>(((I99*3600)/(C107*I96))^2+20)&gt;180</formula>
    </cfRule>
    <cfRule type="expression" dxfId="7989" priority="334" stopIfTrue="1">
      <formula>(ISNUMBER(SEARCH("UV",D99)))</formula>
    </cfRule>
    <cfRule type="expression" dxfId="7988" priority="333">
      <formula>(((I99*3600)/(C107*I96))^2+20)&gt;300</formula>
    </cfRule>
    <cfRule type="expression" dxfId="7987" priority="332" stopIfTrue="1">
      <formula>D99="canopy type"</formula>
    </cfRule>
    <cfRule type="expression" dxfId="7986" priority="331">
      <formula>D107="CENTREX"</formula>
    </cfRule>
    <cfRule type="expression" dxfId="7985" priority="330">
      <formula>D107="GRILLE"</formula>
    </cfRule>
    <cfRule type="expression" dxfId="7984" priority="329">
      <formula>D107="WW PODS"</formula>
    </cfRule>
    <cfRule type="expression" dxfId="7983" priority="328">
      <formula>D107="NF"</formula>
    </cfRule>
  </conditionalFormatting>
  <conditionalFormatting sqref="F109">
    <cfRule type="cellIs" dxfId="7982" priority="480" operator="lessThan">
      <formula>2100</formula>
    </cfRule>
  </conditionalFormatting>
  <conditionalFormatting sqref="F114">
    <cfRule type="cellIs" dxfId="7981" priority="309" operator="greaterThan">
      <formula>3001</formula>
    </cfRule>
  </conditionalFormatting>
  <conditionalFormatting sqref="F117">
    <cfRule type="expression" dxfId="7980" priority="292">
      <formula>(C117="FLO")</formula>
    </cfRule>
    <cfRule type="expression" dxfId="7979" priority="289">
      <formula>(C117="LED STRIP")</formula>
    </cfRule>
    <cfRule type="expression" dxfId="7978" priority="290">
      <formula>(C117="LIGHT SELECTION")</formula>
    </cfRule>
  </conditionalFormatting>
  <conditionalFormatting sqref="F124:F125">
    <cfRule type="expression" dxfId="7977" priority="281" stopIfTrue="1">
      <formula>D116="canopy type"</formula>
    </cfRule>
    <cfRule type="expression" dxfId="7976" priority="285">
      <formula>D124="KSA"</formula>
    </cfRule>
    <cfRule type="expression" dxfId="7975" priority="283" stopIfTrue="1">
      <formula>(ISNUMBER(SEARCH("UV",D116)))</formula>
    </cfRule>
    <cfRule type="expression" dxfId="7974" priority="280">
      <formula>D124="CENTREX"</formula>
    </cfRule>
    <cfRule type="expression" dxfId="7973" priority="279">
      <formula>D124="GRILLE"</formula>
    </cfRule>
    <cfRule type="expression" dxfId="7972" priority="278">
      <formula>D124="WW PODS"</formula>
    </cfRule>
    <cfRule type="expression" dxfId="7971" priority="277">
      <formula>D124="NF"</formula>
    </cfRule>
    <cfRule type="expression" dxfId="7970" priority="282">
      <formula>(((I116*3600)/(C124*I113))^2+20)&gt;300</formula>
    </cfRule>
    <cfRule type="expression" dxfId="7969" priority="284">
      <formula>(((I116*3600)/(C124*I113))^2+20)&gt;180</formula>
    </cfRule>
  </conditionalFormatting>
  <conditionalFormatting sqref="F126">
    <cfRule type="cellIs" dxfId="7968" priority="303" operator="lessThan">
      <formula>2100</formula>
    </cfRule>
  </conditionalFormatting>
  <conditionalFormatting sqref="F131">
    <cfRule type="cellIs" dxfId="7967" priority="254" operator="greaterThan">
      <formula>3001</formula>
    </cfRule>
  </conditionalFormatting>
  <conditionalFormatting sqref="F134">
    <cfRule type="expression" dxfId="7966" priority="237">
      <formula>(C134="FLO")</formula>
    </cfRule>
    <cfRule type="expression" dxfId="7965" priority="235">
      <formula>(C134="LIGHT SELECTION")</formula>
    </cfRule>
    <cfRule type="expression" dxfId="7964" priority="234">
      <formula>(C134="LED STRIP")</formula>
    </cfRule>
  </conditionalFormatting>
  <conditionalFormatting sqref="F141:F142">
    <cfRule type="expression" dxfId="7963" priority="228" stopIfTrue="1">
      <formula>(ISNUMBER(SEARCH("UV",D133)))</formula>
    </cfRule>
    <cfRule type="expression" dxfId="7962" priority="230">
      <formula>D141="KSA"</formula>
    </cfRule>
    <cfRule type="expression" dxfId="7961" priority="227">
      <formula>(((I133*3600)/(C141*I130))^2+20)&gt;300</formula>
    </cfRule>
    <cfRule type="expression" dxfId="7960" priority="226" stopIfTrue="1">
      <formula>D133="canopy type"</formula>
    </cfRule>
    <cfRule type="expression" dxfId="7959" priority="225">
      <formula>D141="CENTREX"</formula>
    </cfRule>
    <cfRule type="expression" dxfId="7958" priority="224">
      <formula>D141="GRILLE"</formula>
    </cfRule>
    <cfRule type="expression" dxfId="7957" priority="223">
      <formula>D141="WW PODS"</formula>
    </cfRule>
    <cfRule type="expression" dxfId="7956" priority="222">
      <formula>D141="NF"</formula>
    </cfRule>
    <cfRule type="expression" dxfId="7955" priority="229">
      <formula>(((I133*3600)/(C141*I130))^2+20)&gt;180</formula>
    </cfRule>
  </conditionalFormatting>
  <conditionalFormatting sqref="F143">
    <cfRule type="cellIs" dxfId="7954" priority="248" operator="lessThan">
      <formula>2100</formula>
    </cfRule>
  </conditionalFormatting>
  <conditionalFormatting sqref="F148">
    <cfRule type="cellIs" dxfId="7953" priority="203" operator="greaterThan">
      <formula>3001</formula>
    </cfRule>
  </conditionalFormatting>
  <conditionalFormatting sqref="F151">
    <cfRule type="expression" dxfId="7952" priority="184">
      <formula>(C151="LIGHT SELECTION")</formula>
    </cfRule>
    <cfRule type="expression" dxfId="7951" priority="186">
      <formula>(C151="FLO")</formula>
    </cfRule>
    <cfRule type="expression" dxfId="7950" priority="183">
      <formula>(C151="LED STRIP")</formula>
    </cfRule>
  </conditionalFormatting>
  <conditionalFormatting sqref="F158:F159">
    <cfRule type="expression" dxfId="7949" priority="174">
      <formula>D158="CENTREX"</formula>
    </cfRule>
    <cfRule type="expression" dxfId="7948" priority="175" stopIfTrue="1">
      <formula>D150="canopy type"</formula>
    </cfRule>
    <cfRule type="expression" dxfId="7947" priority="171">
      <formula>D158="NF"</formula>
    </cfRule>
    <cfRule type="expression" dxfId="7946" priority="172">
      <formula>D158="WW PODS"</formula>
    </cfRule>
    <cfRule type="expression" dxfId="7945" priority="177" stopIfTrue="1">
      <formula>(ISNUMBER(SEARCH("UV",D150)))</formula>
    </cfRule>
    <cfRule type="expression" dxfId="7944" priority="173">
      <formula>D158="GRILLE"</formula>
    </cfRule>
    <cfRule type="expression" dxfId="7943" priority="179">
      <formula>D158="KSA"</formula>
    </cfRule>
    <cfRule type="expression" dxfId="7942" priority="178">
      <formula>(((I150*3600)/(C158*I147))^2+20)&gt;180</formula>
    </cfRule>
    <cfRule type="expression" dxfId="7941" priority="176">
      <formula>(((I150*3600)/(C158*I147))^2+20)&gt;300</formula>
    </cfRule>
  </conditionalFormatting>
  <conditionalFormatting sqref="F160">
    <cfRule type="cellIs" dxfId="7940" priority="197" operator="lessThan">
      <formula>2100</formula>
    </cfRule>
  </conditionalFormatting>
  <conditionalFormatting sqref="F165">
    <cfRule type="cellIs" dxfId="7939" priority="152" operator="greaterThan">
      <formula>3001</formula>
    </cfRule>
  </conditionalFormatting>
  <conditionalFormatting sqref="F168">
    <cfRule type="expression" dxfId="7938" priority="133">
      <formula>(C168="LIGHT SELECTION")</formula>
    </cfRule>
    <cfRule type="expression" dxfId="7937" priority="132">
      <formula>(C168="LED STRIP")</formula>
    </cfRule>
    <cfRule type="expression" dxfId="7936" priority="135">
      <formula>(C168="FLO")</formula>
    </cfRule>
  </conditionalFormatting>
  <conditionalFormatting sqref="F175:F176">
    <cfRule type="expression" dxfId="7935" priority="126" stopIfTrue="1">
      <formula>(ISNUMBER(SEARCH("UV",D167)))</formula>
    </cfRule>
    <cfRule type="expression" dxfId="7934" priority="121">
      <formula>D175="WW PODS"</formula>
    </cfRule>
    <cfRule type="expression" dxfId="7933" priority="120">
      <formula>D175="NF"</formula>
    </cfRule>
    <cfRule type="expression" dxfId="7932" priority="122">
      <formula>D175="GRILLE"</formula>
    </cfRule>
    <cfRule type="expression" dxfId="7931" priority="124" stopIfTrue="1">
      <formula>D167="canopy type"</formula>
    </cfRule>
    <cfRule type="expression" dxfId="7930" priority="125">
      <formula>(((I167*3600)/(C175*I164))^2+20)&gt;300</formula>
    </cfRule>
    <cfRule type="expression" dxfId="7929" priority="128">
      <formula>D175="KSA"</formula>
    </cfRule>
    <cfRule type="expression" dxfId="7928" priority="123">
      <formula>D175="CENTREX"</formula>
    </cfRule>
    <cfRule type="expression" dxfId="7927" priority="127">
      <formula>(((I167*3600)/(C175*I164))^2+20)&gt;180</formula>
    </cfRule>
  </conditionalFormatting>
  <conditionalFormatting sqref="F177">
    <cfRule type="cellIs" dxfId="7926" priority="146" operator="lessThan">
      <formula>2100</formula>
    </cfRule>
  </conditionalFormatting>
  <conditionalFormatting sqref="G11">
    <cfRule type="expression" dxfId="7925" priority="681">
      <formula>((F14-50)/H14)&lt;950</formula>
    </cfRule>
  </conditionalFormatting>
  <conditionalFormatting sqref="G12">
    <cfRule type="expression" dxfId="7924" priority="680">
      <formula>((F14-50)/H14)&lt;950</formula>
    </cfRule>
  </conditionalFormatting>
  <conditionalFormatting sqref="G14">
    <cfRule type="cellIs" dxfId="7923" priority="676" operator="lessThan">
      <formula>400</formula>
    </cfRule>
  </conditionalFormatting>
  <conditionalFormatting sqref="G28">
    <cfRule type="expression" dxfId="7922" priority="625">
      <formula>((F31-50)/H31)&lt;950</formula>
    </cfRule>
  </conditionalFormatting>
  <conditionalFormatting sqref="G29">
    <cfRule type="expression" dxfId="7921" priority="603">
      <formula>((F31-50)/H31)&lt;950</formula>
    </cfRule>
  </conditionalFormatting>
  <conditionalFormatting sqref="G31">
    <cfRule type="cellIs" dxfId="7920" priority="599" operator="lessThan">
      <formula>400</formula>
    </cfRule>
  </conditionalFormatting>
  <conditionalFormatting sqref="G45">
    <cfRule type="expression" dxfId="7919" priority="641">
      <formula>((F48-50)/H48)&lt;950</formula>
    </cfRule>
  </conditionalFormatting>
  <conditionalFormatting sqref="G46">
    <cfRule type="expression" dxfId="7918" priority="571">
      <formula>((F48-50)/H48)&lt;950</formula>
    </cfRule>
  </conditionalFormatting>
  <conditionalFormatting sqref="G48">
    <cfRule type="cellIs" dxfId="7917" priority="567" operator="lessThan">
      <formula>400</formula>
    </cfRule>
  </conditionalFormatting>
  <conditionalFormatting sqref="G62">
    <cfRule type="expression" dxfId="7916" priority="642">
      <formula>((F65-50)/H65)&lt;950</formula>
    </cfRule>
  </conditionalFormatting>
  <conditionalFormatting sqref="G63">
    <cfRule type="expression" dxfId="7915" priority="544">
      <formula>((F65-50)/H65)&lt;950</formula>
    </cfRule>
  </conditionalFormatting>
  <conditionalFormatting sqref="G65">
    <cfRule type="cellIs" dxfId="7914" priority="540" operator="lessThan">
      <formula>400</formula>
    </cfRule>
  </conditionalFormatting>
  <conditionalFormatting sqref="G79">
    <cfRule type="expression" dxfId="7913" priority="643">
      <formula>((F82-50)/H82)&lt;950</formula>
    </cfRule>
  </conditionalFormatting>
  <conditionalFormatting sqref="G80">
    <cfRule type="expression" dxfId="7912" priority="516">
      <formula>((F82-50)/H82)&lt;950</formula>
    </cfRule>
  </conditionalFormatting>
  <conditionalFormatting sqref="G82">
    <cfRule type="cellIs" dxfId="7911" priority="512" operator="lessThan">
      <formula>400</formula>
    </cfRule>
  </conditionalFormatting>
  <conditionalFormatting sqref="G96">
    <cfRule type="expression" dxfId="7910" priority="653">
      <formula>((F99-50)/H99)&lt;950</formula>
    </cfRule>
  </conditionalFormatting>
  <conditionalFormatting sqref="G97">
    <cfRule type="expression" dxfId="7909" priority="487">
      <formula>((F99-50)/H99)&lt;950</formula>
    </cfRule>
  </conditionalFormatting>
  <conditionalFormatting sqref="G99">
    <cfRule type="cellIs" dxfId="7908" priority="483" operator="lessThan">
      <formula>400</formula>
    </cfRule>
  </conditionalFormatting>
  <conditionalFormatting sqref="G113">
    <cfRule type="expression" dxfId="7907" priority="321">
      <formula>((F116-50)/H116)&lt;950</formula>
    </cfRule>
  </conditionalFormatting>
  <conditionalFormatting sqref="G114">
    <cfRule type="expression" dxfId="7906" priority="310">
      <formula>((F116-50)/H116)&lt;950</formula>
    </cfRule>
  </conditionalFormatting>
  <conditionalFormatting sqref="G116">
    <cfRule type="cellIs" dxfId="7905" priority="306" operator="lessThan">
      <formula>400</formula>
    </cfRule>
  </conditionalFormatting>
  <conditionalFormatting sqref="G130">
    <cfRule type="expression" dxfId="7904" priority="266">
      <formula>((F133-50)/H133)&lt;950</formula>
    </cfRule>
  </conditionalFormatting>
  <conditionalFormatting sqref="G131">
    <cfRule type="expression" dxfId="7903" priority="255">
      <formula>((F133-50)/H133)&lt;950</formula>
    </cfRule>
  </conditionalFormatting>
  <conditionalFormatting sqref="G133">
    <cfRule type="cellIs" dxfId="7902" priority="251" operator="lessThan">
      <formula>400</formula>
    </cfRule>
  </conditionalFormatting>
  <conditionalFormatting sqref="G147">
    <cfRule type="expression" dxfId="7901" priority="215">
      <formula>((F150-50)/H150)&lt;950</formula>
    </cfRule>
  </conditionalFormatting>
  <conditionalFormatting sqref="G148">
    <cfRule type="expression" dxfId="7900" priority="204">
      <formula>((F150-50)/H150)&lt;950</formula>
    </cfRule>
  </conditionalFormatting>
  <conditionalFormatting sqref="G150">
    <cfRule type="cellIs" dxfId="7899" priority="200" operator="lessThan">
      <formula>400</formula>
    </cfRule>
  </conditionalFormatting>
  <conditionalFormatting sqref="G164">
    <cfRule type="expression" dxfId="7898" priority="164">
      <formula>((F167-50)/H167)&lt;950</formula>
    </cfRule>
  </conditionalFormatting>
  <conditionalFormatting sqref="G165">
    <cfRule type="expression" dxfId="7897" priority="153">
      <formula>((F167-50)/H167)&lt;950</formula>
    </cfRule>
  </conditionalFormatting>
  <conditionalFormatting sqref="G167">
    <cfRule type="cellIs" dxfId="7896" priority="149" operator="lessThan">
      <formula>400</formula>
    </cfRule>
  </conditionalFormatting>
  <conditionalFormatting sqref="I14">
    <cfRule type="cellIs" dxfId="7895" priority="677" operator="lessThan">
      <formula>0.1</formula>
    </cfRule>
  </conditionalFormatting>
  <conditionalFormatting sqref="I31">
    <cfRule type="cellIs" dxfId="7894" priority="600" operator="lessThan">
      <formula>0.1</formula>
    </cfRule>
  </conditionalFormatting>
  <conditionalFormatting sqref="I48">
    <cfRule type="cellIs" dxfId="7893" priority="568" operator="lessThan">
      <formula>0.1</formula>
    </cfRule>
  </conditionalFormatting>
  <conditionalFormatting sqref="I65">
    <cfRule type="cellIs" dxfId="7892" priority="541" operator="lessThan">
      <formula>0.1</formula>
    </cfRule>
  </conditionalFormatting>
  <conditionalFormatting sqref="I82">
    <cfRule type="cellIs" dxfId="7891" priority="513" operator="lessThan">
      <formula>0.1</formula>
    </cfRule>
  </conditionalFormatting>
  <conditionalFormatting sqref="I99">
    <cfRule type="cellIs" dxfId="7890" priority="484" operator="lessThan">
      <formula>0.1</formula>
    </cfRule>
  </conditionalFormatting>
  <conditionalFormatting sqref="I116">
    <cfRule type="cellIs" dxfId="7889" priority="307" operator="lessThan">
      <formula>0.1</formula>
    </cfRule>
  </conditionalFormatting>
  <conditionalFormatting sqref="I133">
    <cfRule type="cellIs" dxfId="7888" priority="252" operator="lessThan">
      <formula>0.1</formula>
    </cfRule>
  </conditionalFormatting>
  <conditionalFormatting sqref="I150">
    <cfRule type="cellIs" dxfId="7887" priority="201" operator="lessThan">
      <formula>0.1</formula>
    </cfRule>
  </conditionalFormatting>
  <conditionalFormatting sqref="I167">
    <cfRule type="cellIs" dxfId="7886" priority="150" operator="lessThan">
      <formula>0.1</formula>
    </cfRule>
  </conditionalFormatting>
  <conditionalFormatting sqref="J14:J27">
    <cfRule type="cellIs" dxfId="7885" priority="410" operator="greaterThan">
      <formula>0</formula>
    </cfRule>
  </conditionalFormatting>
  <conditionalFormatting sqref="J31:J44">
    <cfRule type="cellIs" dxfId="7884" priority="383" operator="greaterThan">
      <formula>0</formula>
    </cfRule>
  </conditionalFormatting>
  <conditionalFormatting sqref="J48:J61">
    <cfRule type="cellIs" dxfId="7883" priority="99" operator="greaterThan">
      <formula>0</formula>
    </cfRule>
  </conditionalFormatting>
  <conditionalFormatting sqref="J65:J78">
    <cfRule type="cellIs" dxfId="7882" priority="85" operator="greaterThan">
      <formula>0</formula>
    </cfRule>
  </conditionalFormatting>
  <conditionalFormatting sqref="J82:J95">
    <cfRule type="cellIs" dxfId="7881" priority="71" operator="greaterThan">
      <formula>0</formula>
    </cfRule>
  </conditionalFormatting>
  <conditionalFormatting sqref="J99:J112">
    <cfRule type="cellIs" dxfId="7880" priority="57" operator="greaterThan">
      <formula>0</formula>
    </cfRule>
  </conditionalFormatting>
  <conditionalFormatting sqref="J116:J129">
    <cfRule type="cellIs" dxfId="7879" priority="43" operator="greaterThan">
      <formula>0</formula>
    </cfRule>
  </conditionalFormatting>
  <conditionalFormatting sqref="J133:J146">
    <cfRule type="cellIs" dxfId="7878" priority="29" operator="greaterThan">
      <formula>0</formula>
    </cfRule>
  </conditionalFormatting>
  <conditionalFormatting sqref="J150:J163">
    <cfRule type="cellIs" dxfId="7877" priority="15" operator="greaterThan">
      <formula>0</formula>
    </cfRule>
  </conditionalFormatting>
  <conditionalFormatting sqref="J167:J180">
    <cfRule type="cellIs" dxfId="7876" priority="1" operator="greaterThan">
      <formula>0</formula>
    </cfRule>
  </conditionalFormatting>
  <conditionalFormatting sqref="J183:J197">
    <cfRule type="expression" dxfId="7875" priority="267">
      <formula>C183&gt;0</formula>
    </cfRule>
  </conditionalFormatting>
  <conditionalFormatting sqref="J199">
    <cfRule type="expression" dxfId="7874" priority="658">
      <formula>#REF!="EURO"</formula>
    </cfRule>
  </conditionalFormatting>
  <conditionalFormatting sqref="K14:K27">
    <cfRule type="cellIs" dxfId="7873" priority="424" operator="greaterThan">
      <formula>0</formula>
    </cfRule>
  </conditionalFormatting>
  <conditionalFormatting sqref="K31:K44">
    <cfRule type="cellIs" dxfId="7872" priority="386" operator="greaterThan">
      <formula>0</formula>
    </cfRule>
  </conditionalFormatting>
  <conditionalFormatting sqref="K48:K61">
    <cfRule type="cellIs" dxfId="7871" priority="102" operator="greaterThan">
      <formula>0</formula>
    </cfRule>
  </conditionalFormatting>
  <conditionalFormatting sqref="K65:K78">
    <cfRule type="cellIs" dxfId="7870" priority="88" operator="greaterThan">
      <formula>0</formula>
    </cfRule>
  </conditionalFormatting>
  <conditionalFormatting sqref="K82:K95">
    <cfRule type="cellIs" dxfId="7869" priority="74" operator="greaterThan">
      <formula>0</formula>
    </cfRule>
  </conditionalFormatting>
  <conditionalFormatting sqref="K99:K112">
    <cfRule type="cellIs" dxfId="7868" priority="60" operator="greaterThan">
      <formula>0</formula>
    </cfRule>
  </conditionalFormatting>
  <conditionalFormatting sqref="K116:K129">
    <cfRule type="cellIs" dxfId="7867" priority="46" operator="greaterThan">
      <formula>0</formula>
    </cfRule>
  </conditionalFormatting>
  <conditionalFormatting sqref="K133:K146">
    <cfRule type="cellIs" dxfId="7866" priority="32" operator="greaterThan">
      <formula>0</formula>
    </cfRule>
  </conditionalFormatting>
  <conditionalFormatting sqref="K150:K163">
    <cfRule type="cellIs" dxfId="7865" priority="18" operator="greaterThan">
      <formula>0</formula>
    </cfRule>
  </conditionalFormatting>
  <conditionalFormatting sqref="K167:K180">
    <cfRule type="cellIs" dxfId="7864" priority="4" operator="greaterThan">
      <formula>0</formula>
    </cfRule>
  </conditionalFormatting>
  <conditionalFormatting sqref="K183:K197">
    <cfRule type="cellIs" dxfId="7863" priority="268" operator="greaterThan">
      <formula>0</formula>
    </cfRule>
  </conditionalFormatting>
  <conditionalFormatting sqref="K199">
    <cfRule type="expression" dxfId="7862" priority="654">
      <formula>$B$9="PLN"</formula>
    </cfRule>
    <cfRule type="expression" dxfId="7861" priority="655">
      <formula>$B$9="CZK"</formula>
    </cfRule>
    <cfRule type="expression" dxfId="7860" priority="656">
      <formula>$B$9="USD"</formula>
    </cfRule>
    <cfRule type="expression" dxfId="7859" priority="657">
      <formula>$B$9="EURO"</formula>
    </cfRule>
  </conditionalFormatting>
  <conditionalFormatting sqref="L14:L27">
    <cfRule type="expression" dxfId="7858" priority="422">
      <formula>$C$9&gt;0</formula>
    </cfRule>
    <cfRule type="expression" dxfId="7857" priority="421">
      <formula>$C$9&lt;0</formula>
    </cfRule>
  </conditionalFormatting>
  <conditionalFormatting sqref="L31:L44">
    <cfRule type="expression" dxfId="7856" priority="385">
      <formula>$C$9&gt;0</formula>
    </cfRule>
    <cfRule type="expression" dxfId="7855" priority="384">
      <formula>$C$9&lt;0</formula>
    </cfRule>
  </conditionalFormatting>
  <conditionalFormatting sqref="L48:L61">
    <cfRule type="expression" dxfId="7854" priority="101">
      <formula>$C$9&gt;0</formula>
    </cfRule>
    <cfRule type="expression" dxfId="7853" priority="100">
      <formula>$C$9&lt;0</formula>
    </cfRule>
  </conditionalFormatting>
  <conditionalFormatting sqref="L65:L78">
    <cfRule type="expression" dxfId="7852" priority="86">
      <formula>$C$9&lt;0</formula>
    </cfRule>
    <cfRule type="expression" dxfId="7851" priority="87">
      <formula>$C$9&gt;0</formula>
    </cfRule>
  </conditionalFormatting>
  <conditionalFormatting sqref="L82:L95">
    <cfRule type="expression" dxfId="7850" priority="72">
      <formula>$C$9&lt;0</formula>
    </cfRule>
    <cfRule type="expression" dxfId="7849" priority="73">
      <formula>$C$9&gt;0</formula>
    </cfRule>
  </conditionalFormatting>
  <conditionalFormatting sqref="L99:L112">
    <cfRule type="expression" dxfId="7848" priority="58">
      <formula>$C$9&lt;0</formula>
    </cfRule>
    <cfRule type="expression" dxfId="7847" priority="59">
      <formula>$C$9&gt;0</formula>
    </cfRule>
  </conditionalFormatting>
  <conditionalFormatting sqref="L116:L129">
    <cfRule type="expression" dxfId="7846" priority="45">
      <formula>$C$9&gt;0</formula>
    </cfRule>
    <cfRule type="expression" dxfId="7845" priority="44">
      <formula>$C$9&lt;0</formula>
    </cfRule>
  </conditionalFormatting>
  <conditionalFormatting sqref="L133:L146">
    <cfRule type="expression" dxfId="7844" priority="30">
      <formula>$C$9&lt;0</formula>
    </cfRule>
    <cfRule type="expression" dxfId="7843" priority="31">
      <formula>$C$9&gt;0</formula>
    </cfRule>
  </conditionalFormatting>
  <conditionalFormatting sqref="L150:L163">
    <cfRule type="expression" dxfId="7842" priority="17">
      <formula>$C$9&gt;0</formula>
    </cfRule>
    <cfRule type="expression" dxfId="7841" priority="16">
      <formula>$C$9&lt;0</formula>
    </cfRule>
  </conditionalFormatting>
  <conditionalFormatting sqref="L167:L180">
    <cfRule type="expression" dxfId="7840" priority="2">
      <formula>$C$9&lt;0</formula>
    </cfRule>
    <cfRule type="expression" dxfId="7839" priority="3">
      <formula>$C$9&gt;0</formula>
    </cfRule>
  </conditionalFormatting>
  <conditionalFormatting sqref="L183:L197">
    <cfRule type="expression" dxfId="7838" priority="645">
      <formula>$C$9&gt;0</formula>
    </cfRule>
    <cfRule type="expression" dxfId="7837" priority="644">
      <formula>$C$9&lt;0</formula>
    </cfRule>
  </conditionalFormatting>
  <conditionalFormatting sqref="N9 N12">
    <cfRule type="expression" dxfId="7836" priority="691">
      <formula>$B$9="EURO"</formula>
    </cfRule>
    <cfRule type="expression" dxfId="7835" priority="690">
      <formula>$B$9="USD"</formula>
    </cfRule>
    <cfRule type="expression" dxfId="7834" priority="689">
      <formula>$B$9="CZK"</formula>
    </cfRule>
    <cfRule type="expression" dxfId="7833" priority="688">
      <formula>$B$9="PLN"</formula>
    </cfRule>
  </conditionalFormatting>
  <conditionalFormatting sqref="N14:N27">
    <cfRule type="expression" dxfId="7832" priority="632">
      <formula>$B$9="CZK"</formula>
    </cfRule>
    <cfRule type="expression" dxfId="7831" priority="631">
      <formula>$B$9="PLN"</formula>
    </cfRule>
    <cfRule type="expression" dxfId="7830" priority="630">
      <formula>$B$9="USD"</formula>
    </cfRule>
    <cfRule type="expression" dxfId="7829" priority="629">
      <formula>$B$9="EURO"</formula>
    </cfRule>
    <cfRule type="cellIs" dxfId="7828" priority="628" operator="greaterThan">
      <formula>0</formula>
    </cfRule>
  </conditionalFormatting>
  <conditionalFormatting sqref="N29">
    <cfRule type="expression" dxfId="7827" priority="609">
      <formula>$B$9="PLN"</formula>
    </cfRule>
    <cfRule type="expression" dxfId="7826" priority="612">
      <formula>$B$9="EURO"</formula>
    </cfRule>
    <cfRule type="expression" dxfId="7825" priority="611">
      <formula>$B$9="USD"</formula>
    </cfRule>
    <cfRule type="expression" dxfId="7824" priority="610">
      <formula>$B$9="CZK"</formula>
    </cfRule>
  </conditionalFormatting>
  <conditionalFormatting sqref="N31:N44">
    <cfRule type="expression" dxfId="7823" priority="391">
      <formula>$B$9="USD"</formula>
    </cfRule>
    <cfRule type="expression" dxfId="7822" priority="390">
      <formula>$B$9="EURO"</formula>
    </cfRule>
    <cfRule type="expression" dxfId="7821" priority="393">
      <formula>$B$9="CZK"</formula>
    </cfRule>
    <cfRule type="expression" dxfId="7820" priority="392">
      <formula>$B$9="PLN"</formula>
    </cfRule>
    <cfRule type="cellIs" dxfId="7819" priority="389" operator="greaterThan">
      <formula>0</formula>
    </cfRule>
  </conditionalFormatting>
  <conditionalFormatting sqref="N46">
    <cfRule type="expression" dxfId="7818" priority="580">
      <formula>$B$9="EURO"</formula>
    </cfRule>
    <cfRule type="expression" dxfId="7817" priority="579">
      <formula>$B$9="USD"</formula>
    </cfRule>
    <cfRule type="expression" dxfId="7816" priority="578">
      <formula>$B$9="CZK"</formula>
    </cfRule>
    <cfRule type="expression" dxfId="7815" priority="577">
      <formula>$B$9="PLN"</formula>
    </cfRule>
  </conditionalFormatting>
  <conditionalFormatting sqref="N48:N61">
    <cfRule type="cellIs" dxfId="7814" priority="104" operator="greaterThan">
      <formula>0</formula>
    </cfRule>
    <cfRule type="expression" dxfId="7813" priority="108">
      <formula>$B$9="CZK"</formula>
    </cfRule>
    <cfRule type="expression" dxfId="7812" priority="107">
      <formula>$B$9="PLN"</formula>
    </cfRule>
    <cfRule type="expression" dxfId="7811" priority="105">
      <formula>$B$9="EURO"</formula>
    </cfRule>
    <cfRule type="expression" dxfId="7810" priority="106">
      <formula>$B$9="USD"</formula>
    </cfRule>
  </conditionalFormatting>
  <conditionalFormatting sqref="N63">
    <cfRule type="expression" dxfId="7809" priority="553">
      <formula>$B$9="EURO"</formula>
    </cfRule>
    <cfRule type="expression" dxfId="7808" priority="552">
      <formula>$B$9="USD"</formula>
    </cfRule>
    <cfRule type="expression" dxfId="7807" priority="551">
      <formula>$B$9="CZK"</formula>
    </cfRule>
    <cfRule type="expression" dxfId="7806" priority="550">
      <formula>$B$9="PLN"</formula>
    </cfRule>
  </conditionalFormatting>
  <conditionalFormatting sqref="N65:N78">
    <cfRule type="expression" dxfId="7805" priority="94">
      <formula>$B$9="CZK"</formula>
    </cfRule>
    <cfRule type="expression" dxfId="7804" priority="93">
      <formula>$B$9="PLN"</formula>
    </cfRule>
    <cfRule type="expression" dxfId="7803" priority="92">
      <formula>$B$9="USD"</formula>
    </cfRule>
    <cfRule type="expression" dxfId="7802" priority="91">
      <formula>$B$9="EURO"</formula>
    </cfRule>
    <cfRule type="cellIs" dxfId="7801" priority="90" operator="greaterThan">
      <formula>0</formula>
    </cfRule>
  </conditionalFormatting>
  <conditionalFormatting sqref="N80">
    <cfRule type="expression" dxfId="7800" priority="522">
      <formula>$B$9="PLN"</formula>
    </cfRule>
    <cfRule type="expression" dxfId="7799" priority="523">
      <formula>$B$9="CZK"</formula>
    </cfRule>
    <cfRule type="expression" dxfId="7798" priority="525">
      <formula>$B$9="EURO"</formula>
    </cfRule>
    <cfRule type="expression" dxfId="7797" priority="524">
      <formula>$B$9="USD"</formula>
    </cfRule>
  </conditionalFormatting>
  <conditionalFormatting sqref="N82:N95">
    <cfRule type="cellIs" dxfId="7796" priority="76" operator="greaterThan">
      <formula>0</formula>
    </cfRule>
    <cfRule type="expression" dxfId="7795" priority="80">
      <formula>$B$9="CZK"</formula>
    </cfRule>
    <cfRule type="expression" dxfId="7794" priority="79">
      <formula>$B$9="PLN"</formula>
    </cfRule>
    <cfRule type="expression" dxfId="7793" priority="78">
      <formula>$B$9="USD"</formula>
    </cfRule>
    <cfRule type="expression" dxfId="7792" priority="77">
      <formula>$B$9="EURO"</formula>
    </cfRule>
  </conditionalFormatting>
  <conditionalFormatting sqref="N97">
    <cfRule type="expression" dxfId="7791" priority="493">
      <formula>$B$9="PLN"</formula>
    </cfRule>
    <cfRule type="expression" dxfId="7790" priority="494">
      <formula>$B$9="CZK"</formula>
    </cfRule>
    <cfRule type="expression" dxfId="7789" priority="495">
      <formula>$B$9="USD"</formula>
    </cfRule>
    <cfRule type="expression" dxfId="7788" priority="496">
      <formula>$B$9="EURO"</formula>
    </cfRule>
  </conditionalFormatting>
  <conditionalFormatting sqref="N99:N112">
    <cfRule type="cellIs" dxfId="7787" priority="62" operator="greaterThan">
      <formula>0</formula>
    </cfRule>
    <cfRule type="expression" dxfId="7786" priority="63">
      <formula>$B$9="EURO"</formula>
    </cfRule>
    <cfRule type="expression" dxfId="7785" priority="64">
      <formula>$B$9="USD"</formula>
    </cfRule>
    <cfRule type="expression" dxfId="7784" priority="65">
      <formula>$B$9="PLN"</formula>
    </cfRule>
    <cfRule type="expression" dxfId="7783" priority="66">
      <formula>$B$9="CZK"</formula>
    </cfRule>
  </conditionalFormatting>
  <conditionalFormatting sqref="N114">
    <cfRule type="expression" dxfId="7782" priority="319">
      <formula>$B$9="EURO"</formula>
    </cfRule>
    <cfRule type="expression" dxfId="7781" priority="318">
      <formula>$B$9="USD"</formula>
    </cfRule>
    <cfRule type="expression" dxfId="7780" priority="317">
      <formula>$B$9="CZK"</formula>
    </cfRule>
    <cfRule type="expression" dxfId="7779" priority="316">
      <formula>$B$9="PLN"</formula>
    </cfRule>
  </conditionalFormatting>
  <conditionalFormatting sqref="N116:N129">
    <cfRule type="expression" dxfId="7778" priority="49">
      <formula>$B$9="EURO"</formula>
    </cfRule>
    <cfRule type="expression" dxfId="7777" priority="51">
      <formula>$B$9="PLN"</formula>
    </cfRule>
    <cfRule type="expression" dxfId="7776" priority="50">
      <formula>$B$9="USD"</formula>
    </cfRule>
    <cfRule type="expression" dxfId="7775" priority="52">
      <formula>$B$9="CZK"</formula>
    </cfRule>
    <cfRule type="cellIs" dxfId="7774" priority="48" operator="greaterThan">
      <formula>0</formula>
    </cfRule>
  </conditionalFormatting>
  <conditionalFormatting sqref="N131">
    <cfRule type="expression" dxfId="7773" priority="264">
      <formula>$B$9="EURO"</formula>
    </cfRule>
    <cfRule type="expression" dxfId="7772" priority="261">
      <formula>$B$9="PLN"</formula>
    </cfRule>
    <cfRule type="expression" dxfId="7771" priority="262">
      <formula>$B$9="CZK"</formula>
    </cfRule>
    <cfRule type="expression" dxfId="7770" priority="263">
      <formula>$B$9="USD"</formula>
    </cfRule>
  </conditionalFormatting>
  <conditionalFormatting sqref="N133:N146">
    <cfRule type="expression" dxfId="7769" priority="35">
      <formula>$B$9="EURO"</formula>
    </cfRule>
    <cfRule type="cellIs" dxfId="7768" priority="34" operator="greaterThan">
      <formula>0</formula>
    </cfRule>
    <cfRule type="expression" dxfId="7767" priority="38">
      <formula>$B$9="CZK"</formula>
    </cfRule>
    <cfRule type="expression" dxfId="7766" priority="37">
      <formula>$B$9="PLN"</formula>
    </cfRule>
    <cfRule type="expression" dxfId="7765" priority="36">
      <formula>$B$9="USD"</formula>
    </cfRule>
  </conditionalFormatting>
  <conditionalFormatting sqref="N148">
    <cfRule type="expression" dxfId="7764" priority="211">
      <formula>$B$9="CZK"</formula>
    </cfRule>
    <cfRule type="expression" dxfId="7763" priority="212">
      <formula>$B$9="USD"</formula>
    </cfRule>
    <cfRule type="expression" dxfId="7762" priority="213">
      <formula>$B$9="EURO"</formula>
    </cfRule>
    <cfRule type="expression" dxfId="7761" priority="210">
      <formula>$B$9="PLN"</formula>
    </cfRule>
  </conditionalFormatting>
  <conditionalFormatting sqref="N150:N163">
    <cfRule type="cellIs" dxfId="7760" priority="20" operator="greaterThan">
      <formula>0</formula>
    </cfRule>
    <cfRule type="expression" dxfId="7759" priority="21">
      <formula>$B$9="EURO"</formula>
    </cfRule>
    <cfRule type="expression" dxfId="7758" priority="22">
      <formula>$B$9="USD"</formula>
    </cfRule>
    <cfRule type="expression" dxfId="7757" priority="23">
      <formula>$B$9="PLN"</formula>
    </cfRule>
    <cfRule type="expression" dxfId="7756" priority="24">
      <formula>$B$9="CZK"</formula>
    </cfRule>
  </conditionalFormatting>
  <conditionalFormatting sqref="N165">
    <cfRule type="expression" dxfId="7755" priority="161">
      <formula>$B$9="USD"</formula>
    </cfRule>
    <cfRule type="expression" dxfId="7754" priority="159">
      <formula>$B$9="PLN"</formula>
    </cfRule>
    <cfRule type="expression" dxfId="7753" priority="160">
      <formula>$B$9="CZK"</formula>
    </cfRule>
    <cfRule type="expression" dxfId="7752" priority="162">
      <formula>$B$9="EURO"</formula>
    </cfRule>
  </conditionalFormatting>
  <conditionalFormatting sqref="N167:N180">
    <cfRule type="cellIs" dxfId="7751" priority="6" operator="greaterThan">
      <formula>0</formula>
    </cfRule>
    <cfRule type="expression" dxfId="7750" priority="7">
      <formula>$B$9="EURO"</formula>
    </cfRule>
    <cfRule type="expression" dxfId="7749" priority="8">
      <formula>$B$9="USD"</formula>
    </cfRule>
    <cfRule type="expression" dxfId="7748" priority="9">
      <formula>$B$9="PLN"</formula>
    </cfRule>
    <cfRule type="expression" dxfId="7747" priority="10">
      <formula>$B$9="CZK"</formula>
    </cfRule>
  </conditionalFormatting>
  <conditionalFormatting sqref="N183:N197">
    <cfRule type="expression" dxfId="7746" priority="639">
      <formula>$B$9="PLN"</formula>
    </cfRule>
    <cfRule type="expression" dxfId="7745" priority="638">
      <formula>$B$9="USD"</formula>
    </cfRule>
    <cfRule type="expression" dxfId="7744" priority="637">
      <formula>$B$9="EURO"</formula>
    </cfRule>
    <cfRule type="cellIs" dxfId="7743" priority="636" operator="greaterThan">
      <formula>0</formula>
    </cfRule>
    <cfRule type="expression" dxfId="7742" priority="640">
      <formula>$B$9="CZK"</formula>
    </cfRule>
  </conditionalFormatting>
  <conditionalFormatting sqref="N182:O182">
    <cfRule type="expression" dxfId="7741" priority="647">
      <formula>$B$9="CZK"</formula>
    </cfRule>
    <cfRule type="expression" dxfId="7740" priority="646">
      <formula>$B$9="PLN"</formula>
    </cfRule>
    <cfRule type="expression" dxfId="7739" priority="649">
      <formula>$B$9="EURO"</formula>
    </cfRule>
    <cfRule type="expression" dxfId="7738" priority="648">
      <formula>$B$9="USD"</formula>
    </cfRule>
  </conditionalFormatting>
  <conditionalFormatting sqref="O14:O27">
    <cfRule type="cellIs" dxfId="7737" priority="633" operator="greaterThan">
      <formula>0</formula>
    </cfRule>
  </conditionalFormatting>
  <conditionalFormatting sqref="O31:O44">
    <cfRule type="cellIs" dxfId="7736" priority="394" operator="greaterThan">
      <formula>0</formula>
    </cfRule>
  </conditionalFormatting>
  <conditionalFormatting sqref="O48:O61">
    <cfRule type="cellIs" dxfId="7735" priority="109" operator="greaterThan">
      <formula>0</formula>
    </cfRule>
  </conditionalFormatting>
  <conditionalFormatting sqref="O65:O78">
    <cfRule type="cellIs" dxfId="7734" priority="95" operator="greaterThan">
      <formula>0</formula>
    </cfRule>
  </conditionalFormatting>
  <conditionalFormatting sqref="O82:O95">
    <cfRule type="cellIs" dxfId="7733" priority="81" operator="greaterThan">
      <formula>0</formula>
    </cfRule>
  </conditionalFormatting>
  <conditionalFormatting sqref="O99:O112">
    <cfRule type="cellIs" dxfId="7732" priority="67" operator="greaterThan">
      <formula>0</formula>
    </cfRule>
  </conditionalFormatting>
  <conditionalFormatting sqref="O116:O129">
    <cfRule type="cellIs" dxfId="7731" priority="53" operator="greaterThan">
      <formula>0</formula>
    </cfRule>
  </conditionalFormatting>
  <conditionalFormatting sqref="O133:O146">
    <cfRule type="cellIs" dxfId="7730" priority="39" operator="greaterThan">
      <formula>0</formula>
    </cfRule>
  </conditionalFormatting>
  <conditionalFormatting sqref="O150:O163">
    <cfRule type="cellIs" dxfId="7729" priority="25" operator="greaterThan">
      <formula>0</formula>
    </cfRule>
  </conditionalFormatting>
  <conditionalFormatting sqref="O167:O180">
    <cfRule type="cellIs" dxfId="7728" priority="11" operator="greaterThan">
      <formula>0</formula>
    </cfRule>
  </conditionalFormatting>
  <conditionalFormatting sqref="O183:O197">
    <cfRule type="cellIs" dxfId="7727" priority="659" operator="greaterThan">
      <formula>0</formula>
    </cfRule>
  </conditionalFormatting>
  <conditionalFormatting sqref="Q16">
    <cfRule type="cellIs" dxfId="7726" priority="411" operator="greaterThan">
      <formula>0</formula>
    </cfRule>
    <cfRule type="expression" dxfId="7725" priority="412">
      <formula>$B$9="EURO"</formula>
    </cfRule>
    <cfRule type="expression" dxfId="7724" priority="413">
      <formula>$B$9="USD"</formula>
    </cfRule>
    <cfRule type="expression" dxfId="7723" priority="414">
      <formula>$B$9="PLN"</formula>
    </cfRule>
    <cfRule type="expression" dxfId="7722"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zoomScale="106" zoomScaleNormal="80" zoomScaleSheetLayoutView="50" workbookViewId="0">
      <selection activeCell="B179" sqref="B17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721" priority="664">
      <formula>B9="CURRENCY"</formula>
    </cfRule>
    <cfRule type="containsText" dxfId="7720" priority="663" operator="containsText" text="SELECT">
      <formula>NOT(ISERROR(SEARCH("SELECT",B9)))</formula>
    </cfRule>
  </conditionalFormatting>
  <conditionalFormatting sqref="B11">
    <cfRule type="expression" dxfId="7719" priority="626">
      <formula>$B11&lt;&gt;""</formula>
    </cfRule>
  </conditionalFormatting>
  <conditionalFormatting sqref="B14:B23">
    <cfRule type="expression" dxfId="7718" priority="618">
      <formula>$J14&gt;0</formula>
    </cfRule>
  </conditionalFormatting>
  <conditionalFormatting sqref="B24">
    <cfRule type="expression" dxfId="7717" priority="615">
      <formula>ISNUMBER(SEARCH("UV",$D14))</formula>
    </cfRule>
    <cfRule type="expression" dxfId="7716" priority="616">
      <formula>($D14="CANOPY TYPE")</formula>
    </cfRule>
  </conditionalFormatting>
  <conditionalFormatting sqref="B25:B27">
    <cfRule type="expression" dxfId="7715" priority="443">
      <formula>$J25&gt;0</formula>
    </cfRule>
  </conditionalFormatting>
  <conditionalFormatting sqref="B28">
    <cfRule type="expression" dxfId="7714" priority="624">
      <formula>$B28&lt;&gt;""</formula>
    </cfRule>
  </conditionalFormatting>
  <conditionalFormatting sqref="B31:B40">
    <cfRule type="expression" dxfId="7713" priority="388">
      <formula>$J31&gt;0</formula>
    </cfRule>
  </conditionalFormatting>
  <conditionalFormatting sqref="B41">
    <cfRule type="expression" dxfId="7712" priority="584">
      <formula>($D31="CANOPY TYPE")</formula>
    </cfRule>
    <cfRule type="expression" dxfId="7711" priority="583">
      <formula>ISNUMBER(SEARCH("UV",$D31))</formula>
    </cfRule>
  </conditionalFormatting>
  <conditionalFormatting sqref="B42:B44">
    <cfRule type="expression" dxfId="7710" priority="585">
      <formula>$J42&gt;0</formula>
    </cfRule>
  </conditionalFormatting>
  <conditionalFormatting sqref="B45">
    <cfRule type="expression" dxfId="7709" priority="623">
      <formula>$B45&lt;&gt;""</formula>
    </cfRule>
  </conditionalFormatting>
  <conditionalFormatting sqref="B48:B57">
    <cfRule type="expression" dxfId="7708" priority="103">
      <formula>$J48&gt;0</formula>
    </cfRule>
  </conditionalFormatting>
  <conditionalFormatting sqref="B58">
    <cfRule type="expression" dxfId="7707" priority="557">
      <formula>($D48="CANOPY TYPE")</formula>
    </cfRule>
    <cfRule type="expression" dxfId="7706" priority="556">
      <formula>ISNUMBER(SEARCH("UV",$D48))</formula>
    </cfRule>
  </conditionalFormatting>
  <conditionalFormatting sqref="B59:B61">
    <cfRule type="expression" dxfId="7705" priority="442">
      <formula>$J59&gt;0</formula>
    </cfRule>
  </conditionalFormatting>
  <conditionalFormatting sqref="B62">
    <cfRule type="expression" dxfId="7704" priority="622">
      <formula>$B62&lt;&gt;""</formula>
    </cfRule>
  </conditionalFormatting>
  <conditionalFormatting sqref="B65:B74">
    <cfRule type="expression" dxfId="7703" priority="89">
      <formula>$J65&gt;0</formula>
    </cfRule>
  </conditionalFormatting>
  <conditionalFormatting sqref="B75">
    <cfRule type="expression" dxfId="7702" priority="529">
      <formula>($D65="CANOPY TYPE")</formula>
    </cfRule>
    <cfRule type="expression" dxfId="7701" priority="528">
      <formula>ISNUMBER(SEARCH("UV",$D65))</formula>
    </cfRule>
  </conditionalFormatting>
  <conditionalFormatting sqref="B76:B78">
    <cfRule type="expression" dxfId="7700" priority="441">
      <formula>$J76&gt;0</formula>
    </cfRule>
  </conditionalFormatting>
  <conditionalFormatting sqref="B79">
    <cfRule type="expression" dxfId="7699" priority="621">
      <formula>$B79&lt;&gt;""</formula>
    </cfRule>
  </conditionalFormatting>
  <conditionalFormatting sqref="B82:B91">
    <cfRule type="expression" dxfId="7698" priority="75">
      <formula>$J82&gt;0</formula>
    </cfRule>
  </conditionalFormatting>
  <conditionalFormatting sqref="B92">
    <cfRule type="expression" dxfId="7697" priority="500">
      <formula>($D82="CANOPY TYPE")</formula>
    </cfRule>
    <cfRule type="expression" dxfId="7696" priority="499">
      <formula>ISNUMBER(SEARCH("UV",$D82))</formula>
    </cfRule>
  </conditionalFormatting>
  <conditionalFormatting sqref="B93:B95">
    <cfRule type="expression" dxfId="7695" priority="440">
      <formula>$J93&gt;0</formula>
    </cfRule>
  </conditionalFormatting>
  <conditionalFormatting sqref="B96">
    <cfRule type="expression" dxfId="7694" priority="620">
      <formula>$B96&lt;&gt;""</formula>
    </cfRule>
  </conditionalFormatting>
  <conditionalFormatting sqref="B99:B108">
    <cfRule type="expression" dxfId="7693" priority="61">
      <formula>$J99&gt;0</formula>
    </cfRule>
  </conditionalFormatting>
  <conditionalFormatting sqref="B109">
    <cfRule type="expression" dxfId="7692" priority="472">
      <formula>($D99="CANOPY TYPE")</formula>
    </cfRule>
    <cfRule type="expression" dxfId="7691" priority="471">
      <formula>ISNUMBER(SEARCH("UV",$D99))</formula>
    </cfRule>
  </conditionalFormatting>
  <conditionalFormatting sqref="B110:B112 B127:B129 B144:B146 B161:B163 B178:B180">
    <cfRule type="expression" dxfId="7690" priority="439">
      <formula>$J110&gt;0</formula>
    </cfRule>
  </conditionalFormatting>
  <conditionalFormatting sqref="B113">
    <cfRule type="expression" dxfId="7689" priority="320">
      <formula>$B113&lt;&gt;""</formula>
    </cfRule>
  </conditionalFormatting>
  <conditionalFormatting sqref="B116:B125">
    <cfRule type="expression" dxfId="7688" priority="47">
      <formula>$J116&gt;0</formula>
    </cfRule>
  </conditionalFormatting>
  <conditionalFormatting sqref="B126">
    <cfRule type="expression" dxfId="7687" priority="295">
      <formula>ISNUMBER(SEARCH("UV",$D116))</formula>
    </cfRule>
    <cfRule type="expression" dxfId="7686" priority="296">
      <formula>($D116="CANOPY TYPE")</formula>
    </cfRule>
  </conditionalFormatting>
  <conditionalFormatting sqref="B130">
    <cfRule type="expression" dxfId="7685" priority="265">
      <formula>$B130&lt;&gt;""</formula>
    </cfRule>
  </conditionalFormatting>
  <conditionalFormatting sqref="B133:B142">
    <cfRule type="expression" dxfId="7684" priority="33">
      <formula>$J133&gt;0</formula>
    </cfRule>
  </conditionalFormatting>
  <conditionalFormatting sqref="B143">
    <cfRule type="expression" dxfId="7683" priority="240">
      <formula>ISNUMBER(SEARCH("UV",$D133))</formula>
    </cfRule>
    <cfRule type="expression" dxfId="7682" priority="241">
      <formula>($D133="CANOPY TYPE")</formula>
    </cfRule>
  </conditionalFormatting>
  <conditionalFormatting sqref="B147">
    <cfRule type="expression" dxfId="7681" priority="214">
      <formula>$B147&lt;&gt;""</formula>
    </cfRule>
  </conditionalFormatting>
  <conditionalFormatting sqref="B150:B159">
    <cfRule type="expression" dxfId="7680" priority="19">
      <formula>$J150&gt;0</formula>
    </cfRule>
  </conditionalFormatting>
  <conditionalFormatting sqref="B160">
    <cfRule type="expression" dxfId="7679" priority="190">
      <formula>($D150="CANOPY TYPE")</formula>
    </cfRule>
    <cfRule type="expression" dxfId="7678" priority="189">
      <formula>ISNUMBER(SEARCH("UV",$D150))</formula>
    </cfRule>
  </conditionalFormatting>
  <conditionalFormatting sqref="B164">
    <cfRule type="expression" dxfId="7677" priority="163">
      <formula>$B164&lt;&gt;""</formula>
    </cfRule>
  </conditionalFormatting>
  <conditionalFormatting sqref="B167:B176">
    <cfRule type="expression" dxfId="7676" priority="5">
      <formula>$J167&gt;0</formula>
    </cfRule>
  </conditionalFormatting>
  <conditionalFormatting sqref="B177">
    <cfRule type="expression" dxfId="7675" priority="138">
      <formula>ISNUMBER(SEARCH("UV",$D167))</formula>
    </cfRule>
    <cfRule type="expression" dxfId="7674" priority="139">
      <formula>($D167="CANOPY TYPE")</formula>
    </cfRule>
  </conditionalFormatting>
  <conditionalFormatting sqref="B183:B197">
    <cfRule type="expression" dxfId="7673" priority="617">
      <formula>$C183&gt;0</formula>
    </cfRule>
  </conditionalFormatting>
  <conditionalFormatting sqref="C14">
    <cfRule type="containsText" dxfId="7672" priority="429" operator="containsText" text="CONFIG">
      <formula>NOT(ISERROR(SEARCH("CONFIG",C14)))</formula>
    </cfRule>
  </conditionalFormatting>
  <conditionalFormatting sqref="C15">
    <cfRule type="containsText" dxfId="7671" priority="434" operator="containsText" text="LIGHT SELECTION">
      <formula>NOT(ISERROR(SEARCH("LIGHT SELECTION",C15)))</formula>
    </cfRule>
  </conditionalFormatting>
  <conditionalFormatting sqref="C20:C21">
    <cfRule type="cellIs" dxfId="7668" priority="669" operator="lessThan">
      <formula>1</formula>
    </cfRule>
  </conditionalFormatting>
  <conditionalFormatting sqref="C22:C23">
    <cfRule type="expression" dxfId="7667" priority="409">
      <formula>D22="WW PODS"</formula>
    </cfRule>
  </conditionalFormatting>
  <conditionalFormatting sqref="C24">
    <cfRule type="expression" dxfId="7666" priority="686">
      <formula>ISNUMBER(SEARCH("UV",D14))</formula>
    </cfRule>
  </conditionalFormatting>
  <conditionalFormatting sqref="C25">
    <cfRule type="expression" dxfId="7665" priority="651">
      <formula>(ISNUMBER(SEARCH("CMW",D14)))=TRUE</formula>
    </cfRule>
  </conditionalFormatting>
  <conditionalFormatting sqref="C26">
    <cfRule type="expression" dxfId="7664" priority="650">
      <formula>(ISNUMBER(SEARCH("CMW",D14)))=TRUE</formula>
    </cfRule>
  </conditionalFormatting>
  <conditionalFormatting sqref="C27">
    <cfRule type="expression" dxfId="7663" priority="619">
      <formula>(ISNUMBER(SEARCH("CMW",$D14)))=TRUE</formula>
    </cfRule>
  </conditionalFormatting>
  <conditionalFormatting sqref="C31">
    <cfRule type="containsText" dxfId="7662" priority="594" operator="containsText" text="CONFIG">
      <formula>NOT(ISERROR(SEARCH("CONFIG",C31)))</formula>
    </cfRule>
  </conditionalFormatting>
  <conditionalFormatting sqref="C32">
    <cfRule type="containsText" dxfId="7661" priority="436" operator="containsText" text="LIGHT SELECTION">
      <formula>NOT(ISERROR(SEARCH("LIGHT SELECTION",C32)))</formula>
    </cfRule>
  </conditionalFormatting>
  <conditionalFormatting sqref="C37:C38">
    <cfRule type="cellIs" dxfId="7658" priority="593" operator="lessThan">
      <formula>1</formula>
    </cfRule>
  </conditionalFormatting>
  <conditionalFormatting sqref="C39:C40">
    <cfRule type="expression" dxfId="7657" priority="387">
      <formula>D39="WW PODS"</formula>
    </cfRule>
  </conditionalFormatting>
  <conditionalFormatting sqref="C41">
    <cfRule type="expression" dxfId="7656" priority="608">
      <formula>ISNUMBER(SEARCH("UV",D31))</formula>
    </cfRule>
  </conditionalFormatting>
  <conditionalFormatting sqref="C42">
    <cfRule type="expression" dxfId="7655" priority="591">
      <formula>(ISNUMBER(SEARCH("CMW",D31)))=TRUE</formula>
    </cfRule>
  </conditionalFormatting>
  <conditionalFormatting sqref="C43">
    <cfRule type="expression" dxfId="7654" priority="468">
      <formula>(ISNUMBER(SEARCH("CMW",D31)))=TRUE</formula>
    </cfRule>
  </conditionalFormatting>
  <conditionalFormatting sqref="C44">
    <cfRule type="expression" dxfId="7653" priority="586">
      <formula>(ISNUMBER(SEARCH("CMW",$D31)))=TRUE</formula>
    </cfRule>
  </conditionalFormatting>
  <conditionalFormatting sqref="C48">
    <cfRule type="containsText" dxfId="7652" priority="563" operator="containsText" text="CONFIG">
      <formula>NOT(ISERROR(SEARCH("CONFIG",C48)))</formula>
    </cfRule>
  </conditionalFormatting>
  <conditionalFormatting sqref="C49">
    <cfRule type="containsText" dxfId="7651" priority="433" operator="containsText" text="LIGHT SELECTION">
      <formula>NOT(ISERROR(SEARCH("LIGHT SELECTION",C49)))</formula>
    </cfRule>
  </conditionalFormatting>
  <conditionalFormatting sqref="C54:C55">
    <cfRule type="cellIs" dxfId="7648" priority="562" operator="lessThan">
      <formula>1</formula>
    </cfRule>
  </conditionalFormatting>
  <conditionalFormatting sqref="C56:C57">
    <cfRule type="expression" dxfId="7647" priority="368">
      <formula>D56="WW PODS"</formula>
    </cfRule>
  </conditionalFormatting>
  <conditionalFormatting sqref="C58">
    <cfRule type="expression" dxfId="7646" priority="576">
      <formula>ISNUMBER(SEARCH("UV",D48))</formula>
    </cfRule>
  </conditionalFormatting>
  <conditionalFormatting sqref="C59">
    <cfRule type="expression" dxfId="7645" priority="560">
      <formula>(ISNUMBER(SEARCH("CMW",D48)))=TRUE</formula>
    </cfRule>
  </conditionalFormatting>
  <conditionalFormatting sqref="C60">
    <cfRule type="expression" dxfId="7644" priority="467">
      <formula>(ISNUMBER(SEARCH("CMW",D48)))=TRUE</formula>
    </cfRule>
  </conditionalFormatting>
  <conditionalFormatting sqref="C61">
    <cfRule type="expression" dxfId="7643" priority="558">
      <formula>(ISNUMBER(SEARCH("CMW",$D48)))=TRUE</formula>
    </cfRule>
  </conditionalFormatting>
  <conditionalFormatting sqref="C65">
    <cfRule type="containsText" dxfId="7642" priority="536" operator="containsText" text="CONFIG">
      <formula>NOT(ISERROR(SEARCH("CONFIG",C65)))</formula>
    </cfRule>
  </conditionalFormatting>
  <conditionalFormatting sqref="C66">
    <cfRule type="containsText" dxfId="7641" priority="432" operator="containsText" text="LIGHT SELECTION">
      <formula>NOT(ISERROR(SEARCH("LIGHT SELECTION",C66)))</formula>
    </cfRule>
  </conditionalFormatting>
  <conditionalFormatting sqref="C71:C72">
    <cfRule type="cellIs" dxfId="7638" priority="535" operator="lessThan">
      <formula>1</formula>
    </cfRule>
  </conditionalFormatting>
  <conditionalFormatting sqref="C73:C74">
    <cfRule type="expression" dxfId="7637" priority="353">
      <formula>D73="WW PODS"</formula>
    </cfRule>
  </conditionalFormatting>
  <conditionalFormatting sqref="C75">
    <cfRule type="expression" dxfId="7636" priority="549">
      <formula>ISNUMBER(SEARCH("UV",D65))</formula>
    </cfRule>
  </conditionalFormatting>
  <conditionalFormatting sqref="C76">
    <cfRule type="expression" dxfId="7635" priority="532">
      <formula>(ISNUMBER(SEARCH("CMW",D65)))=TRUE</formula>
    </cfRule>
  </conditionalFormatting>
  <conditionalFormatting sqref="C77">
    <cfRule type="expression" dxfId="7634" priority="466">
      <formula>(ISNUMBER(SEARCH("CMW",D65)))=TRUE</formula>
    </cfRule>
  </conditionalFormatting>
  <conditionalFormatting sqref="C78">
    <cfRule type="expression" dxfId="7633" priority="530">
      <formula>(ISNUMBER(SEARCH("CMW",$D65)))=TRUE</formula>
    </cfRule>
  </conditionalFormatting>
  <conditionalFormatting sqref="C82">
    <cfRule type="containsText" dxfId="7632" priority="507" operator="containsText" text="CONFIG">
      <formula>NOT(ISERROR(SEARCH("CONFIG",C82)))</formula>
    </cfRule>
  </conditionalFormatting>
  <conditionalFormatting sqref="C83">
    <cfRule type="containsText" dxfId="7631" priority="431" operator="containsText" text="LIGHT SELECTION">
      <formula>NOT(ISERROR(SEARCH("LIGHT SELECTION",C83)))</formula>
    </cfRule>
  </conditionalFormatting>
  <conditionalFormatting sqref="C88:C89">
    <cfRule type="cellIs" dxfId="7628" priority="506" operator="lessThan">
      <formula>1</formula>
    </cfRule>
  </conditionalFormatting>
  <conditionalFormatting sqref="C90:C91">
    <cfRule type="expression" dxfId="7627" priority="338">
      <formula>D90="WW PODS"</formula>
    </cfRule>
  </conditionalFormatting>
  <conditionalFormatting sqref="C92">
    <cfRule type="expression" dxfId="7626" priority="521">
      <formula>ISNUMBER(SEARCH("UV",D82))</formula>
    </cfRule>
  </conditionalFormatting>
  <conditionalFormatting sqref="C93">
    <cfRule type="expression" dxfId="7625" priority="503">
      <formula>(ISNUMBER(SEARCH("CMW",D82)))=TRUE</formula>
    </cfRule>
  </conditionalFormatting>
  <conditionalFormatting sqref="C94">
    <cfRule type="expression" dxfId="7624" priority="465">
      <formula>(ISNUMBER(SEARCH("CMW",D82)))=TRUE</formula>
    </cfRule>
  </conditionalFormatting>
  <conditionalFormatting sqref="C95">
    <cfRule type="expression" dxfId="7623" priority="501">
      <formula>(ISNUMBER(SEARCH("CMW",$D82)))=TRUE</formula>
    </cfRule>
  </conditionalFormatting>
  <conditionalFormatting sqref="C99">
    <cfRule type="containsText" dxfId="7622" priority="478" operator="containsText" text="CONFIG">
      <formula>NOT(ISERROR(SEARCH("CONFIG",C99)))</formula>
    </cfRule>
  </conditionalFormatting>
  <conditionalFormatting sqref="C100">
    <cfRule type="containsText" dxfId="7621" priority="430" operator="containsText" text="LIGHT SELECTION">
      <formula>NOT(ISERROR(SEARCH("LIGHT SELECTION",C100)))</formula>
    </cfRule>
  </conditionalFormatting>
  <conditionalFormatting sqref="C105:C106">
    <cfRule type="cellIs" dxfId="7618" priority="477" operator="lessThan">
      <formula>1</formula>
    </cfRule>
  </conditionalFormatting>
  <conditionalFormatting sqref="C107:C108">
    <cfRule type="expression" dxfId="7617" priority="323">
      <formula>D107="WW PODS"</formula>
    </cfRule>
  </conditionalFormatting>
  <conditionalFormatting sqref="C109">
    <cfRule type="expression" dxfId="7616" priority="492">
      <formula>ISNUMBER(SEARCH("UV",D99))</formula>
    </cfRule>
  </conditionalFormatting>
  <conditionalFormatting sqref="C110">
    <cfRule type="expression" dxfId="7615" priority="475">
      <formula>(ISNUMBER(SEARCH("CMW",D99)))=TRUE</formula>
    </cfRule>
  </conditionalFormatting>
  <conditionalFormatting sqref="C111">
    <cfRule type="expression" dxfId="7614" priority="464">
      <formula>(ISNUMBER(SEARCH("CMW",D99)))=TRUE</formula>
    </cfRule>
  </conditionalFormatting>
  <conditionalFormatting sqref="C112 C129 C146 C163 C180">
    <cfRule type="expression" dxfId="7613" priority="473">
      <formula>(ISNUMBER(SEARCH("CMW",$D99)))=TRUE</formula>
    </cfRule>
  </conditionalFormatting>
  <conditionalFormatting sqref="C116">
    <cfRule type="containsText" dxfId="7612" priority="301" operator="containsText" text="CONFIG">
      <formula>NOT(ISERROR(SEARCH("CONFIG",C116)))</formula>
    </cfRule>
  </conditionalFormatting>
  <conditionalFormatting sqref="C117">
    <cfRule type="containsText" dxfId="7611" priority="288" operator="containsText" text="LIGHT SELECTION">
      <formula>NOT(ISERROR(SEARCH("LIGHT SELECTION",C117)))</formula>
    </cfRule>
  </conditionalFormatting>
  <conditionalFormatting sqref="C122:C123">
    <cfRule type="cellIs" dxfId="7608" priority="300" operator="lessThan">
      <formula>1</formula>
    </cfRule>
  </conditionalFormatting>
  <conditionalFormatting sqref="C124:C125">
    <cfRule type="expression" dxfId="7607" priority="272">
      <formula>D124="WW PODS"</formula>
    </cfRule>
  </conditionalFormatting>
  <conditionalFormatting sqref="C126">
    <cfRule type="expression" dxfId="7606" priority="315">
      <formula>ISNUMBER(SEARCH("UV",D116))</formula>
    </cfRule>
  </conditionalFormatting>
  <conditionalFormatting sqref="C127">
    <cfRule type="expression" dxfId="7605" priority="298">
      <formula>(ISNUMBER(SEARCH("CMW",D116)))=TRUE</formula>
    </cfRule>
  </conditionalFormatting>
  <conditionalFormatting sqref="C128">
    <cfRule type="expression" dxfId="7604" priority="293">
      <formula>(ISNUMBER(SEARCH("CMW",D116)))=TRUE</formula>
    </cfRule>
  </conditionalFormatting>
  <conditionalFormatting sqref="C133">
    <cfRule type="containsText" dxfId="7603" priority="246" operator="containsText" text="CONFIG">
      <formula>NOT(ISERROR(SEARCH("CONFIG",C133)))</formula>
    </cfRule>
  </conditionalFormatting>
  <conditionalFormatting sqref="C134">
    <cfRule type="containsText" dxfId="7602" priority="233" operator="containsText" text="LIGHT SELECTION">
      <formula>NOT(ISERROR(SEARCH("LIGHT SELECTION",C134)))</formula>
    </cfRule>
  </conditionalFormatting>
  <conditionalFormatting sqref="C139:C140">
    <cfRule type="cellIs" dxfId="7599" priority="245" operator="lessThan">
      <formula>1</formula>
    </cfRule>
  </conditionalFormatting>
  <conditionalFormatting sqref="C141:C142">
    <cfRule type="expression" dxfId="7598" priority="217">
      <formula>D141="WW PODS"</formula>
    </cfRule>
  </conditionalFormatting>
  <conditionalFormatting sqref="C143">
    <cfRule type="expression" dxfId="7597" priority="260">
      <formula>ISNUMBER(SEARCH("UV",D133))</formula>
    </cfRule>
  </conditionalFormatting>
  <conditionalFormatting sqref="C144">
    <cfRule type="expression" dxfId="7596" priority="243">
      <formula>(ISNUMBER(SEARCH("CMW",D133)))=TRUE</formula>
    </cfRule>
  </conditionalFormatting>
  <conditionalFormatting sqref="C145">
    <cfRule type="expression" dxfId="7595" priority="238">
      <formula>(ISNUMBER(SEARCH("CMW",D133)))=TRUE</formula>
    </cfRule>
  </conditionalFormatting>
  <conditionalFormatting sqref="C150">
    <cfRule type="containsText" dxfId="7594" priority="195" operator="containsText" text="CONFIG">
      <formula>NOT(ISERROR(SEARCH("CONFIG",C150)))</formula>
    </cfRule>
  </conditionalFormatting>
  <conditionalFormatting sqref="C151">
    <cfRule type="containsText" dxfId="7593" priority="182" operator="containsText" text="LIGHT SELECTION">
      <formula>NOT(ISERROR(SEARCH("LIGHT SELECTION",C151)))</formula>
    </cfRule>
  </conditionalFormatting>
  <conditionalFormatting sqref="C156:C157">
    <cfRule type="cellIs" dxfId="7590" priority="194" operator="lessThan">
      <formula>1</formula>
    </cfRule>
  </conditionalFormatting>
  <conditionalFormatting sqref="C158:C159">
    <cfRule type="expression" dxfId="7589" priority="166">
      <formula>D158="WW PODS"</formula>
    </cfRule>
  </conditionalFormatting>
  <conditionalFormatting sqref="C160">
    <cfRule type="expression" dxfId="7588" priority="209">
      <formula>ISNUMBER(SEARCH("UV",D150))</formula>
    </cfRule>
  </conditionalFormatting>
  <conditionalFormatting sqref="C161">
    <cfRule type="expression" dxfId="7587" priority="192">
      <formula>(ISNUMBER(SEARCH("CMW",D150)))=TRUE</formula>
    </cfRule>
  </conditionalFormatting>
  <conditionalFormatting sqref="C162">
    <cfRule type="expression" dxfId="7586" priority="187">
      <formula>(ISNUMBER(SEARCH("CMW",D150)))=TRUE</formula>
    </cfRule>
  </conditionalFormatting>
  <conditionalFormatting sqref="C167">
    <cfRule type="containsText" dxfId="7585" priority="144" operator="containsText" text="CONFIG">
      <formula>NOT(ISERROR(SEARCH("CONFIG",C167)))</formula>
    </cfRule>
  </conditionalFormatting>
  <conditionalFormatting sqref="C168">
    <cfRule type="containsText" dxfId="7584" priority="131" operator="containsText" text="LIGHT SELECTION">
      <formula>NOT(ISERROR(SEARCH("LIGHT SELECTION",C168)))</formula>
    </cfRule>
  </conditionalFormatting>
  <conditionalFormatting sqref="C173:C174">
    <cfRule type="cellIs" dxfId="7581" priority="143" operator="lessThan">
      <formula>1</formula>
    </cfRule>
  </conditionalFormatting>
  <conditionalFormatting sqref="C175:C176">
    <cfRule type="expression" dxfId="7580" priority="115">
      <formula>D175="WW PODS"</formula>
    </cfRule>
  </conditionalFormatting>
  <conditionalFormatting sqref="C177">
    <cfRule type="expression" dxfId="7579" priority="158">
      <formula>ISNUMBER(SEARCH("UV",D167))</formula>
    </cfRule>
  </conditionalFormatting>
  <conditionalFormatting sqref="C178">
    <cfRule type="expression" dxfId="7578" priority="141">
      <formula>(ISNUMBER(SEARCH("CMW",D167)))=TRUE</formula>
    </cfRule>
  </conditionalFormatting>
  <conditionalFormatting sqref="C179">
    <cfRule type="expression" dxfId="7577" priority="136">
      <formula>(ISNUMBER(SEARCH("CMW",D167)))=TRUE</formula>
    </cfRule>
  </conditionalFormatting>
  <conditionalFormatting sqref="C183:C184">
    <cfRule type="cellIs" dxfId="7576" priority="671" operator="lessThan">
      <formula>1</formula>
    </cfRule>
  </conditionalFormatting>
  <conditionalFormatting sqref="C185">
    <cfRule type="cellIs" dxfId="7575" priority="660" operator="lessThan">
      <formula>1</formula>
    </cfRule>
  </conditionalFormatting>
  <conditionalFormatting sqref="C186:C197">
    <cfRule type="cellIs" dxfId="7574" priority="270" operator="lessThan">
      <formula>1</formula>
    </cfRule>
  </conditionalFormatting>
  <conditionalFormatting sqref="C9:D9">
    <cfRule type="cellIs" dxfId="7573" priority="661" operator="lessThan">
      <formula>0</formula>
    </cfRule>
    <cfRule type="cellIs" dxfId="7572" priority="662" operator="greaterThan">
      <formula>0</formula>
    </cfRule>
  </conditionalFormatting>
  <conditionalFormatting sqref="D14">
    <cfRule type="containsText" dxfId="7571" priority="672" operator="containsText" text="CANOPY TYPE">
      <formula>NOT(ISERROR(SEARCH("CANOPY TYPE",D14)))</formula>
    </cfRule>
  </conditionalFormatting>
  <conditionalFormatting sqref="D15">
    <cfRule type="expression" dxfId="7570" priority="425">
      <formula>(C15="LIGHT SELECTION")</formula>
    </cfRule>
  </conditionalFormatting>
  <conditionalFormatting sqref="D16:D18">
    <cfRule type="expression" dxfId="7569" priority="627">
      <formula>($C16="SELECT WORKS")</formula>
    </cfRule>
  </conditionalFormatting>
  <conditionalFormatting sqref="D19">
    <cfRule type="expression" dxfId="7568" priority="269">
      <formula>$C19="SELECT CLADDING"</formula>
    </cfRule>
  </conditionalFormatting>
  <conditionalFormatting sqref="D22:D23">
    <cfRule type="expression" dxfId="7567" priority="408">
      <formula>($D$14="CANOPY TYPE")</formula>
    </cfRule>
  </conditionalFormatting>
  <conditionalFormatting sqref="D24">
    <cfRule type="expression" dxfId="7566" priority="685">
      <formula>ISNUMBER(SEARCH("UV",D14))</formula>
    </cfRule>
  </conditionalFormatting>
  <conditionalFormatting sqref="D25">
    <cfRule type="expression" dxfId="7565" priority="613">
      <formula>($D$14="CANOPY TYPE")</formula>
    </cfRule>
  </conditionalFormatting>
  <conditionalFormatting sqref="D26">
    <cfRule type="expression" dxfId="7564" priority="635">
      <formula>(ISNUMBER(SEARCH("CMW",D14)))=TRUE</formula>
    </cfRule>
  </conditionalFormatting>
  <conditionalFormatting sqref="D31">
    <cfRule type="containsText" dxfId="7563" priority="595" operator="containsText" text="CANOPY TYPE">
      <formula>NOT(ISERROR(SEARCH("CANOPY TYPE",D31)))</formula>
    </cfRule>
  </conditionalFormatting>
  <conditionalFormatting sqref="D32">
    <cfRule type="expression" dxfId="7562" priority="438">
      <formula>(C32="LIGHT SELECTION")</formula>
    </cfRule>
  </conditionalFormatting>
  <conditionalFormatting sqref="D33:D35">
    <cfRule type="expression" dxfId="7561" priority="588">
      <formula>($C33="SELECT WORKS")</formula>
    </cfRule>
  </conditionalFormatting>
  <conditionalFormatting sqref="D36">
    <cfRule type="expression" dxfId="7560" priority="417">
      <formula>$C36="SELECT CLADDING"</formula>
    </cfRule>
  </conditionalFormatting>
  <conditionalFormatting sqref="D39:D40">
    <cfRule type="expression" dxfId="7559" priority="382">
      <formula>($D$14="CANOPY TYPE")</formula>
    </cfRule>
  </conditionalFormatting>
  <conditionalFormatting sqref="D41">
    <cfRule type="expression" dxfId="7558" priority="607">
      <formula>ISNUMBER(SEARCH("UV",D31))</formula>
    </cfRule>
  </conditionalFormatting>
  <conditionalFormatting sqref="D42">
    <cfRule type="expression" dxfId="7557" priority="581">
      <formula>($D$14="CANOPY TYPE")</formula>
    </cfRule>
  </conditionalFormatting>
  <conditionalFormatting sqref="D43">
    <cfRule type="expression" dxfId="7556" priority="590">
      <formula>(ISNUMBER(SEARCH("CMW",D31)))=TRUE</formula>
    </cfRule>
  </conditionalFormatting>
  <conditionalFormatting sqref="D48">
    <cfRule type="containsText" dxfId="7555" priority="420" operator="containsText" text="CANOPY TYPE">
      <formula>NOT(ISERROR(SEARCH("CANOPY TYPE",D48)))</formula>
    </cfRule>
  </conditionalFormatting>
  <conditionalFormatting sqref="D49">
    <cfRule type="expression" dxfId="7554" priority="435">
      <formula>(C15="LIGHT SELECTION")</formula>
    </cfRule>
  </conditionalFormatting>
  <conditionalFormatting sqref="D50:D52">
    <cfRule type="expression" dxfId="7553" priority="111">
      <formula>($C50="SELECT WORKS")</formula>
    </cfRule>
  </conditionalFormatting>
  <conditionalFormatting sqref="D53">
    <cfRule type="expression" dxfId="7552" priority="418">
      <formula>$C53="SELECT CLADDING"</formula>
    </cfRule>
  </conditionalFormatting>
  <conditionalFormatting sqref="D56:D57">
    <cfRule type="expression" dxfId="7551" priority="367">
      <formula>($D$14="CANOPY TYPE")</formula>
    </cfRule>
  </conditionalFormatting>
  <conditionalFormatting sqref="D58">
    <cfRule type="expression" dxfId="7550" priority="575">
      <formula>ISNUMBER(SEARCH("UV",D48))</formula>
    </cfRule>
  </conditionalFormatting>
  <conditionalFormatting sqref="D59">
    <cfRule type="expression" dxfId="7549" priority="554">
      <formula>($D$14="CANOPY TYPE")</formula>
    </cfRule>
  </conditionalFormatting>
  <conditionalFormatting sqref="D60">
    <cfRule type="expression" dxfId="7548" priority="559">
      <formula>(ISNUMBER(SEARCH("CMW",D48)))=TRUE</formula>
    </cfRule>
  </conditionalFormatting>
  <conditionalFormatting sqref="D65">
    <cfRule type="containsText" dxfId="7547" priority="419" operator="containsText" text="CANOPY TYPE">
      <formula>NOT(ISERROR(SEARCH("CANOPY TYPE",D65)))</formula>
    </cfRule>
  </conditionalFormatting>
  <conditionalFormatting sqref="D66">
    <cfRule type="expression" dxfId="7546" priority="428">
      <formula>(C66="LIGHT SELECTION")</formula>
    </cfRule>
  </conditionalFormatting>
  <conditionalFormatting sqref="D67:D69">
    <cfRule type="expression" dxfId="7545" priority="97">
      <formula>($C67="SELECT WORKS")</formula>
    </cfRule>
  </conditionalFormatting>
  <conditionalFormatting sqref="D70">
    <cfRule type="expression" dxfId="7544" priority="533">
      <formula>$C70="SELECT CLADDING"</formula>
    </cfRule>
  </conditionalFormatting>
  <conditionalFormatting sqref="D73:D74">
    <cfRule type="expression" dxfId="7543" priority="352">
      <formula>($D$14="CANOPY TYPE")</formula>
    </cfRule>
  </conditionalFormatting>
  <conditionalFormatting sqref="D75">
    <cfRule type="expression" dxfId="7542" priority="548">
      <formula>ISNUMBER(SEARCH("UV",D65))</formula>
    </cfRule>
  </conditionalFormatting>
  <conditionalFormatting sqref="D76">
    <cfRule type="expression" dxfId="7541" priority="526">
      <formula>($D$14="CANOPY TYPE")</formula>
    </cfRule>
  </conditionalFormatting>
  <conditionalFormatting sqref="D77">
    <cfRule type="expression" dxfId="7540" priority="531">
      <formula>(ISNUMBER(SEARCH("CMW",D65)))=TRUE</formula>
    </cfRule>
  </conditionalFormatting>
  <conditionalFormatting sqref="D82">
    <cfRule type="containsText" dxfId="7539" priority="508" operator="containsText" text="CANOPY TYPE">
      <formula>NOT(ISERROR(SEARCH("CANOPY TYPE",D82)))</formula>
    </cfRule>
  </conditionalFormatting>
  <conditionalFormatting sqref="D83">
    <cfRule type="expression" dxfId="7538" priority="427">
      <formula>(C83="LIGHT SELECTION")</formula>
    </cfRule>
  </conditionalFormatting>
  <conditionalFormatting sqref="D84:D86">
    <cfRule type="expression" dxfId="7537" priority="83">
      <formula>($C84="SELECT WORKS")</formula>
    </cfRule>
  </conditionalFormatting>
  <conditionalFormatting sqref="D87">
    <cfRule type="expression" dxfId="7536" priority="504">
      <formula>$C87="SELECT CLADDING"</formula>
    </cfRule>
  </conditionalFormatting>
  <conditionalFormatting sqref="D90:D91">
    <cfRule type="expression" dxfId="7535" priority="337">
      <formula>($D$14="CANOPY TYPE")</formula>
    </cfRule>
  </conditionalFormatting>
  <conditionalFormatting sqref="D92">
    <cfRule type="expression" dxfId="7534" priority="520">
      <formula>ISNUMBER(SEARCH("UV",D82))</formula>
    </cfRule>
  </conditionalFormatting>
  <conditionalFormatting sqref="D93">
    <cfRule type="expression" dxfId="7533" priority="497">
      <formula>($D$14="CANOPY TYPE")</formula>
    </cfRule>
  </conditionalFormatting>
  <conditionalFormatting sqref="D94">
    <cfRule type="expression" dxfId="7532" priority="502">
      <formula>(ISNUMBER(SEARCH("CMW",D82)))=TRUE</formula>
    </cfRule>
  </conditionalFormatting>
  <conditionalFormatting sqref="D99">
    <cfRule type="containsText" dxfId="7531" priority="479" operator="containsText" text="CANOPY TYPE">
      <formula>NOT(ISERROR(SEARCH("CANOPY TYPE",D99)))</formula>
    </cfRule>
  </conditionalFormatting>
  <conditionalFormatting sqref="D100">
    <cfRule type="expression" dxfId="7530" priority="426">
      <formula>(C100="LIGHT SELECTION")</formula>
    </cfRule>
  </conditionalFormatting>
  <conditionalFormatting sqref="D101:D103">
    <cfRule type="expression" dxfId="7529" priority="69">
      <formula>($C101="SELECT WORKS")</formula>
    </cfRule>
  </conditionalFormatting>
  <conditionalFormatting sqref="D104">
    <cfRule type="expression" dxfId="7528" priority="416">
      <formula>$C104="SELECT CLADDING"</formula>
    </cfRule>
  </conditionalFormatting>
  <conditionalFormatting sqref="D107:D108">
    <cfRule type="expression" dxfId="7527" priority="322">
      <formula>($D$14="CANOPY TYPE")</formula>
    </cfRule>
  </conditionalFormatting>
  <conditionalFormatting sqref="D109">
    <cfRule type="expression" dxfId="7526" priority="491">
      <formula>ISNUMBER(SEARCH("UV",D99))</formula>
    </cfRule>
  </conditionalFormatting>
  <conditionalFormatting sqref="D110">
    <cfRule type="expression" dxfId="7525" priority="469">
      <formula>($D$14="CANOPY TYPE")</formula>
    </cfRule>
  </conditionalFormatting>
  <conditionalFormatting sqref="D111">
    <cfRule type="expression" dxfId="7524" priority="474">
      <formula>(ISNUMBER(SEARCH("CMW",D99)))=TRUE</formula>
    </cfRule>
  </conditionalFormatting>
  <conditionalFormatting sqref="D116">
    <cfRule type="containsText" dxfId="7523" priority="302" operator="containsText" text="CANOPY TYPE">
      <formula>NOT(ISERROR(SEARCH("CANOPY TYPE",D116)))</formula>
    </cfRule>
  </conditionalFormatting>
  <conditionalFormatting sqref="D117">
    <cfRule type="expression" dxfId="7522" priority="287">
      <formula>(C117="LIGHT SELECTION")</formula>
    </cfRule>
  </conditionalFormatting>
  <conditionalFormatting sqref="D118:D120">
    <cfRule type="expression" dxfId="7521" priority="55">
      <formula>($C118="SELECT WORKS")</formula>
    </cfRule>
  </conditionalFormatting>
  <conditionalFormatting sqref="D121">
    <cfRule type="expression" dxfId="7520" priority="286">
      <formula>$C121="SELECT CLADDING"</formula>
    </cfRule>
  </conditionalFormatting>
  <conditionalFormatting sqref="D124:D125">
    <cfRule type="expression" dxfId="7519" priority="271">
      <formula>($D$14="CANOPY TYPE")</formula>
    </cfRule>
  </conditionalFormatting>
  <conditionalFormatting sqref="D126">
    <cfRule type="expression" dxfId="7518" priority="314">
      <formula>ISNUMBER(SEARCH("UV",D116))</formula>
    </cfRule>
  </conditionalFormatting>
  <conditionalFormatting sqref="D127">
    <cfRule type="expression" dxfId="7517" priority="294">
      <formula>($D$14="CANOPY TYPE")</formula>
    </cfRule>
  </conditionalFormatting>
  <conditionalFormatting sqref="D128">
    <cfRule type="expression" dxfId="7516" priority="297">
      <formula>(ISNUMBER(SEARCH("CMW",D116)))=TRUE</formula>
    </cfRule>
  </conditionalFormatting>
  <conditionalFormatting sqref="D133">
    <cfRule type="containsText" dxfId="7515" priority="247" operator="containsText" text="CANOPY TYPE">
      <formula>NOT(ISERROR(SEARCH("CANOPY TYPE",D133)))</formula>
    </cfRule>
  </conditionalFormatting>
  <conditionalFormatting sqref="D134">
    <cfRule type="expression" dxfId="7514" priority="232">
      <formula>(C134="LIGHT SELECTION")</formula>
    </cfRule>
  </conditionalFormatting>
  <conditionalFormatting sqref="D135:D137">
    <cfRule type="expression" dxfId="7513" priority="41">
      <formula>($C135="SELECT WORKS")</formula>
    </cfRule>
  </conditionalFormatting>
  <conditionalFormatting sqref="D138">
    <cfRule type="expression" dxfId="7512" priority="231">
      <formula>$C138="SELECT CLADDING"</formula>
    </cfRule>
  </conditionalFormatting>
  <conditionalFormatting sqref="D141:D142">
    <cfRule type="expression" dxfId="7511" priority="216">
      <formula>($D$14="CANOPY TYPE")</formula>
    </cfRule>
  </conditionalFormatting>
  <conditionalFormatting sqref="D143">
    <cfRule type="expression" dxfId="7510" priority="259">
      <formula>ISNUMBER(SEARCH("UV",D133))</formula>
    </cfRule>
  </conditionalFormatting>
  <conditionalFormatting sqref="D144">
    <cfRule type="expression" dxfId="7509" priority="239">
      <formula>($D$14="CANOPY TYPE")</formula>
    </cfRule>
  </conditionalFormatting>
  <conditionalFormatting sqref="D145">
    <cfRule type="expression" dxfId="7508" priority="242">
      <formula>(ISNUMBER(SEARCH("CMW",D133)))=TRUE</formula>
    </cfRule>
  </conditionalFormatting>
  <conditionalFormatting sqref="D150">
    <cfRule type="containsText" dxfId="7507" priority="196" operator="containsText" text="CANOPY TYPE">
      <formula>NOT(ISERROR(SEARCH("CANOPY TYPE",D150)))</formula>
    </cfRule>
  </conditionalFormatting>
  <conditionalFormatting sqref="D151">
    <cfRule type="expression" dxfId="7506" priority="181">
      <formula>(C151="LIGHT SELECTION")</formula>
    </cfRule>
  </conditionalFormatting>
  <conditionalFormatting sqref="D152:D154">
    <cfRule type="expression" dxfId="7505" priority="27">
      <formula>($C152="SELECT WORKS")</formula>
    </cfRule>
  </conditionalFormatting>
  <conditionalFormatting sqref="D155">
    <cfRule type="expression" dxfId="7504" priority="180">
      <formula>$C155="SELECT CLADDING"</formula>
    </cfRule>
  </conditionalFormatting>
  <conditionalFormatting sqref="D158:D159">
    <cfRule type="expression" dxfId="7503" priority="165">
      <formula>($D$14="CANOPY TYPE")</formula>
    </cfRule>
  </conditionalFormatting>
  <conditionalFormatting sqref="D160">
    <cfRule type="expression" dxfId="7502" priority="208">
      <formula>ISNUMBER(SEARCH("UV",D150))</formula>
    </cfRule>
  </conditionalFormatting>
  <conditionalFormatting sqref="D161">
    <cfRule type="expression" dxfId="7501" priority="188">
      <formula>($D$14="CANOPY TYPE")</formula>
    </cfRule>
  </conditionalFormatting>
  <conditionalFormatting sqref="D162">
    <cfRule type="expression" dxfId="7500" priority="191">
      <formula>(ISNUMBER(SEARCH("CMW",D150)))=TRUE</formula>
    </cfRule>
  </conditionalFormatting>
  <conditionalFormatting sqref="D167">
    <cfRule type="containsText" dxfId="7499" priority="145" operator="containsText" text="CANOPY TYPE">
      <formula>NOT(ISERROR(SEARCH("CANOPY TYPE",D167)))</formula>
    </cfRule>
  </conditionalFormatting>
  <conditionalFormatting sqref="D168">
    <cfRule type="expression" dxfId="7498" priority="130">
      <formula>(C168="LIGHT SELECTION")</formula>
    </cfRule>
  </conditionalFormatting>
  <conditionalFormatting sqref="D169:D171">
    <cfRule type="expression" dxfId="7497" priority="13">
      <formula>($C169="SELECT WORKS")</formula>
    </cfRule>
  </conditionalFormatting>
  <conditionalFormatting sqref="D172">
    <cfRule type="expression" dxfId="7496" priority="129">
      <formula>$C172="SELECT CLADDING"</formula>
    </cfRule>
  </conditionalFormatting>
  <conditionalFormatting sqref="D175:D176">
    <cfRule type="expression" dxfId="7495" priority="114">
      <formula>($D$14="CANOPY TYPE")</formula>
    </cfRule>
  </conditionalFormatting>
  <conditionalFormatting sqref="D177">
    <cfRule type="expression" dxfId="7494" priority="157">
      <formula>ISNUMBER(SEARCH("UV",D167))</formula>
    </cfRule>
  </conditionalFormatting>
  <conditionalFormatting sqref="D178">
    <cfRule type="expression" dxfId="7493" priority="137">
      <formula>($D$14="CANOPY TYPE")</formula>
    </cfRule>
  </conditionalFormatting>
  <conditionalFormatting sqref="D179">
    <cfRule type="expression" dxfId="7492" priority="140">
      <formula>(ISNUMBER(SEARCH("CMW",D167)))=TRUE</formula>
    </cfRule>
  </conditionalFormatting>
  <conditionalFormatting sqref="E12">
    <cfRule type="expression" dxfId="7491" priority="683">
      <formula>ISNUMBER(SEARCH("I-MUAP",$D$14))</formula>
    </cfRule>
    <cfRule type="expression" dxfId="7490" priority="682">
      <formula>AND((ISNUMBER(SEARCH("I-MUAP",$D$14))),E12&lt;2500)</formula>
    </cfRule>
    <cfRule type="cellIs" dxfId="7489" priority="684" operator="greaterThan">
      <formula>2000</formula>
    </cfRule>
  </conditionalFormatting>
  <conditionalFormatting sqref="E15">
    <cfRule type="expression" dxfId="7488" priority="423">
      <formula>(C15="LIGHT SELECTION")</formula>
    </cfRule>
  </conditionalFormatting>
  <conditionalFormatting sqref="E16:E18">
    <cfRule type="expression" dxfId="7487" priority="113">
      <formula>$C16="SELECT WORKS"</formula>
    </cfRule>
  </conditionalFormatting>
  <conditionalFormatting sqref="E22:E23">
    <cfRule type="expression" dxfId="7486" priority="666">
      <formula>D22="FILTER TYPE"</formula>
    </cfRule>
    <cfRule type="expression" dxfId="7485" priority="667">
      <formula>D22="KSA"</formula>
    </cfRule>
    <cfRule type="expression" dxfId="7484" priority="687">
      <formula>(D14="CANOPY TYPE")</formula>
    </cfRule>
    <cfRule type="expression" dxfId="7483" priority="665">
      <formula>D22="WW PODS"</formula>
    </cfRule>
  </conditionalFormatting>
  <conditionalFormatting sqref="E24">
    <cfRule type="containsText" dxfId="7482" priority="674" operator="containsText" text="LONG ">
      <formula>NOT(ISERROR(SEARCH("LONG ",E24)))</formula>
    </cfRule>
  </conditionalFormatting>
  <conditionalFormatting sqref="E29">
    <cfRule type="expression" dxfId="7481" priority="604">
      <formula>AND((ISNUMBER(SEARCH("I-MUAP",$D$14))),E29&lt;2500)</formula>
    </cfRule>
    <cfRule type="expression" dxfId="7480" priority="605">
      <formula>ISNUMBER(SEARCH("I-MUAP",$D$14))</formula>
    </cfRule>
    <cfRule type="cellIs" dxfId="7479" priority="606" operator="greaterThan">
      <formula>2000</formula>
    </cfRule>
  </conditionalFormatting>
  <conditionalFormatting sqref="E33:E34">
    <cfRule type="expression" dxfId="7478" priority="587">
      <formula>$C33="SELECT WORKS"</formula>
    </cfRule>
  </conditionalFormatting>
  <conditionalFormatting sqref="E39:E40">
    <cfRule type="expression" dxfId="7477" priority="398">
      <formula>(D31="CANOPY TYPE")</formula>
    </cfRule>
    <cfRule type="expression" dxfId="7476" priority="397">
      <formula>D39="KSA"</formula>
    </cfRule>
    <cfRule type="expression" dxfId="7475" priority="395">
      <formula>D39="WW PODS"</formula>
    </cfRule>
    <cfRule type="expression" dxfId="7474" priority="396">
      <formula>D39="FILTER TYPE"</formula>
    </cfRule>
  </conditionalFormatting>
  <conditionalFormatting sqref="E41">
    <cfRule type="containsText" dxfId="7473" priority="597" operator="containsText" text="LONG ">
      <formula>NOT(ISERROR(SEARCH("LONG ",E41)))</formula>
    </cfRule>
  </conditionalFormatting>
  <conditionalFormatting sqref="E46">
    <cfRule type="expression" dxfId="7472" priority="572">
      <formula>AND((ISNUMBER(SEARCH("I-MUAP",$D$14))),E46&lt;2500)</formula>
    </cfRule>
    <cfRule type="expression" dxfId="7471" priority="573">
      <formula>ISNUMBER(SEARCH("I-MUAP",$D$14))</formula>
    </cfRule>
    <cfRule type="cellIs" dxfId="7470" priority="574" operator="greaterThan">
      <formula>2000</formula>
    </cfRule>
  </conditionalFormatting>
  <conditionalFormatting sqref="E49">
    <cfRule type="expression" dxfId="7469" priority="437">
      <formula>(C49="LIGHT SELECTION")</formula>
    </cfRule>
  </conditionalFormatting>
  <conditionalFormatting sqref="E50:E52">
    <cfRule type="expression" dxfId="7468" priority="110">
      <formula>$C50="SELECT WORKS"</formula>
    </cfRule>
  </conditionalFormatting>
  <conditionalFormatting sqref="E56:E57">
    <cfRule type="expression" dxfId="7467" priority="372">
      <formula>(D48="CANOPY TYPE")</formula>
    </cfRule>
    <cfRule type="expression" dxfId="7466" priority="369">
      <formula>D56="WW PODS"</formula>
    </cfRule>
    <cfRule type="expression" dxfId="7465" priority="371">
      <formula>D56="KSA"</formula>
    </cfRule>
    <cfRule type="expression" dxfId="7464" priority="370">
      <formula>D56="FILTER TYPE"</formula>
    </cfRule>
  </conditionalFormatting>
  <conditionalFormatting sqref="E58">
    <cfRule type="containsText" dxfId="7463" priority="565" operator="containsText" text="LONG ">
      <formula>NOT(ISERROR(SEARCH("LONG ",E58)))</formula>
    </cfRule>
  </conditionalFormatting>
  <conditionalFormatting sqref="E63">
    <cfRule type="expression" dxfId="7462" priority="545">
      <formula>AND((ISNUMBER(SEARCH("I-MUAP",$D$14))),E63&lt;2500)</formula>
    </cfRule>
    <cfRule type="cellIs" dxfId="7461" priority="547" operator="greaterThan">
      <formula>2000</formula>
    </cfRule>
    <cfRule type="expression" dxfId="7460" priority="546">
      <formula>ISNUMBER(SEARCH("I-MUAP",$D$14))</formula>
    </cfRule>
  </conditionalFormatting>
  <conditionalFormatting sqref="E67:E69">
    <cfRule type="expression" dxfId="7459" priority="96">
      <formula>$C67="SELECT WORKS"</formula>
    </cfRule>
  </conditionalFormatting>
  <conditionalFormatting sqref="E73:E74">
    <cfRule type="expression" dxfId="7458" priority="356">
      <formula>D73="KSA"</formula>
    </cfRule>
    <cfRule type="expression" dxfId="7457" priority="354">
      <formula>D73="WW PODS"</formula>
    </cfRule>
    <cfRule type="expression" dxfId="7456" priority="355">
      <formula>D73="FILTER TYPE"</formula>
    </cfRule>
    <cfRule type="expression" dxfId="7455" priority="357">
      <formula>(D65="CANOPY TYPE")</formula>
    </cfRule>
  </conditionalFormatting>
  <conditionalFormatting sqref="E75">
    <cfRule type="containsText" dxfId="7454" priority="538" operator="containsText" text="LONG ">
      <formula>NOT(ISERROR(SEARCH("LONG ",E75)))</formula>
    </cfRule>
  </conditionalFormatting>
  <conditionalFormatting sqref="E80">
    <cfRule type="cellIs" dxfId="7453" priority="519" operator="greaterThan">
      <formula>2000</formula>
    </cfRule>
    <cfRule type="expression" dxfId="7452" priority="518">
      <formula>ISNUMBER(SEARCH("I-MUAP",$D$14))</formula>
    </cfRule>
    <cfRule type="expression" dxfId="7451" priority="517">
      <formula>AND((ISNUMBER(SEARCH("I-MUAP",$D$14))),E80&lt;2500)</formula>
    </cfRule>
  </conditionalFormatting>
  <conditionalFormatting sqref="E84:E86">
    <cfRule type="expression" dxfId="7450" priority="82">
      <formula>$C84="SELECT WORKS"</formula>
    </cfRule>
  </conditionalFormatting>
  <conditionalFormatting sqref="E90:E91">
    <cfRule type="expression" dxfId="7449" priority="340">
      <formula>D90="FILTER TYPE"</formula>
    </cfRule>
    <cfRule type="expression" dxfId="7448" priority="341">
      <formula>D90="KSA"</formula>
    </cfRule>
    <cfRule type="expression" dxfId="7447" priority="339">
      <formula>D90="WW PODS"</formula>
    </cfRule>
    <cfRule type="expression" dxfId="7446" priority="342">
      <formula>(D82="CANOPY TYPE")</formula>
    </cfRule>
  </conditionalFormatting>
  <conditionalFormatting sqref="E92">
    <cfRule type="containsText" dxfId="7445" priority="510" operator="containsText" text="LONG ">
      <formula>NOT(ISERROR(SEARCH("LONG ",E92)))</formula>
    </cfRule>
  </conditionalFormatting>
  <conditionalFormatting sqref="E97">
    <cfRule type="expression" dxfId="7444" priority="488">
      <formula>AND((ISNUMBER(SEARCH("I-MUAP",$D$14))),E97&lt;2500)</formula>
    </cfRule>
    <cfRule type="expression" dxfId="7443" priority="489">
      <formula>ISNUMBER(SEARCH("I-MUAP",$D$14))</formula>
    </cfRule>
    <cfRule type="cellIs" dxfId="7442" priority="490" operator="greaterThan">
      <formula>2000</formula>
    </cfRule>
  </conditionalFormatting>
  <conditionalFormatting sqref="E101:E103">
    <cfRule type="expression" dxfId="7441" priority="68">
      <formula>$C101="SELECT WORKS"</formula>
    </cfRule>
  </conditionalFormatting>
  <conditionalFormatting sqref="E107:E108">
    <cfRule type="expression" dxfId="7440" priority="326">
      <formula>D107="KSA"</formula>
    </cfRule>
    <cfRule type="expression" dxfId="7439" priority="324">
      <formula>D107="WW PODS"</formula>
    </cfRule>
    <cfRule type="expression" dxfId="7438" priority="327">
      <formula>(D99="CANOPY TYPE")</formula>
    </cfRule>
    <cfRule type="expression" dxfId="7437" priority="325">
      <formula>D107="FILTER TYPE"</formula>
    </cfRule>
  </conditionalFormatting>
  <conditionalFormatting sqref="E109">
    <cfRule type="containsText" dxfId="7436" priority="481" operator="containsText" text="LONG ">
      <formula>NOT(ISERROR(SEARCH("LONG ",E109)))</formula>
    </cfRule>
  </conditionalFormatting>
  <conditionalFormatting sqref="E114">
    <cfRule type="expression" dxfId="7435" priority="311">
      <formula>AND((ISNUMBER(SEARCH("I-MUAP",$D$14))),E114&lt;2500)</formula>
    </cfRule>
    <cfRule type="expression" dxfId="7434" priority="312">
      <formula>ISNUMBER(SEARCH("I-MUAP",$D$14))</formula>
    </cfRule>
    <cfRule type="cellIs" dxfId="7433" priority="313" operator="greaterThan">
      <formula>2000</formula>
    </cfRule>
  </conditionalFormatting>
  <conditionalFormatting sqref="E118:E120">
    <cfRule type="expression" dxfId="7432" priority="54">
      <formula>$C118="SELECT WORKS"</formula>
    </cfRule>
  </conditionalFormatting>
  <conditionalFormatting sqref="E124:E125">
    <cfRule type="expression" dxfId="7431" priority="276">
      <formula>(D116="CANOPY TYPE")</formula>
    </cfRule>
    <cfRule type="expression" dxfId="7430" priority="275">
      <formula>D124="KSA"</formula>
    </cfRule>
    <cfRule type="expression" dxfId="7429" priority="274">
      <formula>D124="FILTER TYPE"</formula>
    </cfRule>
    <cfRule type="expression" dxfId="7428" priority="273">
      <formula>D124="WW PODS"</formula>
    </cfRule>
  </conditionalFormatting>
  <conditionalFormatting sqref="E126">
    <cfRule type="containsText" dxfId="7427" priority="304" operator="containsText" text="LONG ">
      <formula>NOT(ISERROR(SEARCH("LONG ",E126)))</formula>
    </cfRule>
  </conditionalFormatting>
  <conditionalFormatting sqref="E131">
    <cfRule type="cellIs" dxfId="7426" priority="258" operator="greaterThan">
      <formula>2000</formula>
    </cfRule>
    <cfRule type="expression" dxfId="7425" priority="257">
      <formula>ISNUMBER(SEARCH("I-MUAP",$D$14))</formula>
    </cfRule>
    <cfRule type="expression" dxfId="7424" priority="256">
      <formula>AND((ISNUMBER(SEARCH("I-MUAP",$D$14))),E131&lt;2500)</formula>
    </cfRule>
  </conditionalFormatting>
  <conditionalFormatting sqref="E135:E137">
    <cfRule type="expression" dxfId="7423" priority="40">
      <formula>$C135="SELECT WORKS"</formula>
    </cfRule>
  </conditionalFormatting>
  <conditionalFormatting sqref="E141:E142">
    <cfRule type="expression" dxfId="7422" priority="221">
      <formula>(D133="CANOPY TYPE")</formula>
    </cfRule>
    <cfRule type="expression" dxfId="7421" priority="218">
      <formula>D141="WW PODS"</formula>
    </cfRule>
    <cfRule type="expression" dxfId="7420" priority="219">
      <formula>D141="FILTER TYPE"</formula>
    </cfRule>
    <cfRule type="expression" dxfId="7419" priority="220">
      <formula>D141="KSA"</formula>
    </cfRule>
  </conditionalFormatting>
  <conditionalFormatting sqref="E143">
    <cfRule type="containsText" dxfId="7418" priority="249" operator="containsText" text="LONG ">
      <formula>NOT(ISERROR(SEARCH("LONG ",E143)))</formula>
    </cfRule>
  </conditionalFormatting>
  <conditionalFormatting sqref="E148">
    <cfRule type="expression" dxfId="7417" priority="205">
      <formula>AND((ISNUMBER(SEARCH("I-MUAP",$D$14))),E148&lt;2500)</formula>
    </cfRule>
    <cfRule type="expression" dxfId="7416" priority="206">
      <formula>ISNUMBER(SEARCH("I-MUAP",$D$14))</formula>
    </cfRule>
    <cfRule type="cellIs" dxfId="7415" priority="207" operator="greaterThan">
      <formula>2000</formula>
    </cfRule>
  </conditionalFormatting>
  <conditionalFormatting sqref="E152:E154">
    <cfRule type="expression" dxfId="7414" priority="26">
      <formula>$C152="SELECT WORKS"</formula>
    </cfRule>
  </conditionalFormatting>
  <conditionalFormatting sqref="E158:E159">
    <cfRule type="expression" dxfId="7413" priority="167">
      <formula>D158="WW PODS"</formula>
    </cfRule>
    <cfRule type="expression" dxfId="7412" priority="168">
      <formula>D158="FILTER TYPE"</formula>
    </cfRule>
    <cfRule type="expression" dxfId="7411" priority="169">
      <formula>D158="KSA"</formula>
    </cfRule>
    <cfRule type="expression" dxfId="7410" priority="170">
      <formula>(D150="CANOPY TYPE")</formula>
    </cfRule>
  </conditionalFormatting>
  <conditionalFormatting sqref="E160">
    <cfRule type="containsText" dxfId="7409" priority="198" operator="containsText" text="LONG ">
      <formula>NOT(ISERROR(SEARCH("LONG ",E160)))</formula>
    </cfRule>
  </conditionalFormatting>
  <conditionalFormatting sqref="E165">
    <cfRule type="expression" dxfId="7408" priority="155">
      <formula>ISNUMBER(SEARCH("I-MUAP",$D$14))</formula>
    </cfRule>
    <cfRule type="expression" dxfId="7407" priority="154">
      <formula>AND((ISNUMBER(SEARCH("I-MUAP",$D$14))),E165&lt;2500)</formula>
    </cfRule>
    <cfRule type="cellIs" dxfId="7406" priority="156" operator="greaterThan">
      <formula>2000</formula>
    </cfRule>
  </conditionalFormatting>
  <conditionalFormatting sqref="E169:E171">
    <cfRule type="expression" dxfId="7405" priority="12">
      <formula>$C169="SELECT WORKS"</formula>
    </cfRule>
  </conditionalFormatting>
  <conditionalFormatting sqref="E175:E176">
    <cfRule type="expression" dxfId="7404" priority="117">
      <formula>D175="FILTER TYPE"</formula>
    </cfRule>
    <cfRule type="expression" dxfId="7403" priority="116">
      <formula>D175="WW PODS"</formula>
    </cfRule>
    <cfRule type="expression" dxfId="7402" priority="118">
      <formula>D175="KSA"</formula>
    </cfRule>
    <cfRule type="expression" dxfId="7401" priority="119">
      <formula>(D167="CANOPY TYPE")</formula>
    </cfRule>
  </conditionalFormatting>
  <conditionalFormatting sqref="E177">
    <cfRule type="containsText" dxfId="7400" priority="147" operator="containsText" text="LONG ">
      <formula>NOT(ISERROR(SEARCH("LONG ",E177)))</formula>
    </cfRule>
  </conditionalFormatting>
  <conditionalFormatting sqref="E12:F12">
    <cfRule type="cellIs" dxfId="7399" priority="678" operator="lessThan">
      <formula>1000</formula>
    </cfRule>
  </conditionalFormatting>
  <conditionalFormatting sqref="E14:F14">
    <cfRule type="cellIs" dxfId="7398" priority="675" operator="lessThan">
      <formula>1000</formula>
    </cfRule>
  </conditionalFormatting>
  <conditionalFormatting sqref="E25:F27">
    <cfRule type="expression" dxfId="7397" priority="614">
      <formula>($D$14="CANOPY TYPE")</formula>
    </cfRule>
  </conditionalFormatting>
  <conditionalFormatting sqref="E29:F29">
    <cfRule type="cellIs" dxfId="7396" priority="601" operator="lessThan">
      <formula>1000</formula>
    </cfRule>
  </conditionalFormatting>
  <conditionalFormatting sqref="E31:F31">
    <cfRule type="cellIs" dxfId="7395" priority="598" operator="lessThan">
      <formula>1000</formula>
    </cfRule>
  </conditionalFormatting>
  <conditionalFormatting sqref="E32:F32">
    <cfRule type="expression" dxfId="7394" priority="461">
      <formula>(C32="LIGHT SELECTION")</formula>
    </cfRule>
  </conditionalFormatting>
  <conditionalFormatting sqref="E42:F44">
    <cfRule type="expression" dxfId="7393" priority="582">
      <formula>($D$14="CANOPY TYPE")</formula>
    </cfRule>
  </conditionalFormatting>
  <conditionalFormatting sqref="E46:F46">
    <cfRule type="cellIs" dxfId="7392" priority="569" operator="lessThan">
      <formula>1000</formula>
    </cfRule>
  </conditionalFormatting>
  <conditionalFormatting sqref="E48:F48">
    <cfRule type="cellIs" dxfId="7391" priority="566" operator="lessThan">
      <formula>1000</formula>
    </cfRule>
  </conditionalFormatting>
  <conditionalFormatting sqref="E59:F61">
    <cfRule type="expression" dxfId="7390" priority="555">
      <formula>($D$14="CANOPY TYPE")</formula>
    </cfRule>
  </conditionalFormatting>
  <conditionalFormatting sqref="E63:F63">
    <cfRule type="cellIs" dxfId="7389" priority="542" operator="lessThan">
      <formula>1000</formula>
    </cfRule>
  </conditionalFormatting>
  <conditionalFormatting sqref="E65:F65">
    <cfRule type="cellIs" dxfId="7388" priority="539" operator="lessThan">
      <formula>1000</formula>
    </cfRule>
  </conditionalFormatting>
  <conditionalFormatting sqref="E66:F66">
    <cfRule type="expression" dxfId="7387" priority="454">
      <formula>(C66="LIGHT SELECTION")</formula>
    </cfRule>
  </conditionalFormatting>
  <conditionalFormatting sqref="E76:F78">
    <cfRule type="expression" dxfId="7386" priority="527">
      <formula>($D$14="CANOPY TYPE")</formula>
    </cfRule>
  </conditionalFormatting>
  <conditionalFormatting sqref="E80:F80">
    <cfRule type="cellIs" dxfId="7385" priority="514" operator="lessThan">
      <formula>1000</formula>
    </cfRule>
  </conditionalFormatting>
  <conditionalFormatting sqref="E82:F82">
    <cfRule type="cellIs" dxfId="7384" priority="511" operator="lessThan">
      <formula>1000</formula>
    </cfRule>
  </conditionalFormatting>
  <conditionalFormatting sqref="E83:F83">
    <cfRule type="expression" dxfId="7383" priority="450">
      <formula>(C83="LIGHT SELECTION")</formula>
    </cfRule>
  </conditionalFormatting>
  <conditionalFormatting sqref="E93:F95">
    <cfRule type="expression" dxfId="7382" priority="498">
      <formula>($D$14="CANOPY TYPE")</formula>
    </cfRule>
  </conditionalFormatting>
  <conditionalFormatting sqref="E97:F97">
    <cfRule type="cellIs" dxfId="7381" priority="485" operator="lessThan">
      <formula>1000</formula>
    </cfRule>
  </conditionalFormatting>
  <conditionalFormatting sqref="E99:F99">
    <cfRule type="cellIs" dxfId="7380" priority="482" operator="lessThan">
      <formula>1000</formula>
    </cfRule>
  </conditionalFormatting>
  <conditionalFormatting sqref="E100:F100">
    <cfRule type="expression" dxfId="7379" priority="446">
      <formula>(C100="LIGHT SELECTION")</formula>
    </cfRule>
  </conditionalFormatting>
  <conditionalFormatting sqref="E110:F112 E127:F129 E144:F146 E161:F163 E178:F180">
    <cfRule type="expression" dxfId="7378" priority="470">
      <formula>($D$14="CANOPY TYPE")</formula>
    </cfRule>
  </conditionalFormatting>
  <conditionalFormatting sqref="E114:F114">
    <cfRule type="cellIs" dxfId="7377" priority="308" operator="lessThan">
      <formula>1000</formula>
    </cfRule>
  </conditionalFormatting>
  <conditionalFormatting sqref="E116:F116">
    <cfRule type="cellIs" dxfId="7376" priority="305" operator="lessThan">
      <formula>1000</formula>
    </cfRule>
  </conditionalFormatting>
  <conditionalFormatting sqref="E117:F117">
    <cfRule type="expression" dxfId="7375" priority="291">
      <formula>(C117="LIGHT SELECTION")</formula>
    </cfRule>
  </conditionalFormatting>
  <conditionalFormatting sqref="E131:F131">
    <cfRule type="cellIs" dxfId="7374" priority="253" operator="lessThan">
      <formula>1000</formula>
    </cfRule>
  </conditionalFormatting>
  <conditionalFormatting sqref="E133:F133">
    <cfRule type="cellIs" dxfId="7373" priority="250" operator="lessThan">
      <formula>1000</formula>
    </cfRule>
  </conditionalFormatting>
  <conditionalFormatting sqref="E134:F134">
    <cfRule type="expression" dxfId="7372" priority="236">
      <formula>(C134="LIGHT SELECTION")</formula>
    </cfRule>
  </conditionalFormatting>
  <conditionalFormatting sqref="E148:F148">
    <cfRule type="cellIs" dxfId="7371" priority="202" operator="lessThan">
      <formula>1000</formula>
    </cfRule>
  </conditionalFormatting>
  <conditionalFormatting sqref="E150:F150">
    <cfRule type="cellIs" dxfId="7370" priority="199" operator="lessThan">
      <formula>1000</formula>
    </cfRule>
  </conditionalFormatting>
  <conditionalFormatting sqref="E151:F151">
    <cfRule type="expression" dxfId="7369" priority="185">
      <formula>(C151="LIGHT SELECTION")</formula>
    </cfRule>
  </conditionalFormatting>
  <conditionalFormatting sqref="E165:F165">
    <cfRule type="cellIs" dxfId="7368" priority="151" operator="lessThan">
      <formula>1000</formula>
    </cfRule>
  </conditionalFormatting>
  <conditionalFormatting sqref="E167:F167">
    <cfRule type="cellIs" dxfId="7367" priority="148" operator="lessThan">
      <formula>1000</formula>
    </cfRule>
  </conditionalFormatting>
  <conditionalFormatting sqref="E168:F168">
    <cfRule type="expression" dxfId="7366" priority="134">
      <formula>(C168="LIGHT SELECTION")</formula>
    </cfRule>
  </conditionalFormatting>
  <conditionalFormatting sqref="F12">
    <cfRule type="cellIs" dxfId="7365" priority="679" operator="greaterThan">
      <formula>3001</formula>
    </cfRule>
  </conditionalFormatting>
  <conditionalFormatting sqref="F15">
    <cfRule type="expression" dxfId="7364" priority="701">
      <formula>(D49="LIGHT SELECTION")</formula>
    </cfRule>
    <cfRule type="expression" dxfId="7363" priority="670">
      <formula>(C15="FLO")</formula>
    </cfRule>
    <cfRule type="expression" dxfId="7362" priority="668">
      <formula>(C15="LIGHT SELECTION")</formula>
    </cfRule>
    <cfRule type="expression" dxfId="7361" priority="463">
      <formula>(C15="LED STRIP")</formula>
    </cfRule>
  </conditionalFormatting>
  <conditionalFormatting sqref="F22:F23">
    <cfRule type="expression" dxfId="7360" priority="695">
      <formula>D22="CENTREX"</formula>
    </cfRule>
    <cfRule type="expression" dxfId="7359" priority="700">
      <formula>D22="KSA"</formula>
    </cfRule>
    <cfRule type="expression" dxfId="7358" priority="694">
      <formula>D22="GRILLE"</formula>
    </cfRule>
    <cfRule type="expression" dxfId="7357" priority="693">
      <formula>D22="WW PODS"</formula>
    </cfRule>
    <cfRule type="expression" dxfId="7356" priority="692">
      <formula>D22="NF"</formula>
    </cfRule>
    <cfRule type="expression" dxfId="7355" priority="696" stopIfTrue="1">
      <formula>D14="canopy type"</formula>
    </cfRule>
    <cfRule type="expression" dxfId="7354" priority="698" stopIfTrue="1">
      <formula>(ISNUMBER(SEARCH("UV",D14)))</formula>
    </cfRule>
    <cfRule type="expression" dxfId="7353" priority="699">
      <formula>(((I14*3600)/(C22*I11))^2+20)&gt;180</formula>
    </cfRule>
    <cfRule type="expression" dxfId="7352" priority="697">
      <formula>(((I14*3600)/(C22*I11))^2+20)&gt;300</formula>
    </cfRule>
  </conditionalFormatting>
  <conditionalFormatting sqref="F24">
    <cfRule type="cellIs" dxfId="7351" priority="673" operator="lessThan">
      <formula>2100</formula>
    </cfRule>
  </conditionalFormatting>
  <conditionalFormatting sqref="F29">
    <cfRule type="cellIs" dxfId="7350" priority="602" operator="greaterThan">
      <formula>3001</formula>
    </cfRule>
  </conditionalFormatting>
  <conditionalFormatting sqref="F32">
    <cfRule type="expression" dxfId="7349" priority="462">
      <formula>(C32="FLO")</formula>
    </cfRule>
    <cfRule type="expression" dxfId="7348" priority="460">
      <formula>(C32="LIGHT SELECTION")</formula>
    </cfRule>
    <cfRule type="expression" dxfId="7347" priority="459">
      <formula>(C32="LED STRIP")</formula>
    </cfRule>
  </conditionalFormatting>
  <conditionalFormatting sqref="F39:F40">
    <cfRule type="expression" dxfId="7346" priority="405" stopIfTrue="1">
      <formula>(ISNUMBER(SEARCH("UV",D31)))</formula>
    </cfRule>
    <cfRule type="expression" dxfId="7345" priority="404">
      <formula>(((I31*3600)/(C39*I28))^2+20)&gt;300</formula>
    </cfRule>
    <cfRule type="expression" dxfId="7344" priority="403" stopIfTrue="1">
      <formula>D31="canopy type"</formula>
    </cfRule>
    <cfRule type="expression" dxfId="7343" priority="402">
      <formula>D39="CENTREX"</formula>
    </cfRule>
    <cfRule type="expression" dxfId="7342" priority="401">
      <formula>D39="GRILLE"</formula>
    </cfRule>
    <cfRule type="expression" dxfId="7341" priority="400">
      <formula>D39="WW PODS"</formula>
    </cfRule>
    <cfRule type="expression" dxfId="7340" priority="399">
      <formula>D39="NF"</formula>
    </cfRule>
    <cfRule type="expression" dxfId="7339" priority="406">
      <formula>(((I31*3600)/(C39*I28))^2+20)&gt;180</formula>
    </cfRule>
    <cfRule type="expression" dxfId="7338" priority="407">
      <formula>D39="KSA"</formula>
    </cfRule>
  </conditionalFormatting>
  <conditionalFormatting sqref="F41">
    <cfRule type="cellIs" dxfId="7337" priority="596" operator="lessThan">
      <formula>2100</formula>
    </cfRule>
  </conditionalFormatting>
  <conditionalFormatting sqref="F46">
    <cfRule type="cellIs" dxfId="7336" priority="570" operator="greaterThan">
      <formula>3001</formula>
    </cfRule>
  </conditionalFormatting>
  <conditionalFormatting sqref="F49">
    <cfRule type="expression" dxfId="7335" priority="702">
      <formula>(#REF!="LIGHT SELECTION")</formula>
    </cfRule>
    <cfRule type="expression" dxfId="7334" priority="458">
      <formula>(C49="FLO")</formula>
    </cfRule>
    <cfRule type="expression" dxfId="7333" priority="457">
      <formula>(C49="LIGHT SELECTION")</formula>
    </cfRule>
    <cfRule type="expression" dxfId="7332" priority="456">
      <formula>(C49="LED STRIP")</formula>
    </cfRule>
  </conditionalFormatting>
  <conditionalFormatting sqref="F56:F57">
    <cfRule type="expression" dxfId="7331" priority="377" stopIfTrue="1">
      <formula>D48="canopy type"</formula>
    </cfRule>
    <cfRule type="expression" dxfId="7330" priority="373">
      <formula>D56="NF"</formula>
    </cfRule>
    <cfRule type="expression" dxfId="7329" priority="374">
      <formula>D56="WW PODS"</formula>
    </cfRule>
    <cfRule type="expression" dxfId="7328" priority="375">
      <formula>D56="GRILLE"</formula>
    </cfRule>
    <cfRule type="expression" dxfId="7327" priority="376">
      <formula>D56="CENTREX"</formula>
    </cfRule>
    <cfRule type="expression" dxfId="7326" priority="381">
      <formula>D56="KSA"</formula>
    </cfRule>
    <cfRule type="expression" dxfId="7325" priority="380">
      <formula>(((I48*3600)/(C56*I45))^2+20)&gt;180</formula>
    </cfRule>
    <cfRule type="expression" dxfId="7324" priority="379" stopIfTrue="1">
      <formula>(ISNUMBER(SEARCH("UV",D48)))</formula>
    </cfRule>
    <cfRule type="expression" dxfId="7323" priority="378">
      <formula>(((I48*3600)/(C56*I45))^2+20)&gt;300</formula>
    </cfRule>
  </conditionalFormatting>
  <conditionalFormatting sqref="F58">
    <cfRule type="cellIs" dxfId="7322" priority="564" operator="lessThan">
      <formula>2100</formula>
    </cfRule>
  </conditionalFormatting>
  <conditionalFormatting sqref="F63">
    <cfRule type="cellIs" dxfId="7321" priority="543" operator="greaterThan">
      <formula>3001</formula>
    </cfRule>
  </conditionalFormatting>
  <conditionalFormatting sqref="F66">
    <cfRule type="expression" dxfId="7320" priority="452">
      <formula>(C66="LED STRIP")</formula>
    </cfRule>
    <cfRule type="expression" dxfId="7319" priority="455">
      <formula>(C66="FLO")</formula>
    </cfRule>
    <cfRule type="expression" dxfId="7318" priority="453">
      <formula>(C66="LIGHT SELECTION")</formula>
    </cfRule>
  </conditionalFormatting>
  <conditionalFormatting sqref="F73:F74">
    <cfRule type="expression" dxfId="7317" priority="360">
      <formula>D73="GRILLE"</formula>
    </cfRule>
    <cfRule type="expression" dxfId="7316" priority="359">
      <formula>D73="WW PODS"</formula>
    </cfRule>
    <cfRule type="expression" dxfId="7315" priority="358">
      <formula>D73="NF"</formula>
    </cfRule>
    <cfRule type="expression" dxfId="7314" priority="366">
      <formula>D73="KSA"</formula>
    </cfRule>
    <cfRule type="expression" dxfId="7313" priority="365">
      <formula>(((I65*3600)/(C73*I62))^2+20)&gt;180</formula>
    </cfRule>
    <cfRule type="expression" dxfId="7312" priority="364" stopIfTrue="1">
      <formula>(ISNUMBER(SEARCH("UV",D65)))</formula>
    </cfRule>
    <cfRule type="expression" dxfId="7311" priority="361">
      <formula>D73="CENTREX"</formula>
    </cfRule>
    <cfRule type="expression" dxfId="7310" priority="362" stopIfTrue="1">
      <formula>D65="canopy type"</formula>
    </cfRule>
    <cfRule type="expression" dxfId="7309" priority="363">
      <formula>(((I65*3600)/(C73*I62))^2+20)&gt;300</formula>
    </cfRule>
  </conditionalFormatting>
  <conditionalFormatting sqref="F75">
    <cfRule type="cellIs" dxfId="7308" priority="537" operator="lessThan">
      <formula>2100</formula>
    </cfRule>
  </conditionalFormatting>
  <conditionalFormatting sqref="F80">
    <cfRule type="cellIs" dxfId="7307" priority="515" operator="greaterThan">
      <formula>3001</formula>
    </cfRule>
  </conditionalFormatting>
  <conditionalFormatting sqref="F83">
    <cfRule type="expression" dxfId="7306" priority="448">
      <formula>(C83="LED STRIP")</formula>
    </cfRule>
    <cfRule type="expression" dxfId="7305" priority="449">
      <formula>(C83="LIGHT SELECTION")</formula>
    </cfRule>
    <cfRule type="expression" dxfId="7304" priority="451">
      <formula>(C83="FLO")</formula>
    </cfRule>
  </conditionalFormatting>
  <conditionalFormatting sqref="F90:F91">
    <cfRule type="expression" dxfId="7303" priority="346">
      <formula>D90="CENTREX"</formula>
    </cfRule>
    <cfRule type="expression" dxfId="7302" priority="343">
      <formula>D90="NF"</formula>
    </cfRule>
    <cfRule type="expression" dxfId="7301" priority="344">
      <formula>D90="WW PODS"</formula>
    </cfRule>
    <cfRule type="expression" dxfId="7300" priority="345">
      <formula>D90="GRILLE"</formula>
    </cfRule>
    <cfRule type="expression" dxfId="7299" priority="351">
      <formula>D90="KSA"</formula>
    </cfRule>
    <cfRule type="expression" dxfId="7298" priority="350">
      <formula>(((I82*3600)/(C90*I79))^2+20)&gt;180</formula>
    </cfRule>
    <cfRule type="expression" dxfId="7297" priority="349" stopIfTrue="1">
      <formula>(ISNUMBER(SEARCH("UV",D82)))</formula>
    </cfRule>
    <cfRule type="expression" dxfId="7296" priority="348">
      <formula>(((I82*3600)/(C90*I79))^2+20)&gt;300</formula>
    </cfRule>
    <cfRule type="expression" dxfId="7295" priority="347" stopIfTrue="1">
      <formula>D82="canopy type"</formula>
    </cfRule>
  </conditionalFormatting>
  <conditionalFormatting sqref="F92">
    <cfRule type="cellIs" dxfId="7294" priority="509" operator="lessThan">
      <formula>2100</formula>
    </cfRule>
  </conditionalFormatting>
  <conditionalFormatting sqref="F97">
    <cfRule type="cellIs" dxfId="7293" priority="486" operator="greaterThan">
      <formula>3001</formula>
    </cfRule>
  </conditionalFormatting>
  <conditionalFormatting sqref="F100">
    <cfRule type="expression" dxfId="7292" priority="447">
      <formula>(C100="FLO")</formula>
    </cfRule>
    <cfRule type="expression" dxfId="7291" priority="444">
      <formula>(C100="LED STRIP")</formula>
    </cfRule>
    <cfRule type="expression" dxfId="7290" priority="445">
      <formula>(C100="LIGHT SELECTION")</formula>
    </cfRule>
  </conditionalFormatting>
  <conditionalFormatting sqref="F107:F108">
    <cfRule type="expression" dxfId="7289" priority="336">
      <formula>D107="KSA"</formula>
    </cfRule>
    <cfRule type="expression" dxfId="7288" priority="335">
      <formula>(((I99*3600)/(C107*I96))^2+20)&gt;180</formula>
    </cfRule>
    <cfRule type="expression" dxfId="7287" priority="334" stopIfTrue="1">
      <formula>(ISNUMBER(SEARCH("UV",D99)))</formula>
    </cfRule>
    <cfRule type="expression" dxfId="7286" priority="333">
      <formula>(((I99*3600)/(C107*I96))^2+20)&gt;300</formula>
    </cfRule>
    <cfRule type="expression" dxfId="7285" priority="332" stopIfTrue="1">
      <formula>D99="canopy type"</formula>
    </cfRule>
    <cfRule type="expression" dxfId="7284" priority="331">
      <formula>D107="CENTREX"</formula>
    </cfRule>
    <cfRule type="expression" dxfId="7283" priority="330">
      <formula>D107="GRILLE"</formula>
    </cfRule>
    <cfRule type="expression" dxfId="7282" priority="329">
      <formula>D107="WW PODS"</formula>
    </cfRule>
    <cfRule type="expression" dxfId="7281" priority="328">
      <formula>D107="NF"</formula>
    </cfRule>
  </conditionalFormatting>
  <conditionalFormatting sqref="F109">
    <cfRule type="cellIs" dxfId="7280" priority="480" operator="lessThan">
      <formula>2100</formula>
    </cfRule>
  </conditionalFormatting>
  <conditionalFormatting sqref="F114">
    <cfRule type="cellIs" dxfId="7279" priority="309" operator="greaterThan">
      <formula>3001</formula>
    </cfRule>
  </conditionalFormatting>
  <conditionalFormatting sqref="F117">
    <cfRule type="expression" dxfId="7278" priority="292">
      <formula>(C117="FLO")</formula>
    </cfRule>
    <cfRule type="expression" dxfId="7277" priority="289">
      <formula>(C117="LED STRIP")</formula>
    </cfRule>
    <cfRule type="expression" dxfId="7276" priority="290">
      <formula>(C117="LIGHT SELECTION")</formula>
    </cfRule>
  </conditionalFormatting>
  <conditionalFormatting sqref="F124:F125">
    <cfRule type="expression" dxfId="7275" priority="281" stopIfTrue="1">
      <formula>D116="canopy type"</formula>
    </cfRule>
    <cfRule type="expression" dxfId="7274" priority="285">
      <formula>D124="KSA"</formula>
    </cfRule>
    <cfRule type="expression" dxfId="7273" priority="283" stopIfTrue="1">
      <formula>(ISNUMBER(SEARCH("UV",D116)))</formula>
    </cfRule>
    <cfRule type="expression" dxfId="7272" priority="280">
      <formula>D124="CENTREX"</formula>
    </cfRule>
    <cfRule type="expression" dxfId="7271" priority="279">
      <formula>D124="GRILLE"</formula>
    </cfRule>
    <cfRule type="expression" dxfId="7270" priority="278">
      <formula>D124="WW PODS"</formula>
    </cfRule>
    <cfRule type="expression" dxfId="7269" priority="277">
      <formula>D124="NF"</formula>
    </cfRule>
    <cfRule type="expression" dxfId="7268" priority="282">
      <formula>(((I116*3600)/(C124*I113))^2+20)&gt;300</formula>
    </cfRule>
    <cfRule type="expression" dxfId="7267" priority="284">
      <formula>(((I116*3600)/(C124*I113))^2+20)&gt;180</formula>
    </cfRule>
  </conditionalFormatting>
  <conditionalFormatting sqref="F126">
    <cfRule type="cellIs" dxfId="7266" priority="303" operator="lessThan">
      <formula>2100</formula>
    </cfRule>
  </conditionalFormatting>
  <conditionalFormatting sqref="F131">
    <cfRule type="cellIs" dxfId="7265" priority="254" operator="greaterThan">
      <formula>3001</formula>
    </cfRule>
  </conditionalFormatting>
  <conditionalFormatting sqref="F134">
    <cfRule type="expression" dxfId="7264" priority="237">
      <formula>(C134="FLO")</formula>
    </cfRule>
    <cfRule type="expression" dxfId="7263" priority="235">
      <formula>(C134="LIGHT SELECTION")</formula>
    </cfRule>
    <cfRule type="expression" dxfId="7262" priority="234">
      <formula>(C134="LED STRIP")</formula>
    </cfRule>
  </conditionalFormatting>
  <conditionalFormatting sqref="F141:F142">
    <cfRule type="expression" dxfId="7261" priority="228" stopIfTrue="1">
      <formula>(ISNUMBER(SEARCH("UV",D133)))</formula>
    </cfRule>
    <cfRule type="expression" dxfId="7260" priority="230">
      <formula>D141="KSA"</formula>
    </cfRule>
    <cfRule type="expression" dxfId="7259" priority="227">
      <formula>(((I133*3600)/(C141*I130))^2+20)&gt;300</formula>
    </cfRule>
    <cfRule type="expression" dxfId="7258" priority="226" stopIfTrue="1">
      <formula>D133="canopy type"</formula>
    </cfRule>
    <cfRule type="expression" dxfId="7257" priority="225">
      <formula>D141="CENTREX"</formula>
    </cfRule>
    <cfRule type="expression" dxfId="7256" priority="224">
      <formula>D141="GRILLE"</formula>
    </cfRule>
    <cfRule type="expression" dxfId="7255" priority="223">
      <formula>D141="WW PODS"</formula>
    </cfRule>
    <cfRule type="expression" dxfId="7254" priority="222">
      <formula>D141="NF"</formula>
    </cfRule>
    <cfRule type="expression" dxfId="7253" priority="229">
      <formula>(((I133*3600)/(C141*I130))^2+20)&gt;180</formula>
    </cfRule>
  </conditionalFormatting>
  <conditionalFormatting sqref="F143">
    <cfRule type="cellIs" dxfId="7252" priority="248" operator="lessThan">
      <formula>2100</formula>
    </cfRule>
  </conditionalFormatting>
  <conditionalFormatting sqref="F148">
    <cfRule type="cellIs" dxfId="7251" priority="203" operator="greaterThan">
      <formula>3001</formula>
    </cfRule>
  </conditionalFormatting>
  <conditionalFormatting sqref="F151">
    <cfRule type="expression" dxfId="7250" priority="184">
      <formula>(C151="LIGHT SELECTION")</formula>
    </cfRule>
    <cfRule type="expression" dxfId="7249" priority="186">
      <formula>(C151="FLO")</formula>
    </cfRule>
    <cfRule type="expression" dxfId="7248" priority="183">
      <formula>(C151="LED STRIP")</formula>
    </cfRule>
  </conditionalFormatting>
  <conditionalFormatting sqref="F158:F159">
    <cfRule type="expression" dxfId="7247" priority="174">
      <formula>D158="CENTREX"</formula>
    </cfRule>
    <cfRule type="expression" dxfId="7246" priority="175" stopIfTrue="1">
      <formula>D150="canopy type"</formula>
    </cfRule>
    <cfRule type="expression" dxfId="7245" priority="171">
      <formula>D158="NF"</formula>
    </cfRule>
    <cfRule type="expression" dxfId="7244" priority="172">
      <formula>D158="WW PODS"</formula>
    </cfRule>
    <cfRule type="expression" dxfId="7243" priority="177" stopIfTrue="1">
      <formula>(ISNUMBER(SEARCH("UV",D150)))</formula>
    </cfRule>
    <cfRule type="expression" dxfId="7242" priority="173">
      <formula>D158="GRILLE"</formula>
    </cfRule>
    <cfRule type="expression" dxfId="7241" priority="179">
      <formula>D158="KSA"</formula>
    </cfRule>
    <cfRule type="expression" dxfId="7240" priority="178">
      <formula>(((I150*3600)/(C158*I147))^2+20)&gt;180</formula>
    </cfRule>
    <cfRule type="expression" dxfId="7239" priority="176">
      <formula>(((I150*3600)/(C158*I147))^2+20)&gt;300</formula>
    </cfRule>
  </conditionalFormatting>
  <conditionalFormatting sqref="F160">
    <cfRule type="cellIs" dxfId="7238" priority="197" operator="lessThan">
      <formula>2100</formula>
    </cfRule>
  </conditionalFormatting>
  <conditionalFormatting sqref="F165">
    <cfRule type="cellIs" dxfId="7237" priority="152" operator="greaterThan">
      <formula>3001</formula>
    </cfRule>
  </conditionalFormatting>
  <conditionalFormatting sqref="F168">
    <cfRule type="expression" dxfId="7236" priority="133">
      <formula>(C168="LIGHT SELECTION")</formula>
    </cfRule>
    <cfRule type="expression" dxfId="7235" priority="132">
      <formula>(C168="LED STRIP")</formula>
    </cfRule>
    <cfRule type="expression" dxfId="7234" priority="135">
      <formula>(C168="FLO")</formula>
    </cfRule>
  </conditionalFormatting>
  <conditionalFormatting sqref="F175:F176">
    <cfRule type="expression" dxfId="7233" priority="126" stopIfTrue="1">
      <formula>(ISNUMBER(SEARCH("UV",D167)))</formula>
    </cfRule>
    <cfRule type="expression" dxfId="7232" priority="121">
      <formula>D175="WW PODS"</formula>
    </cfRule>
    <cfRule type="expression" dxfId="7231" priority="120">
      <formula>D175="NF"</formula>
    </cfRule>
    <cfRule type="expression" dxfId="7230" priority="122">
      <formula>D175="GRILLE"</formula>
    </cfRule>
    <cfRule type="expression" dxfId="7229" priority="124" stopIfTrue="1">
      <formula>D167="canopy type"</formula>
    </cfRule>
    <cfRule type="expression" dxfId="7228" priority="125">
      <formula>(((I167*3600)/(C175*I164))^2+20)&gt;300</formula>
    </cfRule>
    <cfRule type="expression" dxfId="7227" priority="128">
      <formula>D175="KSA"</formula>
    </cfRule>
    <cfRule type="expression" dxfId="7226" priority="123">
      <formula>D175="CENTREX"</formula>
    </cfRule>
    <cfRule type="expression" dxfId="7225" priority="127">
      <formula>(((I167*3600)/(C175*I164))^2+20)&gt;180</formula>
    </cfRule>
  </conditionalFormatting>
  <conditionalFormatting sqref="F177">
    <cfRule type="cellIs" dxfId="7224" priority="146" operator="lessThan">
      <formula>2100</formula>
    </cfRule>
  </conditionalFormatting>
  <conditionalFormatting sqref="G11">
    <cfRule type="expression" dxfId="7223" priority="681">
      <formula>((F14-50)/H14)&lt;950</formula>
    </cfRule>
  </conditionalFormatting>
  <conditionalFormatting sqref="G12">
    <cfRule type="expression" dxfId="7222" priority="680">
      <formula>((F14-50)/H14)&lt;950</formula>
    </cfRule>
  </conditionalFormatting>
  <conditionalFormatting sqref="G14">
    <cfRule type="cellIs" dxfId="7221" priority="676" operator="lessThan">
      <formula>400</formula>
    </cfRule>
  </conditionalFormatting>
  <conditionalFormatting sqref="G28">
    <cfRule type="expression" dxfId="7220" priority="625">
      <formula>((F31-50)/H31)&lt;950</formula>
    </cfRule>
  </conditionalFormatting>
  <conditionalFormatting sqref="G29">
    <cfRule type="expression" dxfId="7219" priority="603">
      <formula>((F31-50)/H31)&lt;950</formula>
    </cfRule>
  </conditionalFormatting>
  <conditionalFormatting sqref="G31">
    <cfRule type="cellIs" dxfId="7218" priority="599" operator="lessThan">
      <formula>400</formula>
    </cfRule>
  </conditionalFormatting>
  <conditionalFormatting sqref="G45">
    <cfRule type="expression" dxfId="7217" priority="641">
      <formula>((F48-50)/H48)&lt;950</formula>
    </cfRule>
  </conditionalFormatting>
  <conditionalFormatting sqref="G46">
    <cfRule type="expression" dxfId="7216" priority="571">
      <formula>((F48-50)/H48)&lt;950</formula>
    </cfRule>
  </conditionalFormatting>
  <conditionalFormatting sqref="G48">
    <cfRule type="cellIs" dxfId="7215" priority="567" operator="lessThan">
      <formula>400</formula>
    </cfRule>
  </conditionalFormatting>
  <conditionalFormatting sqref="G62">
    <cfRule type="expression" dxfId="7214" priority="642">
      <formula>((F65-50)/H65)&lt;950</formula>
    </cfRule>
  </conditionalFormatting>
  <conditionalFormatting sqref="G63">
    <cfRule type="expression" dxfId="7213" priority="544">
      <formula>((F65-50)/H65)&lt;950</formula>
    </cfRule>
  </conditionalFormatting>
  <conditionalFormatting sqref="G65">
    <cfRule type="cellIs" dxfId="7212" priority="540" operator="lessThan">
      <formula>400</formula>
    </cfRule>
  </conditionalFormatting>
  <conditionalFormatting sqref="G79">
    <cfRule type="expression" dxfId="7211" priority="643">
      <formula>((F82-50)/H82)&lt;950</formula>
    </cfRule>
  </conditionalFormatting>
  <conditionalFormatting sqref="G80">
    <cfRule type="expression" dxfId="7210" priority="516">
      <formula>((F82-50)/H82)&lt;950</formula>
    </cfRule>
  </conditionalFormatting>
  <conditionalFormatting sqref="G82">
    <cfRule type="cellIs" dxfId="7209" priority="512" operator="lessThan">
      <formula>400</formula>
    </cfRule>
  </conditionalFormatting>
  <conditionalFormatting sqref="G96">
    <cfRule type="expression" dxfId="7208" priority="653">
      <formula>((F99-50)/H99)&lt;950</formula>
    </cfRule>
  </conditionalFormatting>
  <conditionalFormatting sqref="G97">
    <cfRule type="expression" dxfId="7207" priority="487">
      <formula>((F99-50)/H99)&lt;950</formula>
    </cfRule>
  </conditionalFormatting>
  <conditionalFormatting sqref="G99">
    <cfRule type="cellIs" dxfId="7206" priority="483" operator="lessThan">
      <formula>400</formula>
    </cfRule>
  </conditionalFormatting>
  <conditionalFormatting sqref="G113">
    <cfRule type="expression" dxfId="7205" priority="321">
      <formula>((F116-50)/H116)&lt;950</formula>
    </cfRule>
  </conditionalFormatting>
  <conditionalFormatting sqref="G114">
    <cfRule type="expression" dxfId="7204" priority="310">
      <formula>((F116-50)/H116)&lt;950</formula>
    </cfRule>
  </conditionalFormatting>
  <conditionalFormatting sqref="G116">
    <cfRule type="cellIs" dxfId="7203" priority="306" operator="lessThan">
      <formula>400</formula>
    </cfRule>
  </conditionalFormatting>
  <conditionalFormatting sqref="G130">
    <cfRule type="expression" dxfId="7202" priority="266">
      <formula>((F133-50)/H133)&lt;950</formula>
    </cfRule>
  </conditionalFormatting>
  <conditionalFormatting sqref="G131">
    <cfRule type="expression" dxfId="7201" priority="255">
      <formula>((F133-50)/H133)&lt;950</formula>
    </cfRule>
  </conditionalFormatting>
  <conditionalFormatting sqref="G133">
    <cfRule type="cellIs" dxfId="7200" priority="251" operator="lessThan">
      <formula>400</formula>
    </cfRule>
  </conditionalFormatting>
  <conditionalFormatting sqref="G147">
    <cfRule type="expression" dxfId="7199" priority="215">
      <formula>((F150-50)/H150)&lt;950</formula>
    </cfRule>
  </conditionalFormatting>
  <conditionalFormatting sqref="G148">
    <cfRule type="expression" dxfId="7198" priority="204">
      <formula>((F150-50)/H150)&lt;950</formula>
    </cfRule>
  </conditionalFormatting>
  <conditionalFormatting sqref="G150">
    <cfRule type="cellIs" dxfId="7197" priority="200" operator="lessThan">
      <formula>400</formula>
    </cfRule>
  </conditionalFormatting>
  <conditionalFormatting sqref="G164">
    <cfRule type="expression" dxfId="7196" priority="164">
      <formula>((F167-50)/H167)&lt;950</formula>
    </cfRule>
  </conditionalFormatting>
  <conditionalFormatting sqref="G165">
    <cfRule type="expression" dxfId="7195" priority="153">
      <formula>((F167-50)/H167)&lt;950</formula>
    </cfRule>
  </conditionalFormatting>
  <conditionalFormatting sqref="G167">
    <cfRule type="cellIs" dxfId="7194" priority="149" operator="lessThan">
      <formula>400</formula>
    </cfRule>
  </conditionalFormatting>
  <conditionalFormatting sqref="I14">
    <cfRule type="cellIs" dxfId="7193" priority="677" operator="lessThan">
      <formula>0.1</formula>
    </cfRule>
  </conditionalFormatting>
  <conditionalFormatting sqref="I31">
    <cfRule type="cellIs" dxfId="7192" priority="600" operator="lessThan">
      <formula>0.1</formula>
    </cfRule>
  </conditionalFormatting>
  <conditionalFormatting sqref="I48">
    <cfRule type="cellIs" dxfId="7191" priority="568" operator="lessThan">
      <formula>0.1</formula>
    </cfRule>
  </conditionalFormatting>
  <conditionalFormatting sqref="I65">
    <cfRule type="cellIs" dxfId="7190" priority="541" operator="lessThan">
      <formula>0.1</formula>
    </cfRule>
  </conditionalFormatting>
  <conditionalFormatting sqref="I82">
    <cfRule type="cellIs" dxfId="7189" priority="513" operator="lessThan">
      <formula>0.1</formula>
    </cfRule>
  </conditionalFormatting>
  <conditionalFormatting sqref="I99">
    <cfRule type="cellIs" dxfId="7188" priority="484" operator="lessThan">
      <formula>0.1</formula>
    </cfRule>
  </conditionalFormatting>
  <conditionalFormatting sqref="I116">
    <cfRule type="cellIs" dxfId="7187" priority="307" operator="lessThan">
      <formula>0.1</formula>
    </cfRule>
  </conditionalFormatting>
  <conditionalFormatting sqref="I133">
    <cfRule type="cellIs" dxfId="7186" priority="252" operator="lessThan">
      <formula>0.1</formula>
    </cfRule>
  </conditionalFormatting>
  <conditionalFormatting sqref="I150">
    <cfRule type="cellIs" dxfId="7185" priority="201" operator="lessThan">
      <formula>0.1</formula>
    </cfRule>
  </conditionalFormatting>
  <conditionalFormatting sqref="I167">
    <cfRule type="cellIs" dxfId="7184" priority="150" operator="lessThan">
      <formula>0.1</formula>
    </cfRule>
  </conditionalFormatting>
  <conditionalFormatting sqref="J14:J27">
    <cfRule type="cellIs" dxfId="7183" priority="410" operator="greaterThan">
      <formula>0</formula>
    </cfRule>
  </conditionalFormatting>
  <conditionalFormatting sqref="J31:J44">
    <cfRule type="cellIs" dxfId="7182" priority="383" operator="greaterThan">
      <formula>0</formula>
    </cfRule>
  </conditionalFormatting>
  <conditionalFormatting sqref="J48:J61">
    <cfRule type="cellIs" dxfId="7181" priority="99" operator="greaterThan">
      <formula>0</formula>
    </cfRule>
  </conditionalFormatting>
  <conditionalFormatting sqref="J65:J78">
    <cfRule type="cellIs" dxfId="7180" priority="85" operator="greaterThan">
      <formula>0</formula>
    </cfRule>
  </conditionalFormatting>
  <conditionalFormatting sqref="J82:J95">
    <cfRule type="cellIs" dxfId="7179" priority="71" operator="greaterThan">
      <formula>0</formula>
    </cfRule>
  </conditionalFormatting>
  <conditionalFormatting sqref="J99:J112">
    <cfRule type="cellIs" dxfId="7178" priority="57" operator="greaterThan">
      <formula>0</formula>
    </cfRule>
  </conditionalFormatting>
  <conditionalFormatting sqref="J116:J129">
    <cfRule type="cellIs" dxfId="7177" priority="43" operator="greaterThan">
      <formula>0</formula>
    </cfRule>
  </conditionalFormatting>
  <conditionalFormatting sqref="J133:J146">
    <cfRule type="cellIs" dxfId="7176" priority="29" operator="greaterThan">
      <formula>0</formula>
    </cfRule>
  </conditionalFormatting>
  <conditionalFormatting sqref="J150:J163">
    <cfRule type="cellIs" dxfId="7175" priority="15" operator="greaterThan">
      <formula>0</formula>
    </cfRule>
  </conditionalFormatting>
  <conditionalFormatting sqref="J167:J180">
    <cfRule type="cellIs" dxfId="7174" priority="1" operator="greaterThan">
      <formula>0</formula>
    </cfRule>
  </conditionalFormatting>
  <conditionalFormatting sqref="J183:J197">
    <cfRule type="expression" dxfId="7173" priority="267">
      <formula>C183&gt;0</formula>
    </cfRule>
  </conditionalFormatting>
  <conditionalFormatting sqref="J199">
    <cfRule type="expression" dxfId="7172" priority="658">
      <formula>#REF!="EURO"</formula>
    </cfRule>
  </conditionalFormatting>
  <conditionalFormatting sqref="K14:K27">
    <cfRule type="cellIs" dxfId="7171" priority="424" operator="greaterThan">
      <formula>0</formula>
    </cfRule>
  </conditionalFormatting>
  <conditionalFormatting sqref="K31:K44">
    <cfRule type="cellIs" dxfId="7170" priority="386" operator="greaterThan">
      <formula>0</formula>
    </cfRule>
  </conditionalFormatting>
  <conditionalFormatting sqref="K48:K61">
    <cfRule type="cellIs" dxfId="7169" priority="102" operator="greaterThan">
      <formula>0</formula>
    </cfRule>
  </conditionalFormatting>
  <conditionalFormatting sqref="K65:K78">
    <cfRule type="cellIs" dxfId="7168" priority="88" operator="greaterThan">
      <formula>0</formula>
    </cfRule>
  </conditionalFormatting>
  <conditionalFormatting sqref="K82:K95">
    <cfRule type="cellIs" dxfId="7167" priority="74" operator="greaterThan">
      <formula>0</formula>
    </cfRule>
  </conditionalFormatting>
  <conditionalFormatting sqref="K99:K112">
    <cfRule type="cellIs" dxfId="7166" priority="60" operator="greaterThan">
      <formula>0</formula>
    </cfRule>
  </conditionalFormatting>
  <conditionalFormatting sqref="K116:K129">
    <cfRule type="cellIs" dxfId="7165" priority="46" operator="greaterThan">
      <formula>0</formula>
    </cfRule>
  </conditionalFormatting>
  <conditionalFormatting sqref="K133:K146">
    <cfRule type="cellIs" dxfId="7164" priority="32" operator="greaterThan">
      <formula>0</formula>
    </cfRule>
  </conditionalFormatting>
  <conditionalFormatting sqref="K150:K163">
    <cfRule type="cellIs" dxfId="7163" priority="18" operator="greaterThan">
      <formula>0</formula>
    </cfRule>
  </conditionalFormatting>
  <conditionalFormatting sqref="K167:K180">
    <cfRule type="cellIs" dxfId="7162" priority="4" operator="greaterThan">
      <formula>0</formula>
    </cfRule>
  </conditionalFormatting>
  <conditionalFormatting sqref="K183:K197">
    <cfRule type="cellIs" dxfId="7161" priority="268" operator="greaterThan">
      <formula>0</formula>
    </cfRule>
  </conditionalFormatting>
  <conditionalFormatting sqref="K199">
    <cfRule type="expression" dxfId="7160" priority="654">
      <formula>$B$9="PLN"</formula>
    </cfRule>
    <cfRule type="expression" dxfId="7159" priority="655">
      <formula>$B$9="CZK"</formula>
    </cfRule>
    <cfRule type="expression" dxfId="7158" priority="656">
      <formula>$B$9="USD"</formula>
    </cfRule>
    <cfRule type="expression" dxfId="7157" priority="657">
      <formula>$B$9="EURO"</formula>
    </cfRule>
  </conditionalFormatting>
  <conditionalFormatting sqref="L14:L27">
    <cfRule type="expression" dxfId="7156" priority="422">
      <formula>$C$9&gt;0</formula>
    </cfRule>
    <cfRule type="expression" dxfId="7155" priority="421">
      <formula>$C$9&lt;0</formula>
    </cfRule>
  </conditionalFormatting>
  <conditionalFormatting sqref="L31:L44">
    <cfRule type="expression" dxfId="7154" priority="385">
      <formula>$C$9&gt;0</formula>
    </cfRule>
    <cfRule type="expression" dxfId="7153" priority="384">
      <formula>$C$9&lt;0</formula>
    </cfRule>
  </conditionalFormatting>
  <conditionalFormatting sqref="L48:L61">
    <cfRule type="expression" dxfId="7152" priority="101">
      <formula>$C$9&gt;0</formula>
    </cfRule>
    <cfRule type="expression" dxfId="7151" priority="100">
      <formula>$C$9&lt;0</formula>
    </cfRule>
  </conditionalFormatting>
  <conditionalFormatting sqref="L65:L78">
    <cfRule type="expression" dxfId="7150" priority="86">
      <formula>$C$9&lt;0</formula>
    </cfRule>
    <cfRule type="expression" dxfId="7149" priority="87">
      <formula>$C$9&gt;0</formula>
    </cfRule>
  </conditionalFormatting>
  <conditionalFormatting sqref="L82:L95">
    <cfRule type="expression" dxfId="7148" priority="72">
      <formula>$C$9&lt;0</formula>
    </cfRule>
    <cfRule type="expression" dxfId="7147" priority="73">
      <formula>$C$9&gt;0</formula>
    </cfRule>
  </conditionalFormatting>
  <conditionalFormatting sqref="L99:L112">
    <cfRule type="expression" dxfId="7146" priority="58">
      <formula>$C$9&lt;0</formula>
    </cfRule>
    <cfRule type="expression" dxfId="7145" priority="59">
      <formula>$C$9&gt;0</formula>
    </cfRule>
  </conditionalFormatting>
  <conditionalFormatting sqref="L116:L129">
    <cfRule type="expression" dxfId="7144" priority="45">
      <formula>$C$9&gt;0</formula>
    </cfRule>
    <cfRule type="expression" dxfId="7143" priority="44">
      <formula>$C$9&lt;0</formula>
    </cfRule>
  </conditionalFormatting>
  <conditionalFormatting sqref="L133:L146">
    <cfRule type="expression" dxfId="7142" priority="30">
      <formula>$C$9&lt;0</formula>
    </cfRule>
    <cfRule type="expression" dxfId="7141" priority="31">
      <formula>$C$9&gt;0</formula>
    </cfRule>
  </conditionalFormatting>
  <conditionalFormatting sqref="L150:L163">
    <cfRule type="expression" dxfId="7140" priority="17">
      <formula>$C$9&gt;0</formula>
    </cfRule>
    <cfRule type="expression" dxfId="7139" priority="16">
      <formula>$C$9&lt;0</formula>
    </cfRule>
  </conditionalFormatting>
  <conditionalFormatting sqref="L167:L180">
    <cfRule type="expression" dxfId="7138" priority="2">
      <formula>$C$9&lt;0</formula>
    </cfRule>
    <cfRule type="expression" dxfId="7137" priority="3">
      <formula>$C$9&gt;0</formula>
    </cfRule>
  </conditionalFormatting>
  <conditionalFormatting sqref="L183:L197">
    <cfRule type="expression" dxfId="7136" priority="645">
      <formula>$C$9&gt;0</formula>
    </cfRule>
    <cfRule type="expression" dxfId="7135" priority="644">
      <formula>$C$9&lt;0</formula>
    </cfRule>
  </conditionalFormatting>
  <conditionalFormatting sqref="N9 N12">
    <cfRule type="expression" dxfId="7134" priority="691">
      <formula>$B$9="EURO"</formula>
    </cfRule>
    <cfRule type="expression" dxfId="7133" priority="690">
      <formula>$B$9="USD"</formula>
    </cfRule>
    <cfRule type="expression" dxfId="7132" priority="689">
      <formula>$B$9="CZK"</formula>
    </cfRule>
    <cfRule type="expression" dxfId="7131" priority="688">
      <formula>$B$9="PLN"</formula>
    </cfRule>
  </conditionalFormatting>
  <conditionalFormatting sqref="N14:N27">
    <cfRule type="expression" dxfId="7130" priority="632">
      <formula>$B$9="CZK"</formula>
    </cfRule>
    <cfRule type="expression" dxfId="7129" priority="631">
      <formula>$B$9="PLN"</formula>
    </cfRule>
    <cfRule type="expression" dxfId="7128" priority="630">
      <formula>$B$9="USD"</formula>
    </cfRule>
    <cfRule type="expression" dxfId="7127" priority="629">
      <formula>$B$9="EURO"</formula>
    </cfRule>
    <cfRule type="cellIs" dxfId="7126" priority="628" operator="greaterThan">
      <formula>0</formula>
    </cfRule>
  </conditionalFormatting>
  <conditionalFormatting sqref="N29">
    <cfRule type="expression" dxfId="7125" priority="609">
      <formula>$B$9="PLN"</formula>
    </cfRule>
    <cfRule type="expression" dxfId="7124" priority="612">
      <formula>$B$9="EURO"</formula>
    </cfRule>
    <cfRule type="expression" dxfId="7123" priority="611">
      <formula>$B$9="USD"</formula>
    </cfRule>
    <cfRule type="expression" dxfId="7122" priority="610">
      <formula>$B$9="CZK"</formula>
    </cfRule>
  </conditionalFormatting>
  <conditionalFormatting sqref="N31:N44">
    <cfRule type="expression" dxfId="7121" priority="391">
      <formula>$B$9="USD"</formula>
    </cfRule>
    <cfRule type="expression" dxfId="7120" priority="390">
      <formula>$B$9="EURO"</formula>
    </cfRule>
    <cfRule type="expression" dxfId="7119" priority="393">
      <formula>$B$9="CZK"</formula>
    </cfRule>
    <cfRule type="expression" dxfId="7118" priority="392">
      <formula>$B$9="PLN"</formula>
    </cfRule>
    <cfRule type="cellIs" dxfId="7117" priority="389" operator="greaterThan">
      <formula>0</formula>
    </cfRule>
  </conditionalFormatting>
  <conditionalFormatting sqref="N46">
    <cfRule type="expression" dxfId="7116" priority="580">
      <formula>$B$9="EURO"</formula>
    </cfRule>
    <cfRule type="expression" dxfId="7115" priority="579">
      <formula>$B$9="USD"</formula>
    </cfRule>
    <cfRule type="expression" dxfId="7114" priority="578">
      <formula>$B$9="CZK"</formula>
    </cfRule>
    <cfRule type="expression" dxfId="7113" priority="577">
      <formula>$B$9="PLN"</formula>
    </cfRule>
  </conditionalFormatting>
  <conditionalFormatting sqref="N48:N61">
    <cfRule type="cellIs" dxfId="7112" priority="104" operator="greaterThan">
      <formula>0</formula>
    </cfRule>
    <cfRule type="expression" dxfId="7111" priority="108">
      <formula>$B$9="CZK"</formula>
    </cfRule>
    <cfRule type="expression" dxfId="7110" priority="107">
      <formula>$B$9="PLN"</formula>
    </cfRule>
    <cfRule type="expression" dxfId="7109" priority="105">
      <formula>$B$9="EURO"</formula>
    </cfRule>
    <cfRule type="expression" dxfId="7108" priority="106">
      <formula>$B$9="USD"</formula>
    </cfRule>
  </conditionalFormatting>
  <conditionalFormatting sqref="N63">
    <cfRule type="expression" dxfId="7107" priority="553">
      <formula>$B$9="EURO"</formula>
    </cfRule>
    <cfRule type="expression" dxfId="7106" priority="552">
      <formula>$B$9="USD"</formula>
    </cfRule>
    <cfRule type="expression" dxfId="7105" priority="551">
      <formula>$B$9="CZK"</formula>
    </cfRule>
    <cfRule type="expression" dxfId="7104" priority="550">
      <formula>$B$9="PLN"</formula>
    </cfRule>
  </conditionalFormatting>
  <conditionalFormatting sqref="N65:N78">
    <cfRule type="expression" dxfId="7103" priority="94">
      <formula>$B$9="CZK"</formula>
    </cfRule>
    <cfRule type="expression" dxfId="7102" priority="93">
      <formula>$B$9="PLN"</formula>
    </cfRule>
    <cfRule type="expression" dxfId="7101" priority="92">
      <formula>$B$9="USD"</formula>
    </cfRule>
    <cfRule type="expression" dxfId="7100" priority="91">
      <formula>$B$9="EURO"</formula>
    </cfRule>
    <cfRule type="cellIs" dxfId="7099" priority="90" operator="greaterThan">
      <formula>0</formula>
    </cfRule>
  </conditionalFormatting>
  <conditionalFormatting sqref="N80">
    <cfRule type="expression" dxfId="7098" priority="522">
      <formula>$B$9="PLN"</formula>
    </cfRule>
    <cfRule type="expression" dxfId="7097" priority="523">
      <formula>$B$9="CZK"</formula>
    </cfRule>
    <cfRule type="expression" dxfId="7096" priority="525">
      <formula>$B$9="EURO"</formula>
    </cfRule>
    <cfRule type="expression" dxfId="7095" priority="524">
      <formula>$B$9="USD"</formula>
    </cfRule>
  </conditionalFormatting>
  <conditionalFormatting sqref="N82:N95">
    <cfRule type="cellIs" dxfId="7094" priority="76" operator="greaterThan">
      <formula>0</formula>
    </cfRule>
    <cfRule type="expression" dxfId="7093" priority="80">
      <formula>$B$9="CZK"</formula>
    </cfRule>
    <cfRule type="expression" dxfId="7092" priority="79">
      <formula>$B$9="PLN"</formula>
    </cfRule>
    <cfRule type="expression" dxfId="7091" priority="78">
      <formula>$B$9="USD"</formula>
    </cfRule>
    <cfRule type="expression" dxfId="7090" priority="77">
      <formula>$B$9="EURO"</formula>
    </cfRule>
  </conditionalFormatting>
  <conditionalFormatting sqref="N97">
    <cfRule type="expression" dxfId="7089" priority="493">
      <formula>$B$9="PLN"</formula>
    </cfRule>
    <cfRule type="expression" dxfId="7088" priority="494">
      <formula>$B$9="CZK"</formula>
    </cfRule>
    <cfRule type="expression" dxfId="7087" priority="495">
      <formula>$B$9="USD"</formula>
    </cfRule>
    <cfRule type="expression" dxfId="7086" priority="496">
      <formula>$B$9="EURO"</formula>
    </cfRule>
  </conditionalFormatting>
  <conditionalFormatting sqref="N99:N112">
    <cfRule type="cellIs" dxfId="7085" priority="62" operator="greaterThan">
      <formula>0</formula>
    </cfRule>
    <cfRule type="expression" dxfId="7084" priority="63">
      <formula>$B$9="EURO"</formula>
    </cfRule>
    <cfRule type="expression" dxfId="7083" priority="64">
      <formula>$B$9="USD"</formula>
    </cfRule>
    <cfRule type="expression" dxfId="7082" priority="65">
      <formula>$B$9="PLN"</formula>
    </cfRule>
    <cfRule type="expression" dxfId="7081" priority="66">
      <formula>$B$9="CZK"</formula>
    </cfRule>
  </conditionalFormatting>
  <conditionalFormatting sqref="N114">
    <cfRule type="expression" dxfId="7080" priority="319">
      <formula>$B$9="EURO"</formula>
    </cfRule>
    <cfRule type="expression" dxfId="7079" priority="318">
      <formula>$B$9="USD"</formula>
    </cfRule>
    <cfRule type="expression" dxfId="7078" priority="317">
      <formula>$B$9="CZK"</formula>
    </cfRule>
    <cfRule type="expression" dxfId="7077" priority="316">
      <formula>$B$9="PLN"</formula>
    </cfRule>
  </conditionalFormatting>
  <conditionalFormatting sqref="N116:N129">
    <cfRule type="expression" dxfId="7076" priority="49">
      <formula>$B$9="EURO"</formula>
    </cfRule>
    <cfRule type="expression" dxfId="7075" priority="51">
      <formula>$B$9="PLN"</formula>
    </cfRule>
    <cfRule type="expression" dxfId="7074" priority="50">
      <formula>$B$9="USD"</formula>
    </cfRule>
    <cfRule type="expression" dxfId="7073" priority="52">
      <formula>$B$9="CZK"</formula>
    </cfRule>
    <cfRule type="cellIs" dxfId="7072" priority="48" operator="greaterThan">
      <formula>0</formula>
    </cfRule>
  </conditionalFormatting>
  <conditionalFormatting sqref="N131">
    <cfRule type="expression" dxfId="7071" priority="264">
      <formula>$B$9="EURO"</formula>
    </cfRule>
    <cfRule type="expression" dxfId="7070" priority="261">
      <formula>$B$9="PLN"</formula>
    </cfRule>
    <cfRule type="expression" dxfId="7069" priority="262">
      <formula>$B$9="CZK"</formula>
    </cfRule>
    <cfRule type="expression" dxfId="7068" priority="263">
      <formula>$B$9="USD"</formula>
    </cfRule>
  </conditionalFormatting>
  <conditionalFormatting sqref="N133:N146">
    <cfRule type="expression" dxfId="7067" priority="35">
      <formula>$B$9="EURO"</formula>
    </cfRule>
    <cfRule type="cellIs" dxfId="7066" priority="34" operator="greaterThan">
      <formula>0</formula>
    </cfRule>
    <cfRule type="expression" dxfId="7065" priority="38">
      <formula>$B$9="CZK"</formula>
    </cfRule>
    <cfRule type="expression" dxfId="7064" priority="37">
      <formula>$B$9="PLN"</formula>
    </cfRule>
    <cfRule type="expression" dxfId="7063" priority="36">
      <formula>$B$9="USD"</formula>
    </cfRule>
  </conditionalFormatting>
  <conditionalFormatting sqref="N148">
    <cfRule type="expression" dxfId="7062" priority="211">
      <formula>$B$9="CZK"</formula>
    </cfRule>
    <cfRule type="expression" dxfId="7061" priority="212">
      <formula>$B$9="USD"</formula>
    </cfRule>
    <cfRule type="expression" dxfId="7060" priority="213">
      <formula>$B$9="EURO"</formula>
    </cfRule>
    <cfRule type="expression" dxfId="7059" priority="210">
      <formula>$B$9="PLN"</formula>
    </cfRule>
  </conditionalFormatting>
  <conditionalFormatting sqref="N150:N163">
    <cfRule type="cellIs" dxfId="7058" priority="20" operator="greaterThan">
      <formula>0</formula>
    </cfRule>
    <cfRule type="expression" dxfId="7057" priority="21">
      <formula>$B$9="EURO"</formula>
    </cfRule>
    <cfRule type="expression" dxfId="7056" priority="22">
      <formula>$B$9="USD"</formula>
    </cfRule>
    <cfRule type="expression" dxfId="7055" priority="23">
      <formula>$B$9="PLN"</formula>
    </cfRule>
    <cfRule type="expression" dxfId="7054" priority="24">
      <formula>$B$9="CZK"</formula>
    </cfRule>
  </conditionalFormatting>
  <conditionalFormatting sqref="N165">
    <cfRule type="expression" dxfId="7053" priority="161">
      <formula>$B$9="USD"</formula>
    </cfRule>
    <cfRule type="expression" dxfId="7052" priority="159">
      <formula>$B$9="PLN"</formula>
    </cfRule>
    <cfRule type="expression" dxfId="7051" priority="160">
      <formula>$B$9="CZK"</formula>
    </cfRule>
    <cfRule type="expression" dxfId="7050" priority="162">
      <formula>$B$9="EURO"</formula>
    </cfRule>
  </conditionalFormatting>
  <conditionalFormatting sqref="N167:N180">
    <cfRule type="cellIs" dxfId="7049" priority="6" operator="greaterThan">
      <formula>0</formula>
    </cfRule>
    <cfRule type="expression" dxfId="7048" priority="7">
      <formula>$B$9="EURO"</formula>
    </cfRule>
    <cfRule type="expression" dxfId="7047" priority="8">
      <formula>$B$9="USD"</formula>
    </cfRule>
    <cfRule type="expression" dxfId="7046" priority="9">
      <formula>$B$9="PLN"</formula>
    </cfRule>
    <cfRule type="expression" dxfId="7045" priority="10">
      <formula>$B$9="CZK"</formula>
    </cfRule>
  </conditionalFormatting>
  <conditionalFormatting sqref="N183:N197">
    <cfRule type="expression" dxfId="7044" priority="639">
      <formula>$B$9="PLN"</formula>
    </cfRule>
    <cfRule type="expression" dxfId="7043" priority="638">
      <formula>$B$9="USD"</formula>
    </cfRule>
    <cfRule type="expression" dxfId="7042" priority="637">
      <formula>$B$9="EURO"</formula>
    </cfRule>
    <cfRule type="cellIs" dxfId="7041" priority="636" operator="greaterThan">
      <formula>0</formula>
    </cfRule>
    <cfRule type="expression" dxfId="7040" priority="640">
      <formula>$B$9="CZK"</formula>
    </cfRule>
  </conditionalFormatting>
  <conditionalFormatting sqref="N182:O182">
    <cfRule type="expression" dxfId="7039" priority="647">
      <formula>$B$9="CZK"</formula>
    </cfRule>
    <cfRule type="expression" dxfId="7038" priority="646">
      <formula>$B$9="PLN"</formula>
    </cfRule>
    <cfRule type="expression" dxfId="7037" priority="649">
      <formula>$B$9="EURO"</formula>
    </cfRule>
    <cfRule type="expression" dxfId="7036" priority="648">
      <formula>$B$9="USD"</formula>
    </cfRule>
  </conditionalFormatting>
  <conditionalFormatting sqref="O14:O27">
    <cfRule type="cellIs" dxfId="7035" priority="633" operator="greaterThan">
      <formula>0</formula>
    </cfRule>
  </conditionalFormatting>
  <conditionalFormatting sqref="O31:O44">
    <cfRule type="cellIs" dxfId="7034" priority="394" operator="greaterThan">
      <formula>0</formula>
    </cfRule>
  </conditionalFormatting>
  <conditionalFormatting sqref="O48:O61">
    <cfRule type="cellIs" dxfId="7033" priority="109" operator="greaterThan">
      <formula>0</formula>
    </cfRule>
  </conditionalFormatting>
  <conditionalFormatting sqref="O65:O78">
    <cfRule type="cellIs" dxfId="7032" priority="95" operator="greaterThan">
      <formula>0</formula>
    </cfRule>
  </conditionalFormatting>
  <conditionalFormatting sqref="O82:O95">
    <cfRule type="cellIs" dxfId="7031" priority="81" operator="greaterThan">
      <formula>0</formula>
    </cfRule>
  </conditionalFormatting>
  <conditionalFormatting sqref="O99:O112">
    <cfRule type="cellIs" dxfId="7030" priority="67" operator="greaterThan">
      <formula>0</formula>
    </cfRule>
  </conditionalFormatting>
  <conditionalFormatting sqref="O116:O129">
    <cfRule type="cellIs" dxfId="7029" priority="53" operator="greaterThan">
      <formula>0</formula>
    </cfRule>
  </conditionalFormatting>
  <conditionalFormatting sqref="O133:O146">
    <cfRule type="cellIs" dxfId="7028" priority="39" operator="greaterThan">
      <formula>0</formula>
    </cfRule>
  </conditionalFormatting>
  <conditionalFormatting sqref="O150:O163">
    <cfRule type="cellIs" dxfId="7027" priority="25" operator="greaterThan">
      <formula>0</formula>
    </cfRule>
  </conditionalFormatting>
  <conditionalFormatting sqref="O167:O180">
    <cfRule type="cellIs" dxfId="7026" priority="11" operator="greaterThan">
      <formula>0</formula>
    </cfRule>
  </conditionalFormatting>
  <conditionalFormatting sqref="O183:O197">
    <cfRule type="cellIs" dxfId="7025" priority="659" operator="greaterThan">
      <formula>0</formula>
    </cfRule>
  </conditionalFormatting>
  <conditionalFormatting sqref="Q16">
    <cfRule type="cellIs" dxfId="7024" priority="411" operator="greaterThan">
      <formula>0</formula>
    </cfRule>
    <cfRule type="expression" dxfId="7023" priority="412">
      <formula>$B$9="EURO"</formula>
    </cfRule>
    <cfRule type="expression" dxfId="7022" priority="413">
      <formula>$B$9="USD"</formula>
    </cfRule>
    <cfRule type="expression" dxfId="7021" priority="414">
      <formula>$B$9="PLN"</formula>
    </cfRule>
    <cfRule type="expression" dxfId="7020"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zoomScale="106" zoomScaleNormal="80" zoomScaleSheetLayoutView="50" workbookViewId="0">
      <selection activeCell="G174" sqref="G174"/>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019" priority="664">
      <formula>B9="CURRENCY"</formula>
    </cfRule>
    <cfRule type="containsText" dxfId="7018" priority="663" operator="containsText" text="SELECT">
      <formula>NOT(ISERROR(SEARCH("SELECT",B9)))</formula>
    </cfRule>
  </conditionalFormatting>
  <conditionalFormatting sqref="B11">
    <cfRule type="expression" dxfId="7017" priority="626">
      <formula>$B11&lt;&gt;""</formula>
    </cfRule>
  </conditionalFormatting>
  <conditionalFormatting sqref="B14:B23">
    <cfRule type="expression" dxfId="7016" priority="618">
      <formula>$J14&gt;0</formula>
    </cfRule>
  </conditionalFormatting>
  <conditionalFormatting sqref="B24">
    <cfRule type="expression" dxfId="7015" priority="615">
      <formula>ISNUMBER(SEARCH("UV",$D14))</formula>
    </cfRule>
    <cfRule type="expression" dxfId="7014" priority="616">
      <formula>($D14="CANOPY TYPE")</formula>
    </cfRule>
  </conditionalFormatting>
  <conditionalFormatting sqref="B25:B27">
    <cfRule type="expression" dxfId="7013" priority="443">
      <formula>$J25&gt;0</formula>
    </cfRule>
  </conditionalFormatting>
  <conditionalFormatting sqref="B28">
    <cfRule type="expression" dxfId="7012" priority="624">
      <formula>$B28&lt;&gt;""</formula>
    </cfRule>
  </conditionalFormatting>
  <conditionalFormatting sqref="B31:B40">
    <cfRule type="expression" dxfId="7011" priority="388">
      <formula>$J31&gt;0</formula>
    </cfRule>
  </conditionalFormatting>
  <conditionalFormatting sqref="B41">
    <cfRule type="expression" dxfId="7010" priority="584">
      <formula>($D31="CANOPY TYPE")</formula>
    </cfRule>
    <cfRule type="expression" dxfId="7009" priority="583">
      <formula>ISNUMBER(SEARCH("UV",$D31))</formula>
    </cfRule>
  </conditionalFormatting>
  <conditionalFormatting sqref="B42:B44">
    <cfRule type="expression" dxfId="7008" priority="585">
      <formula>$J42&gt;0</formula>
    </cfRule>
  </conditionalFormatting>
  <conditionalFormatting sqref="B45">
    <cfRule type="expression" dxfId="7007" priority="623">
      <formula>$B45&lt;&gt;""</formula>
    </cfRule>
  </conditionalFormatting>
  <conditionalFormatting sqref="B48:B57">
    <cfRule type="expression" dxfId="7006" priority="103">
      <formula>$J48&gt;0</formula>
    </cfRule>
  </conditionalFormatting>
  <conditionalFormatting sqref="B58">
    <cfRule type="expression" dxfId="7005" priority="557">
      <formula>($D48="CANOPY TYPE")</formula>
    </cfRule>
    <cfRule type="expression" dxfId="7004" priority="556">
      <formula>ISNUMBER(SEARCH("UV",$D48))</formula>
    </cfRule>
  </conditionalFormatting>
  <conditionalFormatting sqref="B59:B61">
    <cfRule type="expression" dxfId="7003" priority="442">
      <formula>$J59&gt;0</formula>
    </cfRule>
  </conditionalFormatting>
  <conditionalFormatting sqref="B62">
    <cfRule type="expression" dxfId="7002" priority="622">
      <formula>$B62&lt;&gt;""</formula>
    </cfRule>
  </conditionalFormatting>
  <conditionalFormatting sqref="B65:B74">
    <cfRule type="expression" dxfId="7001" priority="89">
      <formula>$J65&gt;0</formula>
    </cfRule>
  </conditionalFormatting>
  <conditionalFormatting sqref="B75">
    <cfRule type="expression" dxfId="7000" priority="529">
      <formula>($D65="CANOPY TYPE")</formula>
    </cfRule>
    <cfRule type="expression" dxfId="6999" priority="528">
      <formula>ISNUMBER(SEARCH("UV",$D65))</formula>
    </cfRule>
  </conditionalFormatting>
  <conditionalFormatting sqref="B76:B78">
    <cfRule type="expression" dxfId="6998" priority="441">
      <formula>$J76&gt;0</formula>
    </cfRule>
  </conditionalFormatting>
  <conditionalFormatting sqref="B79">
    <cfRule type="expression" dxfId="6997" priority="621">
      <formula>$B79&lt;&gt;""</formula>
    </cfRule>
  </conditionalFormatting>
  <conditionalFormatting sqref="B82:B91">
    <cfRule type="expression" dxfId="6996" priority="75">
      <formula>$J82&gt;0</formula>
    </cfRule>
  </conditionalFormatting>
  <conditionalFormatting sqref="B92">
    <cfRule type="expression" dxfId="6995" priority="500">
      <formula>($D82="CANOPY TYPE")</formula>
    </cfRule>
    <cfRule type="expression" dxfId="6994" priority="499">
      <formula>ISNUMBER(SEARCH("UV",$D82))</formula>
    </cfRule>
  </conditionalFormatting>
  <conditionalFormatting sqref="B93:B95">
    <cfRule type="expression" dxfId="6993" priority="440">
      <formula>$J93&gt;0</formula>
    </cfRule>
  </conditionalFormatting>
  <conditionalFormatting sqref="B96">
    <cfRule type="expression" dxfId="6992" priority="620">
      <formula>$B96&lt;&gt;""</formula>
    </cfRule>
  </conditionalFormatting>
  <conditionalFormatting sqref="B99:B108">
    <cfRule type="expression" dxfId="6991" priority="61">
      <formula>$J99&gt;0</formula>
    </cfRule>
  </conditionalFormatting>
  <conditionalFormatting sqref="B109">
    <cfRule type="expression" dxfId="6990" priority="472">
      <formula>($D99="CANOPY TYPE")</formula>
    </cfRule>
    <cfRule type="expression" dxfId="6989" priority="471">
      <formula>ISNUMBER(SEARCH("UV",$D99))</formula>
    </cfRule>
  </conditionalFormatting>
  <conditionalFormatting sqref="B110:B112 B127:B129 B144:B146 B161:B163 B178:B180">
    <cfRule type="expression" dxfId="6988" priority="439">
      <formula>$J110&gt;0</formula>
    </cfRule>
  </conditionalFormatting>
  <conditionalFormatting sqref="B113">
    <cfRule type="expression" dxfId="6987" priority="320">
      <formula>$B113&lt;&gt;""</formula>
    </cfRule>
  </conditionalFormatting>
  <conditionalFormatting sqref="B116:B125">
    <cfRule type="expression" dxfId="6986" priority="47">
      <formula>$J116&gt;0</formula>
    </cfRule>
  </conditionalFormatting>
  <conditionalFormatting sqref="B126">
    <cfRule type="expression" dxfId="6985" priority="295">
      <formula>ISNUMBER(SEARCH("UV",$D116))</formula>
    </cfRule>
    <cfRule type="expression" dxfId="6984" priority="296">
      <formula>($D116="CANOPY TYPE")</formula>
    </cfRule>
  </conditionalFormatting>
  <conditionalFormatting sqref="B130">
    <cfRule type="expression" dxfId="6983" priority="265">
      <formula>$B130&lt;&gt;""</formula>
    </cfRule>
  </conditionalFormatting>
  <conditionalFormatting sqref="B133:B142">
    <cfRule type="expression" dxfId="6982" priority="33">
      <formula>$J133&gt;0</formula>
    </cfRule>
  </conditionalFormatting>
  <conditionalFormatting sqref="B143">
    <cfRule type="expression" dxfId="6981" priority="240">
      <formula>ISNUMBER(SEARCH("UV",$D133))</formula>
    </cfRule>
    <cfRule type="expression" dxfId="6980" priority="241">
      <formula>($D133="CANOPY TYPE")</formula>
    </cfRule>
  </conditionalFormatting>
  <conditionalFormatting sqref="B147">
    <cfRule type="expression" dxfId="6979" priority="214">
      <formula>$B147&lt;&gt;""</formula>
    </cfRule>
  </conditionalFormatting>
  <conditionalFormatting sqref="B150:B159">
    <cfRule type="expression" dxfId="6978" priority="19">
      <formula>$J150&gt;0</formula>
    </cfRule>
  </conditionalFormatting>
  <conditionalFormatting sqref="B160">
    <cfRule type="expression" dxfId="6977" priority="190">
      <formula>($D150="CANOPY TYPE")</formula>
    </cfRule>
    <cfRule type="expression" dxfId="6976" priority="189">
      <formula>ISNUMBER(SEARCH("UV",$D150))</formula>
    </cfRule>
  </conditionalFormatting>
  <conditionalFormatting sqref="B164">
    <cfRule type="expression" dxfId="6975" priority="163">
      <formula>$B164&lt;&gt;""</formula>
    </cfRule>
  </conditionalFormatting>
  <conditionalFormatting sqref="B167:B176">
    <cfRule type="expression" dxfId="6974" priority="5">
      <formula>$J167&gt;0</formula>
    </cfRule>
  </conditionalFormatting>
  <conditionalFormatting sqref="B177">
    <cfRule type="expression" dxfId="6973" priority="138">
      <formula>ISNUMBER(SEARCH("UV",$D167))</formula>
    </cfRule>
    <cfRule type="expression" dxfId="6972" priority="139">
      <formula>($D167="CANOPY TYPE")</formula>
    </cfRule>
  </conditionalFormatting>
  <conditionalFormatting sqref="B183:B197">
    <cfRule type="expression" dxfId="6971" priority="617">
      <formula>$C183&gt;0</formula>
    </cfRule>
  </conditionalFormatting>
  <conditionalFormatting sqref="C14">
    <cfRule type="containsText" dxfId="6970" priority="429" operator="containsText" text="CONFIG">
      <formula>NOT(ISERROR(SEARCH("CONFIG",C14)))</formula>
    </cfRule>
  </conditionalFormatting>
  <conditionalFormatting sqref="C15">
    <cfRule type="containsText" dxfId="6969" priority="434" operator="containsText" text="LIGHT SELECTION">
      <formula>NOT(ISERROR(SEARCH("LIGHT SELECTION",C15)))</formula>
    </cfRule>
  </conditionalFormatting>
  <conditionalFormatting sqref="C20:C21">
    <cfRule type="cellIs" dxfId="6966" priority="669" operator="lessThan">
      <formula>1</formula>
    </cfRule>
  </conditionalFormatting>
  <conditionalFormatting sqref="C22:C23">
    <cfRule type="expression" dxfId="6965" priority="409">
      <formula>D22="WW PODS"</formula>
    </cfRule>
  </conditionalFormatting>
  <conditionalFormatting sqref="C24">
    <cfRule type="expression" dxfId="6964" priority="686">
      <formula>ISNUMBER(SEARCH("UV",D14))</formula>
    </cfRule>
  </conditionalFormatting>
  <conditionalFormatting sqref="C25">
    <cfRule type="expression" dxfId="6963" priority="651">
      <formula>(ISNUMBER(SEARCH("CMW",D14)))=TRUE</formula>
    </cfRule>
  </conditionalFormatting>
  <conditionalFormatting sqref="C26">
    <cfRule type="expression" dxfId="6962" priority="650">
      <formula>(ISNUMBER(SEARCH("CMW",D14)))=TRUE</formula>
    </cfRule>
  </conditionalFormatting>
  <conditionalFormatting sqref="C27">
    <cfRule type="expression" dxfId="6961" priority="619">
      <formula>(ISNUMBER(SEARCH("CMW",$D14)))=TRUE</formula>
    </cfRule>
  </conditionalFormatting>
  <conditionalFormatting sqref="C31">
    <cfRule type="containsText" dxfId="6960" priority="594" operator="containsText" text="CONFIG">
      <formula>NOT(ISERROR(SEARCH("CONFIG",C31)))</formula>
    </cfRule>
  </conditionalFormatting>
  <conditionalFormatting sqref="C32">
    <cfRule type="containsText" dxfId="6959" priority="436" operator="containsText" text="LIGHT SELECTION">
      <formula>NOT(ISERROR(SEARCH("LIGHT SELECTION",C32)))</formula>
    </cfRule>
  </conditionalFormatting>
  <conditionalFormatting sqref="C37:C38">
    <cfRule type="cellIs" dxfId="6956" priority="593" operator="lessThan">
      <formula>1</formula>
    </cfRule>
  </conditionalFormatting>
  <conditionalFormatting sqref="C39:C40">
    <cfRule type="expression" dxfId="6955" priority="387">
      <formula>D39="WW PODS"</formula>
    </cfRule>
  </conditionalFormatting>
  <conditionalFormatting sqref="C41">
    <cfRule type="expression" dxfId="6954" priority="608">
      <formula>ISNUMBER(SEARCH("UV",D31))</formula>
    </cfRule>
  </conditionalFormatting>
  <conditionalFormatting sqref="C42">
    <cfRule type="expression" dxfId="6953" priority="591">
      <formula>(ISNUMBER(SEARCH("CMW",D31)))=TRUE</formula>
    </cfRule>
  </conditionalFormatting>
  <conditionalFormatting sqref="C43">
    <cfRule type="expression" dxfId="6952" priority="468">
      <formula>(ISNUMBER(SEARCH("CMW",D31)))=TRUE</formula>
    </cfRule>
  </conditionalFormatting>
  <conditionalFormatting sqref="C44">
    <cfRule type="expression" dxfId="6951" priority="586">
      <formula>(ISNUMBER(SEARCH("CMW",$D31)))=TRUE</formula>
    </cfRule>
  </conditionalFormatting>
  <conditionalFormatting sqref="C48">
    <cfRule type="containsText" dxfId="6950" priority="563" operator="containsText" text="CONFIG">
      <formula>NOT(ISERROR(SEARCH("CONFIG",C48)))</formula>
    </cfRule>
  </conditionalFormatting>
  <conditionalFormatting sqref="C49">
    <cfRule type="containsText" dxfId="6949" priority="433" operator="containsText" text="LIGHT SELECTION">
      <formula>NOT(ISERROR(SEARCH("LIGHT SELECTION",C49)))</formula>
    </cfRule>
  </conditionalFormatting>
  <conditionalFormatting sqref="C54:C55">
    <cfRule type="cellIs" dxfId="6946" priority="562" operator="lessThan">
      <formula>1</formula>
    </cfRule>
  </conditionalFormatting>
  <conditionalFormatting sqref="C56:C57">
    <cfRule type="expression" dxfId="6945" priority="368">
      <formula>D56="WW PODS"</formula>
    </cfRule>
  </conditionalFormatting>
  <conditionalFormatting sqref="C58">
    <cfRule type="expression" dxfId="6944" priority="576">
      <formula>ISNUMBER(SEARCH("UV",D48))</formula>
    </cfRule>
  </conditionalFormatting>
  <conditionalFormatting sqref="C59">
    <cfRule type="expression" dxfId="6943" priority="560">
      <formula>(ISNUMBER(SEARCH("CMW",D48)))=TRUE</formula>
    </cfRule>
  </conditionalFormatting>
  <conditionalFormatting sqref="C60">
    <cfRule type="expression" dxfId="6942" priority="467">
      <formula>(ISNUMBER(SEARCH("CMW",D48)))=TRUE</formula>
    </cfRule>
  </conditionalFormatting>
  <conditionalFormatting sqref="C61">
    <cfRule type="expression" dxfId="6941" priority="558">
      <formula>(ISNUMBER(SEARCH("CMW",$D48)))=TRUE</formula>
    </cfRule>
  </conditionalFormatting>
  <conditionalFormatting sqref="C65">
    <cfRule type="containsText" dxfId="6940" priority="536" operator="containsText" text="CONFIG">
      <formula>NOT(ISERROR(SEARCH("CONFIG",C65)))</formula>
    </cfRule>
  </conditionalFormatting>
  <conditionalFormatting sqref="C66">
    <cfRule type="containsText" dxfId="6939" priority="432" operator="containsText" text="LIGHT SELECTION">
      <formula>NOT(ISERROR(SEARCH("LIGHT SELECTION",C66)))</formula>
    </cfRule>
  </conditionalFormatting>
  <conditionalFormatting sqref="C71:C72">
    <cfRule type="cellIs" dxfId="6936" priority="535" operator="lessThan">
      <formula>1</formula>
    </cfRule>
  </conditionalFormatting>
  <conditionalFormatting sqref="C73:C74">
    <cfRule type="expression" dxfId="6935" priority="353">
      <formula>D73="WW PODS"</formula>
    </cfRule>
  </conditionalFormatting>
  <conditionalFormatting sqref="C75">
    <cfRule type="expression" dxfId="6934" priority="549">
      <formula>ISNUMBER(SEARCH("UV",D65))</formula>
    </cfRule>
  </conditionalFormatting>
  <conditionalFormatting sqref="C76">
    <cfRule type="expression" dxfId="6933" priority="532">
      <formula>(ISNUMBER(SEARCH("CMW",D65)))=TRUE</formula>
    </cfRule>
  </conditionalFormatting>
  <conditionalFormatting sqref="C77">
    <cfRule type="expression" dxfId="6932" priority="466">
      <formula>(ISNUMBER(SEARCH("CMW",D65)))=TRUE</formula>
    </cfRule>
  </conditionalFormatting>
  <conditionalFormatting sqref="C78">
    <cfRule type="expression" dxfId="6931" priority="530">
      <formula>(ISNUMBER(SEARCH("CMW",$D65)))=TRUE</formula>
    </cfRule>
  </conditionalFormatting>
  <conditionalFormatting sqref="C82">
    <cfRule type="containsText" dxfId="6930" priority="507" operator="containsText" text="CONFIG">
      <formula>NOT(ISERROR(SEARCH("CONFIG",C82)))</formula>
    </cfRule>
  </conditionalFormatting>
  <conditionalFormatting sqref="C83">
    <cfRule type="containsText" dxfId="6929" priority="431" operator="containsText" text="LIGHT SELECTION">
      <formula>NOT(ISERROR(SEARCH("LIGHT SELECTION",C83)))</formula>
    </cfRule>
  </conditionalFormatting>
  <conditionalFormatting sqref="C88:C89">
    <cfRule type="cellIs" dxfId="6926" priority="506" operator="lessThan">
      <formula>1</formula>
    </cfRule>
  </conditionalFormatting>
  <conditionalFormatting sqref="C90:C91">
    <cfRule type="expression" dxfId="6925" priority="338">
      <formula>D90="WW PODS"</formula>
    </cfRule>
  </conditionalFormatting>
  <conditionalFormatting sqref="C92">
    <cfRule type="expression" dxfId="6924" priority="521">
      <formula>ISNUMBER(SEARCH("UV",D82))</formula>
    </cfRule>
  </conditionalFormatting>
  <conditionalFormatting sqref="C93">
    <cfRule type="expression" dxfId="6923" priority="503">
      <formula>(ISNUMBER(SEARCH("CMW",D82)))=TRUE</formula>
    </cfRule>
  </conditionalFormatting>
  <conditionalFormatting sqref="C94">
    <cfRule type="expression" dxfId="6922" priority="465">
      <formula>(ISNUMBER(SEARCH("CMW",D82)))=TRUE</formula>
    </cfRule>
  </conditionalFormatting>
  <conditionalFormatting sqref="C95">
    <cfRule type="expression" dxfId="6921" priority="501">
      <formula>(ISNUMBER(SEARCH("CMW",$D82)))=TRUE</formula>
    </cfRule>
  </conditionalFormatting>
  <conditionalFormatting sqref="C99">
    <cfRule type="containsText" dxfId="6920" priority="478" operator="containsText" text="CONFIG">
      <formula>NOT(ISERROR(SEARCH("CONFIG",C99)))</formula>
    </cfRule>
  </conditionalFormatting>
  <conditionalFormatting sqref="C100">
    <cfRule type="containsText" dxfId="6919" priority="430" operator="containsText" text="LIGHT SELECTION">
      <formula>NOT(ISERROR(SEARCH("LIGHT SELECTION",C100)))</formula>
    </cfRule>
  </conditionalFormatting>
  <conditionalFormatting sqref="C105:C106">
    <cfRule type="cellIs" dxfId="6916" priority="477" operator="lessThan">
      <formula>1</formula>
    </cfRule>
  </conditionalFormatting>
  <conditionalFormatting sqref="C107:C108">
    <cfRule type="expression" dxfId="6915" priority="323">
      <formula>D107="WW PODS"</formula>
    </cfRule>
  </conditionalFormatting>
  <conditionalFormatting sqref="C109">
    <cfRule type="expression" dxfId="6914" priority="492">
      <formula>ISNUMBER(SEARCH("UV",D99))</formula>
    </cfRule>
  </conditionalFormatting>
  <conditionalFormatting sqref="C110">
    <cfRule type="expression" dxfId="6913" priority="475">
      <formula>(ISNUMBER(SEARCH("CMW",D99)))=TRUE</formula>
    </cfRule>
  </conditionalFormatting>
  <conditionalFormatting sqref="C111">
    <cfRule type="expression" dxfId="6912" priority="464">
      <formula>(ISNUMBER(SEARCH("CMW",D99)))=TRUE</formula>
    </cfRule>
  </conditionalFormatting>
  <conditionalFormatting sqref="C112 C129 C146 C163 C180">
    <cfRule type="expression" dxfId="6911" priority="473">
      <formula>(ISNUMBER(SEARCH("CMW",$D99)))=TRUE</formula>
    </cfRule>
  </conditionalFormatting>
  <conditionalFormatting sqref="C116">
    <cfRule type="containsText" dxfId="6910" priority="301" operator="containsText" text="CONFIG">
      <formula>NOT(ISERROR(SEARCH("CONFIG",C116)))</formula>
    </cfRule>
  </conditionalFormatting>
  <conditionalFormatting sqref="C117">
    <cfRule type="containsText" dxfId="6909" priority="288" operator="containsText" text="LIGHT SELECTION">
      <formula>NOT(ISERROR(SEARCH("LIGHT SELECTION",C117)))</formula>
    </cfRule>
  </conditionalFormatting>
  <conditionalFormatting sqref="C122:C123">
    <cfRule type="cellIs" dxfId="6906" priority="300" operator="lessThan">
      <formula>1</formula>
    </cfRule>
  </conditionalFormatting>
  <conditionalFormatting sqref="C124:C125">
    <cfRule type="expression" dxfId="6905" priority="272">
      <formula>D124="WW PODS"</formula>
    </cfRule>
  </conditionalFormatting>
  <conditionalFormatting sqref="C126">
    <cfRule type="expression" dxfId="6904" priority="315">
      <formula>ISNUMBER(SEARCH("UV",D116))</formula>
    </cfRule>
  </conditionalFormatting>
  <conditionalFormatting sqref="C127">
    <cfRule type="expression" dxfId="6903" priority="298">
      <formula>(ISNUMBER(SEARCH("CMW",D116)))=TRUE</formula>
    </cfRule>
  </conditionalFormatting>
  <conditionalFormatting sqref="C128">
    <cfRule type="expression" dxfId="6902" priority="293">
      <formula>(ISNUMBER(SEARCH("CMW",D116)))=TRUE</formula>
    </cfRule>
  </conditionalFormatting>
  <conditionalFormatting sqref="C133">
    <cfRule type="containsText" dxfId="6901" priority="246" operator="containsText" text="CONFIG">
      <formula>NOT(ISERROR(SEARCH("CONFIG",C133)))</formula>
    </cfRule>
  </conditionalFormatting>
  <conditionalFormatting sqref="C134">
    <cfRule type="containsText" dxfId="6900" priority="233" operator="containsText" text="LIGHT SELECTION">
      <formula>NOT(ISERROR(SEARCH("LIGHT SELECTION",C134)))</formula>
    </cfRule>
  </conditionalFormatting>
  <conditionalFormatting sqref="C139:C140">
    <cfRule type="cellIs" dxfId="6897" priority="245" operator="lessThan">
      <formula>1</formula>
    </cfRule>
  </conditionalFormatting>
  <conditionalFormatting sqref="C141:C142">
    <cfRule type="expression" dxfId="6896" priority="217">
      <formula>D141="WW PODS"</formula>
    </cfRule>
  </conditionalFormatting>
  <conditionalFormatting sqref="C143">
    <cfRule type="expression" dxfId="6895" priority="260">
      <formula>ISNUMBER(SEARCH("UV",D133))</formula>
    </cfRule>
  </conditionalFormatting>
  <conditionalFormatting sqref="C144">
    <cfRule type="expression" dxfId="6894" priority="243">
      <formula>(ISNUMBER(SEARCH("CMW",D133)))=TRUE</formula>
    </cfRule>
  </conditionalFormatting>
  <conditionalFormatting sqref="C145">
    <cfRule type="expression" dxfId="6893" priority="238">
      <formula>(ISNUMBER(SEARCH("CMW",D133)))=TRUE</formula>
    </cfRule>
  </conditionalFormatting>
  <conditionalFormatting sqref="C150">
    <cfRule type="containsText" dxfId="6892" priority="195" operator="containsText" text="CONFIG">
      <formula>NOT(ISERROR(SEARCH("CONFIG",C150)))</formula>
    </cfRule>
  </conditionalFormatting>
  <conditionalFormatting sqref="C151">
    <cfRule type="containsText" dxfId="6891" priority="182" operator="containsText" text="LIGHT SELECTION">
      <formula>NOT(ISERROR(SEARCH("LIGHT SELECTION",C151)))</formula>
    </cfRule>
  </conditionalFormatting>
  <conditionalFormatting sqref="C156:C157">
    <cfRule type="cellIs" dxfId="6888" priority="194" operator="lessThan">
      <formula>1</formula>
    </cfRule>
  </conditionalFormatting>
  <conditionalFormatting sqref="C158:C159">
    <cfRule type="expression" dxfId="6887" priority="166">
      <formula>D158="WW PODS"</formula>
    </cfRule>
  </conditionalFormatting>
  <conditionalFormatting sqref="C160">
    <cfRule type="expression" dxfId="6886" priority="209">
      <formula>ISNUMBER(SEARCH("UV",D150))</formula>
    </cfRule>
  </conditionalFormatting>
  <conditionalFormatting sqref="C161">
    <cfRule type="expression" dxfId="6885" priority="192">
      <formula>(ISNUMBER(SEARCH("CMW",D150)))=TRUE</formula>
    </cfRule>
  </conditionalFormatting>
  <conditionalFormatting sqref="C162">
    <cfRule type="expression" dxfId="6884" priority="187">
      <formula>(ISNUMBER(SEARCH("CMW",D150)))=TRUE</formula>
    </cfRule>
  </conditionalFormatting>
  <conditionalFormatting sqref="C167">
    <cfRule type="containsText" dxfId="6883" priority="144" operator="containsText" text="CONFIG">
      <formula>NOT(ISERROR(SEARCH("CONFIG",C167)))</formula>
    </cfRule>
  </conditionalFormatting>
  <conditionalFormatting sqref="C168">
    <cfRule type="containsText" dxfId="6882" priority="131" operator="containsText" text="LIGHT SELECTION">
      <formula>NOT(ISERROR(SEARCH("LIGHT SELECTION",C168)))</formula>
    </cfRule>
  </conditionalFormatting>
  <conditionalFormatting sqref="C173:C174">
    <cfRule type="cellIs" dxfId="6879" priority="143" operator="lessThan">
      <formula>1</formula>
    </cfRule>
  </conditionalFormatting>
  <conditionalFormatting sqref="C175:C176">
    <cfRule type="expression" dxfId="6878" priority="115">
      <formula>D175="WW PODS"</formula>
    </cfRule>
  </conditionalFormatting>
  <conditionalFormatting sqref="C177">
    <cfRule type="expression" dxfId="6877" priority="158">
      <formula>ISNUMBER(SEARCH("UV",D167))</formula>
    </cfRule>
  </conditionalFormatting>
  <conditionalFormatting sqref="C178">
    <cfRule type="expression" dxfId="6876" priority="141">
      <formula>(ISNUMBER(SEARCH("CMW",D167)))=TRUE</formula>
    </cfRule>
  </conditionalFormatting>
  <conditionalFormatting sqref="C179">
    <cfRule type="expression" dxfId="6875" priority="136">
      <formula>(ISNUMBER(SEARCH("CMW",D167)))=TRUE</formula>
    </cfRule>
  </conditionalFormatting>
  <conditionalFormatting sqref="C183:C184">
    <cfRule type="cellIs" dxfId="6874" priority="671" operator="lessThan">
      <formula>1</formula>
    </cfRule>
  </conditionalFormatting>
  <conditionalFormatting sqref="C185">
    <cfRule type="cellIs" dxfId="6873" priority="660" operator="lessThan">
      <formula>1</formula>
    </cfRule>
  </conditionalFormatting>
  <conditionalFormatting sqref="C186:C197">
    <cfRule type="cellIs" dxfId="6872" priority="270" operator="lessThan">
      <formula>1</formula>
    </cfRule>
  </conditionalFormatting>
  <conditionalFormatting sqref="C9:D9">
    <cfRule type="cellIs" dxfId="6871" priority="661" operator="lessThan">
      <formula>0</formula>
    </cfRule>
    <cfRule type="cellIs" dxfId="6870" priority="662" operator="greaterThan">
      <formula>0</formula>
    </cfRule>
  </conditionalFormatting>
  <conditionalFormatting sqref="D14">
    <cfRule type="containsText" dxfId="6869" priority="672" operator="containsText" text="CANOPY TYPE">
      <formula>NOT(ISERROR(SEARCH("CANOPY TYPE",D14)))</formula>
    </cfRule>
  </conditionalFormatting>
  <conditionalFormatting sqref="D15">
    <cfRule type="expression" dxfId="6868" priority="425">
      <formula>(C15="LIGHT SELECTION")</formula>
    </cfRule>
  </conditionalFormatting>
  <conditionalFormatting sqref="D16:D18">
    <cfRule type="expression" dxfId="6867" priority="627">
      <formula>($C16="SELECT WORKS")</formula>
    </cfRule>
  </conditionalFormatting>
  <conditionalFormatting sqref="D19">
    <cfRule type="expression" dxfId="6866" priority="269">
      <formula>$C19="SELECT CLADDING"</formula>
    </cfRule>
  </conditionalFormatting>
  <conditionalFormatting sqref="D22:D23">
    <cfRule type="expression" dxfId="6865" priority="408">
      <formula>($D$14="CANOPY TYPE")</formula>
    </cfRule>
  </conditionalFormatting>
  <conditionalFormatting sqref="D24">
    <cfRule type="expression" dxfId="6864" priority="685">
      <formula>ISNUMBER(SEARCH("UV",D14))</formula>
    </cfRule>
  </conditionalFormatting>
  <conditionalFormatting sqref="D25">
    <cfRule type="expression" dxfId="6863" priority="613">
      <formula>($D$14="CANOPY TYPE")</formula>
    </cfRule>
  </conditionalFormatting>
  <conditionalFormatting sqref="D26">
    <cfRule type="expression" dxfId="6862" priority="635">
      <formula>(ISNUMBER(SEARCH("CMW",D14)))=TRUE</formula>
    </cfRule>
  </conditionalFormatting>
  <conditionalFormatting sqref="D31">
    <cfRule type="containsText" dxfId="6861" priority="595" operator="containsText" text="CANOPY TYPE">
      <formula>NOT(ISERROR(SEARCH("CANOPY TYPE",D31)))</formula>
    </cfRule>
  </conditionalFormatting>
  <conditionalFormatting sqref="D32">
    <cfRule type="expression" dxfId="6860" priority="438">
      <formula>(C32="LIGHT SELECTION")</formula>
    </cfRule>
  </conditionalFormatting>
  <conditionalFormatting sqref="D33:D35">
    <cfRule type="expression" dxfId="6859" priority="588">
      <formula>($C33="SELECT WORKS")</formula>
    </cfRule>
  </conditionalFormatting>
  <conditionalFormatting sqref="D36">
    <cfRule type="expression" dxfId="6858" priority="417">
      <formula>$C36="SELECT CLADDING"</formula>
    </cfRule>
  </conditionalFormatting>
  <conditionalFormatting sqref="D39:D40">
    <cfRule type="expression" dxfId="6857" priority="382">
      <formula>($D$14="CANOPY TYPE")</formula>
    </cfRule>
  </conditionalFormatting>
  <conditionalFormatting sqref="D41">
    <cfRule type="expression" dxfId="6856" priority="607">
      <formula>ISNUMBER(SEARCH("UV",D31))</formula>
    </cfRule>
  </conditionalFormatting>
  <conditionalFormatting sqref="D42">
    <cfRule type="expression" dxfId="6855" priority="581">
      <formula>($D$14="CANOPY TYPE")</formula>
    </cfRule>
  </conditionalFormatting>
  <conditionalFormatting sqref="D43">
    <cfRule type="expression" dxfId="6854" priority="590">
      <formula>(ISNUMBER(SEARCH("CMW",D31)))=TRUE</formula>
    </cfRule>
  </conditionalFormatting>
  <conditionalFormatting sqref="D48">
    <cfRule type="containsText" dxfId="6853" priority="420" operator="containsText" text="CANOPY TYPE">
      <formula>NOT(ISERROR(SEARCH("CANOPY TYPE",D48)))</formula>
    </cfRule>
  </conditionalFormatting>
  <conditionalFormatting sqref="D49">
    <cfRule type="expression" dxfId="6852" priority="435">
      <formula>(C15="LIGHT SELECTION")</formula>
    </cfRule>
  </conditionalFormatting>
  <conditionalFormatting sqref="D50:D52">
    <cfRule type="expression" dxfId="6851" priority="111">
      <formula>($C50="SELECT WORKS")</formula>
    </cfRule>
  </conditionalFormatting>
  <conditionalFormatting sqref="D53">
    <cfRule type="expression" dxfId="6850" priority="418">
      <formula>$C53="SELECT CLADDING"</formula>
    </cfRule>
  </conditionalFormatting>
  <conditionalFormatting sqref="D56:D57">
    <cfRule type="expression" dxfId="6849" priority="367">
      <formula>($D$14="CANOPY TYPE")</formula>
    </cfRule>
  </conditionalFormatting>
  <conditionalFormatting sqref="D58">
    <cfRule type="expression" dxfId="6848" priority="575">
      <formula>ISNUMBER(SEARCH("UV",D48))</formula>
    </cfRule>
  </conditionalFormatting>
  <conditionalFormatting sqref="D59">
    <cfRule type="expression" dxfId="6847" priority="554">
      <formula>($D$14="CANOPY TYPE")</formula>
    </cfRule>
  </conditionalFormatting>
  <conditionalFormatting sqref="D60">
    <cfRule type="expression" dxfId="6846" priority="559">
      <formula>(ISNUMBER(SEARCH("CMW",D48)))=TRUE</formula>
    </cfRule>
  </conditionalFormatting>
  <conditionalFormatting sqref="D65">
    <cfRule type="containsText" dxfId="6845" priority="419" operator="containsText" text="CANOPY TYPE">
      <formula>NOT(ISERROR(SEARCH("CANOPY TYPE",D65)))</formula>
    </cfRule>
  </conditionalFormatting>
  <conditionalFormatting sqref="D66">
    <cfRule type="expression" dxfId="6844" priority="428">
      <formula>(C66="LIGHT SELECTION")</formula>
    </cfRule>
  </conditionalFormatting>
  <conditionalFormatting sqref="D67:D69">
    <cfRule type="expression" dxfId="6843" priority="97">
      <formula>($C67="SELECT WORKS")</formula>
    </cfRule>
  </conditionalFormatting>
  <conditionalFormatting sqref="D70">
    <cfRule type="expression" dxfId="6842" priority="533">
      <formula>$C70="SELECT CLADDING"</formula>
    </cfRule>
  </conditionalFormatting>
  <conditionalFormatting sqref="D73:D74">
    <cfRule type="expression" dxfId="6841" priority="352">
      <formula>($D$14="CANOPY TYPE")</formula>
    </cfRule>
  </conditionalFormatting>
  <conditionalFormatting sqref="D75">
    <cfRule type="expression" dxfId="6840" priority="548">
      <formula>ISNUMBER(SEARCH("UV",D65))</formula>
    </cfRule>
  </conditionalFormatting>
  <conditionalFormatting sqref="D76">
    <cfRule type="expression" dxfId="6839" priority="526">
      <formula>($D$14="CANOPY TYPE")</formula>
    </cfRule>
  </conditionalFormatting>
  <conditionalFormatting sqref="D77">
    <cfRule type="expression" dxfId="6838" priority="531">
      <formula>(ISNUMBER(SEARCH("CMW",D65)))=TRUE</formula>
    </cfRule>
  </conditionalFormatting>
  <conditionalFormatting sqref="D82">
    <cfRule type="containsText" dxfId="6837" priority="508" operator="containsText" text="CANOPY TYPE">
      <formula>NOT(ISERROR(SEARCH("CANOPY TYPE",D82)))</formula>
    </cfRule>
  </conditionalFormatting>
  <conditionalFormatting sqref="D83">
    <cfRule type="expression" dxfId="6836" priority="427">
      <formula>(C83="LIGHT SELECTION")</formula>
    </cfRule>
  </conditionalFormatting>
  <conditionalFormatting sqref="D84:D86">
    <cfRule type="expression" dxfId="6835" priority="83">
      <formula>($C84="SELECT WORKS")</formula>
    </cfRule>
  </conditionalFormatting>
  <conditionalFormatting sqref="D87">
    <cfRule type="expression" dxfId="6834" priority="504">
      <formula>$C87="SELECT CLADDING"</formula>
    </cfRule>
  </conditionalFormatting>
  <conditionalFormatting sqref="D90:D91">
    <cfRule type="expression" dxfId="6833" priority="337">
      <formula>($D$14="CANOPY TYPE")</formula>
    </cfRule>
  </conditionalFormatting>
  <conditionalFormatting sqref="D92">
    <cfRule type="expression" dxfId="6832" priority="520">
      <formula>ISNUMBER(SEARCH("UV",D82))</formula>
    </cfRule>
  </conditionalFormatting>
  <conditionalFormatting sqref="D93">
    <cfRule type="expression" dxfId="6831" priority="497">
      <formula>($D$14="CANOPY TYPE")</formula>
    </cfRule>
  </conditionalFormatting>
  <conditionalFormatting sqref="D94">
    <cfRule type="expression" dxfId="6830" priority="502">
      <formula>(ISNUMBER(SEARCH("CMW",D82)))=TRUE</formula>
    </cfRule>
  </conditionalFormatting>
  <conditionalFormatting sqref="D99">
    <cfRule type="containsText" dxfId="6829" priority="479" operator="containsText" text="CANOPY TYPE">
      <formula>NOT(ISERROR(SEARCH("CANOPY TYPE",D99)))</formula>
    </cfRule>
  </conditionalFormatting>
  <conditionalFormatting sqref="D100">
    <cfRule type="expression" dxfId="6828" priority="426">
      <formula>(C100="LIGHT SELECTION")</formula>
    </cfRule>
  </conditionalFormatting>
  <conditionalFormatting sqref="D101:D103">
    <cfRule type="expression" dxfId="6827" priority="69">
      <formula>($C101="SELECT WORKS")</formula>
    </cfRule>
  </conditionalFormatting>
  <conditionalFormatting sqref="D104">
    <cfRule type="expression" dxfId="6826" priority="416">
      <formula>$C104="SELECT CLADDING"</formula>
    </cfRule>
  </conditionalFormatting>
  <conditionalFormatting sqref="D107:D108">
    <cfRule type="expression" dxfId="6825" priority="322">
      <formula>($D$14="CANOPY TYPE")</formula>
    </cfRule>
  </conditionalFormatting>
  <conditionalFormatting sqref="D109">
    <cfRule type="expression" dxfId="6824" priority="491">
      <formula>ISNUMBER(SEARCH("UV",D99))</formula>
    </cfRule>
  </conditionalFormatting>
  <conditionalFormatting sqref="D110">
    <cfRule type="expression" dxfId="6823" priority="469">
      <formula>($D$14="CANOPY TYPE")</formula>
    </cfRule>
  </conditionalFormatting>
  <conditionalFormatting sqref="D111">
    <cfRule type="expression" dxfId="6822" priority="474">
      <formula>(ISNUMBER(SEARCH("CMW",D99)))=TRUE</formula>
    </cfRule>
  </conditionalFormatting>
  <conditionalFormatting sqref="D116">
    <cfRule type="containsText" dxfId="6821" priority="302" operator="containsText" text="CANOPY TYPE">
      <formula>NOT(ISERROR(SEARCH("CANOPY TYPE",D116)))</formula>
    </cfRule>
  </conditionalFormatting>
  <conditionalFormatting sqref="D117">
    <cfRule type="expression" dxfId="6820" priority="287">
      <formula>(C117="LIGHT SELECTION")</formula>
    </cfRule>
  </conditionalFormatting>
  <conditionalFormatting sqref="D118:D120">
    <cfRule type="expression" dxfId="6819" priority="55">
      <formula>($C118="SELECT WORKS")</formula>
    </cfRule>
  </conditionalFormatting>
  <conditionalFormatting sqref="D121">
    <cfRule type="expression" dxfId="6818" priority="286">
      <formula>$C121="SELECT CLADDING"</formula>
    </cfRule>
  </conditionalFormatting>
  <conditionalFormatting sqref="D124:D125">
    <cfRule type="expression" dxfId="6817" priority="271">
      <formula>($D$14="CANOPY TYPE")</formula>
    </cfRule>
  </conditionalFormatting>
  <conditionalFormatting sqref="D126">
    <cfRule type="expression" dxfId="6816" priority="314">
      <formula>ISNUMBER(SEARCH("UV",D116))</formula>
    </cfRule>
  </conditionalFormatting>
  <conditionalFormatting sqref="D127">
    <cfRule type="expression" dxfId="6815" priority="294">
      <formula>($D$14="CANOPY TYPE")</formula>
    </cfRule>
  </conditionalFormatting>
  <conditionalFormatting sqref="D128">
    <cfRule type="expression" dxfId="6814" priority="297">
      <formula>(ISNUMBER(SEARCH("CMW",D116)))=TRUE</formula>
    </cfRule>
  </conditionalFormatting>
  <conditionalFormatting sqref="D133">
    <cfRule type="containsText" dxfId="6813" priority="247" operator="containsText" text="CANOPY TYPE">
      <formula>NOT(ISERROR(SEARCH("CANOPY TYPE",D133)))</formula>
    </cfRule>
  </conditionalFormatting>
  <conditionalFormatting sqref="D134">
    <cfRule type="expression" dxfId="6812" priority="232">
      <formula>(C134="LIGHT SELECTION")</formula>
    </cfRule>
  </conditionalFormatting>
  <conditionalFormatting sqref="D135:D137">
    <cfRule type="expression" dxfId="6811" priority="41">
      <formula>($C135="SELECT WORKS")</formula>
    </cfRule>
  </conditionalFormatting>
  <conditionalFormatting sqref="D138">
    <cfRule type="expression" dxfId="6810" priority="231">
      <formula>$C138="SELECT CLADDING"</formula>
    </cfRule>
  </conditionalFormatting>
  <conditionalFormatting sqref="D141:D142">
    <cfRule type="expression" dxfId="6809" priority="216">
      <formula>($D$14="CANOPY TYPE")</formula>
    </cfRule>
  </conditionalFormatting>
  <conditionalFormatting sqref="D143">
    <cfRule type="expression" dxfId="6808" priority="259">
      <formula>ISNUMBER(SEARCH("UV",D133))</formula>
    </cfRule>
  </conditionalFormatting>
  <conditionalFormatting sqref="D144">
    <cfRule type="expression" dxfId="6807" priority="239">
      <formula>($D$14="CANOPY TYPE")</formula>
    </cfRule>
  </conditionalFormatting>
  <conditionalFormatting sqref="D145">
    <cfRule type="expression" dxfId="6806" priority="242">
      <formula>(ISNUMBER(SEARCH("CMW",D133)))=TRUE</formula>
    </cfRule>
  </conditionalFormatting>
  <conditionalFormatting sqref="D150">
    <cfRule type="containsText" dxfId="6805" priority="196" operator="containsText" text="CANOPY TYPE">
      <formula>NOT(ISERROR(SEARCH("CANOPY TYPE",D150)))</formula>
    </cfRule>
  </conditionalFormatting>
  <conditionalFormatting sqref="D151">
    <cfRule type="expression" dxfId="6804" priority="181">
      <formula>(C151="LIGHT SELECTION")</formula>
    </cfRule>
  </conditionalFormatting>
  <conditionalFormatting sqref="D152:D154">
    <cfRule type="expression" dxfId="6803" priority="27">
      <formula>($C152="SELECT WORKS")</formula>
    </cfRule>
  </conditionalFormatting>
  <conditionalFormatting sqref="D155">
    <cfRule type="expression" dxfId="6802" priority="180">
      <formula>$C155="SELECT CLADDING"</formula>
    </cfRule>
  </conditionalFormatting>
  <conditionalFormatting sqref="D158:D159">
    <cfRule type="expression" dxfId="6801" priority="165">
      <formula>($D$14="CANOPY TYPE")</formula>
    </cfRule>
  </conditionalFormatting>
  <conditionalFormatting sqref="D160">
    <cfRule type="expression" dxfId="6800" priority="208">
      <formula>ISNUMBER(SEARCH("UV",D150))</formula>
    </cfRule>
  </conditionalFormatting>
  <conditionalFormatting sqref="D161">
    <cfRule type="expression" dxfId="6799" priority="188">
      <formula>($D$14="CANOPY TYPE")</formula>
    </cfRule>
  </conditionalFormatting>
  <conditionalFormatting sqref="D162">
    <cfRule type="expression" dxfId="6798" priority="191">
      <formula>(ISNUMBER(SEARCH("CMW",D150)))=TRUE</formula>
    </cfRule>
  </conditionalFormatting>
  <conditionalFormatting sqref="D167">
    <cfRule type="containsText" dxfId="6797" priority="145" operator="containsText" text="CANOPY TYPE">
      <formula>NOT(ISERROR(SEARCH("CANOPY TYPE",D167)))</formula>
    </cfRule>
  </conditionalFormatting>
  <conditionalFormatting sqref="D168">
    <cfRule type="expression" dxfId="6796" priority="130">
      <formula>(C168="LIGHT SELECTION")</formula>
    </cfRule>
  </conditionalFormatting>
  <conditionalFormatting sqref="D169:D171">
    <cfRule type="expression" dxfId="6795" priority="13">
      <formula>($C169="SELECT WORKS")</formula>
    </cfRule>
  </conditionalFormatting>
  <conditionalFormatting sqref="D172">
    <cfRule type="expression" dxfId="6794" priority="129">
      <formula>$C172="SELECT CLADDING"</formula>
    </cfRule>
  </conditionalFormatting>
  <conditionalFormatting sqref="D175:D176">
    <cfRule type="expression" dxfId="6793" priority="114">
      <formula>($D$14="CANOPY TYPE")</formula>
    </cfRule>
  </conditionalFormatting>
  <conditionalFormatting sqref="D177">
    <cfRule type="expression" dxfId="6792" priority="157">
      <formula>ISNUMBER(SEARCH("UV",D167))</formula>
    </cfRule>
  </conditionalFormatting>
  <conditionalFormatting sqref="D178">
    <cfRule type="expression" dxfId="6791" priority="137">
      <formula>($D$14="CANOPY TYPE")</formula>
    </cfRule>
  </conditionalFormatting>
  <conditionalFormatting sqref="D179">
    <cfRule type="expression" dxfId="6790" priority="140">
      <formula>(ISNUMBER(SEARCH("CMW",D167)))=TRUE</formula>
    </cfRule>
  </conditionalFormatting>
  <conditionalFormatting sqref="E12">
    <cfRule type="expression" dxfId="6789" priority="683">
      <formula>ISNUMBER(SEARCH("I-MUAP",$D$14))</formula>
    </cfRule>
    <cfRule type="expression" dxfId="6788" priority="682">
      <formula>AND((ISNUMBER(SEARCH("I-MUAP",$D$14))),E12&lt;2500)</formula>
    </cfRule>
    <cfRule type="cellIs" dxfId="6787" priority="684" operator="greaterThan">
      <formula>2000</formula>
    </cfRule>
  </conditionalFormatting>
  <conditionalFormatting sqref="E15">
    <cfRule type="expression" dxfId="6786" priority="423">
      <formula>(C15="LIGHT SELECTION")</formula>
    </cfRule>
  </conditionalFormatting>
  <conditionalFormatting sqref="E16:E18">
    <cfRule type="expression" dxfId="6785" priority="113">
      <formula>$C16="SELECT WORKS"</formula>
    </cfRule>
  </conditionalFormatting>
  <conditionalFormatting sqref="E22:E23">
    <cfRule type="expression" dxfId="6784" priority="666">
      <formula>D22="FILTER TYPE"</formula>
    </cfRule>
    <cfRule type="expression" dxfId="6783" priority="667">
      <formula>D22="KSA"</formula>
    </cfRule>
    <cfRule type="expression" dxfId="6782" priority="687">
      <formula>(D14="CANOPY TYPE")</formula>
    </cfRule>
    <cfRule type="expression" dxfId="6781" priority="665">
      <formula>D22="WW PODS"</formula>
    </cfRule>
  </conditionalFormatting>
  <conditionalFormatting sqref="E24">
    <cfRule type="containsText" dxfId="6780" priority="674" operator="containsText" text="LONG ">
      <formula>NOT(ISERROR(SEARCH("LONG ",E24)))</formula>
    </cfRule>
  </conditionalFormatting>
  <conditionalFormatting sqref="E29">
    <cfRule type="expression" dxfId="6779" priority="604">
      <formula>AND((ISNUMBER(SEARCH("I-MUAP",$D$14))),E29&lt;2500)</formula>
    </cfRule>
    <cfRule type="expression" dxfId="6778" priority="605">
      <formula>ISNUMBER(SEARCH("I-MUAP",$D$14))</formula>
    </cfRule>
    <cfRule type="cellIs" dxfId="6777" priority="606" operator="greaterThan">
      <formula>2000</formula>
    </cfRule>
  </conditionalFormatting>
  <conditionalFormatting sqref="E33:E34">
    <cfRule type="expression" dxfId="6776" priority="587">
      <formula>$C33="SELECT WORKS"</formula>
    </cfRule>
  </conditionalFormatting>
  <conditionalFormatting sqref="E39:E40">
    <cfRule type="expression" dxfId="6775" priority="398">
      <formula>(D31="CANOPY TYPE")</formula>
    </cfRule>
    <cfRule type="expression" dxfId="6774" priority="397">
      <formula>D39="KSA"</formula>
    </cfRule>
    <cfRule type="expression" dxfId="6773" priority="395">
      <formula>D39="WW PODS"</formula>
    </cfRule>
    <cfRule type="expression" dxfId="6772" priority="396">
      <formula>D39="FILTER TYPE"</formula>
    </cfRule>
  </conditionalFormatting>
  <conditionalFormatting sqref="E41">
    <cfRule type="containsText" dxfId="6771" priority="597" operator="containsText" text="LONG ">
      <formula>NOT(ISERROR(SEARCH("LONG ",E41)))</formula>
    </cfRule>
  </conditionalFormatting>
  <conditionalFormatting sqref="E46">
    <cfRule type="expression" dxfId="6770" priority="572">
      <formula>AND((ISNUMBER(SEARCH("I-MUAP",$D$14))),E46&lt;2500)</formula>
    </cfRule>
    <cfRule type="expression" dxfId="6769" priority="573">
      <formula>ISNUMBER(SEARCH("I-MUAP",$D$14))</formula>
    </cfRule>
    <cfRule type="cellIs" dxfId="6768" priority="574" operator="greaterThan">
      <formula>2000</formula>
    </cfRule>
  </conditionalFormatting>
  <conditionalFormatting sqref="E49">
    <cfRule type="expression" dxfId="6767" priority="437">
      <formula>(C49="LIGHT SELECTION")</formula>
    </cfRule>
  </conditionalFormatting>
  <conditionalFormatting sqref="E50:E52">
    <cfRule type="expression" dxfId="6766" priority="110">
      <formula>$C50="SELECT WORKS"</formula>
    </cfRule>
  </conditionalFormatting>
  <conditionalFormatting sqref="E56:E57">
    <cfRule type="expression" dxfId="6765" priority="372">
      <formula>(D48="CANOPY TYPE")</formula>
    </cfRule>
    <cfRule type="expression" dxfId="6764" priority="369">
      <formula>D56="WW PODS"</formula>
    </cfRule>
    <cfRule type="expression" dxfId="6763" priority="371">
      <formula>D56="KSA"</formula>
    </cfRule>
    <cfRule type="expression" dxfId="6762" priority="370">
      <formula>D56="FILTER TYPE"</formula>
    </cfRule>
  </conditionalFormatting>
  <conditionalFormatting sqref="E58">
    <cfRule type="containsText" dxfId="6761" priority="565" operator="containsText" text="LONG ">
      <formula>NOT(ISERROR(SEARCH("LONG ",E58)))</formula>
    </cfRule>
  </conditionalFormatting>
  <conditionalFormatting sqref="E63">
    <cfRule type="expression" dxfId="6760" priority="545">
      <formula>AND((ISNUMBER(SEARCH("I-MUAP",$D$14))),E63&lt;2500)</formula>
    </cfRule>
    <cfRule type="cellIs" dxfId="6759" priority="547" operator="greaterThan">
      <formula>2000</formula>
    </cfRule>
    <cfRule type="expression" dxfId="6758" priority="546">
      <formula>ISNUMBER(SEARCH("I-MUAP",$D$14))</formula>
    </cfRule>
  </conditionalFormatting>
  <conditionalFormatting sqref="E67:E69">
    <cfRule type="expression" dxfId="6757" priority="96">
      <formula>$C67="SELECT WORKS"</formula>
    </cfRule>
  </conditionalFormatting>
  <conditionalFormatting sqref="E73:E74">
    <cfRule type="expression" dxfId="6756" priority="356">
      <formula>D73="KSA"</formula>
    </cfRule>
    <cfRule type="expression" dxfId="6755" priority="354">
      <formula>D73="WW PODS"</formula>
    </cfRule>
    <cfRule type="expression" dxfId="6754" priority="355">
      <formula>D73="FILTER TYPE"</formula>
    </cfRule>
    <cfRule type="expression" dxfId="6753" priority="357">
      <formula>(D65="CANOPY TYPE")</formula>
    </cfRule>
  </conditionalFormatting>
  <conditionalFormatting sqref="E75">
    <cfRule type="containsText" dxfId="6752" priority="538" operator="containsText" text="LONG ">
      <formula>NOT(ISERROR(SEARCH("LONG ",E75)))</formula>
    </cfRule>
  </conditionalFormatting>
  <conditionalFormatting sqref="E80">
    <cfRule type="cellIs" dxfId="6751" priority="519" operator="greaterThan">
      <formula>2000</formula>
    </cfRule>
    <cfRule type="expression" dxfId="6750" priority="518">
      <formula>ISNUMBER(SEARCH("I-MUAP",$D$14))</formula>
    </cfRule>
    <cfRule type="expression" dxfId="6749" priority="517">
      <formula>AND((ISNUMBER(SEARCH("I-MUAP",$D$14))),E80&lt;2500)</formula>
    </cfRule>
  </conditionalFormatting>
  <conditionalFormatting sqref="E84:E86">
    <cfRule type="expression" dxfId="6748" priority="82">
      <formula>$C84="SELECT WORKS"</formula>
    </cfRule>
  </conditionalFormatting>
  <conditionalFormatting sqref="E90:E91">
    <cfRule type="expression" dxfId="6747" priority="340">
      <formula>D90="FILTER TYPE"</formula>
    </cfRule>
    <cfRule type="expression" dxfId="6746" priority="341">
      <formula>D90="KSA"</formula>
    </cfRule>
    <cfRule type="expression" dxfId="6745" priority="339">
      <formula>D90="WW PODS"</formula>
    </cfRule>
    <cfRule type="expression" dxfId="6744" priority="342">
      <formula>(D82="CANOPY TYPE")</formula>
    </cfRule>
  </conditionalFormatting>
  <conditionalFormatting sqref="E92">
    <cfRule type="containsText" dxfId="6743" priority="510" operator="containsText" text="LONG ">
      <formula>NOT(ISERROR(SEARCH("LONG ",E92)))</formula>
    </cfRule>
  </conditionalFormatting>
  <conditionalFormatting sqref="E97">
    <cfRule type="expression" dxfId="6742" priority="488">
      <formula>AND((ISNUMBER(SEARCH("I-MUAP",$D$14))),E97&lt;2500)</formula>
    </cfRule>
    <cfRule type="expression" dxfId="6741" priority="489">
      <formula>ISNUMBER(SEARCH("I-MUAP",$D$14))</formula>
    </cfRule>
    <cfRule type="cellIs" dxfId="6740" priority="490" operator="greaterThan">
      <formula>2000</formula>
    </cfRule>
  </conditionalFormatting>
  <conditionalFormatting sqref="E101:E103">
    <cfRule type="expression" dxfId="6739" priority="68">
      <formula>$C101="SELECT WORKS"</formula>
    </cfRule>
  </conditionalFormatting>
  <conditionalFormatting sqref="E107:E108">
    <cfRule type="expression" dxfId="6738" priority="326">
      <formula>D107="KSA"</formula>
    </cfRule>
    <cfRule type="expression" dxfId="6737" priority="324">
      <formula>D107="WW PODS"</formula>
    </cfRule>
    <cfRule type="expression" dxfId="6736" priority="327">
      <formula>(D99="CANOPY TYPE")</formula>
    </cfRule>
    <cfRule type="expression" dxfId="6735" priority="325">
      <formula>D107="FILTER TYPE"</formula>
    </cfRule>
  </conditionalFormatting>
  <conditionalFormatting sqref="E109">
    <cfRule type="containsText" dxfId="6734" priority="481" operator="containsText" text="LONG ">
      <formula>NOT(ISERROR(SEARCH("LONG ",E109)))</formula>
    </cfRule>
  </conditionalFormatting>
  <conditionalFormatting sqref="E114">
    <cfRule type="expression" dxfId="6733" priority="311">
      <formula>AND((ISNUMBER(SEARCH("I-MUAP",$D$14))),E114&lt;2500)</formula>
    </cfRule>
    <cfRule type="expression" dxfId="6732" priority="312">
      <formula>ISNUMBER(SEARCH("I-MUAP",$D$14))</formula>
    </cfRule>
    <cfRule type="cellIs" dxfId="6731" priority="313" operator="greaterThan">
      <formula>2000</formula>
    </cfRule>
  </conditionalFormatting>
  <conditionalFormatting sqref="E118:E120">
    <cfRule type="expression" dxfId="6730" priority="54">
      <formula>$C118="SELECT WORKS"</formula>
    </cfRule>
  </conditionalFormatting>
  <conditionalFormatting sqref="E124:E125">
    <cfRule type="expression" dxfId="6729" priority="276">
      <formula>(D116="CANOPY TYPE")</formula>
    </cfRule>
    <cfRule type="expression" dxfId="6728" priority="275">
      <formula>D124="KSA"</formula>
    </cfRule>
    <cfRule type="expression" dxfId="6727" priority="274">
      <formula>D124="FILTER TYPE"</formula>
    </cfRule>
    <cfRule type="expression" dxfId="6726" priority="273">
      <formula>D124="WW PODS"</formula>
    </cfRule>
  </conditionalFormatting>
  <conditionalFormatting sqref="E126">
    <cfRule type="containsText" dxfId="6725" priority="304" operator="containsText" text="LONG ">
      <formula>NOT(ISERROR(SEARCH("LONG ",E126)))</formula>
    </cfRule>
  </conditionalFormatting>
  <conditionalFormatting sqref="E131">
    <cfRule type="cellIs" dxfId="6724" priority="258" operator="greaterThan">
      <formula>2000</formula>
    </cfRule>
    <cfRule type="expression" dxfId="6723" priority="257">
      <formula>ISNUMBER(SEARCH("I-MUAP",$D$14))</formula>
    </cfRule>
    <cfRule type="expression" dxfId="6722" priority="256">
      <formula>AND((ISNUMBER(SEARCH("I-MUAP",$D$14))),E131&lt;2500)</formula>
    </cfRule>
  </conditionalFormatting>
  <conditionalFormatting sqref="E135:E137">
    <cfRule type="expression" dxfId="6721" priority="40">
      <formula>$C135="SELECT WORKS"</formula>
    </cfRule>
  </conditionalFormatting>
  <conditionalFormatting sqref="E141:E142">
    <cfRule type="expression" dxfId="6720" priority="221">
      <formula>(D133="CANOPY TYPE")</formula>
    </cfRule>
    <cfRule type="expression" dxfId="6719" priority="218">
      <formula>D141="WW PODS"</formula>
    </cfRule>
    <cfRule type="expression" dxfId="6718" priority="219">
      <formula>D141="FILTER TYPE"</formula>
    </cfRule>
    <cfRule type="expression" dxfId="6717" priority="220">
      <formula>D141="KSA"</formula>
    </cfRule>
  </conditionalFormatting>
  <conditionalFormatting sqref="E143">
    <cfRule type="containsText" dxfId="6716" priority="249" operator="containsText" text="LONG ">
      <formula>NOT(ISERROR(SEARCH("LONG ",E143)))</formula>
    </cfRule>
  </conditionalFormatting>
  <conditionalFormatting sqref="E148">
    <cfRule type="expression" dxfId="6715" priority="205">
      <formula>AND((ISNUMBER(SEARCH("I-MUAP",$D$14))),E148&lt;2500)</formula>
    </cfRule>
    <cfRule type="expression" dxfId="6714" priority="206">
      <formula>ISNUMBER(SEARCH("I-MUAP",$D$14))</formula>
    </cfRule>
    <cfRule type="cellIs" dxfId="6713" priority="207" operator="greaterThan">
      <formula>2000</formula>
    </cfRule>
  </conditionalFormatting>
  <conditionalFormatting sqref="E152:E154">
    <cfRule type="expression" dxfId="6712" priority="26">
      <formula>$C152="SELECT WORKS"</formula>
    </cfRule>
  </conditionalFormatting>
  <conditionalFormatting sqref="E158:E159">
    <cfRule type="expression" dxfId="6711" priority="167">
      <formula>D158="WW PODS"</formula>
    </cfRule>
    <cfRule type="expression" dxfId="6710" priority="168">
      <formula>D158="FILTER TYPE"</formula>
    </cfRule>
    <cfRule type="expression" dxfId="6709" priority="169">
      <formula>D158="KSA"</formula>
    </cfRule>
    <cfRule type="expression" dxfId="6708" priority="170">
      <formula>(D150="CANOPY TYPE")</formula>
    </cfRule>
  </conditionalFormatting>
  <conditionalFormatting sqref="E160">
    <cfRule type="containsText" dxfId="6707" priority="198" operator="containsText" text="LONG ">
      <formula>NOT(ISERROR(SEARCH("LONG ",E160)))</formula>
    </cfRule>
  </conditionalFormatting>
  <conditionalFormatting sqref="E165">
    <cfRule type="expression" dxfId="6706" priority="155">
      <formula>ISNUMBER(SEARCH("I-MUAP",$D$14))</formula>
    </cfRule>
    <cfRule type="expression" dxfId="6705" priority="154">
      <formula>AND((ISNUMBER(SEARCH("I-MUAP",$D$14))),E165&lt;2500)</formula>
    </cfRule>
    <cfRule type="cellIs" dxfId="6704" priority="156" operator="greaterThan">
      <formula>2000</formula>
    </cfRule>
  </conditionalFormatting>
  <conditionalFormatting sqref="E169:E171">
    <cfRule type="expression" dxfId="6703" priority="12">
      <formula>$C169="SELECT WORKS"</formula>
    </cfRule>
  </conditionalFormatting>
  <conditionalFormatting sqref="E175:E176">
    <cfRule type="expression" dxfId="6702" priority="117">
      <formula>D175="FILTER TYPE"</formula>
    </cfRule>
    <cfRule type="expression" dxfId="6701" priority="116">
      <formula>D175="WW PODS"</formula>
    </cfRule>
    <cfRule type="expression" dxfId="6700" priority="118">
      <formula>D175="KSA"</formula>
    </cfRule>
    <cfRule type="expression" dxfId="6699" priority="119">
      <formula>(D167="CANOPY TYPE")</formula>
    </cfRule>
  </conditionalFormatting>
  <conditionalFormatting sqref="E177">
    <cfRule type="containsText" dxfId="6698" priority="147" operator="containsText" text="LONG ">
      <formula>NOT(ISERROR(SEARCH("LONG ",E177)))</formula>
    </cfRule>
  </conditionalFormatting>
  <conditionalFormatting sqref="E12:F12">
    <cfRule type="cellIs" dxfId="6697" priority="678" operator="lessThan">
      <formula>1000</formula>
    </cfRule>
  </conditionalFormatting>
  <conditionalFormatting sqref="E14:F14">
    <cfRule type="cellIs" dxfId="6696" priority="675" operator="lessThan">
      <formula>1000</formula>
    </cfRule>
  </conditionalFormatting>
  <conditionalFormatting sqref="E25:F27">
    <cfRule type="expression" dxfId="6695" priority="614">
      <formula>($D$14="CANOPY TYPE")</formula>
    </cfRule>
  </conditionalFormatting>
  <conditionalFormatting sqref="E29:F29">
    <cfRule type="cellIs" dxfId="6694" priority="601" operator="lessThan">
      <formula>1000</formula>
    </cfRule>
  </conditionalFormatting>
  <conditionalFormatting sqref="E31:F31">
    <cfRule type="cellIs" dxfId="6693" priority="598" operator="lessThan">
      <formula>1000</formula>
    </cfRule>
  </conditionalFormatting>
  <conditionalFormatting sqref="E32:F32">
    <cfRule type="expression" dxfId="6692" priority="461">
      <formula>(C32="LIGHT SELECTION")</formula>
    </cfRule>
  </conditionalFormatting>
  <conditionalFormatting sqref="E42:F44">
    <cfRule type="expression" dxfId="6691" priority="582">
      <formula>($D$14="CANOPY TYPE")</formula>
    </cfRule>
  </conditionalFormatting>
  <conditionalFormatting sqref="E46:F46">
    <cfRule type="cellIs" dxfId="6690" priority="569" operator="lessThan">
      <formula>1000</formula>
    </cfRule>
  </conditionalFormatting>
  <conditionalFormatting sqref="E48:F48">
    <cfRule type="cellIs" dxfId="6689" priority="566" operator="lessThan">
      <formula>1000</formula>
    </cfRule>
  </conditionalFormatting>
  <conditionalFormatting sqref="E59:F61">
    <cfRule type="expression" dxfId="6688" priority="555">
      <formula>($D$14="CANOPY TYPE")</formula>
    </cfRule>
  </conditionalFormatting>
  <conditionalFormatting sqref="E63:F63">
    <cfRule type="cellIs" dxfId="6687" priority="542" operator="lessThan">
      <formula>1000</formula>
    </cfRule>
  </conditionalFormatting>
  <conditionalFormatting sqref="E65:F65">
    <cfRule type="cellIs" dxfId="6686" priority="539" operator="lessThan">
      <formula>1000</formula>
    </cfRule>
  </conditionalFormatting>
  <conditionalFormatting sqref="E66:F66">
    <cfRule type="expression" dxfId="6685" priority="454">
      <formula>(C66="LIGHT SELECTION")</formula>
    </cfRule>
  </conditionalFormatting>
  <conditionalFormatting sqref="E76:F78">
    <cfRule type="expression" dxfId="6684" priority="527">
      <formula>($D$14="CANOPY TYPE")</formula>
    </cfRule>
  </conditionalFormatting>
  <conditionalFormatting sqref="E80:F80">
    <cfRule type="cellIs" dxfId="6683" priority="514" operator="lessThan">
      <formula>1000</formula>
    </cfRule>
  </conditionalFormatting>
  <conditionalFormatting sqref="E82:F82">
    <cfRule type="cellIs" dxfId="6682" priority="511" operator="lessThan">
      <formula>1000</formula>
    </cfRule>
  </conditionalFormatting>
  <conditionalFormatting sqref="E83:F83">
    <cfRule type="expression" dxfId="6681" priority="450">
      <formula>(C83="LIGHT SELECTION")</formula>
    </cfRule>
  </conditionalFormatting>
  <conditionalFormatting sqref="E93:F95">
    <cfRule type="expression" dxfId="6680" priority="498">
      <formula>($D$14="CANOPY TYPE")</formula>
    </cfRule>
  </conditionalFormatting>
  <conditionalFormatting sqref="E97:F97">
    <cfRule type="cellIs" dxfId="6679" priority="485" operator="lessThan">
      <formula>1000</formula>
    </cfRule>
  </conditionalFormatting>
  <conditionalFormatting sqref="E99:F99">
    <cfRule type="cellIs" dxfId="6678" priority="482" operator="lessThan">
      <formula>1000</formula>
    </cfRule>
  </conditionalFormatting>
  <conditionalFormatting sqref="E100:F100">
    <cfRule type="expression" dxfId="6677" priority="446">
      <formula>(C100="LIGHT SELECTION")</formula>
    </cfRule>
  </conditionalFormatting>
  <conditionalFormatting sqref="E110:F112 E127:F129 E144:F146 E161:F163 E178:F180">
    <cfRule type="expression" dxfId="6676" priority="470">
      <formula>($D$14="CANOPY TYPE")</formula>
    </cfRule>
  </conditionalFormatting>
  <conditionalFormatting sqref="E114:F114">
    <cfRule type="cellIs" dxfId="6675" priority="308" operator="lessThan">
      <formula>1000</formula>
    </cfRule>
  </conditionalFormatting>
  <conditionalFormatting sqref="E116:F116">
    <cfRule type="cellIs" dxfId="6674" priority="305" operator="lessThan">
      <formula>1000</formula>
    </cfRule>
  </conditionalFormatting>
  <conditionalFormatting sqref="E117:F117">
    <cfRule type="expression" dxfId="6673" priority="291">
      <formula>(C117="LIGHT SELECTION")</formula>
    </cfRule>
  </conditionalFormatting>
  <conditionalFormatting sqref="E131:F131">
    <cfRule type="cellIs" dxfId="6672" priority="253" operator="lessThan">
      <formula>1000</formula>
    </cfRule>
  </conditionalFormatting>
  <conditionalFormatting sqref="E133:F133">
    <cfRule type="cellIs" dxfId="6671" priority="250" operator="lessThan">
      <formula>1000</formula>
    </cfRule>
  </conditionalFormatting>
  <conditionalFormatting sqref="E134:F134">
    <cfRule type="expression" dxfId="6670" priority="236">
      <formula>(C134="LIGHT SELECTION")</formula>
    </cfRule>
  </conditionalFormatting>
  <conditionalFormatting sqref="E148:F148">
    <cfRule type="cellIs" dxfId="6669" priority="202" operator="lessThan">
      <formula>1000</formula>
    </cfRule>
  </conditionalFormatting>
  <conditionalFormatting sqref="E150:F150">
    <cfRule type="cellIs" dxfId="6668" priority="199" operator="lessThan">
      <formula>1000</formula>
    </cfRule>
  </conditionalFormatting>
  <conditionalFormatting sqref="E151:F151">
    <cfRule type="expression" dxfId="6667" priority="185">
      <formula>(C151="LIGHT SELECTION")</formula>
    </cfRule>
  </conditionalFormatting>
  <conditionalFormatting sqref="E165:F165">
    <cfRule type="cellIs" dxfId="6666" priority="151" operator="lessThan">
      <formula>1000</formula>
    </cfRule>
  </conditionalFormatting>
  <conditionalFormatting sqref="E167:F167">
    <cfRule type="cellIs" dxfId="6665" priority="148" operator="lessThan">
      <formula>1000</formula>
    </cfRule>
  </conditionalFormatting>
  <conditionalFormatting sqref="E168:F168">
    <cfRule type="expression" dxfId="6664" priority="134">
      <formula>(C168="LIGHT SELECTION")</formula>
    </cfRule>
  </conditionalFormatting>
  <conditionalFormatting sqref="F12">
    <cfRule type="cellIs" dxfId="6663" priority="679" operator="greaterThan">
      <formula>3001</formula>
    </cfRule>
  </conditionalFormatting>
  <conditionalFormatting sqref="F15">
    <cfRule type="expression" dxfId="6662" priority="701">
      <formula>(D49="LIGHT SELECTION")</formula>
    </cfRule>
    <cfRule type="expression" dxfId="6661" priority="670">
      <formula>(C15="FLO")</formula>
    </cfRule>
    <cfRule type="expression" dxfId="6660" priority="668">
      <formula>(C15="LIGHT SELECTION")</formula>
    </cfRule>
    <cfRule type="expression" dxfId="6659" priority="463">
      <formula>(C15="LED STRIP")</formula>
    </cfRule>
  </conditionalFormatting>
  <conditionalFormatting sqref="F22:F23">
    <cfRule type="expression" dxfId="6658" priority="695">
      <formula>D22="CENTREX"</formula>
    </cfRule>
    <cfRule type="expression" dxfId="6657" priority="700">
      <formula>D22="KSA"</formula>
    </cfRule>
    <cfRule type="expression" dxfId="6656" priority="694">
      <formula>D22="GRILLE"</formula>
    </cfRule>
    <cfRule type="expression" dxfId="6655" priority="693">
      <formula>D22="WW PODS"</formula>
    </cfRule>
    <cfRule type="expression" dxfId="6654" priority="692">
      <formula>D22="NF"</formula>
    </cfRule>
    <cfRule type="expression" dxfId="6653" priority="696" stopIfTrue="1">
      <formula>D14="canopy type"</formula>
    </cfRule>
    <cfRule type="expression" dxfId="6652" priority="698" stopIfTrue="1">
      <formula>(ISNUMBER(SEARCH("UV",D14)))</formula>
    </cfRule>
    <cfRule type="expression" dxfId="6651" priority="699">
      <formula>(((I14*3600)/(C22*I11))^2+20)&gt;180</formula>
    </cfRule>
    <cfRule type="expression" dxfId="6650" priority="697">
      <formula>(((I14*3600)/(C22*I11))^2+20)&gt;300</formula>
    </cfRule>
  </conditionalFormatting>
  <conditionalFormatting sqref="F24">
    <cfRule type="cellIs" dxfId="6649" priority="673" operator="lessThan">
      <formula>2100</formula>
    </cfRule>
  </conditionalFormatting>
  <conditionalFormatting sqref="F29">
    <cfRule type="cellIs" dxfId="6648" priority="602" operator="greaterThan">
      <formula>3001</formula>
    </cfRule>
  </conditionalFormatting>
  <conditionalFormatting sqref="F32">
    <cfRule type="expression" dxfId="6647" priority="462">
      <formula>(C32="FLO")</formula>
    </cfRule>
    <cfRule type="expression" dxfId="6646" priority="460">
      <formula>(C32="LIGHT SELECTION")</formula>
    </cfRule>
    <cfRule type="expression" dxfId="6645" priority="459">
      <formula>(C32="LED STRIP")</formula>
    </cfRule>
  </conditionalFormatting>
  <conditionalFormatting sqref="F39:F40">
    <cfRule type="expression" dxfId="6644" priority="405" stopIfTrue="1">
      <formula>(ISNUMBER(SEARCH("UV",D31)))</formula>
    </cfRule>
    <cfRule type="expression" dxfId="6643" priority="404">
      <formula>(((I31*3600)/(C39*I28))^2+20)&gt;300</formula>
    </cfRule>
    <cfRule type="expression" dxfId="6642" priority="403" stopIfTrue="1">
      <formula>D31="canopy type"</formula>
    </cfRule>
    <cfRule type="expression" dxfId="6641" priority="402">
      <formula>D39="CENTREX"</formula>
    </cfRule>
    <cfRule type="expression" dxfId="6640" priority="401">
      <formula>D39="GRILLE"</formula>
    </cfRule>
    <cfRule type="expression" dxfId="6639" priority="400">
      <formula>D39="WW PODS"</formula>
    </cfRule>
    <cfRule type="expression" dxfId="6638" priority="399">
      <formula>D39="NF"</formula>
    </cfRule>
    <cfRule type="expression" dxfId="6637" priority="406">
      <formula>(((I31*3600)/(C39*I28))^2+20)&gt;180</formula>
    </cfRule>
    <cfRule type="expression" dxfId="6636" priority="407">
      <formula>D39="KSA"</formula>
    </cfRule>
  </conditionalFormatting>
  <conditionalFormatting sqref="F41">
    <cfRule type="cellIs" dxfId="6635" priority="596" operator="lessThan">
      <formula>2100</formula>
    </cfRule>
  </conditionalFormatting>
  <conditionalFormatting sqref="F46">
    <cfRule type="cellIs" dxfId="6634" priority="570" operator="greaterThan">
      <formula>3001</formula>
    </cfRule>
  </conditionalFormatting>
  <conditionalFormatting sqref="F49">
    <cfRule type="expression" dxfId="6633" priority="702">
      <formula>(#REF!="LIGHT SELECTION")</formula>
    </cfRule>
    <cfRule type="expression" dxfId="6632" priority="458">
      <formula>(C49="FLO")</formula>
    </cfRule>
    <cfRule type="expression" dxfId="6631" priority="457">
      <formula>(C49="LIGHT SELECTION")</formula>
    </cfRule>
    <cfRule type="expression" dxfId="6630" priority="456">
      <formula>(C49="LED STRIP")</formula>
    </cfRule>
  </conditionalFormatting>
  <conditionalFormatting sqref="F56:F57">
    <cfRule type="expression" dxfId="6629" priority="377" stopIfTrue="1">
      <formula>D48="canopy type"</formula>
    </cfRule>
    <cfRule type="expression" dxfId="6628" priority="373">
      <formula>D56="NF"</formula>
    </cfRule>
    <cfRule type="expression" dxfId="6627" priority="374">
      <formula>D56="WW PODS"</formula>
    </cfRule>
    <cfRule type="expression" dxfId="6626" priority="375">
      <formula>D56="GRILLE"</formula>
    </cfRule>
    <cfRule type="expression" dxfId="6625" priority="376">
      <formula>D56="CENTREX"</formula>
    </cfRule>
    <cfRule type="expression" dxfId="6624" priority="381">
      <formula>D56="KSA"</formula>
    </cfRule>
    <cfRule type="expression" dxfId="6623" priority="380">
      <formula>(((I48*3600)/(C56*I45))^2+20)&gt;180</formula>
    </cfRule>
    <cfRule type="expression" dxfId="6622" priority="379" stopIfTrue="1">
      <formula>(ISNUMBER(SEARCH("UV",D48)))</formula>
    </cfRule>
    <cfRule type="expression" dxfId="6621" priority="378">
      <formula>(((I48*3600)/(C56*I45))^2+20)&gt;300</formula>
    </cfRule>
  </conditionalFormatting>
  <conditionalFormatting sqref="F58">
    <cfRule type="cellIs" dxfId="6620" priority="564" operator="lessThan">
      <formula>2100</formula>
    </cfRule>
  </conditionalFormatting>
  <conditionalFormatting sqref="F63">
    <cfRule type="cellIs" dxfId="6619" priority="543" operator="greaterThan">
      <formula>3001</formula>
    </cfRule>
  </conditionalFormatting>
  <conditionalFormatting sqref="F66">
    <cfRule type="expression" dxfId="6618" priority="452">
      <formula>(C66="LED STRIP")</formula>
    </cfRule>
    <cfRule type="expression" dxfId="6617" priority="455">
      <formula>(C66="FLO")</formula>
    </cfRule>
    <cfRule type="expression" dxfId="6616" priority="453">
      <formula>(C66="LIGHT SELECTION")</formula>
    </cfRule>
  </conditionalFormatting>
  <conditionalFormatting sqref="F73:F74">
    <cfRule type="expression" dxfId="6615" priority="360">
      <formula>D73="GRILLE"</formula>
    </cfRule>
    <cfRule type="expression" dxfId="6614" priority="359">
      <formula>D73="WW PODS"</formula>
    </cfRule>
    <cfRule type="expression" dxfId="6613" priority="358">
      <formula>D73="NF"</formula>
    </cfRule>
    <cfRule type="expression" dxfId="6612" priority="366">
      <formula>D73="KSA"</formula>
    </cfRule>
    <cfRule type="expression" dxfId="6611" priority="365">
      <formula>(((I65*3600)/(C73*I62))^2+20)&gt;180</formula>
    </cfRule>
    <cfRule type="expression" dxfId="6610" priority="364" stopIfTrue="1">
      <formula>(ISNUMBER(SEARCH("UV",D65)))</formula>
    </cfRule>
    <cfRule type="expression" dxfId="6609" priority="361">
      <formula>D73="CENTREX"</formula>
    </cfRule>
    <cfRule type="expression" dxfId="6608" priority="362" stopIfTrue="1">
      <formula>D65="canopy type"</formula>
    </cfRule>
    <cfRule type="expression" dxfId="6607" priority="363">
      <formula>(((I65*3600)/(C73*I62))^2+20)&gt;300</formula>
    </cfRule>
  </conditionalFormatting>
  <conditionalFormatting sqref="F75">
    <cfRule type="cellIs" dxfId="6606" priority="537" operator="lessThan">
      <formula>2100</formula>
    </cfRule>
  </conditionalFormatting>
  <conditionalFormatting sqref="F80">
    <cfRule type="cellIs" dxfId="6605" priority="515" operator="greaterThan">
      <formula>3001</formula>
    </cfRule>
  </conditionalFormatting>
  <conditionalFormatting sqref="F83">
    <cfRule type="expression" dxfId="6604" priority="448">
      <formula>(C83="LED STRIP")</formula>
    </cfRule>
    <cfRule type="expression" dxfId="6603" priority="449">
      <formula>(C83="LIGHT SELECTION")</formula>
    </cfRule>
    <cfRule type="expression" dxfId="6602" priority="451">
      <formula>(C83="FLO")</formula>
    </cfRule>
  </conditionalFormatting>
  <conditionalFormatting sqref="F90:F91">
    <cfRule type="expression" dxfId="6601" priority="346">
      <formula>D90="CENTREX"</formula>
    </cfRule>
    <cfRule type="expression" dxfId="6600" priority="343">
      <formula>D90="NF"</formula>
    </cfRule>
    <cfRule type="expression" dxfId="6599" priority="344">
      <formula>D90="WW PODS"</formula>
    </cfRule>
    <cfRule type="expression" dxfId="6598" priority="345">
      <formula>D90="GRILLE"</formula>
    </cfRule>
    <cfRule type="expression" dxfId="6597" priority="351">
      <formula>D90="KSA"</formula>
    </cfRule>
    <cfRule type="expression" dxfId="6596" priority="350">
      <formula>(((I82*3600)/(C90*I79))^2+20)&gt;180</formula>
    </cfRule>
    <cfRule type="expression" dxfId="6595" priority="349" stopIfTrue="1">
      <formula>(ISNUMBER(SEARCH("UV",D82)))</formula>
    </cfRule>
    <cfRule type="expression" dxfId="6594" priority="348">
      <formula>(((I82*3600)/(C90*I79))^2+20)&gt;300</formula>
    </cfRule>
    <cfRule type="expression" dxfId="6593" priority="347" stopIfTrue="1">
      <formula>D82="canopy type"</formula>
    </cfRule>
  </conditionalFormatting>
  <conditionalFormatting sqref="F92">
    <cfRule type="cellIs" dxfId="6592" priority="509" operator="lessThan">
      <formula>2100</formula>
    </cfRule>
  </conditionalFormatting>
  <conditionalFormatting sqref="F97">
    <cfRule type="cellIs" dxfId="6591" priority="486" operator="greaterThan">
      <formula>3001</formula>
    </cfRule>
  </conditionalFormatting>
  <conditionalFormatting sqref="F100">
    <cfRule type="expression" dxfId="6590" priority="447">
      <formula>(C100="FLO")</formula>
    </cfRule>
    <cfRule type="expression" dxfId="6589" priority="444">
      <formula>(C100="LED STRIP")</formula>
    </cfRule>
    <cfRule type="expression" dxfId="6588" priority="445">
      <formula>(C100="LIGHT SELECTION")</formula>
    </cfRule>
  </conditionalFormatting>
  <conditionalFormatting sqref="F107:F108">
    <cfRule type="expression" dxfId="6587" priority="336">
      <formula>D107="KSA"</formula>
    </cfRule>
    <cfRule type="expression" dxfId="6586" priority="335">
      <formula>(((I99*3600)/(C107*I96))^2+20)&gt;180</formula>
    </cfRule>
    <cfRule type="expression" dxfId="6585" priority="334" stopIfTrue="1">
      <formula>(ISNUMBER(SEARCH("UV",D99)))</formula>
    </cfRule>
    <cfRule type="expression" dxfId="6584" priority="333">
      <formula>(((I99*3600)/(C107*I96))^2+20)&gt;300</formula>
    </cfRule>
    <cfRule type="expression" dxfId="6583" priority="332" stopIfTrue="1">
      <formula>D99="canopy type"</formula>
    </cfRule>
    <cfRule type="expression" dxfId="6582" priority="331">
      <formula>D107="CENTREX"</formula>
    </cfRule>
    <cfRule type="expression" dxfId="6581" priority="330">
      <formula>D107="GRILLE"</formula>
    </cfRule>
    <cfRule type="expression" dxfId="6580" priority="329">
      <formula>D107="WW PODS"</formula>
    </cfRule>
    <cfRule type="expression" dxfId="6579" priority="328">
      <formula>D107="NF"</formula>
    </cfRule>
  </conditionalFormatting>
  <conditionalFormatting sqref="F109">
    <cfRule type="cellIs" dxfId="6578" priority="480" operator="lessThan">
      <formula>2100</formula>
    </cfRule>
  </conditionalFormatting>
  <conditionalFormatting sqref="F114">
    <cfRule type="cellIs" dxfId="6577" priority="309" operator="greaterThan">
      <formula>3001</formula>
    </cfRule>
  </conditionalFormatting>
  <conditionalFormatting sqref="F117">
    <cfRule type="expression" dxfId="6576" priority="292">
      <formula>(C117="FLO")</formula>
    </cfRule>
    <cfRule type="expression" dxfId="6575" priority="289">
      <formula>(C117="LED STRIP")</formula>
    </cfRule>
    <cfRule type="expression" dxfId="6574" priority="290">
      <formula>(C117="LIGHT SELECTION")</formula>
    </cfRule>
  </conditionalFormatting>
  <conditionalFormatting sqref="F124:F125">
    <cfRule type="expression" dxfId="6573" priority="281" stopIfTrue="1">
      <formula>D116="canopy type"</formula>
    </cfRule>
    <cfRule type="expression" dxfId="6572" priority="285">
      <formula>D124="KSA"</formula>
    </cfRule>
    <cfRule type="expression" dxfId="6571" priority="283" stopIfTrue="1">
      <formula>(ISNUMBER(SEARCH("UV",D116)))</formula>
    </cfRule>
    <cfRule type="expression" dxfId="6570" priority="280">
      <formula>D124="CENTREX"</formula>
    </cfRule>
    <cfRule type="expression" dxfId="6569" priority="279">
      <formula>D124="GRILLE"</formula>
    </cfRule>
    <cfRule type="expression" dxfId="6568" priority="278">
      <formula>D124="WW PODS"</formula>
    </cfRule>
    <cfRule type="expression" dxfId="6567" priority="277">
      <formula>D124="NF"</formula>
    </cfRule>
    <cfRule type="expression" dxfId="6566" priority="282">
      <formula>(((I116*3600)/(C124*I113))^2+20)&gt;300</formula>
    </cfRule>
    <cfRule type="expression" dxfId="6565" priority="284">
      <formula>(((I116*3600)/(C124*I113))^2+20)&gt;180</formula>
    </cfRule>
  </conditionalFormatting>
  <conditionalFormatting sqref="F126">
    <cfRule type="cellIs" dxfId="6564" priority="303" operator="lessThan">
      <formula>2100</formula>
    </cfRule>
  </conditionalFormatting>
  <conditionalFormatting sqref="F131">
    <cfRule type="cellIs" dxfId="6563" priority="254" operator="greaterThan">
      <formula>3001</formula>
    </cfRule>
  </conditionalFormatting>
  <conditionalFormatting sqref="F134">
    <cfRule type="expression" dxfId="6562" priority="237">
      <formula>(C134="FLO")</formula>
    </cfRule>
    <cfRule type="expression" dxfId="6561" priority="235">
      <formula>(C134="LIGHT SELECTION")</formula>
    </cfRule>
    <cfRule type="expression" dxfId="6560" priority="234">
      <formula>(C134="LED STRIP")</formula>
    </cfRule>
  </conditionalFormatting>
  <conditionalFormatting sqref="F141:F142">
    <cfRule type="expression" dxfId="6559" priority="228" stopIfTrue="1">
      <formula>(ISNUMBER(SEARCH("UV",D133)))</formula>
    </cfRule>
    <cfRule type="expression" dxfId="6558" priority="230">
      <formula>D141="KSA"</formula>
    </cfRule>
    <cfRule type="expression" dxfId="6557" priority="227">
      <formula>(((I133*3600)/(C141*I130))^2+20)&gt;300</formula>
    </cfRule>
    <cfRule type="expression" dxfId="6556" priority="226" stopIfTrue="1">
      <formula>D133="canopy type"</formula>
    </cfRule>
    <cfRule type="expression" dxfId="6555" priority="225">
      <formula>D141="CENTREX"</formula>
    </cfRule>
    <cfRule type="expression" dxfId="6554" priority="224">
      <formula>D141="GRILLE"</formula>
    </cfRule>
    <cfRule type="expression" dxfId="6553" priority="223">
      <formula>D141="WW PODS"</formula>
    </cfRule>
    <cfRule type="expression" dxfId="6552" priority="222">
      <formula>D141="NF"</formula>
    </cfRule>
    <cfRule type="expression" dxfId="6551" priority="229">
      <formula>(((I133*3600)/(C141*I130))^2+20)&gt;180</formula>
    </cfRule>
  </conditionalFormatting>
  <conditionalFormatting sqref="F143">
    <cfRule type="cellIs" dxfId="6550" priority="248" operator="lessThan">
      <formula>2100</formula>
    </cfRule>
  </conditionalFormatting>
  <conditionalFormatting sqref="F148">
    <cfRule type="cellIs" dxfId="6549" priority="203" operator="greaterThan">
      <formula>3001</formula>
    </cfRule>
  </conditionalFormatting>
  <conditionalFormatting sqref="F151">
    <cfRule type="expression" dxfId="6548" priority="184">
      <formula>(C151="LIGHT SELECTION")</formula>
    </cfRule>
    <cfRule type="expression" dxfId="6547" priority="186">
      <formula>(C151="FLO")</formula>
    </cfRule>
    <cfRule type="expression" dxfId="6546" priority="183">
      <formula>(C151="LED STRIP")</formula>
    </cfRule>
  </conditionalFormatting>
  <conditionalFormatting sqref="F158:F159">
    <cfRule type="expression" dxfId="6545" priority="174">
      <formula>D158="CENTREX"</formula>
    </cfRule>
    <cfRule type="expression" dxfId="6544" priority="175" stopIfTrue="1">
      <formula>D150="canopy type"</formula>
    </cfRule>
    <cfRule type="expression" dxfId="6543" priority="171">
      <formula>D158="NF"</formula>
    </cfRule>
    <cfRule type="expression" dxfId="6542" priority="172">
      <formula>D158="WW PODS"</formula>
    </cfRule>
    <cfRule type="expression" dxfId="6541" priority="177" stopIfTrue="1">
      <formula>(ISNUMBER(SEARCH("UV",D150)))</formula>
    </cfRule>
    <cfRule type="expression" dxfId="6540" priority="173">
      <formula>D158="GRILLE"</formula>
    </cfRule>
    <cfRule type="expression" dxfId="6539" priority="179">
      <formula>D158="KSA"</formula>
    </cfRule>
    <cfRule type="expression" dxfId="6538" priority="178">
      <formula>(((I150*3600)/(C158*I147))^2+20)&gt;180</formula>
    </cfRule>
    <cfRule type="expression" dxfId="6537" priority="176">
      <formula>(((I150*3600)/(C158*I147))^2+20)&gt;300</formula>
    </cfRule>
  </conditionalFormatting>
  <conditionalFormatting sqref="F160">
    <cfRule type="cellIs" dxfId="6536" priority="197" operator="lessThan">
      <formula>2100</formula>
    </cfRule>
  </conditionalFormatting>
  <conditionalFormatting sqref="F165">
    <cfRule type="cellIs" dxfId="6535" priority="152" operator="greaterThan">
      <formula>3001</formula>
    </cfRule>
  </conditionalFormatting>
  <conditionalFormatting sqref="F168">
    <cfRule type="expression" dxfId="6534" priority="133">
      <formula>(C168="LIGHT SELECTION")</formula>
    </cfRule>
    <cfRule type="expression" dxfId="6533" priority="132">
      <formula>(C168="LED STRIP")</formula>
    </cfRule>
    <cfRule type="expression" dxfId="6532" priority="135">
      <formula>(C168="FLO")</formula>
    </cfRule>
  </conditionalFormatting>
  <conditionalFormatting sqref="F175:F176">
    <cfRule type="expression" dxfId="6531" priority="126" stopIfTrue="1">
      <formula>(ISNUMBER(SEARCH("UV",D167)))</formula>
    </cfRule>
    <cfRule type="expression" dxfId="6530" priority="121">
      <formula>D175="WW PODS"</formula>
    </cfRule>
    <cfRule type="expression" dxfId="6529" priority="120">
      <formula>D175="NF"</formula>
    </cfRule>
    <cfRule type="expression" dxfId="6528" priority="122">
      <formula>D175="GRILLE"</formula>
    </cfRule>
    <cfRule type="expression" dxfId="6527" priority="124" stopIfTrue="1">
      <formula>D167="canopy type"</formula>
    </cfRule>
    <cfRule type="expression" dxfId="6526" priority="125">
      <formula>(((I167*3600)/(C175*I164))^2+20)&gt;300</formula>
    </cfRule>
    <cfRule type="expression" dxfId="6525" priority="128">
      <formula>D175="KSA"</formula>
    </cfRule>
    <cfRule type="expression" dxfId="6524" priority="123">
      <formula>D175="CENTREX"</formula>
    </cfRule>
    <cfRule type="expression" dxfId="6523" priority="127">
      <formula>(((I167*3600)/(C175*I164))^2+20)&gt;180</formula>
    </cfRule>
  </conditionalFormatting>
  <conditionalFormatting sqref="F177">
    <cfRule type="cellIs" dxfId="6522" priority="146" operator="lessThan">
      <formula>2100</formula>
    </cfRule>
  </conditionalFormatting>
  <conditionalFormatting sqref="G11">
    <cfRule type="expression" dxfId="6521" priority="681">
      <formula>((F14-50)/H14)&lt;950</formula>
    </cfRule>
  </conditionalFormatting>
  <conditionalFormatting sqref="G12">
    <cfRule type="expression" dxfId="6520" priority="680">
      <formula>((F14-50)/H14)&lt;950</formula>
    </cfRule>
  </conditionalFormatting>
  <conditionalFormatting sqref="G14">
    <cfRule type="cellIs" dxfId="6519" priority="676" operator="lessThan">
      <formula>400</formula>
    </cfRule>
  </conditionalFormatting>
  <conditionalFormatting sqref="G28">
    <cfRule type="expression" dxfId="6518" priority="625">
      <formula>((F31-50)/H31)&lt;950</formula>
    </cfRule>
  </conditionalFormatting>
  <conditionalFormatting sqref="G29">
    <cfRule type="expression" dxfId="6517" priority="603">
      <formula>((F31-50)/H31)&lt;950</formula>
    </cfRule>
  </conditionalFormatting>
  <conditionalFormatting sqref="G31">
    <cfRule type="cellIs" dxfId="6516" priority="599" operator="lessThan">
      <formula>400</formula>
    </cfRule>
  </conditionalFormatting>
  <conditionalFormatting sqref="G45">
    <cfRule type="expression" dxfId="6515" priority="641">
      <formula>((F48-50)/H48)&lt;950</formula>
    </cfRule>
  </conditionalFormatting>
  <conditionalFormatting sqref="G46">
    <cfRule type="expression" dxfId="6514" priority="571">
      <formula>((F48-50)/H48)&lt;950</formula>
    </cfRule>
  </conditionalFormatting>
  <conditionalFormatting sqref="G48">
    <cfRule type="cellIs" dxfId="6513" priority="567" operator="lessThan">
      <formula>400</formula>
    </cfRule>
  </conditionalFormatting>
  <conditionalFormatting sqref="G62">
    <cfRule type="expression" dxfId="6512" priority="642">
      <formula>((F65-50)/H65)&lt;950</formula>
    </cfRule>
  </conditionalFormatting>
  <conditionalFormatting sqref="G63">
    <cfRule type="expression" dxfId="6511" priority="544">
      <formula>((F65-50)/H65)&lt;950</formula>
    </cfRule>
  </conditionalFormatting>
  <conditionalFormatting sqref="G65">
    <cfRule type="cellIs" dxfId="6510" priority="540" operator="lessThan">
      <formula>400</formula>
    </cfRule>
  </conditionalFormatting>
  <conditionalFormatting sqref="G79">
    <cfRule type="expression" dxfId="6509" priority="643">
      <formula>((F82-50)/H82)&lt;950</formula>
    </cfRule>
  </conditionalFormatting>
  <conditionalFormatting sqref="G80">
    <cfRule type="expression" dxfId="6508" priority="516">
      <formula>((F82-50)/H82)&lt;950</formula>
    </cfRule>
  </conditionalFormatting>
  <conditionalFormatting sqref="G82">
    <cfRule type="cellIs" dxfId="6507" priority="512" operator="lessThan">
      <formula>400</formula>
    </cfRule>
  </conditionalFormatting>
  <conditionalFormatting sqref="G96">
    <cfRule type="expression" dxfId="6506" priority="653">
      <formula>((F99-50)/H99)&lt;950</formula>
    </cfRule>
  </conditionalFormatting>
  <conditionalFormatting sqref="G97">
    <cfRule type="expression" dxfId="6505" priority="487">
      <formula>((F99-50)/H99)&lt;950</formula>
    </cfRule>
  </conditionalFormatting>
  <conditionalFormatting sqref="G99">
    <cfRule type="cellIs" dxfId="6504" priority="483" operator="lessThan">
      <formula>400</formula>
    </cfRule>
  </conditionalFormatting>
  <conditionalFormatting sqref="G113">
    <cfRule type="expression" dxfId="6503" priority="321">
      <formula>((F116-50)/H116)&lt;950</formula>
    </cfRule>
  </conditionalFormatting>
  <conditionalFormatting sqref="G114">
    <cfRule type="expression" dxfId="6502" priority="310">
      <formula>((F116-50)/H116)&lt;950</formula>
    </cfRule>
  </conditionalFormatting>
  <conditionalFormatting sqref="G116">
    <cfRule type="cellIs" dxfId="6501" priority="306" operator="lessThan">
      <formula>400</formula>
    </cfRule>
  </conditionalFormatting>
  <conditionalFormatting sqref="G130">
    <cfRule type="expression" dxfId="6500" priority="266">
      <formula>((F133-50)/H133)&lt;950</formula>
    </cfRule>
  </conditionalFormatting>
  <conditionalFormatting sqref="G131">
    <cfRule type="expression" dxfId="6499" priority="255">
      <formula>((F133-50)/H133)&lt;950</formula>
    </cfRule>
  </conditionalFormatting>
  <conditionalFormatting sqref="G133">
    <cfRule type="cellIs" dxfId="6498" priority="251" operator="lessThan">
      <formula>400</formula>
    </cfRule>
  </conditionalFormatting>
  <conditionalFormatting sqref="G147">
    <cfRule type="expression" dxfId="6497" priority="215">
      <formula>((F150-50)/H150)&lt;950</formula>
    </cfRule>
  </conditionalFormatting>
  <conditionalFormatting sqref="G148">
    <cfRule type="expression" dxfId="6496" priority="204">
      <formula>((F150-50)/H150)&lt;950</formula>
    </cfRule>
  </conditionalFormatting>
  <conditionalFormatting sqref="G150">
    <cfRule type="cellIs" dxfId="6495" priority="200" operator="lessThan">
      <formula>400</formula>
    </cfRule>
  </conditionalFormatting>
  <conditionalFormatting sqref="G164">
    <cfRule type="expression" dxfId="6494" priority="164">
      <formula>((F167-50)/H167)&lt;950</formula>
    </cfRule>
  </conditionalFormatting>
  <conditionalFormatting sqref="G165">
    <cfRule type="expression" dxfId="6493" priority="153">
      <formula>((F167-50)/H167)&lt;950</formula>
    </cfRule>
  </conditionalFormatting>
  <conditionalFormatting sqref="G167">
    <cfRule type="cellIs" dxfId="6492" priority="149" operator="lessThan">
      <formula>400</formula>
    </cfRule>
  </conditionalFormatting>
  <conditionalFormatting sqref="I14">
    <cfRule type="cellIs" dxfId="6491" priority="677" operator="lessThan">
      <formula>0.1</formula>
    </cfRule>
  </conditionalFormatting>
  <conditionalFormatting sqref="I31">
    <cfRule type="cellIs" dxfId="6490" priority="600" operator="lessThan">
      <formula>0.1</formula>
    </cfRule>
  </conditionalFormatting>
  <conditionalFormatting sqref="I48">
    <cfRule type="cellIs" dxfId="6489" priority="568" operator="lessThan">
      <formula>0.1</formula>
    </cfRule>
  </conditionalFormatting>
  <conditionalFormatting sqref="I65">
    <cfRule type="cellIs" dxfId="6488" priority="541" operator="lessThan">
      <formula>0.1</formula>
    </cfRule>
  </conditionalFormatting>
  <conditionalFormatting sqref="I82">
    <cfRule type="cellIs" dxfId="6487" priority="513" operator="lessThan">
      <formula>0.1</formula>
    </cfRule>
  </conditionalFormatting>
  <conditionalFormatting sqref="I99">
    <cfRule type="cellIs" dxfId="6486" priority="484" operator="lessThan">
      <formula>0.1</formula>
    </cfRule>
  </conditionalFormatting>
  <conditionalFormatting sqref="I116">
    <cfRule type="cellIs" dxfId="6485" priority="307" operator="lessThan">
      <formula>0.1</formula>
    </cfRule>
  </conditionalFormatting>
  <conditionalFormatting sqref="I133">
    <cfRule type="cellIs" dxfId="6484" priority="252" operator="lessThan">
      <formula>0.1</formula>
    </cfRule>
  </conditionalFormatting>
  <conditionalFormatting sqref="I150">
    <cfRule type="cellIs" dxfId="6483" priority="201" operator="lessThan">
      <formula>0.1</formula>
    </cfRule>
  </conditionalFormatting>
  <conditionalFormatting sqref="I167">
    <cfRule type="cellIs" dxfId="6482" priority="150" operator="lessThan">
      <formula>0.1</formula>
    </cfRule>
  </conditionalFormatting>
  <conditionalFormatting sqref="J14:J27">
    <cfRule type="cellIs" dxfId="6481" priority="410" operator="greaterThan">
      <formula>0</formula>
    </cfRule>
  </conditionalFormatting>
  <conditionalFormatting sqref="J31:J44">
    <cfRule type="cellIs" dxfId="6480" priority="383" operator="greaterThan">
      <formula>0</formula>
    </cfRule>
  </conditionalFormatting>
  <conditionalFormatting sqref="J48:J61">
    <cfRule type="cellIs" dxfId="6479" priority="99" operator="greaterThan">
      <formula>0</formula>
    </cfRule>
  </conditionalFormatting>
  <conditionalFormatting sqref="J65:J78">
    <cfRule type="cellIs" dxfId="6478" priority="85" operator="greaterThan">
      <formula>0</formula>
    </cfRule>
  </conditionalFormatting>
  <conditionalFormatting sqref="J82:J95">
    <cfRule type="cellIs" dxfId="6477" priority="71" operator="greaterThan">
      <formula>0</formula>
    </cfRule>
  </conditionalFormatting>
  <conditionalFormatting sqref="J99:J112">
    <cfRule type="cellIs" dxfId="6476" priority="57" operator="greaterThan">
      <formula>0</formula>
    </cfRule>
  </conditionalFormatting>
  <conditionalFormatting sqref="J116:J129">
    <cfRule type="cellIs" dxfId="6475" priority="43" operator="greaterThan">
      <formula>0</formula>
    </cfRule>
  </conditionalFormatting>
  <conditionalFormatting sqref="J133:J146">
    <cfRule type="cellIs" dxfId="6474" priority="29" operator="greaterThan">
      <formula>0</formula>
    </cfRule>
  </conditionalFormatting>
  <conditionalFormatting sqref="J150:J163">
    <cfRule type="cellIs" dxfId="6473" priority="15" operator="greaterThan">
      <formula>0</formula>
    </cfRule>
  </conditionalFormatting>
  <conditionalFormatting sqref="J167:J180">
    <cfRule type="cellIs" dxfId="6472" priority="1" operator="greaterThan">
      <formula>0</formula>
    </cfRule>
  </conditionalFormatting>
  <conditionalFormatting sqref="J183:J197">
    <cfRule type="expression" dxfId="6471" priority="267">
      <formula>C183&gt;0</formula>
    </cfRule>
  </conditionalFormatting>
  <conditionalFormatting sqref="J199">
    <cfRule type="expression" dxfId="6470" priority="658">
      <formula>#REF!="EURO"</formula>
    </cfRule>
  </conditionalFormatting>
  <conditionalFormatting sqref="K14:K27">
    <cfRule type="cellIs" dxfId="6469" priority="424" operator="greaterThan">
      <formula>0</formula>
    </cfRule>
  </conditionalFormatting>
  <conditionalFormatting sqref="K31:K44">
    <cfRule type="cellIs" dxfId="6468" priority="386" operator="greaterThan">
      <formula>0</formula>
    </cfRule>
  </conditionalFormatting>
  <conditionalFormatting sqref="K48:K61">
    <cfRule type="cellIs" dxfId="6467" priority="102" operator="greaterThan">
      <formula>0</formula>
    </cfRule>
  </conditionalFormatting>
  <conditionalFormatting sqref="K65:K78">
    <cfRule type="cellIs" dxfId="6466" priority="88" operator="greaterThan">
      <formula>0</formula>
    </cfRule>
  </conditionalFormatting>
  <conditionalFormatting sqref="K82:K95">
    <cfRule type="cellIs" dxfId="6465" priority="74" operator="greaterThan">
      <formula>0</formula>
    </cfRule>
  </conditionalFormatting>
  <conditionalFormatting sqref="K99:K112">
    <cfRule type="cellIs" dxfId="6464" priority="60" operator="greaterThan">
      <formula>0</formula>
    </cfRule>
  </conditionalFormatting>
  <conditionalFormatting sqref="K116:K129">
    <cfRule type="cellIs" dxfId="6463" priority="46" operator="greaterThan">
      <formula>0</formula>
    </cfRule>
  </conditionalFormatting>
  <conditionalFormatting sqref="K133:K146">
    <cfRule type="cellIs" dxfId="6462" priority="32" operator="greaterThan">
      <formula>0</formula>
    </cfRule>
  </conditionalFormatting>
  <conditionalFormatting sqref="K150:K163">
    <cfRule type="cellIs" dxfId="6461" priority="18" operator="greaterThan">
      <formula>0</formula>
    </cfRule>
  </conditionalFormatting>
  <conditionalFormatting sqref="K167:K180">
    <cfRule type="cellIs" dxfId="6460" priority="4" operator="greaterThan">
      <formula>0</formula>
    </cfRule>
  </conditionalFormatting>
  <conditionalFormatting sqref="K183:K197">
    <cfRule type="cellIs" dxfId="6459" priority="268" operator="greaterThan">
      <formula>0</formula>
    </cfRule>
  </conditionalFormatting>
  <conditionalFormatting sqref="K199">
    <cfRule type="expression" dxfId="6458" priority="654">
      <formula>$B$9="PLN"</formula>
    </cfRule>
    <cfRule type="expression" dxfId="6457" priority="655">
      <formula>$B$9="CZK"</formula>
    </cfRule>
    <cfRule type="expression" dxfId="6456" priority="656">
      <formula>$B$9="USD"</formula>
    </cfRule>
    <cfRule type="expression" dxfId="6455" priority="657">
      <formula>$B$9="EURO"</formula>
    </cfRule>
  </conditionalFormatting>
  <conditionalFormatting sqref="L14:L27">
    <cfRule type="expression" dxfId="6454" priority="422">
      <formula>$C$9&gt;0</formula>
    </cfRule>
    <cfRule type="expression" dxfId="6453" priority="421">
      <formula>$C$9&lt;0</formula>
    </cfRule>
  </conditionalFormatting>
  <conditionalFormatting sqref="L31:L44">
    <cfRule type="expression" dxfId="6452" priority="385">
      <formula>$C$9&gt;0</formula>
    </cfRule>
    <cfRule type="expression" dxfId="6451" priority="384">
      <formula>$C$9&lt;0</formula>
    </cfRule>
  </conditionalFormatting>
  <conditionalFormatting sqref="L48:L61">
    <cfRule type="expression" dxfId="6450" priority="101">
      <formula>$C$9&gt;0</formula>
    </cfRule>
    <cfRule type="expression" dxfId="6449" priority="100">
      <formula>$C$9&lt;0</formula>
    </cfRule>
  </conditionalFormatting>
  <conditionalFormatting sqref="L65:L78">
    <cfRule type="expression" dxfId="6448" priority="86">
      <formula>$C$9&lt;0</formula>
    </cfRule>
    <cfRule type="expression" dxfId="6447" priority="87">
      <formula>$C$9&gt;0</formula>
    </cfRule>
  </conditionalFormatting>
  <conditionalFormatting sqref="L82:L95">
    <cfRule type="expression" dxfId="6446" priority="72">
      <formula>$C$9&lt;0</formula>
    </cfRule>
    <cfRule type="expression" dxfId="6445" priority="73">
      <formula>$C$9&gt;0</formula>
    </cfRule>
  </conditionalFormatting>
  <conditionalFormatting sqref="L99:L112">
    <cfRule type="expression" dxfId="6444" priority="58">
      <formula>$C$9&lt;0</formula>
    </cfRule>
    <cfRule type="expression" dxfId="6443" priority="59">
      <formula>$C$9&gt;0</formula>
    </cfRule>
  </conditionalFormatting>
  <conditionalFormatting sqref="L116:L129">
    <cfRule type="expression" dxfId="6442" priority="45">
      <formula>$C$9&gt;0</formula>
    </cfRule>
    <cfRule type="expression" dxfId="6441" priority="44">
      <formula>$C$9&lt;0</formula>
    </cfRule>
  </conditionalFormatting>
  <conditionalFormatting sqref="L133:L146">
    <cfRule type="expression" dxfId="6440" priority="30">
      <formula>$C$9&lt;0</formula>
    </cfRule>
    <cfRule type="expression" dxfId="6439" priority="31">
      <formula>$C$9&gt;0</formula>
    </cfRule>
  </conditionalFormatting>
  <conditionalFormatting sqref="L150:L163">
    <cfRule type="expression" dxfId="6438" priority="17">
      <formula>$C$9&gt;0</formula>
    </cfRule>
    <cfRule type="expression" dxfId="6437" priority="16">
      <formula>$C$9&lt;0</formula>
    </cfRule>
  </conditionalFormatting>
  <conditionalFormatting sqref="L167:L180">
    <cfRule type="expression" dxfId="6436" priority="2">
      <formula>$C$9&lt;0</formula>
    </cfRule>
    <cfRule type="expression" dxfId="6435" priority="3">
      <formula>$C$9&gt;0</formula>
    </cfRule>
  </conditionalFormatting>
  <conditionalFormatting sqref="L183:L197">
    <cfRule type="expression" dxfId="6434" priority="645">
      <formula>$C$9&gt;0</formula>
    </cfRule>
    <cfRule type="expression" dxfId="6433" priority="644">
      <formula>$C$9&lt;0</formula>
    </cfRule>
  </conditionalFormatting>
  <conditionalFormatting sqref="N9 N12">
    <cfRule type="expression" dxfId="6432" priority="691">
      <formula>$B$9="EURO"</formula>
    </cfRule>
    <cfRule type="expression" dxfId="6431" priority="690">
      <formula>$B$9="USD"</formula>
    </cfRule>
    <cfRule type="expression" dxfId="6430" priority="689">
      <formula>$B$9="CZK"</formula>
    </cfRule>
    <cfRule type="expression" dxfId="6429" priority="688">
      <formula>$B$9="PLN"</formula>
    </cfRule>
  </conditionalFormatting>
  <conditionalFormatting sqref="N14:N27">
    <cfRule type="expression" dxfId="6428" priority="632">
      <formula>$B$9="CZK"</formula>
    </cfRule>
    <cfRule type="expression" dxfId="6427" priority="631">
      <formula>$B$9="PLN"</formula>
    </cfRule>
    <cfRule type="expression" dxfId="6426" priority="630">
      <formula>$B$9="USD"</formula>
    </cfRule>
    <cfRule type="expression" dxfId="6425" priority="629">
      <formula>$B$9="EURO"</formula>
    </cfRule>
    <cfRule type="cellIs" dxfId="6424" priority="628" operator="greaterThan">
      <formula>0</formula>
    </cfRule>
  </conditionalFormatting>
  <conditionalFormatting sqref="N29">
    <cfRule type="expression" dxfId="6423" priority="609">
      <formula>$B$9="PLN"</formula>
    </cfRule>
    <cfRule type="expression" dxfId="6422" priority="612">
      <formula>$B$9="EURO"</formula>
    </cfRule>
    <cfRule type="expression" dxfId="6421" priority="611">
      <formula>$B$9="USD"</formula>
    </cfRule>
    <cfRule type="expression" dxfId="6420" priority="610">
      <formula>$B$9="CZK"</formula>
    </cfRule>
  </conditionalFormatting>
  <conditionalFormatting sqref="N31:N44">
    <cfRule type="expression" dxfId="6419" priority="391">
      <formula>$B$9="USD"</formula>
    </cfRule>
    <cfRule type="expression" dxfId="6418" priority="390">
      <formula>$B$9="EURO"</formula>
    </cfRule>
    <cfRule type="expression" dxfId="6417" priority="393">
      <formula>$B$9="CZK"</formula>
    </cfRule>
    <cfRule type="expression" dxfId="6416" priority="392">
      <formula>$B$9="PLN"</formula>
    </cfRule>
    <cfRule type="cellIs" dxfId="6415" priority="389" operator="greaterThan">
      <formula>0</formula>
    </cfRule>
  </conditionalFormatting>
  <conditionalFormatting sqref="N46">
    <cfRule type="expression" dxfId="6414" priority="580">
      <formula>$B$9="EURO"</formula>
    </cfRule>
    <cfRule type="expression" dxfId="6413" priority="579">
      <formula>$B$9="USD"</formula>
    </cfRule>
    <cfRule type="expression" dxfId="6412" priority="578">
      <formula>$B$9="CZK"</formula>
    </cfRule>
    <cfRule type="expression" dxfId="6411" priority="577">
      <formula>$B$9="PLN"</formula>
    </cfRule>
  </conditionalFormatting>
  <conditionalFormatting sqref="N48:N61">
    <cfRule type="cellIs" dxfId="6410" priority="104" operator="greaterThan">
      <formula>0</formula>
    </cfRule>
    <cfRule type="expression" dxfId="6409" priority="108">
      <formula>$B$9="CZK"</formula>
    </cfRule>
    <cfRule type="expression" dxfId="6408" priority="107">
      <formula>$B$9="PLN"</formula>
    </cfRule>
    <cfRule type="expression" dxfId="6407" priority="105">
      <formula>$B$9="EURO"</formula>
    </cfRule>
    <cfRule type="expression" dxfId="6406" priority="106">
      <formula>$B$9="USD"</formula>
    </cfRule>
  </conditionalFormatting>
  <conditionalFormatting sqref="N63">
    <cfRule type="expression" dxfId="6405" priority="553">
      <formula>$B$9="EURO"</formula>
    </cfRule>
    <cfRule type="expression" dxfId="6404" priority="552">
      <formula>$B$9="USD"</formula>
    </cfRule>
    <cfRule type="expression" dxfId="6403" priority="551">
      <formula>$B$9="CZK"</formula>
    </cfRule>
    <cfRule type="expression" dxfId="6402" priority="550">
      <formula>$B$9="PLN"</formula>
    </cfRule>
  </conditionalFormatting>
  <conditionalFormatting sqref="N65:N78">
    <cfRule type="expression" dxfId="6401" priority="94">
      <formula>$B$9="CZK"</formula>
    </cfRule>
    <cfRule type="expression" dxfId="6400" priority="93">
      <formula>$B$9="PLN"</formula>
    </cfRule>
    <cfRule type="expression" dxfId="6399" priority="92">
      <formula>$B$9="USD"</formula>
    </cfRule>
    <cfRule type="expression" dxfId="6398" priority="91">
      <formula>$B$9="EURO"</formula>
    </cfRule>
    <cfRule type="cellIs" dxfId="6397" priority="90" operator="greaterThan">
      <formula>0</formula>
    </cfRule>
  </conditionalFormatting>
  <conditionalFormatting sqref="N80">
    <cfRule type="expression" dxfId="6396" priority="522">
      <formula>$B$9="PLN"</formula>
    </cfRule>
    <cfRule type="expression" dxfId="6395" priority="523">
      <formula>$B$9="CZK"</formula>
    </cfRule>
    <cfRule type="expression" dxfId="6394" priority="525">
      <formula>$B$9="EURO"</formula>
    </cfRule>
    <cfRule type="expression" dxfId="6393" priority="524">
      <formula>$B$9="USD"</formula>
    </cfRule>
  </conditionalFormatting>
  <conditionalFormatting sqref="N82:N95">
    <cfRule type="cellIs" dxfId="6392" priority="76" operator="greaterThan">
      <formula>0</formula>
    </cfRule>
    <cfRule type="expression" dxfId="6391" priority="80">
      <formula>$B$9="CZK"</formula>
    </cfRule>
    <cfRule type="expression" dxfId="6390" priority="79">
      <formula>$B$9="PLN"</formula>
    </cfRule>
    <cfRule type="expression" dxfId="6389" priority="78">
      <formula>$B$9="USD"</formula>
    </cfRule>
    <cfRule type="expression" dxfId="6388" priority="77">
      <formula>$B$9="EURO"</formula>
    </cfRule>
  </conditionalFormatting>
  <conditionalFormatting sqref="N97">
    <cfRule type="expression" dxfId="6387" priority="493">
      <formula>$B$9="PLN"</formula>
    </cfRule>
    <cfRule type="expression" dxfId="6386" priority="494">
      <formula>$B$9="CZK"</formula>
    </cfRule>
    <cfRule type="expression" dxfId="6385" priority="495">
      <formula>$B$9="USD"</formula>
    </cfRule>
    <cfRule type="expression" dxfId="6384" priority="496">
      <formula>$B$9="EURO"</formula>
    </cfRule>
  </conditionalFormatting>
  <conditionalFormatting sqref="N99:N112">
    <cfRule type="cellIs" dxfId="6383" priority="62" operator="greaterThan">
      <formula>0</formula>
    </cfRule>
    <cfRule type="expression" dxfId="6382" priority="63">
      <formula>$B$9="EURO"</formula>
    </cfRule>
    <cfRule type="expression" dxfId="6381" priority="64">
      <formula>$B$9="USD"</formula>
    </cfRule>
    <cfRule type="expression" dxfId="6380" priority="65">
      <formula>$B$9="PLN"</formula>
    </cfRule>
    <cfRule type="expression" dxfId="6379" priority="66">
      <formula>$B$9="CZK"</formula>
    </cfRule>
  </conditionalFormatting>
  <conditionalFormatting sqref="N114">
    <cfRule type="expression" dxfId="6378" priority="319">
      <formula>$B$9="EURO"</formula>
    </cfRule>
    <cfRule type="expression" dxfId="6377" priority="318">
      <formula>$B$9="USD"</formula>
    </cfRule>
    <cfRule type="expression" dxfId="6376" priority="317">
      <formula>$B$9="CZK"</formula>
    </cfRule>
    <cfRule type="expression" dxfId="6375" priority="316">
      <formula>$B$9="PLN"</formula>
    </cfRule>
  </conditionalFormatting>
  <conditionalFormatting sqref="N116:N129">
    <cfRule type="expression" dxfId="6374" priority="49">
      <formula>$B$9="EURO"</formula>
    </cfRule>
    <cfRule type="expression" dxfId="6373" priority="51">
      <formula>$B$9="PLN"</formula>
    </cfRule>
    <cfRule type="expression" dxfId="6372" priority="50">
      <formula>$B$9="USD"</formula>
    </cfRule>
    <cfRule type="expression" dxfId="6371" priority="52">
      <formula>$B$9="CZK"</formula>
    </cfRule>
    <cfRule type="cellIs" dxfId="6370" priority="48" operator="greaterThan">
      <formula>0</formula>
    </cfRule>
  </conditionalFormatting>
  <conditionalFormatting sqref="N131">
    <cfRule type="expression" dxfId="6369" priority="264">
      <formula>$B$9="EURO"</formula>
    </cfRule>
    <cfRule type="expression" dxfId="6368" priority="261">
      <formula>$B$9="PLN"</formula>
    </cfRule>
    <cfRule type="expression" dxfId="6367" priority="262">
      <formula>$B$9="CZK"</formula>
    </cfRule>
    <cfRule type="expression" dxfId="6366" priority="263">
      <formula>$B$9="USD"</formula>
    </cfRule>
  </conditionalFormatting>
  <conditionalFormatting sqref="N133:N146">
    <cfRule type="expression" dxfId="6365" priority="35">
      <formula>$B$9="EURO"</formula>
    </cfRule>
    <cfRule type="cellIs" dxfId="6364" priority="34" operator="greaterThan">
      <formula>0</formula>
    </cfRule>
    <cfRule type="expression" dxfId="6363" priority="38">
      <formula>$B$9="CZK"</formula>
    </cfRule>
    <cfRule type="expression" dxfId="6362" priority="37">
      <formula>$B$9="PLN"</formula>
    </cfRule>
    <cfRule type="expression" dxfId="6361" priority="36">
      <formula>$B$9="USD"</formula>
    </cfRule>
  </conditionalFormatting>
  <conditionalFormatting sqref="N148">
    <cfRule type="expression" dxfId="6360" priority="211">
      <formula>$B$9="CZK"</formula>
    </cfRule>
    <cfRule type="expression" dxfId="6359" priority="212">
      <formula>$B$9="USD"</formula>
    </cfRule>
    <cfRule type="expression" dxfId="6358" priority="213">
      <formula>$B$9="EURO"</formula>
    </cfRule>
    <cfRule type="expression" dxfId="6357" priority="210">
      <formula>$B$9="PLN"</formula>
    </cfRule>
  </conditionalFormatting>
  <conditionalFormatting sqref="N150:N163">
    <cfRule type="cellIs" dxfId="6356" priority="20" operator="greaterThan">
      <formula>0</formula>
    </cfRule>
    <cfRule type="expression" dxfId="6355" priority="21">
      <formula>$B$9="EURO"</formula>
    </cfRule>
    <cfRule type="expression" dxfId="6354" priority="22">
      <formula>$B$9="USD"</formula>
    </cfRule>
    <cfRule type="expression" dxfId="6353" priority="23">
      <formula>$B$9="PLN"</formula>
    </cfRule>
    <cfRule type="expression" dxfId="6352" priority="24">
      <formula>$B$9="CZK"</formula>
    </cfRule>
  </conditionalFormatting>
  <conditionalFormatting sqref="N165">
    <cfRule type="expression" dxfId="6351" priority="161">
      <formula>$B$9="USD"</formula>
    </cfRule>
    <cfRule type="expression" dxfId="6350" priority="159">
      <formula>$B$9="PLN"</formula>
    </cfRule>
    <cfRule type="expression" dxfId="6349" priority="160">
      <formula>$B$9="CZK"</formula>
    </cfRule>
    <cfRule type="expression" dxfId="6348" priority="162">
      <formula>$B$9="EURO"</formula>
    </cfRule>
  </conditionalFormatting>
  <conditionalFormatting sqref="N167:N180">
    <cfRule type="cellIs" dxfId="6347" priority="6" operator="greaterThan">
      <formula>0</formula>
    </cfRule>
    <cfRule type="expression" dxfId="6346" priority="7">
      <formula>$B$9="EURO"</formula>
    </cfRule>
    <cfRule type="expression" dxfId="6345" priority="8">
      <formula>$B$9="USD"</formula>
    </cfRule>
    <cfRule type="expression" dxfId="6344" priority="9">
      <formula>$B$9="PLN"</formula>
    </cfRule>
    <cfRule type="expression" dxfId="6343" priority="10">
      <formula>$B$9="CZK"</formula>
    </cfRule>
  </conditionalFormatting>
  <conditionalFormatting sqref="N183:N197">
    <cfRule type="expression" dxfId="6342" priority="639">
      <formula>$B$9="PLN"</formula>
    </cfRule>
    <cfRule type="expression" dxfId="6341" priority="638">
      <formula>$B$9="USD"</formula>
    </cfRule>
    <cfRule type="expression" dxfId="6340" priority="637">
      <formula>$B$9="EURO"</formula>
    </cfRule>
    <cfRule type="cellIs" dxfId="6339" priority="636" operator="greaterThan">
      <formula>0</formula>
    </cfRule>
    <cfRule type="expression" dxfId="6338" priority="640">
      <formula>$B$9="CZK"</formula>
    </cfRule>
  </conditionalFormatting>
  <conditionalFormatting sqref="N182:O182">
    <cfRule type="expression" dxfId="6337" priority="647">
      <formula>$B$9="CZK"</formula>
    </cfRule>
    <cfRule type="expression" dxfId="6336" priority="646">
      <formula>$B$9="PLN"</formula>
    </cfRule>
    <cfRule type="expression" dxfId="6335" priority="649">
      <formula>$B$9="EURO"</formula>
    </cfRule>
    <cfRule type="expression" dxfId="6334" priority="648">
      <formula>$B$9="USD"</formula>
    </cfRule>
  </conditionalFormatting>
  <conditionalFormatting sqref="O14:O27">
    <cfRule type="cellIs" dxfId="6333" priority="633" operator="greaterThan">
      <formula>0</formula>
    </cfRule>
  </conditionalFormatting>
  <conditionalFormatting sqref="O31:O44">
    <cfRule type="cellIs" dxfId="6332" priority="394" operator="greaterThan">
      <formula>0</formula>
    </cfRule>
  </conditionalFormatting>
  <conditionalFormatting sqref="O48:O61">
    <cfRule type="cellIs" dxfId="6331" priority="109" operator="greaterThan">
      <formula>0</formula>
    </cfRule>
  </conditionalFormatting>
  <conditionalFormatting sqref="O65:O78">
    <cfRule type="cellIs" dxfId="6330" priority="95" operator="greaterThan">
      <formula>0</formula>
    </cfRule>
  </conditionalFormatting>
  <conditionalFormatting sqref="O82:O95">
    <cfRule type="cellIs" dxfId="6329" priority="81" operator="greaterThan">
      <formula>0</formula>
    </cfRule>
  </conditionalFormatting>
  <conditionalFormatting sqref="O99:O112">
    <cfRule type="cellIs" dxfId="6328" priority="67" operator="greaterThan">
      <formula>0</formula>
    </cfRule>
  </conditionalFormatting>
  <conditionalFormatting sqref="O116:O129">
    <cfRule type="cellIs" dxfId="6327" priority="53" operator="greaterThan">
      <formula>0</formula>
    </cfRule>
  </conditionalFormatting>
  <conditionalFormatting sqref="O133:O146">
    <cfRule type="cellIs" dxfId="6326" priority="39" operator="greaterThan">
      <formula>0</formula>
    </cfRule>
  </conditionalFormatting>
  <conditionalFormatting sqref="O150:O163">
    <cfRule type="cellIs" dxfId="6325" priority="25" operator="greaterThan">
      <formula>0</formula>
    </cfRule>
  </conditionalFormatting>
  <conditionalFormatting sqref="O167:O180">
    <cfRule type="cellIs" dxfId="6324" priority="11" operator="greaterThan">
      <formula>0</formula>
    </cfRule>
  </conditionalFormatting>
  <conditionalFormatting sqref="O183:O197">
    <cfRule type="cellIs" dxfId="6323" priority="659" operator="greaterThan">
      <formula>0</formula>
    </cfRule>
  </conditionalFormatting>
  <conditionalFormatting sqref="Q16">
    <cfRule type="cellIs" dxfId="6322" priority="411" operator="greaterThan">
      <formula>0</formula>
    </cfRule>
    <cfRule type="expression" dxfId="6321" priority="412">
      <formula>$B$9="EURO"</formula>
    </cfRule>
    <cfRule type="expression" dxfId="6320" priority="413">
      <formula>$B$9="USD"</formula>
    </cfRule>
    <cfRule type="expression" dxfId="6319" priority="414">
      <formula>$B$9="PLN"</formula>
    </cfRule>
    <cfRule type="expression" dxfId="6318"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10"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6317" priority="664">
      <formula>B9="CURRENCY"</formula>
    </cfRule>
    <cfRule type="containsText" dxfId="6316" priority="663" operator="containsText" text="SELECT">
      <formula>NOT(ISERROR(SEARCH("SELECT",B9)))</formula>
    </cfRule>
  </conditionalFormatting>
  <conditionalFormatting sqref="B11">
    <cfRule type="expression" dxfId="6315" priority="626">
      <formula>$B11&lt;&gt;""</formula>
    </cfRule>
  </conditionalFormatting>
  <conditionalFormatting sqref="B14:B23">
    <cfRule type="expression" dxfId="6314" priority="618">
      <formula>$J14&gt;0</formula>
    </cfRule>
  </conditionalFormatting>
  <conditionalFormatting sqref="B24">
    <cfRule type="expression" dxfId="6313" priority="615">
      <formula>ISNUMBER(SEARCH("UV",$D14))</formula>
    </cfRule>
    <cfRule type="expression" dxfId="6312" priority="616">
      <formula>($D14="CANOPY TYPE")</formula>
    </cfRule>
  </conditionalFormatting>
  <conditionalFormatting sqref="B25:B27">
    <cfRule type="expression" dxfId="6311" priority="443">
      <formula>$J25&gt;0</formula>
    </cfRule>
  </conditionalFormatting>
  <conditionalFormatting sqref="B28">
    <cfRule type="expression" dxfId="6310" priority="624">
      <formula>$B28&lt;&gt;""</formula>
    </cfRule>
  </conditionalFormatting>
  <conditionalFormatting sqref="B31:B40">
    <cfRule type="expression" dxfId="6309" priority="388">
      <formula>$J31&gt;0</formula>
    </cfRule>
  </conditionalFormatting>
  <conditionalFormatting sqref="B41">
    <cfRule type="expression" dxfId="6308" priority="584">
      <formula>($D31="CANOPY TYPE")</formula>
    </cfRule>
    <cfRule type="expression" dxfId="6307" priority="583">
      <formula>ISNUMBER(SEARCH("UV",$D31))</formula>
    </cfRule>
  </conditionalFormatting>
  <conditionalFormatting sqref="B42:B44">
    <cfRule type="expression" dxfId="6306" priority="585">
      <formula>$J42&gt;0</formula>
    </cfRule>
  </conditionalFormatting>
  <conditionalFormatting sqref="B45">
    <cfRule type="expression" dxfId="6305" priority="623">
      <formula>$B45&lt;&gt;""</formula>
    </cfRule>
  </conditionalFormatting>
  <conditionalFormatting sqref="B48:B57">
    <cfRule type="expression" dxfId="6304" priority="103">
      <formula>$J48&gt;0</formula>
    </cfRule>
  </conditionalFormatting>
  <conditionalFormatting sqref="B58">
    <cfRule type="expression" dxfId="6303" priority="557">
      <formula>($D48="CANOPY TYPE")</formula>
    </cfRule>
    <cfRule type="expression" dxfId="6302" priority="556">
      <formula>ISNUMBER(SEARCH("UV",$D48))</formula>
    </cfRule>
  </conditionalFormatting>
  <conditionalFormatting sqref="B59:B61">
    <cfRule type="expression" dxfId="6301" priority="442">
      <formula>$J59&gt;0</formula>
    </cfRule>
  </conditionalFormatting>
  <conditionalFormatting sqref="B62">
    <cfRule type="expression" dxfId="6300" priority="622">
      <formula>$B62&lt;&gt;""</formula>
    </cfRule>
  </conditionalFormatting>
  <conditionalFormatting sqref="B65:B74">
    <cfRule type="expression" dxfId="6299" priority="89">
      <formula>$J65&gt;0</formula>
    </cfRule>
  </conditionalFormatting>
  <conditionalFormatting sqref="B75">
    <cfRule type="expression" dxfId="6298" priority="529">
      <formula>($D65="CANOPY TYPE")</formula>
    </cfRule>
    <cfRule type="expression" dxfId="6297" priority="528">
      <formula>ISNUMBER(SEARCH("UV",$D65))</formula>
    </cfRule>
  </conditionalFormatting>
  <conditionalFormatting sqref="B76:B78">
    <cfRule type="expression" dxfId="6296" priority="441">
      <formula>$J76&gt;0</formula>
    </cfRule>
  </conditionalFormatting>
  <conditionalFormatting sqref="B79">
    <cfRule type="expression" dxfId="6295" priority="621">
      <formula>$B79&lt;&gt;""</formula>
    </cfRule>
  </conditionalFormatting>
  <conditionalFormatting sqref="B82:B91">
    <cfRule type="expression" dxfId="6294" priority="75">
      <formula>$J82&gt;0</formula>
    </cfRule>
  </conditionalFormatting>
  <conditionalFormatting sqref="B92">
    <cfRule type="expression" dxfId="6293" priority="500">
      <formula>($D82="CANOPY TYPE")</formula>
    </cfRule>
    <cfRule type="expression" dxfId="6292" priority="499">
      <formula>ISNUMBER(SEARCH("UV",$D82))</formula>
    </cfRule>
  </conditionalFormatting>
  <conditionalFormatting sqref="B93:B95">
    <cfRule type="expression" dxfId="6291" priority="440">
      <formula>$J93&gt;0</formula>
    </cfRule>
  </conditionalFormatting>
  <conditionalFormatting sqref="B96">
    <cfRule type="expression" dxfId="6290" priority="620">
      <formula>$B96&lt;&gt;""</formula>
    </cfRule>
  </conditionalFormatting>
  <conditionalFormatting sqref="B99:B108">
    <cfRule type="expression" dxfId="6289" priority="61">
      <formula>$J99&gt;0</formula>
    </cfRule>
  </conditionalFormatting>
  <conditionalFormatting sqref="B109">
    <cfRule type="expression" dxfId="6288" priority="472">
      <formula>($D99="CANOPY TYPE")</formula>
    </cfRule>
    <cfRule type="expression" dxfId="6287" priority="471">
      <formula>ISNUMBER(SEARCH("UV",$D99))</formula>
    </cfRule>
  </conditionalFormatting>
  <conditionalFormatting sqref="B110:B112 B127:B129 B144:B146 B161:B163 B178:B180">
    <cfRule type="expression" dxfId="6286" priority="439">
      <formula>$J110&gt;0</formula>
    </cfRule>
  </conditionalFormatting>
  <conditionalFormatting sqref="B113">
    <cfRule type="expression" dxfId="6285" priority="320">
      <formula>$B113&lt;&gt;""</formula>
    </cfRule>
  </conditionalFormatting>
  <conditionalFormatting sqref="B116:B125">
    <cfRule type="expression" dxfId="6284" priority="47">
      <formula>$J116&gt;0</formula>
    </cfRule>
  </conditionalFormatting>
  <conditionalFormatting sqref="B126">
    <cfRule type="expression" dxfId="6283" priority="295">
      <formula>ISNUMBER(SEARCH("UV",$D116))</formula>
    </cfRule>
    <cfRule type="expression" dxfId="6282" priority="296">
      <formula>($D116="CANOPY TYPE")</formula>
    </cfRule>
  </conditionalFormatting>
  <conditionalFormatting sqref="B130">
    <cfRule type="expression" dxfId="6281" priority="265">
      <formula>$B130&lt;&gt;""</formula>
    </cfRule>
  </conditionalFormatting>
  <conditionalFormatting sqref="B133:B142">
    <cfRule type="expression" dxfId="6280" priority="33">
      <formula>$J133&gt;0</formula>
    </cfRule>
  </conditionalFormatting>
  <conditionalFormatting sqref="B143">
    <cfRule type="expression" dxfId="6279" priority="240">
      <formula>ISNUMBER(SEARCH("UV",$D133))</formula>
    </cfRule>
    <cfRule type="expression" dxfId="6278" priority="241">
      <formula>($D133="CANOPY TYPE")</formula>
    </cfRule>
  </conditionalFormatting>
  <conditionalFormatting sqref="B147">
    <cfRule type="expression" dxfId="6277" priority="214">
      <formula>$B147&lt;&gt;""</formula>
    </cfRule>
  </conditionalFormatting>
  <conditionalFormatting sqref="B150:B159">
    <cfRule type="expression" dxfId="6276" priority="19">
      <formula>$J150&gt;0</formula>
    </cfRule>
  </conditionalFormatting>
  <conditionalFormatting sqref="B160">
    <cfRule type="expression" dxfId="6275" priority="190">
      <formula>($D150="CANOPY TYPE")</formula>
    </cfRule>
    <cfRule type="expression" dxfId="6274" priority="189">
      <formula>ISNUMBER(SEARCH("UV",$D150))</formula>
    </cfRule>
  </conditionalFormatting>
  <conditionalFormatting sqref="B164">
    <cfRule type="expression" dxfId="6273" priority="163">
      <formula>$B164&lt;&gt;""</formula>
    </cfRule>
  </conditionalFormatting>
  <conditionalFormatting sqref="B167:B176">
    <cfRule type="expression" dxfId="6272" priority="5">
      <formula>$J167&gt;0</formula>
    </cfRule>
  </conditionalFormatting>
  <conditionalFormatting sqref="B177">
    <cfRule type="expression" dxfId="6271" priority="138">
      <formula>ISNUMBER(SEARCH("UV",$D167))</formula>
    </cfRule>
    <cfRule type="expression" dxfId="6270" priority="139">
      <formula>($D167="CANOPY TYPE")</formula>
    </cfRule>
  </conditionalFormatting>
  <conditionalFormatting sqref="B183:B197">
    <cfRule type="expression" dxfId="6269" priority="617">
      <formula>$C183&gt;0</formula>
    </cfRule>
  </conditionalFormatting>
  <conditionalFormatting sqref="C14">
    <cfRule type="containsText" dxfId="6268" priority="429" operator="containsText" text="CONFIG">
      <formula>NOT(ISERROR(SEARCH("CONFIG",C14)))</formula>
    </cfRule>
  </conditionalFormatting>
  <conditionalFormatting sqref="C15">
    <cfRule type="containsText" dxfId="6267" priority="434" operator="containsText" text="LIGHT SELECTION">
      <formula>NOT(ISERROR(SEARCH("LIGHT SELECTION",C15)))</formula>
    </cfRule>
  </conditionalFormatting>
  <conditionalFormatting sqref="C20:C21">
    <cfRule type="cellIs" dxfId="6264" priority="669" operator="lessThan">
      <formula>1</formula>
    </cfRule>
  </conditionalFormatting>
  <conditionalFormatting sqref="C22:C23">
    <cfRule type="expression" dxfId="6263" priority="409">
      <formula>D22="WW PODS"</formula>
    </cfRule>
  </conditionalFormatting>
  <conditionalFormatting sqref="C24">
    <cfRule type="expression" dxfId="6262" priority="686">
      <formula>ISNUMBER(SEARCH("UV",D14))</formula>
    </cfRule>
  </conditionalFormatting>
  <conditionalFormatting sqref="C25">
    <cfRule type="expression" dxfId="6261" priority="651">
      <formula>(ISNUMBER(SEARCH("CMW",D14)))=TRUE</formula>
    </cfRule>
  </conditionalFormatting>
  <conditionalFormatting sqref="C26">
    <cfRule type="expression" dxfId="6260" priority="650">
      <formula>(ISNUMBER(SEARCH("CMW",D14)))=TRUE</formula>
    </cfRule>
  </conditionalFormatting>
  <conditionalFormatting sqref="C27">
    <cfRule type="expression" dxfId="6259" priority="619">
      <formula>(ISNUMBER(SEARCH("CMW",$D14)))=TRUE</formula>
    </cfRule>
  </conditionalFormatting>
  <conditionalFormatting sqref="C31">
    <cfRule type="containsText" dxfId="6258" priority="594" operator="containsText" text="CONFIG">
      <formula>NOT(ISERROR(SEARCH("CONFIG",C31)))</formula>
    </cfRule>
  </conditionalFormatting>
  <conditionalFormatting sqref="C32">
    <cfRule type="containsText" dxfId="6257" priority="436" operator="containsText" text="LIGHT SELECTION">
      <formula>NOT(ISERROR(SEARCH("LIGHT SELECTION",C32)))</formula>
    </cfRule>
  </conditionalFormatting>
  <conditionalFormatting sqref="C37:C38">
    <cfRule type="cellIs" dxfId="6254" priority="593" operator="lessThan">
      <formula>1</formula>
    </cfRule>
  </conditionalFormatting>
  <conditionalFormatting sqref="C39:C40">
    <cfRule type="expression" dxfId="6253" priority="387">
      <formula>D39="WW PODS"</formula>
    </cfRule>
  </conditionalFormatting>
  <conditionalFormatting sqref="C41">
    <cfRule type="expression" dxfId="6252" priority="608">
      <formula>ISNUMBER(SEARCH("UV",D31))</formula>
    </cfRule>
  </conditionalFormatting>
  <conditionalFormatting sqref="C42">
    <cfRule type="expression" dxfId="6251" priority="591">
      <formula>(ISNUMBER(SEARCH("CMW",D31)))=TRUE</formula>
    </cfRule>
  </conditionalFormatting>
  <conditionalFormatting sqref="C43">
    <cfRule type="expression" dxfId="6250" priority="468">
      <formula>(ISNUMBER(SEARCH("CMW",D31)))=TRUE</formula>
    </cfRule>
  </conditionalFormatting>
  <conditionalFormatting sqref="C44">
    <cfRule type="expression" dxfId="6249" priority="586">
      <formula>(ISNUMBER(SEARCH("CMW",$D31)))=TRUE</formula>
    </cfRule>
  </conditionalFormatting>
  <conditionalFormatting sqref="C48">
    <cfRule type="containsText" dxfId="6248" priority="563" operator="containsText" text="CONFIG">
      <formula>NOT(ISERROR(SEARCH("CONFIG",C48)))</formula>
    </cfRule>
  </conditionalFormatting>
  <conditionalFormatting sqref="C49">
    <cfRule type="containsText" dxfId="6247" priority="433" operator="containsText" text="LIGHT SELECTION">
      <formula>NOT(ISERROR(SEARCH("LIGHT SELECTION",C49)))</formula>
    </cfRule>
  </conditionalFormatting>
  <conditionalFormatting sqref="C54:C55">
    <cfRule type="cellIs" dxfId="6244" priority="562" operator="lessThan">
      <formula>1</formula>
    </cfRule>
  </conditionalFormatting>
  <conditionalFormatting sqref="C56:C57">
    <cfRule type="expression" dxfId="6243" priority="368">
      <formula>D56="WW PODS"</formula>
    </cfRule>
  </conditionalFormatting>
  <conditionalFormatting sqref="C58">
    <cfRule type="expression" dxfId="6242" priority="576">
      <formula>ISNUMBER(SEARCH("UV",D48))</formula>
    </cfRule>
  </conditionalFormatting>
  <conditionalFormatting sqref="C59">
    <cfRule type="expression" dxfId="6241" priority="560">
      <formula>(ISNUMBER(SEARCH("CMW",D48)))=TRUE</formula>
    </cfRule>
  </conditionalFormatting>
  <conditionalFormatting sqref="C60">
    <cfRule type="expression" dxfId="6240" priority="467">
      <formula>(ISNUMBER(SEARCH("CMW",D48)))=TRUE</formula>
    </cfRule>
  </conditionalFormatting>
  <conditionalFormatting sqref="C61">
    <cfRule type="expression" dxfId="6239" priority="558">
      <formula>(ISNUMBER(SEARCH("CMW",$D48)))=TRUE</formula>
    </cfRule>
  </conditionalFormatting>
  <conditionalFormatting sqref="C65">
    <cfRule type="containsText" dxfId="6238" priority="536" operator="containsText" text="CONFIG">
      <formula>NOT(ISERROR(SEARCH("CONFIG",C65)))</formula>
    </cfRule>
  </conditionalFormatting>
  <conditionalFormatting sqref="C66">
    <cfRule type="containsText" dxfId="6237" priority="432" operator="containsText" text="LIGHT SELECTION">
      <formula>NOT(ISERROR(SEARCH("LIGHT SELECTION",C66)))</formula>
    </cfRule>
  </conditionalFormatting>
  <conditionalFormatting sqref="C71:C72">
    <cfRule type="cellIs" dxfId="6234" priority="535" operator="lessThan">
      <formula>1</formula>
    </cfRule>
  </conditionalFormatting>
  <conditionalFormatting sqref="C73:C74">
    <cfRule type="expression" dxfId="6233" priority="353">
      <formula>D73="WW PODS"</formula>
    </cfRule>
  </conditionalFormatting>
  <conditionalFormatting sqref="C75">
    <cfRule type="expression" dxfId="6232" priority="549">
      <formula>ISNUMBER(SEARCH("UV",D65))</formula>
    </cfRule>
  </conditionalFormatting>
  <conditionalFormatting sqref="C76">
    <cfRule type="expression" dxfId="6231" priority="532">
      <formula>(ISNUMBER(SEARCH("CMW",D65)))=TRUE</formula>
    </cfRule>
  </conditionalFormatting>
  <conditionalFormatting sqref="C77">
    <cfRule type="expression" dxfId="6230" priority="466">
      <formula>(ISNUMBER(SEARCH("CMW",D65)))=TRUE</formula>
    </cfRule>
  </conditionalFormatting>
  <conditionalFormatting sqref="C78">
    <cfRule type="expression" dxfId="6229" priority="530">
      <formula>(ISNUMBER(SEARCH("CMW",$D65)))=TRUE</formula>
    </cfRule>
  </conditionalFormatting>
  <conditionalFormatting sqref="C82">
    <cfRule type="containsText" dxfId="6228" priority="507" operator="containsText" text="CONFIG">
      <formula>NOT(ISERROR(SEARCH("CONFIG",C82)))</formula>
    </cfRule>
  </conditionalFormatting>
  <conditionalFormatting sqref="C83">
    <cfRule type="containsText" dxfId="6227" priority="431" operator="containsText" text="LIGHT SELECTION">
      <formula>NOT(ISERROR(SEARCH("LIGHT SELECTION",C83)))</formula>
    </cfRule>
  </conditionalFormatting>
  <conditionalFormatting sqref="C88:C89">
    <cfRule type="cellIs" dxfId="6224" priority="506" operator="lessThan">
      <formula>1</formula>
    </cfRule>
  </conditionalFormatting>
  <conditionalFormatting sqref="C90:C91">
    <cfRule type="expression" dxfId="6223" priority="338">
      <formula>D90="WW PODS"</formula>
    </cfRule>
  </conditionalFormatting>
  <conditionalFormatting sqref="C92">
    <cfRule type="expression" dxfId="6222" priority="521">
      <formula>ISNUMBER(SEARCH("UV",D82))</formula>
    </cfRule>
  </conditionalFormatting>
  <conditionalFormatting sqref="C93">
    <cfRule type="expression" dxfId="6221" priority="503">
      <formula>(ISNUMBER(SEARCH("CMW",D82)))=TRUE</formula>
    </cfRule>
  </conditionalFormatting>
  <conditionalFormatting sqref="C94">
    <cfRule type="expression" dxfId="6220" priority="465">
      <formula>(ISNUMBER(SEARCH("CMW",D82)))=TRUE</formula>
    </cfRule>
  </conditionalFormatting>
  <conditionalFormatting sqref="C95">
    <cfRule type="expression" dxfId="6219" priority="501">
      <formula>(ISNUMBER(SEARCH("CMW",$D82)))=TRUE</formula>
    </cfRule>
  </conditionalFormatting>
  <conditionalFormatting sqref="C99">
    <cfRule type="containsText" dxfId="6218" priority="478" operator="containsText" text="CONFIG">
      <formula>NOT(ISERROR(SEARCH("CONFIG",C99)))</formula>
    </cfRule>
  </conditionalFormatting>
  <conditionalFormatting sqref="C100">
    <cfRule type="containsText" dxfId="6217" priority="430" operator="containsText" text="LIGHT SELECTION">
      <formula>NOT(ISERROR(SEARCH("LIGHT SELECTION",C100)))</formula>
    </cfRule>
  </conditionalFormatting>
  <conditionalFormatting sqref="C105:C106">
    <cfRule type="cellIs" dxfId="6214" priority="477" operator="lessThan">
      <formula>1</formula>
    </cfRule>
  </conditionalFormatting>
  <conditionalFormatting sqref="C107:C108">
    <cfRule type="expression" dxfId="6213" priority="323">
      <formula>D107="WW PODS"</formula>
    </cfRule>
  </conditionalFormatting>
  <conditionalFormatting sqref="C109">
    <cfRule type="expression" dxfId="6212" priority="492">
      <formula>ISNUMBER(SEARCH("UV",D99))</formula>
    </cfRule>
  </conditionalFormatting>
  <conditionalFormatting sqref="C110">
    <cfRule type="expression" dxfId="6211" priority="475">
      <formula>(ISNUMBER(SEARCH("CMW",D99)))=TRUE</formula>
    </cfRule>
  </conditionalFormatting>
  <conditionalFormatting sqref="C111">
    <cfRule type="expression" dxfId="6210" priority="464">
      <formula>(ISNUMBER(SEARCH("CMW",D99)))=TRUE</formula>
    </cfRule>
  </conditionalFormatting>
  <conditionalFormatting sqref="C112 C129 C146 C163 C180">
    <cfRule type="expression" dxfId="6209" priority="473">
      <formula>(ISNUMBER(SEARCH("CMW",$D99)))=TRUE</formula>
    </cfRule>
  </conditionalFormatting>
  <conditionalFormatting sqref="C116">
    <cfRule type="containsText" dxfId="6208" priority="301" operator="containsText" text="CONFIG">
      <formula>NOT(ISERROR(SEARCH("CONFIG",C116)))</formula>
    </cfRule>
  </conditionalFormatting>
  <conditionalFormatting sqref="C117">
    <cfRule type="containsText" dxfId="6207" priority="288" operator="containsText" text="LIGHT SELECTION">
      <formula>NOT(ISERROR(SEARCH("LIGHT SELECTION",C117)))</formula>
    </cfRule>
  </conditionalFormatting>
  <conditionalFormatting sqref="C122:C123">
    <cfRule type="cellIs" dxfId="6204" priority="300" operator="lessThan">
      <formula>1</formula>
    </cfRule>
  </conditionalFormatting>
  <conditionalFormatting sqref="C124:C125">
    <cfRule type="expression" dxfId="6203" priority="272">
      <formula>D124="WW PODS"</formula>
    </cfRule>
  </conditionalFormatting>
  <conditionalFormatting sqref="C126">
    <cfRule type="expression" dxfId="6202" priority="315">
      <formula>ISNUMBER(SEARCH("UV",D116))</formula>
    </cfRule>
  </conditionalFormatting>
  <conditionalFormatting sqref="C127">
    <cfRule type="expression" dxfId="6201" priority="298">
      <formula>(ISNUMBER(SEARCH("CMW",D116)))=TRUE</formula>
    </cfRule>
  </conditionalFormatting>
  <conditionalFormatting sqref="C128">
    <cfRule type="expression" dxfId="6200" priority="293">
      <formula>(ISNUMBER(SEARCH("CMW",D116)))=TRUE</formula>
    </cfRule>
  </conditionalFormatting>
  <conditionalFormatting sqref="C133">
    <cfRule type="containsText" dxfId="6199" priority="246" operator="containsText" text="CONFIG">
      <formula>NOT(ISERROR(SEARCH("CONFIG",C133)))</formula>
    </cfRule>
  </conditionalFormatting>
  <conditionalFormatting sqref="C134">
    <cfRule type="containsText" dxfId="6198" priority="233" operator="containsText" text="LIGHT SELECTION">
      <formula>NOT(ISERROR(SEARCH("LIGHT SELECTION",C134)))</formula>
    </cfRule>
  </conditionalFormatting>
  <conditionalFormatting sqref="C139:C140">
    <cfRule type="cellIs" dxfId="6195" priority="245" operator="lessThan">
      <formula>1</formula>
    </cfRule>
  </conditionalFormatting>
  <conditionalFormatting sqref="C141:C142">
    <cfRule type="expression" dxfId="6194" priority="217">
      <formula>D141="WW PODS"</formula>
    </cfRule>
  </conditionalFormatting>
  <conditionalFormatting sqref="C143">
    <cfRule type="expression" dxfId="6193" priority="260">
      <formula>ISNUMBER(SEARCH("UV",D133))</formula>
    </cfRule>
  </conditionalFormatting>
  <conditionalFormatting sqref="C144">
    <cfRule type="expression" dxfId="6192" priority="243">
      <formula>(ISNUMBER(SEARCH("CMW",D133)))=TRUE</formula>
    </cfRule>
  </conditionalFormatting>
  <conditionalFormatting sqref="C145">
    <cfRule type="expression" dxfId="6191" priority="238">
      <formula>(ISNUMBER(SEARCH("CMW",D133)))=TRUE</formula>
    </cfRule>
  </conditionalFormatting>
  <conditionalFormatting sqref="C150">
    <cfRule type="containsText" dxfId="6190" priority="195" operator="containsText" text="CONFIG">
      <formula>NOT(ISERROR(SEARCH("CONFIG",C150)))</formula>
    </cfRule>
  </conditionalFormatting>
  <conditionalFormatting sqref="C151">
    <cfRule type="containsText" dxfId="6189" priority="182" operator="containsText" text="LIGHT SELECTION">
      <formula>NOT(ISERROR(SEARCH("LIGHT SELECTION",C151)))</formula>
    </cfRule>
  </conditionalFormatting>
  <conditionalFormatting sqref="C156:C157">
    <cfRule type="cellIs" dxfId="6186" priority="194" operator="lessThan">
      <formula>1</formula>
    </cfRule>
  </conditionalFormatting>
  <conditionalFormatting sqref="C158:C159">
    <cfRule type="expression" dxfId="6185" priority="166">
      <formula>D158="WW PODS"</formula>
    </cfRule>
  </conditionalFormatting>
  <conditionalFormatting sqref="C160">
    <cfRule type="expression" dxfId="6184" priority="209">
      <formula>ISNUMBER(SEARCH("UV",D150))</formula>
    </cfRule>
  </conditionalFormatting>
  <conditionalFormatting sqref="C161">
    <cfRule type="expression" dxfId="6183" priority="192">
      <formula>(ISNUMBER(SEARCH("CMW",D150)))=TRUE</formula>
    </cfRule>
  </conditionalFormatting>
  <conditionalFormatting sqref="C162">
    <cfRule type="expression" dxfId="6182" priority="187">
      <formula>(ISNUMBER(SEARCH("CMW",D150)))=TRUE</formula>
    </cfRule>
  </conditionalFormatting>
  <conditionalFormatting sqref="C167">
    <cfRule type="containsText" dxfId="6181" priority="144" operator="containsText" text="CONFIG">
      <formula>NOT(ISERROR(SEARCH("CONFIG",C167)))</formula>
    </cfRule>
  </conditionalFormatting>
  <conditionalFormatting sqref="C168">
    <cfRule type="containsText" dxfId="6180" priority="131" operator="containsText" text="LIGHT SELECTION">
      <formula>NOT(ISERROR(SEARCH("LIGHT SELECTION",C168)))</formula>
    </cfRule>
  </conditionalFormatting>
  <conditionalFormatting sqref="C173:C174">
    <cfRule type="cellIs" dxfId="6177" priority="143" operator="lessThan">
      <formula>1</formula>
    </cfRule>
  </conditionalFormatting>
  <conditionalFormatting sqref="C175:C176">
    <cfRule type="expression" dxfId="6176" priority="115">
      <formula>D175="WW PODS"</formula>
    </cfRule>
  </conditionalFormatting>
  <conditionalFormatting sqref="C177">
    <cfRule type="expression" dxfId="6175" priority="158">
      <formula>ISNUMBER(SEARCH("UV",D167))</formula>
    </cfRule>
  </conditionalFormatting>
  <conditionalFormatting sqref="C178">
    <cfRule type="expression" dxfId="6174" priority="141">
      <formula>(ISNUMBER(SEARCH("CMW",D167)))=TRUE</formula>
    </cfRule>
  </conditionalFormatting>
  <conditionalFormatting sqref="C179">
    <cfRule type="expression" dxfId="6173" priority="136">
      <formula>(ISNUMBER(SEARCH("CMW",D167)))=TRUE</formula>
    </cfRule>
  </conditionalFormatting>
  <conditionalFormatting sqref="C183:C184">
    <cfRule type="cellIs" dxfId="6172" priority="671" operator="lessThan">
      <formula>1</formula>
    </cfRule>
  </conditionalFormatting>
  <conditionalFormatting sqref="C185">
    <cfRule type="cellIs" dxfId="6171" priority="660" operator="lessThan">
      <formula>1</formula>
    </cfRule>
  </conditionalFormatting>
  <conditionalFormatting sqref="C186:C197">
    <cfRule type="cellIs" dxfId="6170" priority="270" operator="lessThan">
      <formula>1</formula>
    </cfRule>
  </conditionalFormatting>
  <conditionalFormatting sqref="C9:D9">
    <cfRule type="cellIs" dxfId="6169" priority="661" operator="lessThan">
      <formula>0</formula>
    </cfRule>
    <cfRule type="cellIs" dxfId="6168" priority="662" operator="greaterThan">
      <formula>0</formula>
    </cfRule>
  </conditionalFormatting>
  <conditionalFormatting sqref="D14">
    <cfRule type="containsText" dxfId="6167" priority="672" operator="containsText" text="CANOPY TYPE">
      <formula>NOT(ISERROR(SEARCH("CANOPY TYPE",D14)))</formula>
    </cfRule>
  </conditionalFormatting>
  <conditionalFormatting sqref="D15">
    <cfRule type="expression" dxfId="6166" priority="425">
      <formula>(C15="LIGHT SELECTION")</formula>
    </cfRule>
  </conditionalFormatting>
  <conditionalFormatting sqref="D16:D18">
    <cfRule type="expression" dxfId="6165" priority="627">
      <formula>($C16="SELECT WORKS")</formula>
    </cfRule>
  </conditionalFormatting>
  <conditionalFormatting sqref="D19">
    <cfRule type="expression" dxfId="6164" priority="269">
      <formula>$C19="SELECT CLADDING"</formula>
    </cfRule>
  </conditionalFormatting>
  <conditionalFormatting sqref="D22:D23">
    <cfRule type="expression" dxfId="6163" priority="408">
      <formula>($D$14="CANOPY TYPE")</formula>
    </cfRule>
  </conditionalFormatting>
  <conditionalFormatting sqref="D24">
    <cfRule type="expression" dxfId="6162" priority="685">
      <formula>ISNUMBER(SEARCH("UV",D14))</formula>
    </cfRule>
  </conditionalFormatting>
  <conditionalFormatting sqref="D25">
    <cfRule type="expression" dxfId="6161" priority="613">
      <formula>($D$14="CANOPY TYPE")</formula>
    </cfRule>
  </conditionalFormatting>
  <conditionalFormatting sqref="D26">
    <cfRule type="expression" dxfId="6160" priority="635">
      <formula>(ISNUMBER(SEARCH("CMW",D14)))=TRUE</formula>
    </cfRule>
  </conditionalFormatting>
  <conditionalFormatting sqref="D31">
    <cfRule type="containsText" dxfId="6159" priority="595" operator="containsText" text="CANOPY TYPE">
      <formula>NOT(ISERROR(SEARCH("CANOPY TYPE",D31)))</formula>
    </cfRule>
  </conditionalFormatting>
  <conditionalFormatting sqref="D32">
    <cfRule type="expression" dxfId="6158" priority="438">
      <formula>(C32="LIGHT SELECTION")</formula>
    </cfRule>
  </conditionalFormatting>
  <conditionalFormatting sqref="D33:D35">
    <cfRule type="expression" dxfId="6157" priority="588">
      <formula>($C33="SELECT WORKS")</formula>
    </cfRule>
  </conditionalFormatting>
  <conditionalFormatting sqref="D36">
    <cfRule type="expression" dxfId="6156" priority="417">
      <formula>$C36="SELECT CLADDING"</formula>
    </cfRule>
  </conditionalFormatting>
  <conditionalFormatting sqref="D39:D40">
    <cfRule type="expression" dxfId="6155" priority="382">
      <formula>($D$14="CANOPY TYPE")</formula>
    </cfRule>
  </conditionalFormatting>
  <conditionalFormatting sqref="D41">
    <cfRule type="expression" dxfId="6154" priority="607">
      <formula>ISNUMBER(SEARCH("UV",D31))</formula>
    </cfRule>
  </conditionalFormatting>
  <conditionalFormatting sqref="D42">
    <cfRule type="expression" dxfId="6153" priority="581">
      <formula>($D$14="CANOPY TYPE")</formula>
    </cfRule>
  </conditionalFormatting>
  <conditionalFormatting sqref="D43">
    <cfRule type="expression" dxfId="6152" priority="590">
      <formula>(ISNUMBER(SEARCH("CMW",D31)))=TRUE</formula>
    </cfRule>
  </conditionalFormatting>
  <conditionalFormatting sqref="D48">
    <cfRule type="containsText" dxfId="6151" priority="420" operator="containsText" text="CANOPY TYPE">
      <formula>NOT(ISERROR(SEARCH("CANOPY TYPE",D48)))</formula>
    </cfRule>
  </conditionalFormatting>
  <conditionalFormatting sqref="D49">
    <cfRule type="expression" dxfId="6150" priority="435">
      <formula>(C15="LIGHT SELECTION")</formula>
    </cfRule>
  </conditionalFormatting>
  <conditionalFormatting sqref="D50:D52">
    <cfRule type="expression" dxfId="6149" priority="111">
      <formula>($C50="SELECT WORKS")</formula>
    </cfRule>
  </conditionalFormatting>
  <conditionalFormatting sqref="D53">
    <cfRule type="expression" dxfId="6148" priority="418">
      <formula>$C53="SELECT CLADDING"</formula>
    </cfRule>
  </conditionalFormatting>
  <conditionalFormatting sqref="D56:D57">
    <cfRule type="expression" dxfId="6147" priority="367">
      <formula>($D$14="CANOPY TYPE")</formula>
    </cfRule>
  </conditionalFormatting>
  <conditionalFormatting sqref="D58">
    <cfRule type="expression" dxfId="6146" priority="575">
      <formula>ISNUMBER(SEARCH("UV",D48))</formula>
    </cfRule>
  </conditionalFormatting>
  <conditionalFormatting sqref="D59">
    <cfRule type="expression" dxfId="6145" priority="554">
      <formula>($D$14="CANOPY TYPE")</formula>
    </cfRule>
  </conditionalFormatting>
  <conditionalFormatting sqref="D60">
    <cfRule type="expression" dxfId="6144" priority="559">
      <formula>(ISNUMBER(SEARCH("CMW",D48)))=TRUE</formula>
    </cfRule>
  </conditionalFormatting>
  <conditionalFormatting sqref="D65">
    <cfRule type="containsText" dxfId="6143" priority="419" operator="containsText" text="CANOPY TYPE">
      <formula>NOT(ISERROR(SEARCH("CANOPY TYPE",D65)))</formula>
    </cfRule>
  </conditionalFormatting>
  <conditionalFormatting sqref="D66">
    <cfRule type="expression" dxfId="6142" priority="428">
      <formula>(C66="LIGHT SELECTION")</formula>
    </cfRule>
  </conditionalFormatting>
  <conditionalFormatting sqref="D67:D69">
    <cfRule type="expression" dxfId="6141" priority="97">
      <formula>($C67="SELECT WORKS")</formula>
    </cfRule>
  </conditionalFormatting>
  <conditionalFormatting sqref="D70">
    <cfRule type="expression" dxfId="6140" priority="533">
      <formula>$C70="SELECT CLADDING"</formula>
    </cfRule>
  </conditionalFormatting>
  <conditionalFormatting sqref="D73:D74">
    <cfRule type="expression" dxfId="6139" priority="352">
      <formula>($D$14="CANOPY TYPE")</formula>
    </cfRule>
  </conditionalFormatting>
  <conditionalFormatting sqref="D75">
    <cfRule type="expression" dxfId="6138" priority="548">
      <formula>ISNUMBER(SEARCH("UV",D65))</formula>
    </cfRule>
  </conditionalFormatting>
  <conditionalFormatting sqref="D76">
    <cfRule type="expression" dxfId="6137" priority="526">
      <formula>($D$14="CANOPY TYPE")</formula>
    </cfRule>
  </conditionalFormatting>
  <conditionalFormatting sqref="D77">
    <cfRule type="expression" dxfId="6136" priority="531">
      <formula>(ISNUMBER(SEARCH("CMW",D65)))=TRUE</formula>
    </cfRule>
  </conditionalFormatting>
  <conditionalFormatting sqref="D82">
    <cfRule type="containsText" dxfId="6135" priority="508" operator="containsText" text="CANOPY TYPE">
      <formula>NOT(ISERROR(SEARCH("CANOPY TYPE",D82)))</formula>
    </cfRule>
  </conditionalFormatting>
  <conditionalFormatting sqref="D83">
    <cfRule type="expression" dxfId="6134" priority="427">
      <formula>(C83="LIGHT SELECTION")</formula>
    </cfRule>
  </conditionalFormatting>
  <conditionalFormatting sqref="D84:D86">
    <cfRule type="expression" dxfId="6133" priority="83">
      <formula>($C84="SELECT WORKS")</formula>
    </cfRule>
  </conditionalFormatting>
  <conditionalFormatting sqref="D87">
    <cfRule type="expression" dxfId="6132" priority="504">
      <formula>$C87="SELECT CLADDING"</formula>
    </cfRule>
  </conditionalFormatting>
  <conditionalFormatting sqref="D90:D91">
    <cfRule type="expression" dxfId="6131" priority="337">
      <formula>($D$14="CANOPY TYPE")</formula>
    </cfRule>
  </conditionalFormatting>
  <conditionalFormatting sqref="D92">
    <cfRule type="expression" dxfId="6130" priority="520">
      <formula>ISNUMBER(SEARCH("UV",D82))</formula>
    </cfRule>
  </conditionalFormatting>
  <conditionalFormatting sqref="D93">
    <cfRule type="expression" dxfId="6129" priority="497">
      <formula>($D$14="CANOPY TYPE")</formula>
    </cfRule>
  </conditionalFormatting>
  <conditionalFormatting sqref="D94">
    <cfRule type="expression" dxfId="6128" priority="502">
      <formula>(ISNUMBER(SEARCH("CMW",D82)))=TRUE</formula>
    </cfRule>
  </conditionalFormatting>
  <conditionalFormatting sqref="D99">
    <cfRule type="containsText" dxfId="6127" priority="479" operator="containsText" text="CANOPY TYPE">
      <formula>NOT(ISERROR(SEARCH("CANOPY TYPE",D99)))</formula>
    </cfRule>
  </conditionalFormatting>
  <conditionalFormatting sqref="D100">
    <cfRule type="expression" dxfId="6126" priority="426">
      <formula>(C100="LIGHT SELECTION")</formula>
    </cfRule>
  </conditionalFormatting>
  <conditionalFormatting sqref="D101:D103">
    <cfRule type="expression" dxfId="6125" priority="69">
      <formula>($C101="SELECT WORKS")</formula>
    </cfRule>
  </conditionalFormatting>
  <conditionalFormatting sqref="D104">
    <cfRule type="expression" dxfId="6124" priority="416">
      <formula>$C104="SELECT CLADDING"</formula>
    </cfRule>
  </conditionalFormatting>
  <conditionalFormatting sqref="D107:D108">
    <cfRule type="expression" dxfId="6123" priority="322">
      <formula>($D$14="CANOPY TYPE")</formula>
    </cfRule>
  </conditionalFormatting>
  <conditionalFormatting sqref="D109">
    <cfRule type="expression" dxfId="6122" priority="491">
      <formula>ISNUMBER(SEARCH("UV",D99))</formula>
    </cfRule>
  </conditionalFormatting>
  <conditionalFormatting sqref="D110">
    <cfRule type="expression" dxfId="6121" priority="469">
      <formula>($D$14="CANOPY TYPE")</formula>
    </cfRule>
  </conditionalFormatting>
  <conditionalFormatting sqref="D111">
    <cfRule type="expression" dxfId="6120" priority="474">
      <formula>(ISNUMBER(SEARCH("CMW",D99)))=TRUE</formula>
    </cfRule>
  </conditionalFormatting>
  <conditionalFormatting sqref="D116">
    <cfRule type="containsText" dxfId="6119" priority="302" operator="containsText" text="CANOPY TYPE">
      <formula>NOT(ISERROR(SEARCH("CANOPY TYPE",D116)))</formula>
    </cfRule>
  </conditionalFormatting>
  <conditionalFormatting sqref="D117">
    <cfRule type="expression" dxfId="6118" priority="287">
      <formula>(C117="LIGHT SELECTION")</formula>
    </cfRule>
  </conditionalFormatting>
  <conditionalFormatting sqref="D118:D120">
    <cfRule type="expression" dxfId="6117" priority="55">
      <formula>($C118="SELECT WORKS")</formula>
    </cfRule>
  </conditionalFormatting>
  <conditionalFormatting sqref="D121">
    <cfRule type="expression" dxfId="6116" priority="286">
      <formula>$C121="SELECT CLADDING"</formula>
    </cfRule>
  </conditionalFormatting>
  <conditionalFormatting sqref="D124:D125">
    <cfRule type="expression" dxfId="6115" priority="271">
      <formula>($D$14="CANOPY TYPE")</formula>
    </cfRule>
  </conditionalFormatting>
  <conditionalFormatting sqref="D126">
    <cfRule type="expression" dxfId="6114" priority="314">
      <formula>ISNUMBER(SEARCH("UV",D116))</formula>
    </cfRule>
  </conditionalFormatting>
  <conditionalFormatting sqref="D127">
    <cfRule type="expression" dxfId="6113" priority="294">
      <formula>($D$14="CANOPY TYPE")</formula>
    </cfRule>
  </conditionalFormatting>
  <conditionalFormatting sqref="D128">
    <cfRule type="expression" dxfId="6112" priority="297">
      <formula>(ISNUMBER(SEARCH("CMW",D116)))=TRUE</formula>
    </cfRule>
  </conditionalFormatting>
  <conditionalFormatting sqref="D133">
    <cfRule type="containsText" dxfId="6111" priority="247" operator="containsText" text="CANOPY TYPE">
      <formula>NOT(ISERROR(SEARCH("CANOPY TYPE",D133)))</formula>
    </cfRule>
  </conditionalFormatting>
  <conditionalFormatting sqref="D134">
    <cfRule type="expression" dxfId="6110" priority="232">
      <formula>(C134="LIGHT SELECTION")</formula>
    </cfRule>
  </conditionalFormatting>
  <conditionalFormatting sqref="D135:D137">
    <cfRule type="expression" dxfId="6109" priority="41">
      <formula>($C135="SELECT WORKS")</formula>
    </cfRule>
  </conditionalFormatting>
  <conditionalFormatting sqref="D138">
    <cfRule type="expression" dxfId="6108" priority="231">
      <formula>$C138="SELECT CLADDING"</formula>
    </cfRule>
  </conditionalFormatting>
  <conditionalFormatting sqref="D141:D142">
    <cfRule type="expression" dxfId="6107" priority="216">
      <formula>($D$14="CANOPY TYPE")</formula>
    </cfRule>
  </conditionalFormatting>
  <conditionalFormatting sqref="D143">
    <cfRule type="expression" dxfId="6106" priority="259">
      <formula>ISNUMBER(SEARCH("UV",D133))</formula>
    </cfRule>
  </conditionalFormatting>
  <conditionalFormatting sqref="D144">
    <cfRule type="expression" dxfId="6105" priority="239">
      <formula>($D$14="CANOPY TYPE")</formula>
    </cfRule>
  </conditionalFormatting>
  <conditionalFormatting sqref="D145">
    <cfRule type="expression" dxfId="6104" priority="242">
      <formula>(ISNUMBER(SEARCH("CMW",D133)))=TRUE</formula>
    </cfRule>
  </conditionalFormatting>
  <conditionalFormatting sqref="D150">
    <cfRule type="containsText" dxfId="6103" priority="196" operator="containsText" text="CANOPY TYPE">
      <formula>NOT(ISERROR(SEARCH("CANOPY TYPE",D150)))</formula>
    </cfRule>
  </conditionalFormatting>
  <conditionalFormatting sqref="D151">
    <cfRule type="expression" dxfId="6102" priority="181">
      <formula>(C151="LIGHT SELECTION")</formula>
    </cfRule>
  </conditionalFormatting>
  <conditionalFormatting sqref="D152:D154">
    <cfRule type="expression" dxfId="6101" priority="27">
      <formula>($C152="SELECT WORKS")</formula>
    </cfRule>
  </conditionalFormatting>
  <conditionalFormatting sqref="D155">
    <cfRule type="expression" dxfId="6100" priority="180">
      <formula>$C155="SELECT CLADDING"</formula>
    </cfRule>
  </conditionalFormatting>
  <conditionalFormatting sqref="D158:D159">
    <cfRule type="expression" dxfId="6099" priority="165">
      <formula>($D$14="CANOPY TYPE")</formula>
    </cfRule>
  </conditionalFormatting>
  <conditionalFormatting sqref="D160">
    <cfRule type="expression" dxfId="6098" priority="208">
      <formula>ISNUMBER(SEARCH("UV",D150))</formula>
    </cfRule>
  </conditionalFormatting>
  <conditionalFormatting sqref="D161">
    <cfRule type="expression" dxfId="6097" priority="188">
      <formula>($D$14="CANOPY TYPE")</formula>
    </cfRule>
  </conditionalFormatting>
  <conditionalFormatting sqref="D162">
    <cfRule type="expression" dxfId="6096" priority="191">
      <formula>(ISNUMBER(SEARCH("CMW",D150)))=TRUE</formula>
    </cfRule>
  </conditionalFormatting>
  <conditionalFormatting sqref="D167">
    <cfRule type="containsText" dxfId="6095" priority="145" operator="containsText" text="CANOPY TYPE">
      <formula>NOT(ISERROR(SEARCH("CANOPY TYPE",D167)))</formula>
    </cfRule>
  </conditionalFormatting>
  <conditionalFormatting sqref="D168">
    <cfRule type="expression" dxfId="6094" priority="130">
      <formula>(C168="LIGHT SELECTION")</formula>
    </cfRule>
  </conditionalFormatting>
  <conditionalFormatting sqref="D169:D171">
    <cfRule type="expression" dxfId="6093" priority="13">
      <formula>($C169="SELECT WORKS")</formula>
    </cfRule>
  </conditionalFormatting>
  <conditionalFormatting sqref="D172">
    <cfRule type="expression" dxfId="6092" priority="129">
      <formula>$C172="SELECT CLADDING"</formula>
    </cfRule>
  </conditionalFormatting>
  <conditionalFormatting sqref="D175:D176">
    <cfRule type="expression" dxfId="6091" priority="114">
      <formula>($D$14="CANOPY TYPE")</formula>
    </cfRule>
  </conditionalFormatting>
  <conditionalFormatting sqref="D177">
    <cfRule type="expression" dxfId="6090" priority="157">
      <formula>ISNUMBER(SEARCH("UV",D167))</formula>
    </cfRule>
  </conditionalFormatting>
  <conditionalFormatting sqref="D178">
    <cfRule type="expression" dxfId="6089" priority="137">
      <formula>($D$14="CANOPY TYPE")</formula>
    </cfRule>
  </conditionalFormatting>
  <conditionalFormatting sqref="D179">
    <cfRule type="expression" dxfId="6088" priority="140">
      <formula>(ISNUMBER(SEARCH("CMW",D167)))=TRUE</formula>
    </cfRule>
  </conditionalFormatting>
  <conditionalFormatting sqref="E12">
    <cfRule type="expression" dxfId="6087" priority="683">
      <formula>ISNUMBER(SEARCH("I-MUAP",$D$14))</formula>
    </cfRule>
    <cfRule type="expression" dxfId="6086" priority="682">
      <formula>AND((ISNUMBER(SEARCH("I-MUAP",$D$14))),E12&lt;2500)</formula>
    </cfRule>
    <cfRule type="cellIs" dxfId="6085" priority="684" operator="greaterThan">
      <formula>2000</formula>
    </cfRule>
  </conditionalFormatting>
  <conditionalFormatting sqref="E15">
    <cfRule type="expression" dxfId="6084" priority="423">
      <formula>(C15="LIGHT SELECTION")</formula>
    </cfRule>
  </conditionalFormatting>
  <conditionalFormatting sqref="E16:E18">
    <cfRule type="expression" dxfId="6083" priority="113">
      <formula>$C16="SELECT WORKS"</formula>
    </cfRule>
  </conditionalFormatting>
  <conditionalFormatting sqref="E22:E23">
    <cfRule type="expression" dxfId="6082" priority="666">
      <formula>D22="FILTER TYPE"</formula>
    </cfRule>
    <cfRule type="expression" dxfId="6081" priority="667">
      <formula>D22="KSA"</formula>
    </cfRule>
    <cfRule type="expression" dxfId="6080" priority="687">
      <formula>(D14="CANOPY TYPE")</formula>
    </cfRule>
    <cfRule type="expression" dxfId="6079" priority="665">
      <formula>D22="WW PODS"</formula>
    </cfRule>
  </conditionalFormatting>
  <conditionalFormatting sqref="E24">
    <cfRule type="containsText" dxfId="6078" priority="674" operator="containsText" text="LONG ">
      <formula>NOT(ISERROR(SEARCH("LONG ",E24)))</formula>
    </cfRule>
  </conditionalFormatting>
  <conditionalFormatting sqref="E29">
    <cfRule type="expression" dxfId="6077" priority="604">
      <formula>AND((ISNUMBER(SEARCH("I-MUAP",$D$14))),E29&lt;2500)</formula>
    </cfRule>
    <cfRule type="expression" dxfId="6076" priority="605">
      <formula>ISNUMBER(SEARCH("I-MUAP",$D$14))</formula>
    </cfRule>
    <cfRule type="cellIs" dxfId="6075" priority="606" operator="greaterThan">
      <formula>2000</formula>
    </cfRule>
  </conditionalFormatting>
  <conditionalFormatting sqref="E33:E34">
    <cfRule type="expression" dxfId="6074" priority="587">
      <formula>$C33="SELECT WORKS"</formula>
    </cfRule>
  </conditionalFormatting>
  <conditionalFormatting sqref="E39:E40">
    <cfRule type="expression" dxfId="6073" priority="398">
      <formula>(D31="CANOPY TYPE")</formula>
    </cfRule>
    <cfRule type="expression" dxfId="6072" priority="397">
      <formula>D39="KSA"</formula>
    </cfRule>
    <cfRule type="expression" dxfId="6071" priority="395">
      <formula>D39="WW PODS"</formula>
    </cfRule>
    <cfRule type="expression" dxfId="6070" priority="396">
      <formula>D39="FILTER TYPE"</formula>
    </cfRule>
  </conditionalFormatting>
  <conditionalFormatting sqref="E41">
    <cfRule type="containsText" dxfId="6069" priority="597" operator="containsText" text="LONG ">
      <formula>NOT(ISERROR(SEARCH("LONG ",E41)))</formula>
    </cfRule>
  </conditionalFormatting>
  <conditionalFormatting sqref="E46">
    <cfRule type="expression" dxfId="6068" priority="572">
      <formula>AND((ISNUMBER(SEARCH("I-MUAP",$D$14))),E46&lt;2500)</formula>
    </cfRule>
    <cfRule type="expression" dxfId="6067" priority="573">
      <formula>ISNUMBER(SEARCH("I-MUAP",$D$14))</formula>
    </cfRule>
    <cfRule type="cellIs" dxfId="6066" priority="574" operator="greaterThan">
      <formula>2000</formula>
    </cfRule>
  </conditionalFormatting>
  <conditionalFormatting sqref="E49">
    <cfRule type="expression" dxfId="6065" priority="437">
      <formula>(C49="LIGHT SELECTION")</formula>
    </cfRule>
  </conditionalFormatting>
  <conditionalFormatting sqref="E50:E52">
    <cfRule type="expression" dxfId="6064" priority="110">
      <formula>$C50="SELECT WORKS"</formula>
    </cfRule>
  </conditionalFormatting>
  <conditionalFormatting sqref="E56:E57">
    <cfRule type="expression" dxfId="6063" priority="372">
      <formula>(D48="CANOPY TYPE")</formula>
    </cfRule>
    <cfRule type="expression" dxfId="6062" priority="369">
      <formula>D56="WW PODS"</formula>
    </cfRule>
    <cfRule type="expression" dxfId="6061" priority="371">
      <formula>D56="KSA"</formula>
    </cfRule>
    <cfRule type="expression" dxfId="6060" priority="370">
      <formula>D56="FILTER TYPE"</formula>
    </cfRule>
  </conditionalFormatting>
  <conditionalFormatting sqref="E58">
    <cfRule type="containsText" dxfId="6059" priority="565" operator="containsText" text="LONG ">
      <formula>NOT(ISERROR(SEARCH("LONG ",E58)))</formula>
    </cfRule>
  </conditionalFormatting>
  <conditionalFormatting sqref="E63">
    <cfRule type="expression" dxfId="6058" priority="545">
      <formula>AND((ISNUMBER(SEARCH("I-MUAP",$D$14))),E63&lt;2500)</formula>
    </cfRule>
    <cfRule type="cellIs" dxfId="6057" priority="547" operator="greaterThan">
      <formula>2000</formula>
    </cfRule>
    <cfRule type="expression" dxfId="6056" priority="546">
      <formula>ISNUMBER(SEARCH("I-MUAP",$D$14))</formula>
    </cfRule>
  </conditionalFormatting>
  <conditionalFormatting sqref="E67:E69">
    <cfRule type="expression" dxfId="6055" priority="96">
      <formula>$C67="SELECT WORKS"</formula>
    </cfRule>
  </conditionalFormatting>
  <conditionalFormatting sqref="E73:E74">
    <cfRule type="expression" dxfId="6054" priority="356">
      <formula>D73="KSA"</formula>
    </cfRule>
    <cfRule type="expression" dxfId="6053" priority="354">
      <formula>D73="WW PODS"</formula>
    </cfRule>
    <cfRule type="expression" dxfId="6052" priority="355">
      <formula>D73="FILTER TYPE"</formula>
    </cfRule>
    <cfRule type="expression" dxfId="6051" priority="357">
      <formula>(D65="CANOPY TYPE")</formula>
    </cfRule>
  </conditionalFormatting>
  <conditionalFormatting sqref="E75">
    <cfRule type="containsText" dxfId="6050" priority="538" operator="containsText" text="LONG ">
      <formula>NOT(ISERROR(SEARCH("LONG ",E75)))</formula>
    </cfRule>
  </conditionalFormatting>
  <conditionalFormatting sqref="E80">
    <cfRule type="cellIs" dxfId="6049" priority="519" operator="greaterThan">
      <formula>2000</formula>
    </cfRule>
    <cfRule type="expression" dxfId="6048" priority="518">
      <formula>ISNUMBER(SEARCH("I-MUAP",$D$14))</formula>
    </cfRule>
    <cfRule type="expression" dxfId="6047" priority="517">
      <formula>AND((ISNUMBER(SEARCH("I-MUAP",$D$14))),E80&lt;2500)</formula>
    </cfRule>
  </conditionalFormatting>
  <conditionalFormatting sqref="E84:E86">
    <cfRule type="expression" dxfId="6046" priority="82">
      <formula>$C84="SELECT WORKS"</formula>
    </cfRule>
  </conditionalFormatting>
  <conditionalFormatting sqref="E90:E91">
    <cfRule type="expression" dxfId="6045" priority="340">
      <formula>D90="FILTER TYPE"</formula>
    </cfRule>
    <cfRule type="expression" dxfId="6044" priority="341">
      <formula>D90="KSA"</formula>
    </cfRule>
    <cfRule type="expression" dxfId="6043" priority="339">
      <formula>D90="WW PODS"</formula>
    </cfRule>
    <cfRule type="expression" dxfId="6042" priority="342">
      <formula>(D82="CANOPY TYPE")</formula>
    </cfRule>
  </conditionalFormatting>
  <conditionalFormatting sqref="E92">
    <cfRule type="containsText" dxfId="6041" priority="510" operator="containsText" text="LONG ">
      <formula>NOT(ISERROR(SEARCH("LONG ",E92)))</formula>
    </cfRule>
  </conditionalFormatting>
  <conditionalFormatting sqref="E97">
    <cfRule type="expression" dxfId="6040" priority="488">
      <formula>AND((ISNUMBER(SEARCH("I-MUAP",$D$14))),E97&lt;2500)</formula>
    </cfRule>
    <cfRule type="expression" dxfId="6039" priority="489">
      <formula>ISNUMBER(SEARCH("I-MUAP",$D$14))</formula>
    </cfRule>
    <cfRule type="cellIs" dxfId="6038" priority="490" operator="greaterThan">
      <formula>2000</formula>
    </cfRule>
  </conditionalFormatting>
  <conditionalFormatting sqref="E101:E103">
    <cfRule type="expression" dxfId="6037" priority="68">
      <formula>$C101="SELECT WORKS"</formula>
    </cfRule>
  </conditionalFormatting>
  <conditionalFormatting sqref="E107:E108">
    <cfRule type="expression" dxfId="6036" priority="326">
      <formula>D107="KSA"</formula>
    </cfRule>
    <cfRule type="expression" dxfId="6035" priority="324">
      <formula>D107="WW PODS"</formula>
    </cfRule>
    <cfRule type="expression" dxfId="6034" priority="327">
      <formula>(D99="CANOPY TYPE")</formula>
    </cfRule>
    <cfRule type="expression" dxfId="6033" priority="325">
      <formula>D107="FILTER TYPE"</formula>
    </cfRule>
  </conditionalFormatting>
  <conditionalFormatting sqref="E109">
    <cfRule type="containsText" dxfId="6032" priority="481" operator="containsText" text="LONG ">
      <formula>NOT(ISERROR(SEARCH("LONG ",E109)))</formula>
    </cfRule>
  </conditionalFormatting>
  <conditionalFormatting sqref="E114">
    <cfRule type="expression" dxfId="6031" priority="311">
      <formula>AND((ISNUMBER(SEARCH("I-MUAP",$D$14))),E114&lt;2500)</formula>
    </cfRule>
    <cfRule type="expression" dxfId="6030" priority="312">
      <formula>ISNUMBER(SEARCH("I-MUAP",$D$14))</formula>
    </cfRule>
    <cfRule type="cellIs" dxfId="6029" priority="313" operator="greaterThan">
      <formula>2000</formula>
    </cfRule>
  </conditionalFormatting>
  <conditionalFormatting sqref="E118:E120">
    <cfRule type="expression" dxfId="6028" priority="54">
      <formula>$C118="SELECT WORKS"</formula>
    </cfRule>
  </conditionalFormatting>
  <conditionalFormatting sqref="E124:E125">
    <cfRule type="expression" dxfId="6027" priority="276">
      <formula>(D116="CANOPY TYPE")</formula>
    </cfRule>
    <cfRule type="expression" dxfId="6026" priority="275">
      <formula>D124="KSA"</formula>
    </cfRule>
    <cfRule type="expression" dxfId="6025" priority="274">
      <formula>D124="FILTER TYPE"</formula>
    </cfRule>
    <cfRule type="expression" dxfId="6024" priority="273">
      <formula>D124="WW PODS"</formula>
    </cfRule>
  </conditionalFormatting>
  <conditionalFormatting sqref="E126">
    <cfRule type="containsText" dxfId="6023" priority="304" operator="containsText" text="LONG ">
      <formula>NOT(ISERROR(SEARCH("LONG ",E126)))</formula>
    </cfRule>
  </conditionalFormatting>
  <conditionalFormatting sqref="E131">
    <cfRule type="cellIs" dxfId="6022" priority="258" operator="greaterThan">
      <formula>2000</formula>
    </cfRule>
    <cfRule type="expression" dxfId="6021" priority="257">
      <formula>ISNUMBER(SEARCH("I-MUAP",$D$14))</formula>
    </cfRule>
    <cfRule type="expression" dxfId="6020" priority="256">
      <formula>AND((ISNUMBER(SEARCH("I-MUAP",$D$14))),E131&lt;2500)</formula>
    </cfRule>
  </conditionalFormatting>
  <conditionalFormatting sqref="E135:E137">
    <cfRule type="expression" dxfId="6019" priority="40">
      <formula>$C135="SELECT WORKS"</formula>
    </cfRule>
  </conditionalFormatting>
  <conditionalFormatting sqref="E141:E142">
    <cfRule type="expression" dxfId="6018" priority="221">
      <formula>(D133="CANOPY TYPE")</formula>
    </cfRule>
    <cfRule type="expression" dxfId="6017" priority="218">
      <formula>D141="WW PODS"</formula>
    </cfRule>
    <cfRule type="expression" dxfId="6016" priority="219">
      <formula>D141="FILTER TYPE"</formula>
    </cfRule>
    <cfRule type="expression" dxfId="6015" priority="220">
      <formula>D141="KSA"</formula>
    </cfRule>
  </conditionalFormatting>
  <conditionalFormatting sqref="E143">
    <cfRule type="containsText" dxfId="6014" priority="249" operator="containsText" text="LONG ">
      <formula>NOT(ISERROR(SEARCH("LONG ",E143)))</formula>
    </cfRule>
  </conditionalFormatting>
  <conditionalFormatting sqref="E148">
    <cfRule type="expression" dxfId="6013" priority="205">
      <formula>AND((ISNUMBER(SEARCH("I-MUAP",$D$14))),E148&lt;2500)</formula>
    </cfRule>
    <cfRule type="expression" dxfId="6012" priority="206">
      <formula>ISNUMBER(SEARCH("I-MUAP",$D$14))</formula>
    </cfRule>
    <cfRule type="cellIs" dxfId="6011" priority="207" operator="greaterThan">
      <formula>2000</formula>
    </cfRule>
  </conditionalFormatting>
  <conditionalFormatting sqref="E152:E154">
    <cfRule type="expression" dxfId="6010" priority="26">
      <formula>$C152="SELECT WORKS"</formula>
    </cfRule>
  </conditionalFormatting>
  <conditionalFormatting sqref="E158:E159">
    <cfRule type="expression" dxfId="6009" priority="167">
      <formula>D158="WW PODS"</formula>
    </cfRule>
    <cfRule type="expression" dxfId="6008" priority="168">
      <formula>D158="FILTER TYPE"</formula>
    </cfRule>
    <cfRule type="expression" dxfId="6007" priority="169">
      <formula>D158="KSA"</formula>
    </cfRule>
    <cfRule type="expression" dxfId="6006" priority="170">
      <formula>(D150="CANOPY TYPE")</formula>
    </cfRule>
  </conditionalFormatting>
  <conditionalFormatting sqref="E160">
    <cfRule type="containsText" dxfId="6005" priority="198" operator="containsText" text="LONG ">
      <formula>NOT(ISERROR(SEARCH("LONG ",E160)))</formula>
    </cfRule>
  </conditionalFormatting>
  <conditionalFormatting sqref="E165">
    <cfRule type="expression" dxfId="6004" priority="155">
      <formula>ISNUMBER(SEARCH("I-MUAP",$D$14))</formula>
    </cfRule>
    <cfRule type="expression" dxfId="6003" priority="154">
      <formula>AND((ISNUMBER(SEARCH("I-MUAP",$D$14))),E165&lt;2500)</formula>
    </cfRule>
    <cfRule type="cellIs" dxfId="6002" priority="156" operator="greaterThan">
      <formula>2000</formula>
    </cfRule>
  </conditionalFormatting>
  <conditionalFormatting sqref="E169:E171">
    <cfRule type="expression" dxfId="6001" priority="12">
      <formula>$C169="SELECT WORKS"</formula>
    </cfRule>
  </conditionalFormatting>
  <conditionalFormatting sqref="E175:E176">
    <cfRule type="expression" dxfId="6000" priority="117">
      <formula>D175="FILTER TYPE"</formula>
    </cfRule>
    <cfRule type="expression" dxfId="5999" priority="116">
      <formula>D175="WW PODS"</formula>
    </cfRule>
    <cfRule type="expression" dxfId="5998" priority="118">
      <formula>D175="KSA"</formula>
    </cfRule>
    <cfRule type="expression" dxfId="5997" priority="119">
      <formula>(D167="CANOPY TYPE")</formula>
    </cfRule>
  </conditionalFormatting>
  <conditionalFormatting sqref="E177">
    <cfRule type="containsText" dxfId="5996" priority="147" operator="containsText" text="LONG ">
      <formula>NOT(ISERROR(SEARCH("LONG ",E177)))</formula>
    </cfRule>
  </conditionalFormatting>
  <conditionalFormatting sqref="E12:F12">
    <cfRule type="cellIs" dxfId="5995" priority="678" operator="lessThan">
      <formula>1000</formula>
    </cfRule>
  </conditionalFormatting>
  <conditionalFormatting sqref="E14:F14">
    <cfRule type="cellIs" dxfId="5994" priority="675" operator="lessThan">
      <formula>1000</formula>
    </cfRule>
  </conditionalFormatting>
  <conditionalFormatting sqref="E25:F27">
    <cfRule type="expression" dxfId="5993" priority="614">
      <formula>($D$14="CANOPY TYPE")</formula>
    </cfRule>
  </conditionalFormatting>
  <conditionalFormatting sqref="E29:F29">
    <cfRule type="cellIs" dxfId="5992" priority="601" operator="lessThan">
      <formula>1000</formula>
    </cfRule>
  </conditionalFormatting>
  <conditionalFormatting sqref="E31:F31">
    <cfRule type="cellIs" dxfId="5991" priority="598" operator="lessThan">
      <formula>1000</formula>
    </cfRule>
  </conditionalFormatting>
  <conditionalFormatting sqref="E32:F32">
    <cfRule type="expression" dxfId="5990" priority="461">
      <formula>(C32="LIGHT SELECTION")</formula>
    </cfRule>
  </conditionalFormatting>
  <conditionalFormatting sqref="E42:F44">
    <cfRule type="expression" dxfId="5989" priority="582">
      <formula>($D$14="CANOPY TYPE")</formula>
    </cfRule>
  </conditionalFormatting>
  <conditionalFormatting sqref="E46:F46">
    <cfRule type="cellIs" dxfId="5988" priority="569" operator="lessThan">
      <formula>1000</formula>
    </cfRule>
  </conditionalFormatting>
  <conditionalFormatting sqref="E48:F48">
    <cfRule type="cellIs" dxfId="5987" priority="566" operator="lessThan">
      <formula>1000</formula>
    </cfRule>
  </conditionalFormatting>
  <conditionalFormatting sqref="E59:F61">
    <cfRule type="expression" dxfId="5986" priority="555">
      <formula>($D$14="CANOPY TYPE")</formula>
    </cfRule>
  </conditionalFormatting>
  <conditionalFormatting sqref="E63:F63">
    <cfRule type="cellIs" dxfId="5985" priority="542" operator="lessThan">
      <formula>1000</formula>
    </cfRule>
  </conditionalFormatting>
  <conditionalFormatting sqref="E65:F65">
    <cfRule type="cellIs" dxfId="5984" priority="539" operator="lessThan">
      <formula>1000</formula>
    </cfRule>
  </conditionalFormatting>
  <conditionalFormatting sqref="E66:F66">
    <cfRule type="expression" dxfId="5983" priority="454">
      <formula>(C66="LIGHT SELECTION")</formula>
    </cfRule>
  </conditionalFormatting>
  <conditionalFormatting sqref="E76:F78">
    <cfRule type="expression" dxfId="5982" priority="527">
      <formula>($D$14="CANOPY TYPE")</formula>
    </cfRule>
  </conditionalFormatting>
  <conditionalFormatting sqref="E80:F80">
    <cfRule type="cellIs" dxfId="5981" priority="514" operator="lessThan">
      <formula>1000</formula>
    </cfRule>
  </conditionalFormatting>
  <conditionalFormatting sqref="E82:F82">
    <cfRule type="cellIs" dxfId="5980" priority="511" operator="lessThan">
      <formula>1000</formula>
    </cfRule>
  </conditionalFormatting>
  <conditionalFormatting sqref="E83:F83">
    <cfRule type="expression" dxfId="5979" priority="450">
      <formula>(C83="LIGHT SELECTION")</formula>
    </cfRule>
  </conditionalFormatting>
  <conditionalFormatting sqref="E93:F95">
    <cfRule type="expression" dxfId="5978" priority="498">
      <formula>($D$14="CANOPY TYPE")</formula>
    </cfRule>
  </conditionalFormatting>
  <conditionalFormatting sqref="E97:F97">
    <cfRule type="cellIs" dxfId="5977" priority="485" operator="lessThan">
      <formula>1000</formula>
    </cfRule>
  </conditionalFormatting>
  <conditionalFormatting sqref="E99:F99">
    <cfRule type="cellIs" dxfId="5976" priority="482" operator="lessThan">
      <formula>1000</formula>
    </cfRule>
  </conditionalFormatting>
  <conditionalFormatting sqref="E100:F100">
    <cfRule type="expression" dxfId="5975" priority="446">
      <formula>(C100="LIGHT SELECTION")</formula>
    </cfRule>
  </conditionalFormatting>
  <conditionalFormatting sqref="E110:F112 E127:F129 E144:F146 E161:F163 E178:F180">
    <cfRule type="expression" dxfId="5974" priority="470">
      <formula>($D$14="CANOPY TYPE")</formula>
    </cfRule>
  </conditionalFormatting>
  <conditionalFormatting sqref="E114:F114">
    <cfRule type="cellIs" dxfId="5973" priority="308" operator="lessThan">
      <formula>1000</formula>
    </cfRule>
  </conditionalFormatting>
  <conditionalFormatting sqref="E116:F116">
    <cfRule type="cellIs" dxfId="5972" priority="305" operator="lessThan">
      <formula>1000</formula>
    </cfRule>
  </conditionalFormatting>
  <conditionalFormatting sqref="E117:F117">
    <cfRule type="expression" dxfId="5971" priority="291">
      <formula>(C117="LIGHT SELECTION")</formula>
    </cfRule>
  </conditionalFormatting>
  <conditionalFormatting sqref="E131:F131">
    <cfRule type="cellIs" dxfId="5970" priority="253" operator="lessThan">
      <formula>1000</formula>
    </cfRule>
  </conditionalFormatting>
  <conditionalFormatting sqref="E133:F133">
    <cfRule type="cellIs" dxfId="5969" priority="250" operator="lessThan">
      <formula>1000</formula>
    </cfRule>
  </conditionalFormatting>
  <conditionalFormatting sqref="E134:F134">
    <cfRule type="expression" dxfId="5968" priority="236">
      <formula>(C134="LIGHT SELECTION")</formula>
    </cfRule>
  </conditionalFormatting>
  <conditionalFormatting sqref="E148:F148">
    <cfRule type="cellIs" dxfId="5967" priority="202" operator="lessThan">
      <formula>1000</formula>
    </cfRule>
  </conditionalFormatting>
  <conditionalFormatting sqref="E150:F150">
    <cfRule type="cellIs" dxfId="5966" priority="199" operator="lessThan">
      <formula>1000</formula>
    </cfRule>
  </conditionalFormatting>
  <conditionalFormatting sqref="E151:F151">
    <cfRule type="expression" dxfId="5965" priority="185">
      <formula>(C151="LIGHT SELECTION")</formula>
    </cfRule>
  </conditionalFormatting>
  <conditionalFormatting sqref="E165:F165">
    <cfRule type="cellIs" dxfId="5964" priority="151" operator="lessThan">
      <formula>1000</formula>
    </cfRule>
  </conditionalFormatting>
  <conditionalFormatting sqref="E167:F167">
    <cfRule type="cellIs" dxfId="5963" priority="148" operator="lessThan">
      <formula>1000</formula>
    </cfRule>
  </conditionalFormatting>
  <conditionalFormatting sqref="E168:F168">
    <cfRule type="expression" dxfId="5962" priority="134">
      <formula>(C168="LIGHT SELECTION")</formula>
    </cfRule>
  </conditionalFormatting>
  <conditionalFormatting sqref="F12">
    <cfRule type="cellIs" dxfId="5961" priority="679" operator="greaterThan">
      <formula>3001</formula>
    </cfRule>
  </conditionalFormatting>
  <conditionalFormatting sqref="F15">
    <cfRule type="expression" dxfId="5960" priority="701">
      <formula>(D49="LIGHT SELECTION")</formula>
    </cfRule>
    <cfRule type="expression" dxfId="5959" priority="670">
      <formula>(C15="FLO")</formula>
    </cfRule>
    <cfRule type="expression" dxfId="5958" priority="668">
      <formula>(C15="LIGHT SELECTION")</formula>
    </cfRule>
    <cfRule type="expression" dxfId="5957" priority="463">
      <formula>(C15="LED STRIP")</formula>
    </cfRule>
  </conditionalFormatting>
  <conditionalFormatting sqref="F22:F23">
    <cfRule type="expression" dxfId="5956" priority="695">
      <formula>D22="CENTREX"</formula>
    </cfRule>
    <cfRule type="expression" dxfId="5955" priority="700">
      <formula>D22="KSA"</formula>
    </cfRule>
    <cfRule type="expression" dxfId="5954" priority="694">
      <formula>D22="GRILLE"</formula>
    </cfRule>
    <cfRule type="expression" dxfId="5953" priority="693">
      <formula>D22="WW PODS"</formula>
    </cfRule>
    <cfRule type="expression" dxfId="5952" priority="692">
      <formula>D22="NF"</formula>
    </cfRule>
    <cfRule type="expression" dxfId="5951" priority="696" stopIfTrue="1">
      <formula>D14="canopy type"</formula>
    </cfRule>
    <cfRule type="expression" dxfId="5950" priority="698" stopIfTrue="1">
      <formula>(ISNUMBER(SEARCH("UV",D14)))</formula>
    </cfRule>
    <cfRule type="expression" dxfId="5949" priority="699">
      <formula>(((I14*3600)/(C22*I11))^2+20)&gt;180</formula>
    </cfRule>
    <cfRule type="expression" dxfId="5948" priority="697">
      <formula>(((I14*3600)/(C22*I11))^2+20)&gt;300</formula>
    </cfRule>
  </conditionalFormatting>
  <conditionalFormatting sqref="F24">
    <cfRule type="cellIs" dxfId="5947" priority="673" operator="lessThan">
      <formula>2100</formula>
    </cfRule>
  </conditionalFormatting>
  <conditionalFormatting sqref="F29">
    <cfRule type="cellIs" dxfId="5946" priority="602" operator="greaterThan">
      <formula>3001</formula>
    </cfRule>
  </conditionalFormatting>
  <conditionalFormatting sqref="F32">
    <cfRule type="expression" dxfId="5945" priority="462">
      <formula>(C32="FLO")</formula>
    </cfRule>
    <cfRule type="expression" dxfId="5944" priority="460">
      <formula>(C32="LIGHT SELECTION")</formula>
    </cfRule>
    <cfRule type="expression" dxfId="5943" priority="459">
      <formula>(C32="LED STRIP")</formula>
    </cfRule>
  </conditionalFormatting>
  <conditionalFormatting sqref="F39:F40">
    <cfRule type="expression" dxfId="5942" priority="405" stopIfTrue="1">
      <formula>(ISNUMBER(SEARCH("UV",D31)))</formula>
    </cfRule>
    <cfRule type="expression" dxfId="5941" priority="404">
      <formula>(((I31*3600)/(C39*I28))^2+20)&gt;300</formula>
    </cfRule>
    <cfRule type="expression" dxfId="5940" priority="403" stopIfTrue="1">
      <formula>D31="canopy type"</formula>
    </cfRule>
    <cfRule type="expression" dxfId="5939" priority="402">
      <formula>D39="CENTREX"</formula>
    </cfRule>
    <cfRule type="expression" dxfId="5938" priority="401">
      <formula>D39="GRILLE"</formula>
    </cfRule>
    <cfRule type="expression" dxfId="5937" priority="400">
      <formula>D39="WW PODS"</formula>
    </cfRule>
    <cfRule type="expression" dxfId="5936" priority="399">
      <formula>D39="NF"</formula>
    </cfRule>
    <cfRule type="expression" dxfId="5935" priority="406">
      <formula>(((I31*3600)/(C39*I28))^2+20)&gt;180</formula>
    </cfRule>
    <cfRule type="expression" dxfId="5934" priority="407">
      <formula>D39="KSA"</formula>
    </cfRule>
  </conditionalFormatting>
  <conditionalFormatting sqref="F41">
    <cfRule type="cellIs" dxfId="5933" priority="596" operator="lessThan">
      <formula>2100</formula>
    </cfRule>
  </conditionalFormatting>
  <conditionalFormatting sqref="F46">
    <cfRule type="cellIs" dxfId="5932" priority="570" operator="greaterThan">
      <formula>3001</formula>
    </cfRule>
  </conditionalFormatting>
  <conditionalFormatting sqref="F49">
    <cfRule type="expression" dxfId="5931" priority="702">
      <formula>(#REF!="LIGHT SELECTION")</formula>
    </cfRule>
    <cfRule type="expression" dxfId="5930" priority="458">
      <formula>(C49="FLO")</formula>
    </cfRule>
    <cfRule type="expression" dxfId="5929" priority="457">
      <formula>(C49="LIGHT SELECTION")</formula>
    </cfRule>
    <cfRule type="expression" dxfId="5928" priority="456">
      <formula>(C49="LED STRIP")</formula>
    </cfRule>
  </conditionalFormatting>
  <conditionalFormatting sqref="F56:F57">
    <cfRule type="expression" dxfId="5927" priority="377" stopIfTrue="1">
      <formula>D48="canopy type"</formula>
    </cfRule>
    <cfRule type="expression" dxfId="5926" priority="373">
      <formula>D56="NF"</formula>
    </cfRule>
    <cfRule type="expression" dxfId="5925" priority="374">
      <formula>D56="WW PODS"</formula>
    </cfRule>
    <cfRule type="expression" dxfId="5924" priority="375">
      <formula>D56="GRILLE"</formula>
    </cfRule>
    <cfRule type="expression" dxfId="5923" priority="376">
      <formula>D56="CENTREX"</formula>
    </cfRule>
    <cfRule type="expression" dxfId="5922" priority="381">
      <formula>D56="KSA"</formula>
    </cfRule>
    <cfRule type="expression" dxfId="5921" priority="380">
      <formula>(((I48*3600)/(C56*I45))^2+20)&gt;180</formula>
    </cfRule>
    <cfRule type="expression" dxfId="5920" priority="379" stopIfTrue="1">
      <formula>(ISNUMBER(SEARCH("UV",D48)))</formula>
    </cfRule>
    <cfRule type="expression" dxfId="5919" priority="378">
      <formula>(((I48*3600)/(C56*I45))^2+20)&gt;300</formula>
    </cfRule>
  </conditionalFormatting>
  <conditionalFormatting sqref="F58">
    <cfRule type="cellIs" dxfId="5918" priority="564" operator="lessThan">
      <formula>2100</formula>
    </cfRule>
  </conditionalFormatting>
  <conditionalFormatting sqref="F63">
    <cfRule type="cellIs" dxfId="5917" priority="543" operator="greaterThan">
      <formula>3001</formula>
    </cfRule>
  </conditionalFormatting>
  <conditionalFormatting sqref="F66">
    <cfRule type="expression" dxfId="5916" priority="452">
      <formula>(C66="LED STRIP")</formula>
    </cfRule>
    <cfRule type="expression" dxfId="5915" priority="455">
      <formula>(C66="FLO")</formula>
    </cfRule>
    <cfRule type="expression" dxfId="5914" priority="453">
      <formula>(C66="LIGHT SELECTION")</formula>
    </cfRule>
  </conditionalFormatting>
  <conditionalFormatting sqref="F73:F74">
    <cfRule type="expression" dxfId="5913" priority="360">
      <formula>D73="GRILLE"</formula>
    </cfRule>
    <cfRule type="expression" dxfId="5912" priority="359">
      <formula>D73="WW PODS"</formula>
    </cfRule>
    <cfRule type="expression" dxfId="5911" priority="358">
      <formula>D73="NF"</formula>
    </cfRule>
    <cfRule type="expression" dxfId="5910" priority="366">
      <formula>D73="KSA"</formula>
    </cfRule>
    <cfRule type="expression" dxfId="5909" priority="365">
      <formula>(((I65*3600)/(C73*I62))^2+20)&gt;180</formula>
    </cfRule>
    <cfRule type="expression" dxfId="5908" priority="364" stopIfTrue="1">
      <formula>(ISNUMBER(SEARCH("UV",D65)))</formula>
    </cfRule>
    <cfRule type="expression" dxfId="5907" priority="361">
      <formula>D73="CENTREX"</formula>
    </cfRule>
    <cfRule type="expression" dxfId="5906" priority="362" stopIfTrue="1">
      <formula>D65="canopy type"</formula>
    </cfRule>
    <cfRule type="expression" dxfId="5905" priority="363">
      <formula>(((I65*3600)/(C73*I62))^2+20)&gt;300</formula>
    </cfRule>
  </conditionalFormatting>
  <conditionalFormatting sqref="F75">
    <cfRule type="cellIs" dxfId="5904" priority="537" operator="lessThan">
      <formula>2100</formula>
    </cfRule>
  </conditionalFormatting>
  <conditionalFormatting sqref="F80">
    <cfRule type="cellIs" dxfId="5903" priority="515" operator="greaterThan">
      <formula>3001</formula>
    </cfRule>
  </conditionalFormatting>
  <conditionalFormatting sqref="F83">
    <cfRule type="expression" dxfId="5902" priority="448">
      <formula>(C83="LED STRIP")</formula>
    </cfRule>
    <cfRule type="expression" dxfId="5901" priority="449">
      <formula>(C83="LIGHT SELECTION")</formula>
    </cfRule>
    <cfRule type="expression" dxfId="5900" priority="451">
      <formula>(C83="FLO")</formula>
    </cfRule>
  </conditionalFormatting>
  <conditionalFormatting sqref="F90:F91">
    <cfRule type="expression" dxfId="5899" priority="346">
      <formula>D90="CENTREX"</formula>
    </cfRule>
    <cfRule type="expression" dxfId="5898" priority="343">
      <formula>D90="NF"</formula>
    </cfRule>
    <cfRule type="expression" dxfId="5897" priority="344">
      <formula>D90="WW PODS"</formula>
    </cfRule>
    <cfRule type="expression" dxfId="5896" priority="345">
      <formula>D90="GRILLE"</formula>
    </cfRule>
    <cfRule type="expression" dxfId="5895" priority="351">
      <formula>D90="KSA"</formula>
    </cfRule>
    <cfRule type="expression" dxfId="5894" priority="350">
      <formula>(((I82*3600)/(C90*I79))^2+20)&gt;180</formula>
    </cfRule>
    <cfRule type="expression" dxfId="5893" priority="349" stopIfTrue="1">
      <formula>(ISNUMBER(SEARCH("UV",D82)))</formula>
    </cfRule>
    <cfRule type="expression" dxfId="5892" priority="348">
      <formula>(((I82*3600)/(C90*I79))^2+20)&gt;300</formula>
    </cfRule>
    <cfRule type="expression" dxfId="5891" priority="347" stopIfTrue="1">
      <formula>D82="canopy type"</formula>
    </cfRule>
  </conditionalFormatting>
  <conditionalFormatting sqref="F92">
    <cfRule type="cellIs" dxfId="5890" priority="509" operator="lessThan">
      <formula>2100</formula>
    </cfRule>
  </conditionalFormatting>
  <conditionalFormatting sqref="F97">
    <cfRule type="cellIs" dxfId="5889" priority="486" operator="greaterThan">
      <formula>3001</formula>
    </cfRule>
  </conditionalFormatting>
  <conditionalFormatting sqref="F100">
    <cfRule type="expression" dxfId="5888" priority="447">
      <formula>(C100="FLO")</formula>
    </cfRule>
    <cfRule type="expression" dxfId="5887" priority="444">
      <formula>(C100="LED STRIP")</formula>
    </cfRule>
    <cfRule type="expression" dxfId="5886" priority="445">
      <formula>(C100="LIGHT SELECTION")</formula>
    </cfRule>
  </conditionalFormatting>
  <conditionalFormatting sqref="F107:F108">
    <cfRule type="expression" dxfId="5885" priority="336">
      <formula>D107="KSA"</formula>
    </cfRule>
    <cfRule type="expression" dxfId="5884" priority="335">
      <formula>(((I99*3600)/(C107*I96))^2+20)&gt;180</formula>
    </cfRule>
    <cfRule type="expression" dxfId="5883" priority="334" stopIfTrue="1">
      <formula>(ISNUMBER(SEARCH("UV",D99)))</formula>
    </cfRule>
    <cfRule type="expression" dxfId="5882" priority="333">
      <formula>(((I99*3600)/(C107*I96))^2+20)&gt;300</formula>
    </cfRule>
    <cfRule type="expression" dxfId="5881" priority="332" stopIfTrue="1">
      <formula>D99="canopy type"</formula>
    </cfRule>
    <cfRule type="expression" dxfId="5880" priority="331">
      <formula>D107="CENTREX"</formula>
    </cfRule>
    <cfRule type="expression" dxfId="5879" priority="330">
      <formula>D107="GRILLE"</formula>
    </cfRule>
    <cfRule type="expression" dxfId="5878" priority="329">
      <formula>D107="WW PODS"</formula>
    </cfRule>
    <cfRule type="expression" dxfId="5877" priority="328">
      <formula>D107="NF"</formula>
    </cfRule>
  </conditionalFormatting>
  <conditionalFormatting sqref="F109">
    <cfRule type="cellIs" dxfId="5876" priority="480" operator="lessThan">
      <formula>2100</formula>
    </cfRule>
  </conditionalFormatting>
  <conditionalFormatting sqref="F114">
    <cfRule type="cellIs" dxfId="5875" priority="309" operator="greaterThan">
      <formula>3001</formula>
    </cfRule>
  </conditionalFormatting>
  <conditionalFormatting sqref="F117">
    <cfRule type="expression" dxfId="5874" priority="292">
      <formula>(C117="FLO")</formula>
    </cfRule>
    <cfRule type="expression" dxfId="5873" priority="289">
      <formula>(C117="LED STRIP")</formula>
    </cfRule>
    <cfRule type="expression" dxfId="5872" priority="290">
      <formula>(C117="LIGHT SELECTION")</formula>
    </cfRule>
  </conditionalFormatting>
  <conditionalFormatting sqref="F124:F125">
    <cfRule type="expression" dxfId="5871" priority="281" stopIfTrue="1">
      <formula>D116="canopy type"</formula>
    </cfRule>
    <cfRule type="expression" dxfId="5870" priority="285">
      <formula>D124="KSA"</formula>
    </cfRule>
    <cfRule type="expression" dxfId="5869" priority="283" stopIfTrue="1">
      <formula>(ISNUMBER(SEARCH("UV",D116)))</formula>
    </cfRule>
    <cfRule type="expression" dxfId="5868" priority="280">
      <formula>D124="CENTREX"</formula>
    </cfRule>
    <cfRule type="expression" dxfId="5867" priority="279">
      <formula>D124="GRILLE"</formula>
    </cfRule>
    <cfRule type="expression" dxfId="5866" priority="278">
      <formula>D124="WW PODS"</formula>
    </cfRule>
    <cfRule type="expression" dxfId="5865" priority="277">
      <formula>D124="NF"</formula>
    </cfRule>
    <cfRule type="expression" dxfId="5864" priority="282">
      <formula>(((I116*3600)/(C124*I113))^2+20)&gt;300</formula>
    </cfRule>
    <cfRule type="expression" dxfId="5863" priority="284">
      <formula>(((I116*3600)/(C124*I113))^2+20)&gt;180</formula>
    </cfRule>
  </conditionalFormatting>
  <conditionalFormatting sqref="F126">
    <cfRule type="cellIs" dxfId="5862" priority="303" operator="lessThan">
      <formula>2100</formula>
    </cfRule>
  </conditionalFormatting>
  <conditionalFormatting sqref="F131">
    <cfRule type="cellIs" dxfId="5861" priority="254" operator="greaterThan">
      <formula>3001</formula>
    </cfRule>
  </conditionalFormatting>
  <conditionalFormatting sqref="F134">
    <cfRule type="expression" dxfId="5860" priority="237">
      <formula>(C134="FLO")</formula>
    </cfRule>
    <cfRule type="expression" dxfId="5859" priority="235">
      <formula>(C134="LIGHT SELECTION")</formula>
    </cfRule>
    <cfRule type="expression" dxfId="5858" priority="234">
      <formula>(C134="LED STRIP")</formula>
    </cfRule>
  </conditionalFormatting>
  <conditionalFormatting sqref="F141:F142">
    <cfRule type="expression" dxfId="5857" priority="228" stopIfTrue="1">
      <formula>(ISNUMBER(SEARCH("UV",D133)))</formula>
    </cfRule>
    <cfRule type="expression" dxfId="5856" priority="230">
      <formula>D141="KSA"</formula>
    </cfRule>
    <cfRule type="expression" dxfId="5855" priority="227">
      <formula>(((I133*3600)/(C141*I130))^2+20)&gt;300</formula>
    </cfRule>
    <cfRule type="expression" dxfId="5854" priority="226" stopIfTrue="1">
      <formula>D133="canopy type"</formula>
    </cfRule>
    <cfRule type="expression" dxfId="5853" priority="225">
      <formula>D141="CENTREX"</formula>
    </cfRule>
    <cfRule type="expression" dxfId="5852" priority="224">
      <formula>D141="GRILLE"</formula>
    </cfRule>
    <cfRule type="expression" dxfId="5851" priority="223">
      <formula>D141="WW PODS"</formula>
    </cfRule>
    <cfRule type="expression" dxfId="5850" priority="222">
      <formula>D141="NF"</formula>
    </cfRule>
    <cfRule type="expression" dxfId="5849" priority="229">
      <formula>(((I133*3600)/(C141*I130))^2+20)&gt;180</formula>
    </cfRule>
  </conditionalFormatting>
  <conditionalFormatting sqref="F143">
    <cfRule type="cellIs" dxfId="5848" priority="248" operator="lessThan">
      <formula>2100</formula>
    </cfRule>
  </conditionalFormatting>
  <conditionalFormatting sqref="F148">
    <cfRule type="cellIs" dxfId="5847" priority="203" operator="greaterThan">
      <formula>3001</formula>
    </cfRule>
  </conditionalFormatting>
  <conditionalFormatting sqref="F151">
    <cfRule type="expression" dxfId="5846" priority="184">
      <formula>(C151="LIGHT SELECTION")</formula>
    </cfRule>
    <cfRule type="expression" dxfId="5845" priority="186">
      <formula>(C151="FLO")</formula>
    </cfRule>
    <cfRule type="expression" dxfId="5844" priority="183">
      <formula>(C151="LED STRIP")</formula>
    </cfRule>
  </conditionalFormatting>
  <conditionalFormatting sqref="F158:F159">
    <cfRule type="expression" dxfId="5843" priority="174">
      <formula>D158="CENTREX"</formula>
    </cfRule>
    <cfRule type="expression" dxfId="5842" priority="175" stopIfTrue="1">
      <formula>D150="canopy type"</formula>
    </cfRule>
    <cfRule type="expression" dxfId="5841" priority="171">
      <formula>D158="NF"</formula>
    </cfRule>
    <cfRule type="expression" dxfId="5840" priority="172">
      <formula>D158="WW PODS"</formula>
    </cfRule>
    <cfRule type="expression" dxfId="5839" priority="177" stopIfTrue="1">
      <formula>(ISNUMBER(SEARCH("UV",D150)))</formula>
    </cfRule>
    <cfRule type="expression" dxfId="5838" priority="173">
      <formula>D158="GRILLE"</formula>
    </cfRule>
    <cfRule type="expression" dxfId="5837" priority="179">
      <formula>D158="KSA"</formula>
    </cfRule>
    <cfRule type="expression" dxfId="5836" priority="178">
      <formula>(((I150*3600)/(C158*I147))^2+20)&gt;180</formula>
    </cfRule>
    <cfRule type="expression" dxfId="5835" priority="176">
      <formula>(((I150*3600)/(C158*I147))^2+20)&gt;300</formula>
    </cfRule>
  </conditionalFormatting>
  <conditionalFormatting sqref="F160">
    <cfRule type="cellIs" dxfId="5834" priority="197" operator="lessThan">
      <formula>2100</formula>
    </cfRule>
  </conditionalFormatting>
  <conditionalFormatting sqref="F165">
    <cfRule type="cellIs" dxfId="5833" priority="152" operator="greaterThan">
      <formula>3001</formula>
    </cfRule>
  </conditionalFormatting>
  <conditionalFormatting sqref="F168">
    <cfRule type="expression" dxfId="5832" priority="133">
      <formula>(C168="LIGHT SELECTION")</formula>
    </cfRule>
    <cfRule type="expression" dxfId="5831" priority="132">
      <formula>(C168="LED STRIP")</formula>
    </cfRule>
    <cfRule type="expression" dxfId="5830" priority="135">
      <formula>(C168="FLO")</formula>
    </cfRule>
  </conditionalFormatting>
  <conditionalFormatting sqref="F175:F176">
    <cfRule type="expression" dxfId="5829" priority="126" stopIfTrue="1">
      <formula>(ISNUMBER(SEARCH("UV",D167)))</formula>
    </cfRule>
    <cfRule type="expression" dxfId="5828" priority="121">
      <formula>D175="WW PODS"</formula>
    </cfRule>
    <cfRule type="expression" dxfId="5827" priority="120">
      <formula>D175="NF"</formula>
    </cfRule>
    <cfRule type="expression" dxfId="5826" priority="122">
      <formula>D175="GRILLE"</formula>
    </cfRule>
    <cfRule type="expression" dxfId="5825" priority="124" stopIfTrue="1">
      <formula>D167="canopy type"</formula>
    </cfRule>
    <cfRule type="expression" dxfId="5824" priority="125">
      <formula>(((I167*3600)/(C175*I164))^2+20)&gt;300</formula>
    </cfRule>
    <cfRule type="expression" dxfId="5823" priority="128">
      <formula>D175="KSA"</formula>
    </cfRule>
    <cfRule type="expression" dxfId="5822" priority="123">
      <formula>D175="CENTREX"</formula>
    </cfRule>
    <cfRule type="expression" dxfId="5821" priority="127">
      <formula>(((I167*3600)/(C175*I164))^2+20)&gt;180</formula>
    </cfRule>
  </conditionalFormatting>
  <conditionalFormatting sqref="F177">
    <cfRule type="cellIs" dxfId="5820" priority="146" operator="lessThan">
      <formula>2100</formula>
    </cfRule>
  </conditionalFormatting>
  <conditionalFormatting sqref="G11">
    <cfRule type="expression" dxfId="5819" priority="681">
      <formula>((F14-50)/H14)&lt;950</formula>
    </cfRule>
  </conditionalFormatting>
  <conditionalFormatting sqref="G12">
    <cfRule type="expression" dxfId="5818" priority="680">
      <formula>((F14-50)/H14)&lt;950</formula>
    </cfRule>
  </conditionalFormatting>
  <conditionalFormatting sqref="G14">
    <cfRule type="cellIs" dxfId="5817" priority="676" operator="lessThan">
      <formula>400</formula>
    </cfRule>
  </conditionalFormatting>
  <conditionalFormatting sqref="G28">
    <cfRule type="expression" dxfId="5816" priority="625">
      <formula>((F31-50)/H31)&lt;950</formula>
    </cfRule>
  </conditionalFormatting>
  <conditionalFormatting sqref="G29">
    <cfRule type="expression" dxfId="5815" priority="603">
      <formula>((F31-50)/H31)&lt;950</formula>
    </cfRule>
  </conditionalFormatting>
  <conditionalFormatting sqref="G31">
    <cfRule type="cellIs" dxfId="5814" priority="599" operator="lessThan">
      <formula>400</formula>
    </cfRule>
  </conditionalFormatting>
  <conditionalFormatting sqref="G45">
    <cfRule type="expression" dxfId="5813" priority="641">
      <formula>((F48-50)/H48)&lt;950</formula>
    </cfRule>
  </conditionalFormatting>
  <conditionalFormatting sqref="G46">
    <cfRule type="expression" dxfId="5812" priority="571">
      <formula>((F48-50)/H48)&lt;950</formula>
    </cfRule>
  </conditionalFormatting>
  <conditionalFormatting sqref="G48">
    <cfRule type="cellIs" dxfId="5811" priority="567" operator="lessThan">
      <formula>400</formula>
    </cfRule>
  </conditionalFormatting>
  <conditionalFormatting sqref="G62">
    <cfRule type="expression" dxfId="5810" priority="642">
      <formula>((F65-50)/H65)&lt;950</formula>
    </cfRule>
  </conditionalFormatting>
  <conditionalFormatting sqref="G63">
    <cfRule type="expression" dxfId="5809" priority="544">
      <formula>((F65-50)/H65)&lt;950</formula>
    </cfRule>
  </conditionalFormatting>
  <conditionalFormatting sqref="G65">
    <cfRule type="cellIs" dxfId="5808" priority="540" operator="lessThan">
      <formula>400</formula>
    </cfRule>
  </conditionalFormatting>
  <conditionalFormatting sqref="G79">
    <cfRule type="expression" dxfId="5807" priority="643">
      <formula>((F82-50)/H82)&lt;950</formula>
    </cfRule>
  </conditionalFormatting>
  <conditionalFormatting sqref="G80">
    <cfRule type="expression" dxfId="5806" priority="516">
      <formula>((F82-50)/H82)&lt;950</formula>
    </cfRule>
  </conditionalFormatting>
  <conditionalFormatting sqref="G82">
    <cfRule type="cellIs" dxfId="5805" priority="512" operator="lessThan">
      <formula>400</formula>
    </cfRule>
  </conditionalFormatting>
  <conditionalFormatting sqref="G96">
    <cfRule type="expression" dxfId="5804" priority="653">
      <formula>((F99-50)/H99)&lt;950</formula>
    </cfRule>
  </conditionalFormatting>
  <conditionalFormatting sqref="G97">
    <cfRule type="expression" dxfId="5803" priority="487">
      <formula>((F99-50)/H99)&lt;950</formula>
    </cfRule>
  </conditionalFormatting>
  <conditionalFormatting sqref="G99">
    <cfRule type="cellIs" dxfId="5802" priority="483" operator="lessThan">
      <formula>400</formula>
    </cfRule>
  </conditionalFormatting>
  <conditionalFormatting sqref="G113">
    <cfRule type="expression" dxfId="5801" priority="321">
      <formula>((F116-50)/H116)&lt;950</formula>
    </cfRule>
  </conditionalFormatting>
  <conditionalFormatting sqref="G114">
    <cfRule type="expression" dxfId="5800" priority="310">
      <formula>((F116-50)/H116)&lt;950</formula>
    </cfRule>
  </conditionalFormatting>
  <conditionalFormatting sqref="G116">
    <cfRule type="cellIs" dxfId="5799" priority="306" operator="lessThan">
      <formula>400</formula>
    </cfRule>
  </conditionalFormatting>
  <conditionalFormatting sqref="G130">
    <cfRule type="expression" dxfId="5798" priority="266">
      <formula>((F133-50)/H133)&lt;950</formula>
    </cfRule>
  </conditionalFormatting>
  <conditionalFormatting sqref="G131">
    <cfRule type="expression" dxfId="5797" priority="255">
      <formula>((F133-50)/H133)&lt;950</formula>
    </cfRule>
  </conditionalFormatting>
  <conditionalFormatting sqref="G133">
    <cfRule type="cellIs" dxfId="5796" priority="251" operator="lessThan">
      <formula>400</formula>
    </cfRule>
  </conditionalFormatting>
  <conditionalFormatting sqref="G147">
    <cfRule type="expression" dxfId="5795" priority="215">
      <formula>((F150-50)/H150)&lt;950</formula>
    </cfRule>
  </conditionalFormatting>
  <conditionalFormatting sqref="G148">
    <cfRule type="expression" dxfId="5794" priority="204">
      <formula>((F150-50)/H150)&lt;950</formula>
    </cfRule>
  </conditionalFormatting>
  <conditionalFormatting sqref="G150">
    <cfRule type="cellIs" dxfId="5793" priority="200" operator="lessThan">
      <formula>400</formula>
    </cfRule>
  </conditionalFormatting>
  <conditionalFormatting sqref="G164">
    <cfRule type="expression" dxfId="5792" priority="164">
      <formula>((F167-50)/H167)&lt;950</formula>
    </cfRule>
  </conditionalFormatting>
  <conditionalFormatting sqref="G165">
    <cfRule type="expression" dxfId="5791" priority="153">
      <formula>((F167-50)/H167)&lt;950</formula>
    </cfRule>
  </conditionalFormatting>
  <conditionalFormatting sqref="G167">
    <cfRule type="cellIs" dxfId="5790" priority="149" operator="lessThan">
      <formula>400</formula>
    </cfRule>
  </conditionalFormatting>
  <conditionalFormatting sqref="I14">
    <cfRule type="cellIs" dxfId="5789" priority="677" operator="lessThan">
      <formula>0.1</formula>
    </cfRule>
  </conditionalFormatting>
  <conditionalFormatting sqref="I31">
    <cfRule type="cellIs" dxfId="5788" priority="600" operator="lessThan">
      <formula>0.1</formula>
    </cfRule>
  </conditionalFormatting>
  <conditionalFormatting sqref="I48">
    <cfRule type="cellIs" dxfId="5787" priority="568" operator="lessThan">
      <formula>0.1</formula>
    </cfRule>
  </conditionalFormatting>
  <conditionalFormatting sqref="I65">
    <cfRule type="cellIs" dxfId="5786" priority="541" operator="lessThan">
      <formula>0.1</formula>
    </cfRule>
  </conditionalFormatting>
  <conditionalFormatting sqref="I82">
    <cfRule type="cellIs" dxfId="5785" priority="513" operator="lessThan">
      <formula>0.1</formula>
    </cfRule>
  </conditionalFormatting>
  <conditionalFormatting sqref="I99">
    <cfRule type="cellIs" dxfId="5784" priority="484" operator="lessThan">
      <formula>0.1</formula>
    </cfRule>
  </conditionalFormatting>
  <conditionalFormatting sqref="I116">
    <cfRule type="cellIs" dxfId="5783" priority="307" operator="lessThan">
      <formula>0.1</formula>
    </cfRule>
  </conditionalFormatting>
  <conditionalFormatting sqref="I133">
    <cfRule type="cellIs" dxfId="5782" priority="252" operator="lessThan">
      <formula>0.1</formula>
    </cfRule>
  </conditionalFormatting>
  <conditionalFormatting sqref="I150">
    <cfRule type="cellIs" dxfId="5781" priority="201" operator="lessThan">
      <formula>0.1</formula>
    </cfRule>
  </conditionalFormatting>
  <conditionalFormatting sqref="I167">
    <cfRule type="cellIs" dxfId="5780" priority="150" operator="lessThan">
      <formula>0.1</formula>
    </cfRule>
  </conditionalFormatting>
  <conditionalFormatting sqref="J14:J27">
    <cfRule type="cellIs" dxfId="5779" priority="410" operator="greaterThan">
      <formula>0</formula>
    </cfRule>
  </conditionalFormatting>
  <conditionalFormatting sqref="J31:J44">
    <cfRule type="cellIs" dxfId="5778" priority="383" operator="greaterThan">
      <formula>0</formula>
    </cfRule>
  </conditionalFormatting>
  <conditionalFormatting sqref="J48:J61">
    <cfRule type="cellIs" dxfId="5777" priority="99" operator="greaterThan">
      <formula>0</formula>
    </cfRule>
  </conditionalFormatting>
  <conditionalFormatting sqref="J65:J78">
    <cfRule type="cellIs" dxfId="5776" priority="85" operator="greaterThan">
      <formula>0</formula>
    </cfRule>
  </conditionalFormatting>
  <conditionalFormatting sqref="J82:J95">
    <cfRule type="cellIs" dxfId="5775" priority="71" operator="greaterThan">
      <formula>0</formula>
    </cfRule>
  </conditionalFormatting>
  <conditionalFormatting sqref="J99:J112">
    <cfRule type="cellIs" dxfId="5774" priority="57" operator="greaterThan">
      <formula>0</formula>
    </cfRule>
  </conditionalFormatting>
  <conditionalFormatting sqref="J116:J129">
    <cfRule type="cellIs" dxfId="5773" priority="43" operator="greaterThan">
      <formula>0</formula>
    </cfRule>
  </conditionalFormatting>
  <conditionalFormatting sqref="J133:J146">
    <cfRule type="cellIs" dxfId="5772" priority="29" operator="greaterThan">
      <formula>0</formula>
    </cfRule>
  </conditionalFormatting>
  <conditionalFormatting sqref="J150:J163">
    <cfRule type="cellIs" dxfId="5771" priority="15" operator="greaterThan">
      <formula>0</formula>
    </cfRule>
  </conditionalFormatting>
  <conditionalFormatting sqref="J167:J180">
    <cfRule type="cellIs" dxfId="5770" priority="1" operator="greaterThan">
      <formula>0</formula>
    </cfRule>
  </conditionalFormatting>
  <conditionalFormatting sqref="J183:J197">
    <cfRule type="expression" dxfId="5769" priority="267">
      <formula>C183&gt;0</formula>
    </cfRule>
  </conditionalFormatting>
  <conditionalFormatting sqref="J199">
    <cfRule type="expression" dxfId="5768" priority="658">
      <formula>#REF!="EURO"</formula>
    </cfRule>
  </conditionalFormatting>
  <conditionalFormatting sqref="K14:K27">
    <cfRule type="cellIs" dxfId="5767" priority="424" operator="greaterThan">
      <formula>0</formula>
    </cfRule>
  </conditionalFormatting>
  <conditionalFormatting sqref="K31:K44">
    <cfRule type="cellIs" dxfId="5766" priority="386" operator="greaterThan">
      <formula>0</formula>
    </cfRule>
  </conditionalFormatting>
  <conditionalFormatting sqref="K48:K61">
    <cfRule type="cellIs" dxfId="5765" priority="102" operator="greaterThan">
      <formula>0</formula>
    </cfRule>
  </conditionalFormatting>
  <conditionalFormatting sqref="K65:K78">
    <cfRule type="cellIs" dxfId="5764" priority="88" operator="greaterThan">
      <formula>0</formula>
    </cfRule>
  </conditionalFormatting>
  <conditionalFormatting sqref="K82:K95">
    <cfRule type="cellIs" dxfId="5763" priority="74" operator="greaterThan">
      <formula>0</formula>
    </cfRule>
  </conditionalFormatting>
  <conditionalFormatting sqref="K99:K112">
    <cfRule type="cellIs" dxfId="5762" priority="60" operator="greaterThan">
      <formula>0</formula>
    </cfRule>
  </conditionalFormatting>
  <conditionalFormatting sqref="K116:K129">
    <cfRule type="cellIs" dxfId="5761" priority="46" operator="greaterThan">
      <formula>0</formula>
    </cfRule>
  </conditionalFormatting>
  <conditionalFormatting sqref="K133:K146">
    <cfRule type="cellIs" dxfId="5760" priority="32" operator="greaterThan">
      <formula>0</formula>
    </cfRule>
  </conditionalFormatting>
  <conditionalFormatting sqref="K150:K163">
    <cfRule type="cellIs" dxfId="5759" priority="18" operator="greaterThan">
      <formula>0</formula>
    </cfRule>
  </conditionalFormatting>
  <conditionalFormatting sqref="K167:K180">
    <cfRule type="cellIs" dxfId="5758" priority="4" operator="greaterThan">
      <formula>0</formula>
    </cfRule>
  </conditionalFormatting>
  <conditionalFormatting sqref="K183:K197">
    <cfRule type="cellIs" dxfId="5757" priority="268" operator="greaterThan">
      <formula>0</formula>
    </cfRule>
  </conditionalFormatting>
  <conditionalFormatting sqref="K199">
    <cfRule type="expression" dxfId="5756" priority="654">
      <formula>$B$9="PLN"</formula>
    </cfRule>
    <cfRule type="expression" dxfId="5755" priority="655">
      <formula>$B$9="CZK"</formula>
    </cfRule>
    <cfRule type="expression" dxfId="5754" priority="656">
      <formula>$B$9="USD"</formula>
    </cfRule>
    <cfRule type="expression" dxfId="5753" priority="657">
      <formula>$B$9="EURO"</formula>
    </cfRule>
  </conditionalFormatting>
  <conditionalFormatting sqref="L14:L27">
    <cfRule type="expression" dxfId="5752" priority="422">
      <formula>$C$9&gt;0</formula>
    </cfRule>
    <cfRule type="expression" dxfId="5751" priority="421">
      <formula>$C$9&lt;0</formula>
    </cfRule>
  </conditionalFormatting>
  <conditionalFormatting sqref="L31:L44">
    <cfRule type="expression" dxfId="5750" priority="385">
      <formula>$C$9&gt;0</formula>
    </cfRule>
    <cfRule type="expression" dxfId="5749" priority="384">
      <formula>$C$9&lt;0</formula>
    </cfRule>
  </conditionalFormatting>
  <conditionalFormatting sqref="L48:L61">
    <cfRule type="expression" dxfId="5748" priority="101">
      <formula>$C$9&gt;0</formula>
    </cfRule>
    <cfRule type="expression" dxfId="5747" priority="100">
      <formula>$C$9&lt;0</formula>
    </cfRule>
  </conditionalFormatting>
  <conditionalFormatting sqref="L65:L78">
    <cfRule type="expression" dxfId="5746" priority="86">
      <formula>$C$9&lt;0</formula>
    </cfRule>
    <cfRule type="expression" dxfId="5745" priority="87">
      <formula>$C$9&gt;0</formula>
    </cfRule>
  </conditionalFormatting>
  <conditionalFormatting sqref="L82:L95">
    <cfRule type="expression" dxfId="5744" priority="72">
      <formula>$C$9&lt;0</formula>
    </cfRule>
    <cfRule type="expression" dxfId="5743" priority="73">
      <formula>$C$9&gt;0</formula>
    </cfRule>
  </conditionalFormatting>
  <conditionalFormatting sqref="L99:L112">
    <cfRule type="expression" dxfId="5742" priority="58">
      <formula>$C$9&lt;0</formula>
    </cfRule>
    <cfRule type="expression" dxfId="5741" priority="59">
      <formula>$C$9&gt;0</formula>
    </cfRule>
  </conditionalFormatting>
  <conditionalFormatting sqref="L116:L129">
    <cfRule type="expression" dxfId="5740" priority="45">
      <formula>$C$9&gt;0</formula>
    </cfRule>
    <cfRule type="expression" dxfId="5739" priority="44">
      <formula>$C$9&lt;0</formula>
    </cfRule>
  </conditionalFormatting>
  <conditionalFormatting sqref="L133:L146">
    <cfRule type="expression" dxfId="5738" priority="30">
      <formula>$C$9&lt;0</formula>
    </cfRule>
    <cfRule type="expression" dxfId="5737" priority="31">
      <formula>$C$9&gt;0</formula>
    </cfRule>
  </conditionalFormatting>
  <conditionalFormatting sqref="L150:L163">
    <cfRule type="expression" dxfId="5736" priority="17">
      <formula>$C$9&gt;0</formula>
    </cfRule>
    <cfRule type="expression" dxfId="5735" priority="16">
      <formula>$C$9&lt;0</formula>
    </cfRule>
  </conditionalFormatting>
  <conditionalFormatting sqref="L167:L180">
    <cfRule type="expression" dxfId="5734" priority="2">
      <formula>$C$9&lt;0</formula>
    </cfRule>
    <cfRule type="expression" dxfId="5733" priority="3">
      <formula>$C$9&gt;0</formula>
    </cfRule>
  </conditionalFormatting>
  <conditionalFormatting sqref="L183:L197">
    <cfRule type="expression" dxfId="5732" priority="645">
      <formula>$C$9&gt;0</formula>
    </cfRule>
    <cfRule type="expression" dxfId="5731" priority="644">
      <formula>$C$9&lt;0</formula>
    </cfRule>
  </conditionalFormatting>
  <conditionalFormatting sqref="N9 N12">
    <cfRule type="expression" dxfId="5730" priority="691">
      <formula>$B$9="EURO"</formula>
    </cfRule>
    <cfRule type="expression" dxfId="5729" priority="690">
      <formula>$B$9="USD"</formula>
    </cfRule>
    <cfRule type="expression" dxfId="5728" priority="689">
      <formula>$B$9="CZK"</formula>
    </cfRule>
    <cfRule type="expression" dxfId="5727" priority="688">
      <formula>$B$9="PLN"</formula>
    </cfRule>
  </conditionalFormatting>
  <conditionalFormatting sqref="N14:N27">
    <cfRule type="expression" dxfId="5726" priority="632">
      <formula>$B$9="CZK"</formula>
    </cfRule>
    <cfRule type="expression" dxfId="5725" priority="631">
      <formula>$B$9="PLN"</formula>
    </cfRule>
    <cfRule type="expression" dxfId="5724" priority="630">
      <formula>$B$9="USD"</formula>
    </cfRule>
    <cfRule type="expression" dxfId="5723" priority="629">
      <formula>$B$9="EURO"</formula>
    </cfRule>
    <cfRule type="cellIs" dxfId="5722" priority="628" operator="greaterThan">
      <formula>0</formula>
    </cfRule>
  </conditionalFormatting>
  <conditionalFormatting sqref="N29">
    <cfRule type="expression" dxfId="5721" priority="609">
      <formula>$B$9="PLN"</formula>
    </cfRule>
    <cfRule type="expression" dxfId="5720" priority="612">
      <formula>$B$9="EURO"</formula>
    </cfRule>
    <cfRule type="expression" dxfId="5719" priority="611">
      <formula>$B$9="USD"</formula>
    </cfRule>
    <cfRule type="expression" dxfId="5718" priority="610">
      <formula>$B$9="CZK"</formula>
    </cfRule>
  </conditionalFormatting>
  <conditionalFormatting sqref="N31:N44">
    <cfRule type="expression" dxfId="5717" priority="391">
      <formula>$B$9="USD"</formula>
    </cfRule>
    <cfRule type="expression" dxfId="5716" priority="390">
      <formula>$B$9="EURO"</formula>
    </cfRule>
    <cfRule type="expression" dxfId="5715" priority="393">
      <formula>$B$9="CZK"</formula>
    </cfRule>
    <cfRule type="expression" dxfId="5714" priority="392">
      <formula>$B$9="PLN"</formula>
    </cfRule>
    <cfRule type="cellIs" dxfId="5713" priority="389" operator="greaterThan">
      <formula>0</formula>
    </cfRule>
  </conditionalFormatting>
  <conditionalFormatting sqref="N46">
    <cfRule type="expression" dxfId="5712" priority="580">
      <formula>$B$9="EURO"</formula>
    </cfRule>
    <cfRule type="expression" dxfId="5711" priority="579">
      <formula>$B$9="USD"</formula>
    </cfRule>
    <cfRule type="expression" dxfId="5710" priority="578">
      <formula>$B$9="CZK"</formula>
    </cfRule>
    <cfRule type="expression" dxfId="5709" priority="577">
      <formula>$B$9="PLN"</formula>
    </cfRule>
  </conditionalFormatting>
  <conditionalFormatting sqref="N48:N61">
    <cfRule type="cellIs" dxfId="5708" priority="104" operator="greaterThan">
      <formula>0</formula>
    </cfRule>
    <cfRule type="expression" dxfId="5707" priority="108">
      <formula>$B$9="CZK"</formula>
    </cfRule>
    <cfRule type="expression" dxfId="5706" priority="107">
      <formula>$B$9="PLN"</formula>
    </cfRule>
    <cfRule type="expression" dxfId="5705" priority="105">
      <formula>$B$9="EURO"</formula>
    </cfRule>
    <cfRule type="expression" dxfId="5704" priority="106">
      <formula>$B$9="USD"</formula>
    </cfRule>
  </conditionalFormatting>
  <conditionalFormatting sqref="N63">
    <cfRule type="expression" dxfId="5703" priority="553">
      <formula>$B$9="EURO"</formula>
    </cfRule>
    <cfRule type="expression" dxfId="5702" priority="552">
      <formula>$B$9="USD"</formula>
    </cfRule>
    <cfRule type="expression" dxfId="5701" priority="551">
      <formula>$B$9="CZK"</formula>
    </cfRule>
    <cfRule type="expression" dxfId="5700" priority="550">
      <formula>$B$9="PLN"</formula>
    </cfRule>
  </conditionalFormatting>
  <conditionalFormatting sqref="N65:N78">
    <cfRule type="expression" dxfId="5699" priority="94">
      <formula>$B$9="CZK"</formula>
    </cfRule>
    <cfRule type="expression" dxfId="5698" priority="93">
      <formula>$B$9="PLN"</formula>
    </cfRule>
    <cfRule type="expression" dxfId="5697" priority="92">
      <formula>$B$9="USD"</formula>
    </cfRule>
    <cfRule type="expression" dxfId="5696" priority="91">
      <formula>$B$9="EURO"</formula>
    </cfRule>
    <cfRule type="cellIs" dxfId="5695" priority="90" operator="greaterThan">
      <formula>0</formula>
    </cfRule>
  </conditionalFormatting>
  <conditionalFormatting sqref="N80">
    <cfRule type="expression" dxfId="5694" priority="522">
      <formula>$B$9="PLN"</formula>
    </cfRule>
    <cfRule type="expression" dxfId="5693" priority="523">
      <formula>$B$9="CZK"</formula>
    </cfRule>
    <cfRule type="expression" dxfId="5692" priority="525">
      <formula>$B$9="EURO"</formula>
    </cfRule>
    <cfRule type="expression" dxfId="5691" priority="524">
      <formula>$B$9="USD"</formula>
    </cfRule>
  </conditionalFormatting>
  <conditionalFormatting sqref="N82:N95">
    <cfRule type="cellIs" dxfId="5690" priority="76" operator="greaterThan">
      <formula>0</formula>
    </cfRule>
    <cfRule type="expression" dxfId="5689" priority="80">
      <formula>$B$9="CZK"</formula>
    </cfRule>
    <cfRule type="expression" dxfId="5688" priority="79">
      <formula>$B$9="PLN"</formula>
    </cfRule>
    <cfRule type="expression" dxfId="5687" priority="78">
      <formula>$B$9="USD"</formula>
    </cfRule>
    <cfRule type="expression" dxfId="5686" priority="77">
      <formula>$B$9="EURO"</formula>
    </cfRule>
  </conditionalFormatting>
  <conditionalFormatting sqref="N97">
    <cfRule type="expression" dxfId="5685" priority="493">
      <formula>$B$9="PLN"</formula>
    </cfRule>
    <cfRule type="expression" dxfId="5684" priority="494">
      <formula>$B$9="CZK"</formula>
    </cfRule>
    <cfRule type="expression" dxfId="5683" priority="495">
      <formula>$B$9="USD"</formula>
    </cfRule>
    <cfRule type="expression" dxfId="5682" priority="496">
      <formula>$B$9="EURO"</formula>
    </cfRule>
  </conditionalFormatting>
  <conditionalFormatting sqref="N99:N112">
    <cfRule type="cellIs" dxfId="5681" priority="62" operator="greaterThan">
      <formula>0</formula>
    </cfRule>
    <cfRule type="expression" dxfId="5680" priority="63">
      <formula>$B$9="EURO"</formula>
    </cfRule>
    <cfRule type="expression" dxfId="5679" priority="64">
      <formula>$B$9="USD"</formula>
    </cfRule>
    <cfRule type="expression" dxfId="5678" priority="65">
      <formula>$B$9="PLN"</formula>
    </cfRule>
    <cfRule type="expression" dxfId="5677" priority="66">
      <formula>$B$9="CZK"</formula>
    </cfRule>
  </conditionalFormatting>
  <conditionalFormatting sqref="N114">
    <cfRule type="expression" dxfId="5676" priority="319">
      <formula>$B$9="EURO"</formula>
    </cfRule>
    <cfRule type="expression" dxfId="5675" priority="318">
      <formula>$B$9="USD"</formula>
    </cfRule>
    <cfRule type="expression" dxfId="5674" priority="317">
      <formula>$B$9="CZK"</formula>
    </cfRule>
    <cfRule type="expression" dxfId="5673" priority="316">
      <formula>$B$9="PLN"</formula>
    </cfRule>
  </conditionalFormatting>
  <conditionalFormatting sqref="N116:N129">
    <cfRule type="expression" dxfId="5672" priority="49">
      <formula>$B$9="EURO"</formula>
    </cfRule>
    <cfRule type="expression" dxfId="5671" priority="51">
      <formula>$B$9="PLN"</formula>
    </cfRule>
    <cfRule type="expression" dxfId="5670" priority="50">
      <formula>$B$9="USD"</formula>
    </cfRule>
    <cfRule type="expression" dxfId="5669" priority="52">
      <formula>$B$9="CZK"</formula>
    </cfRule>
    <cfRule type="cellIs" dxfId="5668" priority="48" operator="greaterThan">
      <formula>0</formula>
    </cfRule>
  </conditionalFormatting>
  <conditionalFormatting sqref="N131">
    <cfRule type="expression" dxfId="5667" priority="264">
      <formula>$B$9="EURO"</formula>
    </cfRule>
    <cfRule type="expression" dxfId="5666" priority="261">
      <formula>$B$9="PLN"</formula>
    </cfRule>
    <cfRule type="expression" dxfId="5665" priority="262">
      <formula>$B$9="CZK"</formula>
    </cfRule>
    <cfRule type="expression" dxfId="5664" priority="263">
      <formula>$B$9="USD"</formula>
    </cfRule>
  </conditionalFormatting>
  <conditionalFormatting sqref="N133:N146">
    <cfRule type="expression" dxfId="5663" priority="35">
      <formula>$B$9="EURO"</formula>
    </cfRule>
    <cfRule type="cellIs" dxfId="5662" priority="34" operator="greaterThan">
      <formula>0</formula>
    </cfRule>
    <cfRule type="expression" dxfId="5661" priority="38">
      <formula>$B$9="CZK"</formula>
    </cfRule>
    <cfRule type="expression" dxfId="5660" priority="37">
      <formula>$B$9="PLN"</formula>
    </cfRule>
    <cfRule type="expression" dxfId="5659" priority="36">
      <formula>$B$9="USD"</formula>
    </cfRule>
  </conditionalFormatting>
  <conditionalFormatting sqref="N148">
    <cfRule type="expression" dxfId="5658" priority="211">
      <formula>$B$9="CZK"</formula>
    </cfRule>
    <cfRule type="expression" dxfId="5657" priority="212">
      <formula>$B$9="USD"</formula>
    </cfRule>
    <cfRule type="expression" dxfId="5656" priority="213">
      <formula>$B$9="EURO"</formula>
    </cfRule>
    <cfRule type="expression" dxfId="5655" priority="210">
      <formula>$B$9="PLN"</formula>
    </cfRule>
  </conditionalFormatting>
  <conditionalFormatting sqref="N150:N163">
    <cfRule type="cellIs" dxfId="5654" priority="20" operator="greaterThan">
      <formula>0</formula>
    </cfRule>
    <cfRule type="expression" dxfId="5653" priority="21">
      <formula>$B$9="EURO"</formula>
    </cfRule>
    <cfRule type="expression" dxfId="5652" priority="22">
      <formula>$B$9="USD"</formula>
    </cfRule>
    <cfRule type="expression" dxfId="5651" priority="23">
      <formula>$B$9="PLN"</formula>
    </cfRule>
    <cfRule type="expression" dxfId="5650" priority="24">
      <formula>$B$9="CZK"</formula>
    </cfRule>
  </conditionalFormatting>
  <conditionalFormatting sqref="N165">
    <cfRule type="expression" dxfId="5649" priority="161">
      <formula>$B$9="USD"</formula>
    </cfRule>
    <cfRule type="expression" dxfId="5648" priority="159">
      <formula>$B$9="PLN"</formula>
    </cfRule>
    <cfRule type="expression" dxfId="5647" priority="160">
      <formula>$B$9="CZK"</formula>
    </cfRule>
    <cfRule type="expression" dxfId="5646" priority="162">
      <formula>$B$9="EURO"</formula>
    </cfRule>
  </conditionalFormatting>
  <conditionalFormatting sqref="N167:N180">
    <cfRule type="cellIs" dxfId="5645" priority="6" operator="greaterThan">
      <formula>0</formula>
    </cfRule>
    <cfRule type="expression" dxfId="5644" priority="7">
      <formula>$B$9="EURO"</formula>
    </cfRule>
    <cfRule type="expression" dxfId="5643" priority="8">
      <formula>$B$9="USD"</formula>
    </cfRule>
    <cfRule type="expression" dxfId="5642" priority="9">
      <formula>$B$9="PLN"</formula>
    </cfRule>
    <cfRule type="expression" dxfId="5641" priority="10">
      <formula>$B$9="CZK"</formula>
    </cfRule>
  </conditionalFormatting>
  <conditionalFormatting sqref="N183:N197">
    <cfRule type="expression" dxfId="5640" priority="639">
      <formula>$B$9="PLN"</formula>
    </cfRule>
    <cfRule type="expression" dxfId="5639" priority="638">
      <formula>$B$9="USD"</formula>
    </cfRule>
    <cfRule type="expression" dxfId="5638" priority="637">
      <formula>$B$9="EURO"</formula>
    </cfRule>
    <cfRule type="cellIs" dxfId="5637" priority="636" operator="greaterThan">
      <formula>0</formula>
    </cfRule>
    <cfRule type="expression" dxfId="5636" priority="640">
      <formula>$B$9="CZK"</formula>
    </cfRule>
  </conditionalFormatting>
  <conditionalFormatting sqref="N182:O182">
    <cfRule type="expression" dxfId="5635" priority="647">
      <formula>$B$9="CZK"</formula>
    </cfRule>
    <cfRule type="expression" dxfId="5634" priority="646">
      <formula>$B$9="PLN"</formula>
    </cfRule>
    <cfRule type="expression" dxfId="5633" priority="649">
      <formula>$B$9="EURO"</formula>
    </cfRule>
    <cfRule type="expression" dxfId="5632" priority="648">
      <formula>$B$9="USD"</formula>
    </cfRule>
  </conditionalFormatting>
  <conditionalFormatting sqref="O14:O27">
    <cfRule type="cellIs" dxfId="5631" priority="633" operator="greaterThan">
      <formula>0</formula>
    </cfRule>
  </conditionalFormatting>
  <conditionalFormatting sqref="O31:O44">
    <cfRule type="cellIs" dxfId="5630" priority="394" operator="greaterThan">
      <formula>0</formula>
    </cfRule>
  </conditionalFormatting>
  <conditionalFormatting sqref="O48:O61">
    <cfRule type="cellIs" dxfId="5629" priority="109" operator="greaterThan">
      <formula>0</formula>
    </cfRule>
  </conditionalFormatting>
  <conditionalFormatting sqref="O65:O78">
    <cfRule type="cellIs" dxfId="5628" priority="95" operator="greaterThan">
      <formula>0</formula>
    </cfRule>
  </conditionalFormatting>
  <conditionalFormatting sqref="O82:O95">
    <cfRule type="cellIs" dxfId="5627" priority="81" operator="greaterThan">
      <formula>0</formula>
    </cfRule>
  </conditionalFormatting>
  <conditionalFormatting sqref="O99:O112">
    <cfRule type="cellIs" dxfId="5626" priority="67" operator="greaterThan">
      <formula>0</formula>
    </cfRule>
  </conditionalFormatting>
  <conditionalFormatting sqref="O116:O129">
    <cfRule type="cellIs" dxfId="5625" priority="53" operator="greaterThan">
      <formula>0</formula>
    </cfRule>
  </conditionalFormatting>
  <conditionalFormatting sqref="O133:O146">
    <cfRule type="cellIs" dxfId="5624" priority="39" operator="greaterThan">
      <formula>0</formula>
    </cfRule>
  </conditionalFormatting>
  <conditionalFormatting sqref="O150:O163">
    <cfRule type="cellIs" dxfId="5623" priority="25" operator="greaterThan">
      <formula>0</formula>
    </cfRule>
  </conditionalFormatting>
  <conditionalFormatting sqref="O167:O180">
    <cfRule type="cellIs" dxfId="5622" priority="11" operator="greaterThan">
      <formula>0</formula>
    </cfRule>
  </conditionalFormatting>
  <conditionalFormatting sqref="O183:O197">
    <cfRule type="cellIs" dxfId="5621" priority="659" operator="greaterThan">
      <formula>0</formula>
    </cfRule>
  </conditionalFormatting>
  <conditionalFormatting sqref="Q16">
    <cfRule type="cellIs" dxfId="5620" priority="411" operator="greaterThan">
      <formula>0</formula>
    </cfRule>
    <cfRule type="expression" dxfId="5619" priority="412">
      <formula>$B$9="EURO"</formula>
    </cfRule>
    <cfRule type="expression" dxfId="5618" priority="413">
      <formula>$B$9="USD"</formula>
    </cfRule>
    <cfRule type="expression" dxfId="5617" priority="414">
      <formula>$B$9="PLN"</formula>
    </cfRule>
    <cfRule type="expression" dxfId="5616"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zoomScale="106" zoomScaleNormal="80" zoomScaleSheetLayoutView="50" workbookViewId="0">
      <selection activeCell="G176" sqref="G17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5615" priority="664">
      <formula>B9="CURRENCY"</formula>
    </cfRule>
    <cfRule type="containsText" dxfId="5614" priority="663" operator="containsText" text="SELECT">
      <formula>NOT(ISERROR(SEARCH("SELECT",B9)))</formula>
    </cfRule>
  </conditionalFormatting>
  <conditionalFormatting sqref="B11">
    <cfRule type="expression" dxfId="5613" priority="626">
      <formula>$B11&lt;&gt;""</formula>
    </cfRule>
  </conditionalFormatting>
  <conditionalFormatting sqref="B14:B23">
    <cfRule type="expression" dxfId="5612" priority="618">
      <formula>$J14&gt;0</formula>
    </cfRule>
  </conditionalFormatting>
  <conditionalFormatting sqref="B24">
    <cfRule type="expression" dxfId="5611" priority="615">
      <formula>ISNUMBER(SEARCH("UV",$D14))</formula>
    </cfRule>
    <cfRule type="expression" dxfId="5610" priority="616">
      <formula>($D14="CANOPY TYPE")</formula>
    </cfRule>
  </conditionalFormatting>
  <conditionalFormatting sqref="B25:B27">
    <cfRule type="expression" dxfId="5609" priority="443">
      <formula>$J25&gt;0</formula>
    </cfRule>
  </conditionalFormatting>
  <conditionalFormatting sqref="B28">
    <cfRule type="expression" dxfId="5608" priority="624">
      <formula>$B28&lt;&gt;""</formula>
    </cfRule>
  </conditionalFormatting>
  <conditionalFormatting sqref="B31:B40">
    <cfRule type="expression" dxfId="5607" priority="388">
      <formula>$J31&gt;0</formula>
    </cfRule>
  </conditionalFormatting>
  <conditionalFormatting sqref="B41">
    <cfRule type="expression" dxfId="5606" priority="584">
      <formula>($D31="CANOPY TYPE")</formula>
    </cfRule>
    <cfRule type="expression" dxfId="5605" priority="583">
      <formula>ISNUMBER(SEARCH("UV",$D31))</formula>
    </cfRule>
  </conditionalFormatting>
  <conditionalFormatting sqref="B42:B44">
    <cfRule type="expression" dxfId="5604" priority="585">
      <formula>$J42&gt;0</formula>
    </cfRule>
  </conditionalFormatting>
  <conditionalFormatting sqref="B45">
    <cfRule type="expression" dxfId="5603" priority="623">
      <formula>$B45&lt;&gt;""</formula>
    </cfRule>
  </conditionalFormatting>
  <conditionalFormatting sqref="B48:B57">
    <cfRule type="expression" dxfId="5602" priority="103">
      <formula>$J48&gt;0</formula>
    </cfRule>
  </conditionalFormatting>
  <conditionalFormatting sqref="B58">
    <cfRule type="expression" dxfId="5601" priority="557">
      <formula>($D48="CANOPY TYPE")</formula>
    </cfRule>
    <cfRule type="expression" dxfId="5600" priority="556">
      <formula>ISNUMBER(SEARCH("UV",$D48))</formula>
    </cfRule>
  </conditionalFormatting>
  <conditionalFormatting sqref="B59:B61">
    <cfRule type="expression" dxfId="5599" priority="442">
      <formula>$J59&gt;0</formula>
    </cfRule>
  </conditionalFormatting>
  <conditionalFormatting sqref="B62">
    <cfRule type="expression" dxfId="5598" priority="622">
      <formula>$B62&lt;&gt;""</formula>
    </cfRule>
  </conditionalFormatting>
  <conditionalFormatting sqref="B65:B74">
    <cfRule type="expression" dxfId="5597" priority="89">
      <formula>$J65&gt;0</formula>
    </cfRule>
  </conditionalFormatting>
  <conditionalFormatting sqref="B75">
    <cfRule type="expression" dxfId="5596" priority="529">
      <formula>($D65="CANOPY TYPE")</formula>
    </cfRule>
    <cfRule type="expression" dxfId="5595" priority="528">
      <formula>ISNUMBER(SEARCH("UV",$D65))</formula>
    </cfRule>
  </conditionalFormatting>
  <conditionalFormatting sqref="B76:B78">
    <cfRule type="expression" dxfId="5594" priority="441">
      <formula>$J76&gt;0</formula>
    </cfRule>
  </conditionalFormatting>
  <conditionalFormatting sqref="B79">
    <cfRule type="expression" dxfId="5593" priority="621">
      <formula>$B79&lt;&gt;""</formula>
    </cfRule>
  </conditionalFormatting>
  <conditionalFormatting sqref="B82:B91">
    <cfRule type="expression" dxfId="5592" priority="75">
      <formula>$J82&gt;0</formula>
    </cfRule>
  </conditionalFormatting>
  <conditionalFormatting sqref="B92">
    <cfRule type="expression" dxfId="5591" priority="500">
      <formula>($D82="CANOPY TYPE")</formula>
    </cfRule>
    <cfRule type="expression" dxfId="5590" priority="499">
      <formula>ISNUMBER(SEARCH("UV",$D82))</formula>
    </cfRule>
  </conditionalFormatting>
  <conditionalFormatting sqref="B93:B95">
    <cfRule type="expression" dxfId="5589" priority="440">
      <formula>$J93&gt;0</formula>
    </cfRule>
  </conditionalFormatting>
  <conditionalFormatting sqref="B96">
    <cfRule type="expression" dxfId="5588" priority="620">
      <formula>$B96&lt;&gt;""</formula>
    </cfRule>
  </conditionalFormatting>
  <conditionalFormatting sqref="B99:B108">
    <cfRule type="expression" dxfId="5587" priority="61">
      <formula>$J99&gt;0</formula>
    </cfRule>
  </conditionalFormatting>
  <conditionalFormatting sqref="B109">
    <cfRule type="expression" dxfId="5586" priority="472">
      <formula>($D99="CANOPY TYPE")</formula>
    </cfRule>
    <cfRule type="expression" dxfId="5585" priority="471">
      <formula>ISNUMBER(SEARCH("UV",$D99))</formula>
    </cfRule>
  </conditionalFormatting>
  <conditionalFormatting sqref="B110:B112 B127:B129 B144:B146 B161:B163 B178:B180">
    <cfRule type="expression" dxfId="5584" priority="439">
      <formula>$J110&gt;0</formula>
    </cfRule>
  </conditionalFormatting>
  <conditionalFormatting sqref="B113">
    <cfRule type="expression" dxfId="5583" priority="320">
      <formula>$B113&lt;&gt;""</formula>
    </cfRule>
  </conditionalFormatting>
  <conditionalFormatting sqref="B116:B125">
    <cfRule type="expression" dxfId="5582" priority="47">
      <formula>$J116&gt;0</formula>
    </cfRule>
  </conditionalFormatting>
  <conditionalFormatting sqref="B126">
    <cfRule type="expression" dxfId="5581" priority="295">
      <formula>ISNUMBER(SEARCH("UV",$D116))</formula>
    </cfRule>
    <cfRule type="expression" dxfId="5580" priority="296">
      <formula>($D116="CANOPY TYPE")</formula>
    </cfRule>
  </conditionalFormatting>
  <conditionalFormatting sqref="B130">
    <cfRule type="expression" dxfId="5579" priority="265">
      <formula>$B130&lt;&gt;""</formula>
    </cfRule>
  </conditionalFormatting>
  <conditionalFormatting sqref="B133:B142">
    <cfRule type="expression" dxfId="5578" priority="33">
      <formula>$J133&gt;0</formula>
    </cfRule>
  </conditionalFormatting>
  <conditionalFormatting sqref="B143">
    <cfRule type="expression" dxfId="5577" priority="240">
      <formula>ISNUMBER(SEARCH("UV",$D133))</formula>
    </cfRule>
    <cfRule type="expression" dxfId="5576" priority="241">
      <formula>($D133="CANOPY TYPE")</formula>
    </cfRule>
  </conditionalFormatting>
  <conditionalFormatting sqref="B147">
    <cfRule type="expression" dxfId="5575" priority="214">
      <formula>$B147&lt;&gt;""</formula>
    </cfRule>
  </conditionalFormatting>
  <conditionalFormatting sqref="B150:B159">
    <cfRule type="expression" dxfId="5574" priority="19">
      <formula>$J150&gt;0</formula>
    </cfRule>
  </conditionalFormatting>
  <conditionalFormatting sqref="B160">
    <cfRule type="expression" dxfId="5573" priority="190">
      <formula>($D150="CANOPY TYPE")</formula>
    </cfRule>
    <cfRule type="expression" dxfId="5572" priority="189">
      <formula>ISNUMBER(SEARCH("UV",$D150))</formula>
    </cfRule>
  </conditionalFormatting>
  <conditionalFormatting sqref="B164">
    <cfRule type="expression" dxfId="5571" priority="163">
      <formula>$B164&lt;&gt;""</formula>
    </cfRule>
  </conditionalFormatting>
  <conditionalFormatting sqref="B167:B176">
    <cfRule type="expression" dxfId="5570" priority="5">
      <formula>$J167&gt;0</formula>
    </cfRule>
  </conditionalFormatting>
  <conditionalFormatting sqref="B177">
    <cfRule type="expression" dxfId="5569" priority="138">
      <formula>ISNUMBER(SEARCH("UV",$D167))</formula>
    </cfRule>
    <cfRule type="expression" dxfId="5568" priority="139">
      <formula>($D167="CANOPY TYPE")</formula>
    </cfRule>
  </conditionalFormatting>
  <conditionalFormatting sqref="B183:B197">
    <cfRule type="expression" dxfId="5567" priority="617">
      <formula>$C183&gt;0</formula>
    </cfRule>
  </conditionalFormatting>
  <conditionalFormatting sqref="C14">
    <cfRule type="containsText" dxfId="5566" priority="429" operator="containsText" text="CONFIG">
      <formula>NOT(ISERROR(SEARCH("CONFIG",C14)))</formula>
    </cfRule>
  </conditionalFormatting>
  <conditionalFormatting sqref="C15">
    <cfRule type="containsText" dxfId="5565" priority="434" operator="containsText" text="LIGHT SELECTION">
      <formula>NOT(ISERROR(SEARCH("LIGHT SELECTION",C15)))</formula>
    </cfRule>
  </conditionalFormatting>
  <conditionalFormatting sqref="C20:C21">
    <cfRule type="cellIs" dxfId="5562" priority="669" operator="lessThan">
      <formula>1</formula>
    </cfRule>
  </conditionalFormatting>
  <conditionalFormatting sqref="C22:C23">
    <cfRule type="expression" dxfId="5561" priority="409">
      <formula>D22="WW PODS"</formula>
    </cfRule>
  </conditionalFormatting>
  <conditionalFormatting sqref="C24">
    <cfRule type="expression" dxfId="5560" priority="686">
      <formula>ISNUMBER(SEARCH("UV",D14))</formula>
    </cfRule>
  </conditionalFormatting>
  <conditionalFormatting sqref="C25">
    <cfRule type="expression" dxfId="5559" priority="651">
      <formula>(ISNUMBER(SEARCH("CMW",D14)))=TRUE</formula>
    </cfRule>
  </conditionalFormatting>
  <conditionalFormatting sqref="C26">
    <cfRule type="expression" dxfId="5558" priority="650">
      <formula>(ISNUMBER(SEARCH("CMW",D14)))=TRUE</formula>
    </cfRule>
  </conditionalFormatting>
  <conditionalFormatting sqref="C27">
    <cfRule type="expression" dxfId="5557" priority="619">
      <formula>(ISNUMBER(SEARCH("CMW",$D14)))=TRUE</formula>
    </cfRule>
  </conditionalFormatting>
  <conditionalFormatting sqref="C31">
    <cfRule type="containsText" dxfId="5556" priority="594" operator="containsText" text="CONFIG">
      <formula>NOT(ISERROR(SEARCH("CONFIG",C31)))</formula>
    </cfRule>
  </conditionalFormatting>
  <conditionalFormatting sqref="C32">
    <cfRule type="containsText" dxfId="5555" priority="436" operator="containsText" text="LIGHT SELECTION">
      <formula>NOT(ISERROR(SEARCH("LIGHT SELECTION",C32)))</formula>
    </cfRule>
  </conditionalFormatting>
  <conditionalFormatting sqref="C37:C38">
    <cfRule type="cellIs" dxfId="5552" priority="593" operator="lessThan">
      <formula>1</formula>
    </cfRule>
  </conditionalFormatting>
  <conditionalFormatting sqref="C39:C40">
    <cfRule type="expression" dxfId="5551" priority="387">
      <formula>D39="WW PODS"</formula>
    </cfRule>
  </conditionalFormatting>
  <conditionalFormatting sqref="C41">
    <cfRule type="expression" dxfId="5550" priority="608">
      <formula>ISNUMBER(SEARCH("UV",D31))</formula>
    </cfRule>
  </conditionalFormatting>
  <conditionalFormatting sqref="C42">
    <cfRule type="expression" dxfId="5549" priority="591">
      <formula>(ISNUMBER(SEARCH("CMW",D31)))=TRUE</formula>
    </cfRule>
  </conditionalFormatting>
  <conditionalFormatting sqref="C43">
    <cfRule type="expression" dxfId="5548" priority="468">
      <formula>(ISNUMBER(SEARCH("CMW",D31)))=TRUE</formula>
    </cfRule>
  </conditionalFormatting>
  <conditionalFormatting sqref="C44">
    <cfRule type="expression" dxfId="5547" priority="586">
      <formula>(ISNUMBER(SEARCH("CMW",$D31)))=TRUE</formula>
    </cfRule>
  </conditionalFormatting>
  <conditionalFormatting sqref="C48">
    <cfRule type="containsText" dxfId="5546" priority="563" operator="containsText" text="CONFIG">
      <formula>NOT(ISERROR(SEARCH("CONFIG",C48)))</formula>
    </cfRule>
  </conditionalFormatting>
  <conditionalFormatting sqref="C49">
    <cfRule type="containsText" dxfId="5545" priority="433" operator="containsText" text="LIGHT SELECTION">
      <formula>NOT(ISERROR(SEARCH("LIGHT SELECTION",C49)))</formula>
    </cfRule>
  </conditionalFormatting>
  <conditionalFormatting sqref="C54:C55">
    <cfRule type="cellIs" dxfId="5542" priority="562" operator="lessThan">
      <formula>1</formula>
    </cfRule>
  </conditionalFormatting>
  <conditionalFormatting sqref="C56:C57">
    <cfRule type="expression" dxfId="5541" priority="368">
      <formula>D56="WW PODS"</formula>
    </cfRule>
  </conditionalFormatting>
  <conditionalFormatting sqref="C58">
    <cfRule type="expression" dxfId="5540" priority="576">
      <formula>ISNUMBER(SEARCH("UV",D48))</formula>
    </cfRule>
  </conditionalFormatting>
  <conditionalFormatting sqref="C59">
    <cfRule type="expression" dxfId="5539" priority="560">
      <formula>(ISNUMBER(SEARCH("CMW",D48)))=TRUE</formula>
    </cfRule>
  </conditionalFormatting>
  <conditionalFormatting sqref="C60">
    <cfRule type="expression" dxfId="5538" priority="467">
      <formula>(ISNUMBER(SEARCH("CMW",D48)))=TRUE</formula>
    </cfRule>
  </conditionalFormatting>
  <conditionalFormatting sqref="C61">
    <cfRule type="expression" dxfId="5537" priority="558">
      <formula>(ISNUMBER(SEARCH("CMW",$D48)))=TRUE</formula>
    </cfRule>
  </conditionalFormatting>
  <conditionalFormatting sqref="C65">
    <cfRule type="containsText" dxfId="5536" priority="536" operator="containsText" text="CONFIG">
      <formula>NOT(ISERROR(SEARCH("CONFIG",C65)))</formula>
    </cfRule>
  </conditionalFormatting>
  <conditionalFormatting sqref="C66">
    <cfRule type="containsText" dxfId="5535" priority="432" operator="containsText" text="LIGHT SELECTION">
      <formula>NOT(ISERROR(SEARCH("LIGHT SELECTION",C66)))</formula>
    </cfRule>
  </conditionalFormatting>
  <conditionalFormatting sqref="C71:C72">
    <cfRule type="cellIs" dxfId="5532" priority="535" operator="lessThan">
      <formula>1</formula>
    </cfRule>
  </conditionalFormatting>
  <conditionalFormatting sqref="C73:C74">
    <cfRule type="expression" dxfId="5531" priority="353">
      <formula>D73="WW PODS"</formula>
    </cfRule>
  </conditionalFormatting>
  <conditionalFormatting sqref="C75">
    <cfRule type="expression" dxfId="5530" priority="549">
      <formula>ISNUMBER(SEARCH("UV",D65))</formula>
    </cfRule>
  </conditionalFormatting>
  <conditionalFormatting sqref="C76">
    <cfRule type="expression" dxfId="5529" priority="532">
      <formula>(ISNUMBER(SEARCH("CMW",D65)))=TRUE</formula>
    </cfRule>
  </conditionalFormatting>
  <conditionalFormatting sqref="C77">
    <cfRule type="expression" dxfId="5528" priority="466">
      <formula>(ISNUMBER(SEARCH("CMW",D65)))=TRUE</formula>
    </cfRule>
  </conditionalFormatting>
  <conditionalFormatting sqref="C78">
    <cfRule type="expression" dxfId="5527" priority="530">
      <formula>(ISNUMBER(SEARCH("CMW",$D65)))=TRUE</formula>
    </cfRule>
  </conditionalFormatting>
  <conditionalFormatting sqref="C82">
    <cfRule type="containsText" dxfId="5526" priority="507" operator="containsText" text="CONFIG">
      <formula>NOT(ISERROR(SEARCH("CONFIG",C82)))</formula>
    </cfRule>
  </conditionalFormatting>
  <conditionalFormatting sqref="C83">
    <cfRule type="containsText" dxfId="5525" priority="431" operator="containsText" text="LIGHT SELECTION">
      <formula>NOT(ISERROR(SEARCH("LIGHT SELECTION",C83)))</formula>
    </cfRule>
  </conditionalFormatting>
  <conditionalFormatting sqref="C88:C89">
    <cfRule type="cellIs" dxfId="5522" priority="506" operator="lessThan">
      <formula>1</formula>
    </cfRule>
  </conditionalFormatting>
  <conditionalFormatting sqref="C90:C91">
    <cfRule type="expression" dxfId="5521" priority="338">
      <formula>D90="WW PODS"</formula>
    </cfRule>
  </conditionalFormatting>
  <conditionalFormatting sqref="C92">
    <cfRule type="expression" dxfId="5520" priority="521">
      <formula>ISNUMBER(SEARCH("UV",D82))</formula>
    </cfRule>
  </conditionalFormatting>
  <conditionalFormatting sqref="C93">
    <cfRule type="expression" dxfId="5519" priority="503">
      <formula>(ISNUMBER(SEARCH("CMW",D82)))=TRUE</formula>
    </cfRule>
  </conditionalFormatting>
  <conditionalFormatting sqref="C94">
    <cfRule type="expression" dxfId="5518" priority="465">
      <formula>(ISNUMBER(SEARCH("CMW",D82)))=TRUE</formula>
    </cfRule>
  </conditionalFormatting>
  <conditionalFormatting sqref="C95">
    <cfRule type="expression" dxfId="5517" priority="501">
      <formula>(ISNUMBER(SEARCH("CMW",$D82)))=TRUE</formula>
    </cfRule>
  </conditionalFormatting>
  <conditionalFormatting sqref="C99">
    <cfRule type="containsText" dxfId="5516" priority="478" operator="containsText" text="CONFIG">
      <formula>NOT(ISERROR(SEARCH("CONFIG",C99)))</formula>
    </cfRule>
  </conditionalFormatting>
  <conditionalFormatting sqref="C100">
    <cfRule type="containsText" dxfId="5515" priority="430" operator="containsText" text="LIGHT SELECTION">
      <formula>NOT(ISERROR(SEARCH("LIGHT SELECTION",C100)))</formula>
    </cfRule>
  </conditionalFormatting>
  <conditionalFormatting sqref="C105:C106">
    <cfRule type="cellIs" dxfId="5512" priority="477" operator="lessThan">
      <formula>1</formula>
    </cfRule>
  </conditionalFormatting>
  <conditionalFormatting sqref="C107:C108">
    <cfRule type="expression" dxfId="5511" priority="323">
      <formula>D107="WW PODS"</formula>
    </cfRule>
  </conditionalFormatting>
  <conditionalFormatting sqref="C109">
    <cfRule type="expression" dxfId="5510" priority="492">
      <formula>ISNUMBER(SEARCH("UV",D99))</formula>
    </cfRule>
  </conditionalFormatting>
  <conditionalFormatting sqref="C110">
    <cfRule type="expression" dxfId="5509" priority="475">
      <formula>(ISNUMBER(SEARCH("CMW",D99)))=TRUE</formula>
    </cfRule>
  </conditionalFormatting>
  <conditionalFormatting sqref="C111">
    <cfRule type="expression" dxfId="5508" priority="464">
      <formula>(ISNUMBER(SEARCH("CMW",D99)))=TRUE</formula>
    </cfRule>
  </conditionalFormatting>
  <conditionalFormatting sqref="C112 C129 C146 C163 C180">
    <cfRule type="expression" dxfId="5507" priority="473">
      <formula>(ISNUMBER(SEARCH("CMW",$D99)))=TRUE</formula>
    </cfRule>
  </conditionalFormatting>
  <conditionalFormatting sqref="C116">
    <cfRule type="containsText" dxfId="5506" priority="301" operator="containsText" text="CONFIG">
      <formula>NOT(ISERROR(SEARCH("CONFIG",C116)))</formula>
    </cfRule>
  </conditionalFormatting>
  <conditionalFormatting sqref="C117">
    <cfRule type="containsText" dxfId="5505" priority="288" operator="containsText" text="LIGHT SELECTION">
      <formula>NOT(ISERROR(SEARCH("LIGHT SELECTION",C117)))</formula>
    </cfRule>
  </conditionalFormatting>
  <conditionalFormatting sqref="C122:C123">
    <cfRule type="cellIs" dxfId="5502" priority="300" operator="lessThan">
      <formula>1</formula>
    </cfRule>
  </conditionalFormatting>
  <conditionalFormatting sqref="C124:C125">
    <cfRule type="expression" dxfId="5501" priority="272">
      <formula>D124="WW PODS"</formula>
    </cfRule>
  </conditionalFormatting>
  <conditionalFormatting sqref="C126">
    <cfRule type="expression" dxfId="5500" priority="315">
      <formula>ISNUMBER(SEARCH("UV",D116))</formula>
    </cfRule>
  </conditionalFormatting>
  <conditionalFormatting sqref="C127">
    <cfRule type="expression" dxfId="5499" priority="298">
      <formula>(ISNUMBER(SEARCH("CMW",D116)))=TRUE</formula>
    </cfRule>
  </conditionalFormatting>
  <conditionalFormatting sqref="C128">
    <cfRule type="expression" dxfId="5498" priority="293">
      <formula>(ISNUMBER(SEARCH("CMW",D116)))=TRUE</formula>
    </cfRule>
  </conditionalFormatting>
  <conditionalFormatting sqref="C133">
    <cfRule type="containsText" dxfId="5497" priority="246" operator="containsText" text="CONFIG">
      <formula>NOT(ISERROR(SEARCH("CONFIG",C133)))</formula>
    </cfRule>
  </conditionalFormatting>
  <conditionalFormatting sqref="C134">
    <cfRule type="containsText" dxfId="5496" priority="233" operator="containsText" text="LIGHT SELECTION">
      <formula>NOT(ISERROR(SEARCH("LIGHT SELECTION",C134)))</formula>
    </cfRule>
  </conditionalFormatting>
  <conditionalFormatting sqref="C139:C140">
    <cfRule type="cellIs" dxfId="5493" priority="245" operator="lessThan">
      <formula>1</formula>
    </cfRule>
  </conditionalFormatting>
  <conditionalFormatting sqref="C141:C142">
    <cfRule type="expression" dxfId="5492" priority="217">
      <formula>D141="WW PODS"</formula>
    </cfRule>
  </conditionalFormatting>
  <conditionalFormatting sqref="C143">
    <cfRule type="expression" dxfId="5491" priority="260">
      <formula>ISNUMBER(SEARCH("UV",D133))</formula>
    </cfRule>
  </conditionalFormatting>
  <conditionalFormatting sqref="C144">
    <cfRule type="expression" dxfId="5490" priority="243">
      <formula>(ISNUMBER(SEARCH("CMW",D133)))=TRUE</formula>
    </cfRule>
  </conditionalFormatting>
  <conditionalFormatting sqref="C145">
    <cfRule type="expression" dxfId="5489" priority="238">
      <formula>(ISNUMBER(SEARCH("CMW",D133)))=TRUE</formula>
    </cfRule>
  </conditionalFormatting>
  <conditionalFormatting sqref="C150">
    <cfRule type="containsText" dxfId="5488" priority="195" operator="containsText" text="CONFIG">
      <formula>NOT(ISERROR(SEARCH("CONFIG",C150)))</formula>
    </cfRule>
  </conditionalFormatting>
  <conditionalFormatting sqref="C151">
    <cfRule type="containsText" dxfId="5487" priority="182" operator="containsText" text="LIGHT SELECTION">
      <formula>NOT(ISERROR(SEARCH("LIGHT SELECTION",C151)))</formula>
    </cfRule>
  </conditionalFormatting>
  <conditionalFormatting sqref="C156:C157">
    <cfRule type="cellIs" dxfId="5484" priority="194" operator="lessThan">
      <formula>1</formula>
    </cfRule>
  </conditionalFormatting>
  <conditionalFormatting sqref="C158:C159">
    <cfRule type="expression" dxfId="5483" priority="166">
      <formula>D158="WW PODS"</formula>
    </cfRule>
  </conditionalFormatting>
  <conditionalFormatting sqref="C160">
    <cfRule type="expression" dxfId="5482" priority="209">
      <formula>ISNUMBER(SEARCH("UV",D150))</formula>
    </cfRule>
  </conditionalFormatting>
  <conditionalFormatting sqref="C161">
    <cfRule type="expression" dxfId="5481" priority="192">
      <formula>(ISNUMBER(SEARCH("CMW",D150)))=TRUE</formula>
    </cfRule>
  </conditionalFormatting>
  <conditionalFormatting sqref="C162">
    <cfRule type="expression" dxfId="5480" priority="187">
      <formula>(ISNUMBER(SEARCH("CMW",D150)))=TRUE</formula>
    </cfRule>
  </conditionalFormatting>
  <conditionalFormatting sqref="C167">
    <cfRule type="containsText" dxfId="5479" priority="144" operator="containsText" text="CONFIG">
      <formula>NOT(ISERROR(SEARCH("CONFIG",C167)))</formula>
    </cfRule>
  </conditionalFormatting>
  <conditionalFormatting sqref="C168">
    <cfRule type="containsText" dxfId="5478" priority="131" operator="containsText" text="LIGHT SELECTION">
      <formula>NOT(ISERROR(SEARCH("LIGHT SELECTION",C168)))</formula>
    </cfRule>
  </conditionalFormatting>
  <conditionalFormatting sqref="C173:C174">
    <cfRule type="cellIs" dxfId="5475" priority="143" operator="lessThan">
      <formula>1</formula>
    </cfRule>
  </conditionalFormatting>
  <conditionalFormatting sqref="C175:C176">
    <cfRule type="expression" dxfId="5474" priority="115">
      <formula>D175="WW PODS"</formula>
    </cfRule>
  </conditionalFormatting>
  <conditionalFormatting sqref="C177">
    <cfRule type="expression" dxfId="5473" priority="158">
      <formula>ISNUMBER(SEARCH("UV",D167))</formula>
    </cfRule>
  </conditionalFormatting>
  <conditionalFormatting sqref="C178">
    <cfRule type="expression" dxfId="5472" priority="141">
      <formula>(ISNUMBER(SEARCH("CMW",D167)))=TRUE</formula>
    </cfRule>
  </conditionalFormatting>
  <conditionalFormatting sqref="C179">
    <cfRule type="expression" dxfId="5471" priority="136">
      <formula>(ISNUMBER(SEARCH("CMW",D167)))=TRUE</formula>
    </cfRule>
  </conditionalFormatting>
  <conditionalFormatting sqref="C183:C184">
    <cfRule type="cellIs" dxfId="5470" priority="671" operator="lessThan">
      <formula>1</formula>
    </cfRule>
  </conditionalFormatting>
  <conditionalFormatting sqref="C185">
    <cfRule type="cellIs" dxfId="5469" priority="660" operator="lessThan">
      <formula>1</formula>
    </cfRule>
  </conditionalFormatting>
  <conditionalFormatting sqref="C186:C197">
    <cfRule type="cellIs" dxfId="5468" priority="270" operator="lessThan">
      <formula>1</formula>
    </cfRule>
  </conditionalFormatting>
  <conditionalFormatting sqref="C9:D9">
    <cfRule type="cellIs" dxfId="5467" priority="661" operator="lessThan">
      <formula>0</formula>
    </cfRule>
    <cfRule type="cellIs" dxfId="5466" priority="662" operator="greaterThan">
      <formula>0</formula>
    </cfRule>
  </conditionalFormatting>
  <conditionalFormatting sqref="D14">
    <cfRule type="containsText" dxfId="5465" priority="672" operator="containsText" text="CANOPY TYPE">
      <formula>NOT(ISERROR(SEARCH("CANOPY TYPE",D14)))</formula>
    </cfRule>
  </conditionalFormatting>
  <conditionalFormatting sqref="D15">
    <cfRule type="expression" dxfId="5464" priority="425">
      <formula>(C15="LIGHT SELECTION")</formula>
    </cfRule>
  </conditionalFormatting>
  <conditionalFormatting sqref="D16:D18">
    <cfRule type="expression" dxfId="5463" priority="627">
      <formula>($C16="SELECT WORKS")</formula>
    </cfRule>
  </conditionalFormatting>
  <conditionalFormatting sqref="D19">
    <cfRule type="expression" dxfId="5462" priority="269">
      <formula>$C19="SELECT CLADDING"</formula>
    </cfRule>
  </conditionalFormatting>
  <conditionalFormatting sqref="D22:D23">
    <cfRule type="expression" dxfId="5461" priority="408">
      <formula>($D$14="CANOPY TYPE")</formula>
    </cfRule>
  </conditionalFormatting>
  <conditionalFormatting sqref="D24">
    <cfRule type="expression" dxfId="5460" priority="685">
      <formula>ISNUMBER(SEARCH("UV",D14))</formula>
    </cfRule>
  </conditionalFormatting>
  <conditionalFormatting sqref="D25">
    <cfRule type="expression" dxfId="5459" priority="613">
      <formula>($D$14="CANOPY TYPE")</formula>
    </cfRule>
  </conditionalFormatting>
  <conditionalFormatting sqref="D26">
    <cfRule type="expression" dxfId="5458" priority="635">
      <formula>(ISNUMBER(SEARCH("CMW",D14)))=TRUE</formula>
    </cfRule>
  </conditionalFormatting>
  <conditionalFormatting sqref="D31">
    <cfRule type="containsText" dxfId="5457" priority="595" operator="containsText" text="CANOPY TYPE">
      <formula>NOT(ISERROR(SEARCH("CANOPY TYPE",D31)))</formula>
    </cfRule>
  </conditionalFormatting>
  <conditionalFormatting sqref="D32">
    <cfRule type="expression" dxfId="5456" priority="438">
      <formula>(C32="LIGHT SELECTION")</formula>
    </cfRule>
  </conditionalFormatting>
  <conditionalFormatting sqref="D33:D35">
    <cfRule type="expression" dxfId="5455" priority="588">
      <formula>($C33="SELECT WORKS")</formula>
    </cfRule>
  </conditionalFormatting>
  <conditionalFormatting sqref="D36">
    <cfRule type="expression" dxfId="5454" priority="417">
      <formula>$C36="SELECT CLADDING"</formula>
    </cfRule>
  </conditionalFormatting>
  <conditionalFormatting sqref="D39:D40">
    <cfRule type="expression" dxfId="5453" priority="382">
      <formula>($D$14="CANOPY TYPE")</formula>
    </cfRule>
  </conditionalFormatting>
  <conditionalFormatting sqref="D41">
    <cfRule type="expression" dxfId="5452" priority="607">
      <formula>ISNUMBER(SEARCH("UV",D31))</formula>
    </cfRule>
  </conditionalFormatting>
  <conditionalFormatting sqref="D42">
    <cfRule type="expression" dxfId="5451" priority="581">
      <formula>($D$14="CANOPY TYPE")</formula>
    </cfRule>
  </conditionalFormatting>
  <conditionalFormatting sqref="D43">
    <cfRule type="expression" dxfId="5450" priority="590">
      <formula>(ISNUMBER(SEARCH("CMW",D31)))=TRUE</formula>
    </cfRule>
  </conditionalFormatting>
  <conditionalFormatting sqref="D48">
    <cfRule type="containsText" dxfId="5449" priority="420" operator="containsText" text="CANOPY TYPE">
      <formula>NOT(ISERROR(SEARCH("CANOPY TYPE",D48)))</formula>
    </cfRule>
  </conditionalFormatting>
  <conditionalFormatting sqref="D49">
    <cfRule type="expression" dxfId="5448" priority="435">
      <formula>(C15="LIGHT SELECTION")</formula>
    </cfRule>
  </conditionalFormatting>
  <conditionalFormatting sqref="D50:D52">
    <cfRule type="expression" dxfId="5447" priority="111">
      <formula>($C50="SELECT WORKS")</formula>
    </cfRule>
  </conditionalFormatting>
  <conditionalFormatting sqref="D53">
    <cfRule type="expression" dxfId="5446" priority="418">
      <formula>$C53="SELECT CLADDING"</formula>
    </cfRule>
  </conditionalFormatting>
  <conditionalFormatting sqref="D56:D57">
    <cfRule type="expression" dxfId="5445" priority="367">
      <formula>($D$14="CANOPY TYPE")</formula>
    </cfRule>
  </conditionalFormatting>
  <conditionalFormatting sqref="D58">
    <cfRule type="expression" dxfId="5444" priority="575">
      <formula>ISNUMBER(SEARCH("UV",D48))</formula>
    </cfRule>
  </conditionalFormatting>
  <conditionalFormatting sqref="D59">
    <cfRule type="expression" dxfId="5443" priority="554">
      <formula>($D$14="CANOPY TYPE")</formula>
    </cfRule>
  </conditionalFormatting>
  <conditionalFormatting sqref="D60">
    <cfRule type="expression" dxfId="5442" priority="559">
      <formula>(ISNUMBER(SEARCH("CMW",D48)))=TRUE</formula>
    </cfRule>
  </conditionalFormatting>
  <conditionalFormatting sqref="D65">
    <cfRule type="containsText" dxfId="5441" priority="419" operator="containsText" text="CANOPY TYPE">
      <formula>NOT(ISERROR(SEARCH("CANOPY TYPE",D65)))</formula>
    </cfRule>
  </conditionalFormatting>
  <conditionalFormatting sqref="D66">
    <cfRule type="expression" dxfId="5440" priority="428">
      <formula>(C66="LIGHT SELECTION")</formula>
    </cfRule>
  </conditionalFormatting>
  <conditionalFormatting sqref="D67:D69">
    <cfRule type="expression" dxfId="5439" priority="97">
      <formula>($C67="SELECT WORKS")</formula>
    </cfRule>
  </conditionalFormatting>
  <conditionalFormatting sqref="D70">
    <cfRule type="expression" dxfId="5438" priority="533">
      <formula>$C70="SELECT CLADDING"</formula>
    </cfRule>
  </conditionalFormatting>
  <conditionalFormatting sqref="D73:D74">
    <cfRule type="expression" dxfId="5437" priority="352">
      <formula>($D$14="CANOPY TYPE")</formula>
    </cfRule>
  </conditionalFormatting>
  <conditionalFormatting sqref="D75">
    <cfRule type="expression" dxfId="5436" priority="548">
      <formula>ISNUMBER(SEARCH("UV",D65))</formula>
    </cfRule>
  </conditionalFormatting>
  <conditionalFormatting sqref="D76">
    <cfRule type="expression" dxfId="5435" priority="526">
      <formula>($D$14="CANOPY TYPE")</formula>
    </cfRule>
  </conditionalFormatting>
  <conditionalFormatting sqref="D77">
    <cfRule type="expression" dxfId="5434" priority="531">
      <formula>(ISNUMBER(SEARCH("CMW",D65)))=TRUE</formula>
    </cfRule>
  </conditionalFormatting>
  <conditionalFormatting sqref="D82">
    <cfRule type="containsText" dxfId="5433" priority="508" operator="containsText" text="CANOPY TYPE">
      <formula>NOT(ISERROR(SEARCH("CANOPY TYPE",D82)))</formula>
    </cfRule>
  </conditionalFormatting>
  <conditionalFormatting sqref="D83">
    <cfRule type="expression" dxfId="5432" priority="427">
      <formula>(C83="LIGHT SELECTION")</formula>
    </cfRule>
  </conditionalFormatting>
  <conditionalFormatting sqref="D84:D86">
    <cfRule type="expression" dxfId="5431" priority="83">
      <formula>($C84="SELECT WORKS")</formula>
    </cfRule>
  </conditionalFormatting>
  <conditionalFormatting sqref="D87">
    <cfRule type="expression" dxfId="5430" priority="504">
      <formula>$C87="SELECT CLADDING"</formula>
    </cfRule>
  </conditionalFormatting>
  <conditionalFormatting sqref="D90:D91">
    <cfRule type="expression" dxfId="5429" priority="337">
      <formula>($D$14="CANOPY TYPE")</formula>
    </cfRule>
  </conditionalFormatting>
  <conditionalFormatting sqref="D92">
    <cfRule type="expression" dxfId="5428" priority="520">
      <formula>ISNUMBER(SEARCH("UV",D82))</formula>
    </cfRule>
  </conditionalFormatting>
  <conditionalFormatting sqref="D93">
    <cfRule type="expression" dxfId="5427" priority="497">
      <formula>($D$14="CANOPY TYPE")</formula>
    </cfRule>
  </conditionalFormatting>
  <conditionalFormatting sqref="D94">
    <cfRule type="expression" dxfId="5426" priority="502">
      <formula>(ISNUMBER(SEARCH("CMW",D82)))=TRUE</formula>
    </cfRule>
  </conditionalFormatting>
  <conditionalFormatting sqref="D99">
    <cfRule type="containsText" dxfId="5425" priority="479" operator="containsText" text="CANOPY TYPE">
      <formula>NOT(ISERROR(SEARCH("CANOPY TYPE",D99)))</formula>
    </cfRule>
  </conditionalFormatting>
  <conditionalFormatting sqref="D100">
    <cfRule type="expression" dxfId="5424" priority="426">
      <formula>(C100="LIGHT SELECTION")</formula>
    </cfRule>
  </conditionalFormatting>
  <conditionalFormatting sqref="D101:D103">
    <cfRule type="expression" dxfId="5423" priority="69">
      <formula>($C101="SELECT WORKS")</formula>
    </cfRule>
  </conditionalFormatting>
  <conditionalFormatting sqref="D104">
    <cfRule type="expression" dxfId="5422" priority="416">
      <formula>$C104="SELECT CLADDING"</formula>
    </cfRule>
  </conditionalFormatting>
  <conditionalFormatting sqref="D107:D108">
    <cfRule type="expression" dxfId="5421" priority="322">
      <formula>($D$14="CANOPY TYPE")</formula>
    </cfRule>
  </conditionalFormatting>
  <conditionalFormatting sqref="D109">
    <cfRule type="expression" dxfId="5420" priority="491">
      <formula>ISNUMBER(SEARCH("UV",D99))</formula>
    </cfRule>
  </conditionalFormatting>
  <conditionalFormatting sqref="D110">
    <cfRule type="expression" dxfId="5419" priority="469">
      <formula>($D$14="CANOPY TYPE")</formula>
    </cfRule>
  </conditionalFormatting>
  <conditionalFormatting sqref="D111">
    <cfRule type="expression" dxfId="5418" priority="474">
      <formula>(ISNUMBER(SEARCH("CMW",D99)))=TRUE</formula>
    </cfRule>
  </conditionalFormatting>
  <conditionalFormatting sqref="D116">
    <cfRule type="containsText" dxfId="5417" priority="302" operator="containsText" text="CANOPY TYPE">
      <formula>NOT(ISERROR(SEARCH("CANOPY TYPE",D116)))</formula>
    </cfRule>
  </conditionalFormatting>
  <conditionalFormatting sqref="D117">
    <cfRule type="expression" dxfId="5416" priority="287">
      <formula>(C117="LIGHT SELECTION")</formula>
    </cfRule>
  </conditionalFormatting>
  <conditionalFormatting sqref="D118:D120">
    <cfRule type="expression" dxfId="5415" priority="55">
      <formula>($C118="SELECT WORKS")</formula>
    </cfRule>
  </conditionalFormatting>
  <conditionalFormatting sqref="D121">
    <cfRule type="expression" dxfId="5414" priority="286">
      <formula>$C121="SELECT CLADDING"</formula>
    </cfRule>
  </conditionalFormatting>
  <conditionalFormatting sqref="D124:D125">
    <cfRule type="expression" dxfId="5413" priority="271">
      <formula>($D$14="CANOPY TYPE")</formula>
    </cfRule>
  </conditionalFormatting>
  <conditionalFormatting sqref="D126">
    <cfRule type="expression" dxfId="5412" priority="314">
      <formula>ISNUMBER(SEARCH("UV",D116))</formula>
    </cfRule>
  </conditionalFormatting>
  <conditionalFormatting sqref="D127">
    <cfRule type="expression" dxfId="5411" priority="294">
      <formula>($D$14="CANOPY TYPE")</formula>
    </cfRule>
  </conditionalFormatting>
  <conditionalFormatting sqref="D128">
    <cfRule type="expression" dxfId="5410" priority="297">
      <formula>(ISNUMBER(SEARCH("CMW",D116)))=TRUE</formula>
    </cfRule>
  </conditionalFormatting>
  <conditionalFormatting sqref="D133">
    <cfRule type="containsText" dxfId="5409" priority="247" operator="containsText" text="CANOPY TYPE">
      <formula>NOT(ISERROR(SEARCH("CANOPY TYPE",D133)))</formula>
    </cfRule>
  </conditionalFormatting>
  <conditionalFormatting sqref="D134">
    <cfRule type="expression" dxfId="5408" priority="232">
      <formula>(C134="LIGHT SELECTION")</formula>
    </cfRule>
  </conditionalFormatting>
  <conditionalFormatting sqref="D135:D137">
    <cfRule type="expression" dxfId="5407" priority="41">
      <formula>($C135="SELECT WORKS")</formula>
    </cfRule>
  </conditionalFormatting>
  <conditionalFormatting sqref="D138">
    <cfRule type="expression" dxfId="5406" priority="231">
      <formula>$C138="SELECT CLADDING"</formula>
    </cfRule>
  </conditionalFormatting>
  <conditionalFormatting sqref="D141:D142">
    <cfRule type="expression" dxfId="5405" priority="216">
      <formula>($D$14="CANOPY TYPE")</formula>
    </cfRule>
  </conditionalFormatting>
  <conditionalFormatting sqref="D143">
    <cfRule type="expression" dxfId="5404" priority="259">
      <formula>ISNUMBER(SEARCH("UV",D133))</formula>
    </cfRule>
  </conditionalFormatting>
  <conditionalFormatting sqref="D144">
    <cfRule type="expression" dxfId="5403" priority="239">
      <formula>($D$14="CANOPY TYPE")</formula>
    </cfRule>
  </conditionalFormatting>
  <conditionalFormatting sqref="D145">
    <cfRule type="expression" dxfId="5402" priority="242">
      <formula>(ISNUMBER(SEARCH("CMW",D133)))=TRUE</formula>
    </cfRule>
  </conditionalFormatting>
  <conditionalFormatting sqref="D150">
    <cfRule type="containsText" dxfId="5401" priority="196" operator="containsText" text="CANOPY TYPE">
      <formula>NOT(ISERROR(SEARCH("CANOPY TYPE",D150)))</formula>
    </cfRule>
  </conditionalFormatting>
  <conditionalFormatting sqref="D151">
    <cfRule type="expression" dxfId="5400" priority="181">
      <formula>(C151="LIGHT SELECTION")</formula>
    </cfRule>
  </conditionalFormatting>
  <conditionalFormatting sqref="D152:D154">
    <cfRule type="expression" dxfId="5399" priority="27">
      <formula>($C152="SELECT WORKS")</formula>
    </cfRule>
  </conditionalFormatting>
  <conditionalFormatting sqref="D155">
    <cfRule type="expression" dxfId="5398" priority="180">
      <formula>$C155="SELECT CLADDING"</formula>
    </cfRule>
  </conditionalFormatting>
  <conditionalFormatting sqref="D158:D159">
    <cfRule type="expression" dxfId="5397" priority="165">
      <formula>($D$14="CANOPY TYPE")</formula>
    </cfRule>
  </conditionalFormatting>
  <conditionalFormatting sqref="D160">
    <cfRule type="expression" dxfId="5396" priority="208">
      <formula>ISNUMBER(SEARCH("UV",D150))</formula>
    </cfRule>
  </conditionalFormatting>
  <conditionalFormatting sqref="D161">
    <cfRule type="expression" dxfId="5395" priority="188">
      <formula>($D$14="CANOPY TYPE")</formula>
    </cfRule>
  </conditionalFormatting>
  <conditionalFormatting sqref="D162">
    <cfRule type="expression" dxfId="5394" priority="191">
      <formula>(ISNUMBER(SEARCH("CMW",D150)))=TRUE</formula>
    </cfRule>
  </conditionalFormatting>
  <conditionalFormatting sqref="D167">
    <cfRule type="containsText" dxfId="5393" priority="145" operator="containsText" text="CANOPY TYPE">
      <formula>NOT(ISERROR(SEARCH("CANOPY TYPE",D167)))</formula>
    </cfRule>
  </conditionalFormatting>
  <conditionalFormatting sqref="D168">
    <cfRule type="expression" dxfId="5392" priority="130">
      <formula>(C168="LIGHT SELECTION")</formula>
    </cfRule>
  </conditionalFormatting>
  <conditionalFormatting sqref="D169:D171">
    <cfRule type="expression" dxfId="5391" priority="13">
      <formula>($C169="SELECT WORKS")</formula>
    </cfRule>
  </conditionalFormatting>
  <conditionalFormatting sqref="D172">
    <cfRule type="expression" dxfId="5390" priority="129">
      <formula>$C172="SELECT CLADDING"</formula>
    </cfRule>
  </conditionalFormatting>
  <conditionalFormatting sqref="D175:D176">
    <cfRule type="expression" dxfId="5389" priority="114">
      <formula>($D$14="CANOPY TYPE")</formula>
    </cfRule>
  </conditionalFormatting>
  <conditionalFormatting sqref="D177">
    <cfRule type="expression" dxfId="5388" priority="157">
      <formula>ISNUMBER(SEARCH("UV",D167))</formula>
    </cfRule>
  </conditionalFormatting>
  <conditionalFormatting sqref="D178">
    <cfRule type="expression" dxfId="5387" priority="137">
      <formula>($D$14="CANOPY TYPE")</formula>
    </cfRule>
  </conditionalFormatting>
  <conditionalFormatting sqref="D179">
    <cfRule type="expression" dxfId="5386" priority="140">
      <formula>(ISNUMBER(SEARCH("CMW",D167)))=TRUE</formula>
    </cfRule>
  </conditionalFormatting>
  <conditionalFormatting sqref="E12">
    <cfRule type="expression" dxfId="5385" priority="683">
      <formula>ISNUMBER(SEARCH("I-MUAP",$D$14))</formula>
    </cfRule>
    <cfRule type="expression" dxfId="5384" priority="682">
      <formula>AND((ISNUMBER(SEARCH("I-MUAP",$D$14))),E12&lt;2500)</formula>
    </cfRule>
    <cfRule type="cellIs" dxfId="5383" priority="684" operator="greaterThan">
      <formula>2000</formula>
    </cfRule>
  </conditionalFormatting>
  <conditionalFormatting sqref="E15">
    <cfRule type="expression" dxfId="5382" priority="423">
      <formula>(C15="LIGHT SELECTION")</formula>
    </cfRule>
  </conditionalFormatting>
  <conditionalFormatting sqref="E16:E18">
    <cfRule type="expression" dxfId="5381" priority="113">
      <formula>$C16="SELECT WORKS"</formula>
    </cfRule>
  </conditionalFormatting>
  <conditionalFormatting sqref="E22:E23">
    <cfRule type="expression" dxfId="5380" priority="666">
      <formula>D22="FILTER TYPE"</formula>
    </cfRule>
    <cfRule type="expression" dxfId="5379" priority="667">
      <formula>D22="KSA"</formula>
    </cfRule>
    <cfRule type="expression" dxfId="5378" priority="687">
      <formula>(D14="CANOPY TYPE")</formula>
    </cfRule>
    <cfRule type="expression" dxfId="5377" priority="665">
      <formula>D22="WW PODS"</formula>
    </cfRule>
  </conditionalFormatting>
  <conditionalFormatting sqref="E24">
    <cfRule type="containsText" dxfId="5376" priority="674" operator="containsText" text="LONG ">
      <formula>NOT(ISERROR(SEARCH("LONG ",E24)))</formula>
    </cfRule>
  </conditionalFormatting>
  <conditionalFormatting sqref="E29">
    <cfRule type="expression" dxfId="5375" priority="604">
      <formula>AND((ISNUMBER(SEARCH("I-MUAP",$D$14))),E29&lt;2500)</formula>
    </cfRule>
    <cfRule type="expression" dxfId="5374" priority="605">
      <formula>ISNUMBER(SEARCH("I-MUAP",$D$14))</formula>
    </cfRule>
    <cfRule type="cellIs" dxfId="5373" priority="606" operator="greaterThan">
      <formula>2000</formula>
    </cfRule>
  </conditionalFormatting>
  <conditionalFormatting sqref="E33:E34">
    <cfRule type="expression" dxfId="5372" priority="587">
      <formula>$C33="SELECT WORKS"</formula>
    </cfRule>
  </conditionalFormatting>
  <conditionalFormatting sqref="E39:E40">
    <cfRule type="expression" dxfId="5371" priority="398">
      <formula>(D31="CANOPY TYPE")</formula>
    </cfRule>
    <cfRule type="expression" dxfId="5370" priority="397">
      <formula>D39="KSA"</formula>
    </cfRule>
    <cfRule type="expression" dxfId="5369" priority="395">
      <formula>D39="WW PODS"</formula>
    </cfRule>
    <cfRule type="expression" dxfId="5368" priority="396">
      <formula>D39="FILTER TYPE"</formula>
    </cfRule>
  </conditionalFormatting>
  <conditionalFormatting sqref="E41">
    <cfRule type="containsText" dxfId="5367" priority="597" operator="containsText" text="LONG ">
      <formula>NOT(ISERROR(SEARCH("LONG ",E41)))</formula>
    </cfRule>
  </conditionalFormatting>
  <conditionalFormatting sqref="E46">
    <cfRule type="expression" dxfId="5366" priority="572">
      <formula>AND((ISNUMBER(SEARCH("I-MUAP",$D$14))),E46&lt;2500)</formula>
    </cfRule>
    <cfRule type="expression" dxfId="5365" priority="573">
      <formula>ISNUMBER(SEARCH("I-MUAP",$D$14))</formula>
    </cfRule>
    <cfRule type="cellIs" dxfId="5364" priority="574" operator="greaterThan">
      <formula>2000</formula>
    </cfRule>
  </conditionalFormatting>
  <conditionalFormatting sqref="E49">
    <cfRule type="expression" dxfId="5363" priority="437">
      <formula>(C49="LIGHT SELECTION")</formula>
    </cfRule>
  </conditionalFormatting>
  <conditionalFormatting sqref="E50:E52">
    <cfRule type="expression" dxfId="5362" priority="110">
      <formula>$C50="SELECT WORKS"</formula>
    </cfRule>
  </conditionalFormatting>
  <conditionalFormatting sqref="E56:E57">
    <cfRule type="expression" dxfId="5361" priority="372">
      <formula>(D48="CANOPY TYPE")</formula>
    </cfRule>
    <cfRule type="expression" dxfId="5360" priority="369">
      <formula>D56="WW PODS"</formula>
    </cfRule>
    <cfRule type="expression" dxfId="5359" priority="371">
      <formula>D56="KSA"</formula>
    </cfRule>
    <cfRule type="expression" dxfId="5358" priority="370">
      <formula>D56="FILTER TYPE"</formula>
    </cfRule>
  </conditionalFormatting>
  <conditionalFormatting sqref="E58">
    <cfRule type="containsText" dxfId="5357" priority="565" operator="containsText" text="LONG ">
      <formula>NOT(ISERROR(SEARCH("LONG ",E58)))</formula>
    </cfRule>
  </conditionalFormatting>
  <conditionalFormatting sqref="E63">
    <cfRule type="expression" dxfId="5356" priority="545">
      <formula>AND((ISNUMBER(SEARCH("I-MUAP",$D$14))),E63&lt;2500)</formula>
    </cfRule>
    <cfRule type="cellIs" dxfId="5355" priority="547" operator="greaterThan">
      <formula>2000</formula>
    </cfRule>
    <cfRule type="expression" dxfId="5354" priority="546">
      <formula>ISNUMBER(SEARCH("I-MUAP",$D$14))</formula>
    </cfRule>
  </conditionalFormatting>
  <conditionalFormatting sqref="E67:E69">
    <cfRule type="expression" dxfId="5353" priority="96">
      <formula>$C67="SELECT WORKS"</formula>
    </cfRule>
  </conditionalFormatting>
  <conditionalFormatting sqref="E73:E74">
    <cfRule type="expression" dxfId="5352" priority="356">
      <formula>D73="KSA"</formula>
    </cfRule>
    <cfRule type="expression" dxfId="5351" priority="354">
      <formula>D73="WW PODS"</formula>
    </cfRule>
    <cfRule type="expression" dxfId="5350" priority="355">
      <formula>D73="FILTER TYPE"</formula>
    </cfRule>
    <cfRule type="expression" dxfId="5349" priority="357">
      <formula>(D65="CANOPY TYPE")</formula>
    </cfRule>
  </conditionalFormatting>
  <conditionalFormatting sqref="E75">
    <cfRule type="containsText" dxfId="5348" priority="538" operator="containsText" text="LONG ">
      <formula>NOT(ISERROR(SEARCH("LONG ",E75)))</formula>
    </cfRule>
  </conditionalFormatting>
  <conditionalFormatting sqref="E80">
    <cfRule type="cellIs" dxfId="5347" priority="519" operator="greaterThan">
      <formula>2000</formula>
    </cfRule>
    <cfRule type="expression" dxfId="5346" priority="518">
      <formula>ISNUMBER(SEARCH("I-MUAP",$D$14))</formula>
    </cfRule>
    <cfRule type="expression" dxfId="5345" priority="517">
      <formula>AND((ISNUMBER(SEARCH("I-MUAP",$D$14))),E80&lt;2500)</formula>
    </cfRule>
  </conditionalFormatting>
  <conditionalFormatting sqref="E84:E86">
    <cfRule type="expression" dxfId="5344" priority="82">
      <formula>$C84="SELECT WORKS"</formula>
    </cfRule>
  </conditionalFormatting>
  <conditionalFormatting sqref="E90:E91">
    <cfRule type="expression" dxfId="5343" priority="340">
      <formula>D90="FILTER TYPE"</formula>
    </cfRule>
    <cfRule type="expression" dxfId="5342" priority="341">
      <formula>D90="KSA"</formula>
    </cfRule>
    <cfRule type="expression" dxfId="5341" priority="339">
      <formula>D90="WW PODS"</formula>
    </cfRule>
    <cfRule type="expression" dxfId="5340" priority="342">
      <formula>(D82="CANOPY TYPE")</formula>
    </cfRule>
  </conditionalFormatting>
  <conditionalFormatting sqref="E92">
    <cfRule type="containsText" dxfId="5339" priority="510" operator="containsText" text="LONG ">
      <formula>NOT(ISERROR(SEARCH("LONG ",E92)))</formula>
    </cfRule>
  </conditionalFormatting>
  <conditionalFormatting sqref="E97">
    <cfRule type="expression" dxfId="5338" priority="488">
      <formula>AND((ISNUMBER(SEARCH("I-MUAP",$D$14))),E97&lt;2500)</formula>
    </cfRule>
    <cfRule type="expression" dxfId="5337" priority="489">
      <formula>ISNUMBER(SEARCH("I-MUAP",$D$14))</formula>
    </cfRule>
    <cfRule type="cellIs" dxfId="5336" priority="490" operator="greaterThan">
      <formula>2000</formula>
    </cfRule>
  </conditionalFormatting>
  <conditionalFormatting sqref="E101:E103">
    <cfRule type="expression" dxfId="5335" priority="68">
      <formula>$C101="SELECT WORKS"</formula>
    </cfRule>
  </conditionalFormatting>
  <conditionalFormatting sqref="E107:E108">
    <cfRule type="expression" dxfId="5334" priority="326">
      <formula>D107="KSA"</formula>
    </cfRule>
    <cfRule type="expression" dxfId="5333" priority="324">
      <formula>D107="WW PODS"</formula>
    </cfRule>
    <cfRule type="expression" dxfId="5332" priority="327">
      <formula>(D99="CANOPY TYPE")</formula>
    </cfRule>
    <cfRule type="expression" dxfId="5331" priority="325">
      <formula>D107="FILTER TYPE"</formula>
    </cfRule>
  </conditionalFormatting>
  <conditionalFormatting sqref="E109">
    <cfRule type="containsText" dxfId="5330" priority="481" operator="containsText" text="LONG ">
      <formula>NOT(ISERROR(SEARCH("LONG ",E109)))</formula>
    </cfRule>
  </conditionalFormatting>
  <conditionalFormatting sqref="E114">
    <cfRule type="expression" dxfId="5329" priority="311">
      <formula>AND((ISNUMBER(SEARCH("I-MUAP",$D$14))),E114&lt;2500)</formula>
    </cfRule>
    <cfRule type="expression" dxfId="5328" priority="312">
      <formula>ISNUMBER(SEARCH("I-MUAP",$D$14))</formula>
    </cfRule>
    <cfRule type="cellIs" dxfId="5327" priority="313" operator="greaterThan">
      <formula>2000</formula>
    </cfRule>
  </conditionalFormatting>
  <conditionalFormatting sqref="E118:E120">
    <cfRule type="expression" dxfId="5326" priority="54">
      <formula>$C118="SELECT WORKS"</formula>
    </cfRule>
  </conditionalFormatting>
  <conditionalFormatting sqref="E124:E125">
    <cfRule type="expression" dxfId="5325" priority="276">
      <formula>(D116="CANOPY TYPE")</formula>
    </cfRule>
    <cfRule type="expression" dxfId="5324" priority="275">
      <formula>D124="KSA"</formula>
    </cfRule>
    <cfRule type="expression" dxfId="5323" priority="274">
      <formula>D124="FILTER TYPE"</formula>
    </cfRule>
    <cfRule type="expression" dxfId="5322" priority="273">
      <formula>D124="WW PODS"</formula>
    </cfRule>
  </conditionalFormatting>
  <conditionalFormatting sqref="E126">
    <cfRule type="containsText" dxfId="5321" priority="304" operator="containsText" text="LONG ">
      <formula>NOT(ISERROR(SEARCH("LONG ",E126)))</formula>
    </cfRule>
  </conditionalFormatting>
  <conditionalFormatting sqref="E131">
    <cfRule type="cellIs" dxfId="5320" priority="258" operator="greaterThan">
      <formula>2000</formula>
    </cfRule>
    <cfRule type="expression" dxfId="5319" priority="257">
      <formula>ISNUMBER(SEARCH("I-MUAP",$D$14))</formula>
    </cfRule>
    <cfRule type="expression" dxfId="5318" priority="256">
      <formula>AND((ISNUMBER(SEARCH("I-MUAP",$D$14))),E131&lt;2500)</formula>
    </cfRule>
  </conditionalFormatting>
  <conditionalFormatting sqref="E135:E137">
    <cfRule type="expression" dxfId="5317" priority="40">
      <formula>$C135="SELECT WORKS"</formula>
    </cfRule>
  </conditionalFormatting>
  <conditionalFormatting sqref="E141:E142">
    <cfRule type="expression" dxfId="5316" priority="221">
      <formula>(D133="CANOPY TYPE")</formula>
    </cfRule>
    <cfRule type="expression" dxfId="5315" priority="218">
      <formula>D141="WW PODS"</formula>
    </cfRule>
    <cfRule type="expression" dxfId="5314" priority="219">
      <formula>D141="FILTER TYPE"</formula>
    </cfRule>
    <cfRule type="expression" dxfId="5313" priority="220">
      <formula>D141="KSA"</formula>
    </cfRule>
  </conditionalFormatting>
  <conditionalFormatting sqref="E143">
    <cfRule type="containsText" dxfId="5312" priority="249" operator="containsText" text="LONG ">
      <formula>NOT(ISERROR(SEARCH("LONG ",E143)))</formula>
    </cfRule>
  </conditionalFormatting>
  <conditionalFormatting sqref="E148">
    <cfRule type="expression" dxfId="5311" priority="205">
      <formula>AND((ISNUMBER(SEARCH("I-MUAP",$D$14))),E148&lt;2500)</formula>
    </cfRule>
    <cfRule type="expression" dxfId="5310" priority="206">
      <formula>ISNUMBER(SEARCH("I-MUAP",$D$14))</formula>
    </cfRule>
    <cfRule type="cellIs" dxfId="5309" priority="207" operator="greaterThan">
      <formula>2000</formula>
    </cfRule>
  </conditionalFormatting>
  <conditionalFormatting sqref="E152:E154">
    <cfRule type="expression" dxfId="5308" priority="26">
      <formula>$C152="SELECT WORKS"</formula>
    </cfRule>
  </conditionalFormatting>
  <conditionalFormatting sqref="E158:E159">
    <cfRule type="expression" dxfId="5307" priority="167">
      <formula>D158="WW PODS"</formula>
    </cfRule>
    <cfRule type="expression" dxfId="5306" priority="168">
      <formula>D158="FILTER TYPE"</formula>
    </cfRule>
    <cfRule type="expression" dxfId="5305" priority="169">
      <formula>D158="KSA"</formula>
    </cfRule>
    <cfRule type="expression" dxfId="5304" priority="170">
      <formula>(D150="CANOPY TYPE")</formula>
    </cfRule>
  </conditionalFormatting>
  <conditionalFormatting sqref="E160">
    <cfRule type="containsText" dxfId="5303" priority="198" operator="containsText" text="LONG ">
      <formula>NOT(ISERROR(SEARCH("LONG ",E160)))</formula>
    </cfRule>
  </conditionalFormatting>
  <conditionalFormatting sqref="E165">
    <cfRule type="expression" dxfId="5302" priority="155">
      <formula>ISNUMBER(SEARCH("I-MUAP",$D$14))</formula>
    </cfRule>
    <cfRule type="expression" dxfId="5301" priority="154">
      <formula>AND((ISNUMBER(SEARCH("I-MUAP",$D$14))),E165&lt;2500)</formula>
    </cfRule>
    <cfRule type="cellIs" dxfId="5300" priority="156" operator="greaterThan">
      <formula>2000</formula>
    </cfRule>
  </conditionalFormatting>
  <conditionalFormatting sqref="E169:E171">
    <cfRule type="expression" dxfId="5299" priority="12">
      <formula>$C169="SELECT WORKS"</formula>
    </cfRule>
  </conditionalFormatting>
  <conditionalFormatting sqref="E175:E176">
    <cfRule type="expression" dxfId="5298" priority="117">
      <formula>D175="FILTER TYPE"</formula>
    </cfRule>
    <cfRule type="expression" dxfId="5297" priority="116">
      <formula>D175="WW PODS"</formula>
    </cfRule>
    <cfRule type="expression" dxfId="5296" priority="118">
      <formula>D175="KSA"</formula>
    </cfRule>
    <cfRule type="expression" dxfId="5295" priority="119">
      <formula>(D167="CANOPY TYPE")</formula>
    </cfRule>
  </conditionalFormatting>
  <conditionalFormatting sqref="E177">
    <cfRule type="containsText" dxfId="5294" priority="147" operator="containsText" text="LONG ">
      <formula>NOT(ISERROR(SEARCH("LONG ",E177)))</formula>
    </cfRule>
  </conditionalFormatting>
  <conditionalFormatting sqref="E12:F12">
    <cfRule type="cellIs" dxfId="5293" priority="678" operator="lessThan">
      <formula>1000</formula>
    </cfRule>
  </conditionalFormatting>
  <conditionalFormatting sqref="E14:F14">
    <cfRule type="cellIs" dxfId="5292" priority="675" operator="lessThan">
      <formula>1000</formula>
    </cfRule>
  </conditionalFormatting>
  <conditionalFormatting sqref="E25:F27">
    <cfRule type="expression" dxfId="5291" priority="614">
      <formula>($D$14="CANOPY TYPE")</formula>
    </cfRule>
  </conditionalFormatting>
  <conditionalFormatting sqref="E29:F29">
    <cfRule type="cellIs" dxfId="5290" priority="601" operator="lessThan">
      <formula>1000</formula>
    </cfRule>
  </conditionalFormatting>
  <conditionalFormatting sqref="E31:F31">
    <cfRule type="cellIs" dxfId="5289" priority="598" operator="lessThan">
      <formula>1000</formula>
    </cfRule>
  </conditionalFormatting>
  <conditionalFormatting sqref="E32:F32">
    <cfRule type="expression" dxfId="5288" priority="461">
      <formula>(C32="LIGHT SELECTION")</formula>
    </cfRule>
  </conditionalFormatting>
  <conditionalFormatting sqref="E42:F44">
    <cfRule type="expression" dxfId="5287" priority="582">
      <formula>($D$14="CANOPY TYPE")</formula>
    </cfRule>
  </conditionalFormatting>
  <conditionalFormatting sqref="E46:F46">
    <cfRule type="cellIs" dxfId="5286" priority="569" operator="lessThan">
      <formula>1000</formula>
    </cfRule>
  </conditionalFormatting>
  <conditionalFormatting sqref="E48:F48">
    <cfRule type="cellIs" dxfId="5285" priority="566" operator="lessThan">
      <formula>1000</formula>
    </cfRule>
  </conditionalFormatting>
  <conditionalFormatting sqref="E59:F61">
    <cfRule type="expression" dxfId="5284" priority="555">
      <formula>($D$14="CANOPY TYPE")</formula>
    </cfRule>
  </conditionalFormatting>
  <conditionalFormatting sqref="E63:F63">
    <cfRule type="cellIs" dxfId="5283" priority="542" operator="lessThan">
      <formula>1000</formula>
    </cfRule>
  </conditionalFormatting>
  <conditionalFormatting sqref="E65:F65">
    <cfRule type="cellIs" dxfId="5282" priority="539" operator="lessThan">
      <formula>1000</formula>
    </cfRule>
  </conditionalFormatting>
  <conditionalFormatting sqref="E66:F66">
    <cfRule type="expression" dxfId="5281" priority="454">
      <formula>(C66="LIGHT SELECTION")</formula>
    </cfRule>
  </conditionalFormatting>
  <conditionalFormatting sqref="E76:F78">
    <cfRule type="expression" dxfId="5280" priority="527">
      <formula>($D$14="CANOPY TYPE")</formula>
    </cfRule>
  </conditionalFormatting>
  <conditionalFormatting sqref="E80:F80">
    <cfRule type="cellIs" dxfId="5279" priority="514" operator="lessThan">
      <formula>1000</formula>
    </cfRule>
  </conditionalFormatting>
  <conditionalFormatting sqref="E82:F82">
    <cfRule type="cellIs" dxfId="5278" priority="511" operator="lessThan">
      <formula>1000</formula>
    </cfRule>
  </conditionalFormatting>
  <conditionalFormatting sqref="E83:F83">
    <cfRule type="expression" dxfId="5277" priority="450">
      <formula>(C83="LIGHT SELECTION")</formula>
    </cfRule>
  </conditionalFormatting>
  <conditionalFormatting sqref="E93:F95">
    <cfRule type="expression" dxfId="5276" priority="498">
      <formula>($D$14="CANOPY TYPE")</formula>
    </cfRule>
  </conditionalFormatting>
  <conditionalFormatting sqref="E97:F97">
    <cfRule type="cellIs" dxfId="5275" priority="485" operator="lessThan">
      <formula>1000</formula>
    </cfRule>
  </conditionalFormatting>
  <conditionalFormatting sqref="E99:F99">
    <cfRule type="cellIs" dxfId="5274" priority="482" operator="lessThan">
      <formula>1000</formula>
    </cfRule>
  </conditionalFormatting>
  <conditionalFormatting sqref="E100:F100">
    <cfRule type="expression" dxfId="5273" priority="446">
      <formula>(C100="LIGHT SELECTION")</formula>
    </cfRule>
  </conditionalFormatting>
  <conditionalFormatting sqref="E110:F112 E127:F129 E144:F146 E161:F163 E178:F180">
    <cfRule type="expression" dxfId="5272" priority="470">
      <formula>($D$14="CANOPY TYPE")</formula>
    </cfRule>
  </conditionalFormatting>
  <conditionalFormatting sqref="E114:F114">
    <cfRule type="cellIs" dxfId="5271" priority="308" operator="lessThan">
      <formula>1000</formula>
    </cfRule>
  </conditionalFormatting>
  <conditionalFormatting sqref="E116:F116">
    <cfRule type="cellIs" dxfId="5270" priority="305" operator="lessThan">
      <formula>1000</formula>
    </cfRule>
  </conditionalFormatting>
  <conditionalFormatting sqref="E117:F117">
    <cfRule type="expression" dxfId="5269" priority="291">
      <formula>(C117="LIGHT SELECTION")</formula>
    </cfRule>
  </conditionalFormatting>
  <conditionalFormatting sqref="E131:F131">
    <cfRule type="cellIs" dxfId="5268" priority="253" operator="lessThan">
      <formula>1000</formula>
    </cfRule>
  </conditionalFormatting>
  <conditionalFormatting sqref="E133:F133">
    <cfRule type="cellIs" dxfId="5267" priority="250" operator="lessThan">
      <formula>1000</formula>
    </cfRule>
  </conditionalFormatting>
  <conditionalFormatting sqref="E134:F134">
    <cfRule type="expression" dxfId="5266" priority="236">
      <formula>(C134="LIGHT SELECTION")</formula>
    </cfRule>
  </conditionalFormatting>
  <conditionalFormatting sqref="E148:F148">
    <cfRule type="cellIs" dxfId="5265" priority="202" operator="lessThan">
      <formula>1000</formula>
    </cfRule>
  </conditionalFormatting>
  <conditionalFormatting sqref="E150:F150">
    <cfRule type="cellIs" dxfId="5264" priority="199" operator="lessThan">
      <formula>1000</formula>
    </cfRule>
  </conditionalFormatting>
  <conditionalFormatting sqref="E151:F151">
    <cfRule type="expression" dxfId="5263" priority="185">
      <formula>(C151="LIGHT SELECTION")</formula>
    </cfRule>
  </conditionalFormatting>
  <conditionalFormatting sqref="E165:F165">
    <cfRule type="cellIs" dxfId="5262" priority="151" operator="lessThan">
      <formula>1000</formula>
    </cfRule>
  </conditionalFormatting>
  <conditionalFormatting sqref="E167:F167">
    <cfRule type="cellIs" dxfId="5261" priority="148" operator="lessThan">
      <formula>1000</formula>
    </cfRule>
  </conditionalFormatting>
  <conditionalFormatting sqref="E168:F168">
    <cfRule type="expression" dxfId="5260" priority="134">
      <formula>(C168="LIGHT SELECTION")</formula>
    </cfRule>
  </conditionalFormatting>
  <conditionalFormatting sqref="F12">
    <cfRule type="cellIs" dxfId="5259" priority="679" operator="greaterThan">
      <formula>3001</formula>
    </cfRule>
  </conditionalFormatting>
  <conditionalFormatting sqref="F15">
    <cfRule type="expression" dxfId="5258" priority="701">
      <formula>(D49="LIGHT SELECTION")</formula>
    </cfRule>
    <cfRule type="expression" dxfId="5257" priority="670">
      <formula>(C15="FLO")</formula>
    </cfRule>
    <cfRule type="expression" dxfId="5256" priority="668">
      <formula>(C15="LIGHT SELECTION")</formula>
    </cfRule>
    <cfRule type="expression" dxfId="5255" priority="463">
      <formula>(C15="LED STRIP")</formula>
    </cfRule>
  </conditionalFormatting>
  <conditionalFormatting sqref="F22:F23">
    <cfRule type="expression" dxfId="5254" priority="695">
      <formula>D22="CENTREX"</formula>
    </cfRule>
    <cfRule type="expression" dxfId="5253" priority="700">
      <formula>D22="KSA"</formula>
    </cfRule>
    <cfRule type="expression" dxfId="5252" priority="694">
      <formula>D22="GRILLE"</formula>
    </cfRule>
    <cfRule type="expression" dxfId="5251" priority="693">
      <formula>D22="WW PODS"</formula>
    </cfRule>
    <cfRule type="expression" dxfId="5250" priority="692">
      <formula>D22="NF"</formula>
    </cfRule>
    <cfRule type="expression" dxfId="5249" priority="696" stopIfTrue="1">
      <formula>D14="canopy type"</formula>
    </cfRule>
    <cfRule type="expression" dxfId="5248" priority="698" stopIfTrue="1">
      <formula>(ISNUMBER(SEARCH("UV",D14)))</formula>
    </cfRule>
    <cfRule type="expression" dxfId="5247" priority="699">
      <formula>(((I14*3600)/(C22*I11))^2+20)&gt;180</formula>
    </cfRule>
    <cfRule type="expression" dxfId="5246" priority="697">
      <formula>(((I14*3600)/(C22*I11))^2+20)&gt;300</formula>
    </cfRule>
  </conditionalFormatting>
  <conditionalFormatting sqref="F24">
    <cfRule type="cellIs" dxfId="5245" priority="673" operator="lessThan">
      <formula>2100</formula>
    </cfRule>
  </conditionalFormatting>
  <conditionalFormatting sqref="F29">
    <cfRule type="cellIs" dxfId="5244" priority="602" operator="greaterThan">
      <formula>3001</formula>
    </cfRule>
  </conditionalFormatting>
  <conditionalFormatting sqref="F32">
    <cfRule type="expression" dxfId="5243" priority="462">
      <formula>(C32="FLO")</formula>
    </cfRule>
    <cfRule type="expression" dxfId="5242" priority="460">
      <formula>(C32="LIGHT SELECTION")</formula>
    </cfRule>
    <cfRule type="expression" dxfId="5241" priority="459">
      <formula>(C32="LED STRIP")</formula>
    </cfRule>
  </conditionalFormatting>
  <conditionalFormatting sqref="F39:F40">
    <cfRule type="expression" dxfId="5240" priority="405" stopIfTrue="1">
      <formula>(ISNUMBER(SEARCH("UV",D31)))</formula>
    </cfRule>
    <cfRule type="expression" dxfId="5239" priority="404">
      <formula>(((I31*3600)/(C39*I28))^2+20)&gt;300</formula>
    </cfRule>
    <cfRule type="expression" dxfId="5238" priority="403" stopIfTrue="1">
      <formula>D31="canopy type"</formula>
    </cfRule>
    <cfRule type="expression" dxfId="5237" priority="402">
      <formula>D39="CENTREX"</formula>
    </cfRule>
    <cfRule type="expression" dxfId="5236" priority="401">
      <formula>D39="GRILLE"</formula>
    </cfRule>
    <cfRule type="expression" dxfId="5235" priority="400">
      <formula>D39="WW PODS"</formula>
    </cfRule>
    <cfRule type="expression" dxfId="5234" priority="399">
      <formula>D39="NF"</formula>
    </cfRule>
    <cfRule type="expression" dxfId="5233" priority="406">
      <formula>(((I31*3600)/(C39*I28))^2+20)&gt;180</formula>
    </cfRule>
    <cfRule type="expression" dxfId="5232" priority="407">
      <formula>D39="KSA"</formula>
    </cfRule>
  </conditionalFormatting>
  <conditionalFormatting sqref="F41">
    <cfRule type="cellIs" dxfId="5231" priority="596" operator="lessThan">
      <formula>2100</formula>
    </cfRule>
  </conditionalFormatting>
  <conditionalFormatting sqref="F46">
    <cfRule type="cellIs" dxfId="5230" priority="570" operator="greaterThan">
      <formula>3001</formula>
    </cfRule>
  </conditionalFormatting>
  <conditionalFormatting sqref="F49">
    <cfRule type="expression" dxfId="5229" priority="702">
      <formula>(#REF!="LIGHT SELECTION")</formula>
    </cfRule>
    <cfRule type="expression" dxfId="5228" priority="458">
      <formula>(C49="FLO")</formula>
    </cfRule>
    <cfRule type="expression" dxfId="5227" priority="457">
      <formula>(C49="LIGHT SELECTION")</formula>
    </cfRule>
    <cfRule type="expression" dxfId="5226" priority="456">
      <formula>(C49="LED STRIP")</formula>
    </cfRule>
  </conditionalFormatting>
  <conditionalFormatting sqref="F56:F57">
    <cfRule type="expression" dxfId="5225" priority="377" stopIfTrue="1">
      <formula>D48="canopy type"</formula>
    </cfRule>
    <cfRule type="expression" dxfId="5224" priority="373">
      <formula>D56="NF"</formula>
    </cfRule>
    <cfRule type="expression" dxfId="5223" priority="374">
      <formula>D56="WW PODS"</formula>
    </cfRule>
    <cfRule type="expression" dxfId="5222" priority="375">
      <formula>D56="GRILLE"</formula>
    </cfRule>
    <cfRule type="expression" dxfId="5221" priority="376">
      <formula>D56="CENTREX"</formula>
    </cfRule>
    <cfRule type="expression" dxfId="5220" priority="381">
      <formula>D56="KSA"</formula>
    </cfRule>
    <cfRule type="expression" dxfId="5219" priority="380">
      <formula>(((I48*3600)/(C56*I45))^2+20)&gt;180</formula>
    </cfRule>
    <cfRule type="expression" dxfId="5218" priority="379" stopIfTrue="1">
      <formula>(ISNUMBER(SEARCH("UV",D48)))</formula>
    </cfRule>
    <cfRule type="expression" dxfId="5217" priority="378">
      <formula>(((I48*3600)/(C56*I45))^2+20)&gt;300</formula>
    </cfRule>
  </conditionalFormatting>
  <conditionalFormatting sqref="F58">
    <cfRule type="cellIs" dxfId="5216" priority="564" operator="lessThan">
      <formula>2100</formula>
    </cfRule>
  </conditionalFormatting>
  <conditionalFormatting sqref="F63">
    <cfRule type="cellIs" dxfId="5215" priority="543" operator="greaterThan">
      <formula>3001</formula>
    </cfRule>
  </conditionalFormatting>
  <conditionalFormatting sqref="F66">
    <cfRule type="expression" dxfId="5214" priority="452">
      <formula>(C66="LED STRIP")</formula>
    </cfRule>
    <cfRule type="expression" dxfId="5213" priority="455">
      <formula>(C66="FLO")</formula>
    </cfRule>
    <cfRule type="expression" dxfId="5212" priority="453">
      <formula>(C66="LIGHT SELECTION")</formula>
    </cfRule>
  </conditionalFormatting>
  <conditionalFormatting sqref="F73:F74">
    <cfRule type="expression" dxfId="5211" priority="360">
      <formula>D73="GRILLE"</formula>
    </cfRule>
    <cfRule type="expression" dxfId="5210" priority="359">
      <formula>D73="WW PODS"</formula>
    </cfRule>
    <cfRule type="expression" dxfId="5209" priority="358">
      <formula>D73="NF"</formula>
    </cfRule>
    <cfRule type="expression" dxfId="5208" priority="366">
      <formula>D73="KSA"</formula>
    </cfRule>
    <cfRule type="expression" dxfId="5207" priority="365">
      <formula>(((I65*3600)/(C73*I62))^2+20)&gt;180</formula>
    </cfRule>
    <cfRule type="expression" dxfId="5206" priority="364" stopIfTrue="1">
      <formula>(ISNUMBER(SEARCH("UV",D65)))</formula>
    </cfRule>
    <cfRule type="expression" dxfId="5205" priority="361">
      <formula>D73="CENTREX"</formula>
    </cfRule>
    <cfRule type="expression" dxfId="5204" priority="362" stopIfTrue="1">
      <formula>D65="canopy type"</formula>
    </cfRule>
    <cfRule type="expression" dxfId="5203" priority="363">
      <formula>(((I65*3600)/(C73*I62))^2+20)&gt;300</formula>
    </cfRule>
  </conditionalFormatting>
  <conditionalFormatting sqref="F75">
    <cfRule type="cellIs" dxfId="5202" priority="537" operator="lessThan">
      <formula>2100</formula>
    </cfRule>
  </conditionalFormatting>
  <conditionalFormatting sqref="F80">
    <cfRule type="cellIs" dxfId="5201" priority="515" operator="greaterThan">
      <formula>3001</formula>
    </cfRule>
  </conditionalFormatting>
  <conditionalFormatting sqref="F83">
    <cfRule type="expression" dxfId="5200" priority="448">
      <formula>(C83="LED STRIP")</formula>
    </cfRule>
    <cfRule type="expression" dxfId="5199" priority="449">
      <formula>(C83="LIGHT SELECTION")</formula>
    </cfRule>
    <cfRule type="expression" dxfId="5198" priority="451">
      <formula>(C83="FLO")</formula>
    </cfRule>
  </conditionalFormatting>
  <conditionalFormatting sqref="F90:F91">
    <cfRule type="expression" dxfId="5197" priority="346">
      <formula>D90="CENTREX"</formula>
    </cfRule>
    <cfRule type="expression" dxfId="5196" priority="343">
      <formula>D90="NF"</formula>
    </cfRule>
    <cfRule type="expression" dxfId="5195" priority="344">
      <formula>D90="WW PODS"</formula>
    </cfRule>
    <cfRule type="expression" dxfId="5194" priority="345">
      <formula>D90="GRILLE"</formula>
    </cfRule>
    <cfRule type="expression" dxfId="5193" priority="351">
      <formula>D90="KSA"</formula>
    </cfRule>
    <cfRule type="expression" dxfId="5192" priority="350">
      <formula>(((I82*3600)/(C90*I79))^2+20)&gt;180</formula>
    </cfRule>
    <cfRule type="expression" dxfId="5191" priority="349" stopIfTrue="1">
      <formula>(ISNUMBER(SEARCH("UV",D82)))</formula>
    </cfRule>
    <cfRule type="expression" dxfId="5190" priority="348">
      <formula>(((I82*3600)/(C90*I79))^2+20)&gt;300</formula>
    </cfRule>
    <cfRule type="expression" dxfId="5189" priority="347" stopIfTrue="1">
      <formula>D82="canopy type"</formula>
    </cfRule>
  </conditionalFormatting>
  <conditionalFormatting sqref="F92">
    <cfRule type="cellIs" dxfId="5188" priority="509" operator="lessThan">
      <formula>2100</formula>
    </cfRule>
  </conditionalFormatting>
  <conditionalFormatting sqref="F97">
    <cfRule type="cellIs" dxfId="5187" priority="486" operator="greaterThan">
      <formula>3001</formula>
    </cfRule>
  </conditionalFormatting>
  <conditionalFormatting sqref="F100">
    <cfRule type="expression" dxfId="5186" priority="447">
      <formula>(C100="FLO")</formula>
    </cfRule>
    <cfRule type="expression" dxfId="5185" priority="444">
      <formula>(C100="LED STRIP")</formula>
    </cfRule>
    <cfRule type="expression" dxfId="5184" priority="445">
      <formula>(C100="LIGHT SELECTION")</formula>
    </cfRule>
  </conditionalFormatting>
  <conditionalFormatting sqref="F107:F108">
    <cfRule type="expression" dxfId="5183" priority="336">
      <formula>D107="KSA"</formula>
    </cfRule>
    <cfRule type="expression" dxfId="5182" priority="335">
      <formula>(((I99*3600)/(C107*I96))^2+20)&gt;180</formula>
    </cfRule>
    <cfRule type="expression" dxfId="5181" priority="334" stopIfTrue="1">
      <formula>(ISNUMBER(SEARCH("UV",D99)))</formula>
    </cfRule>
    <cfRule type="expression" dxfId="5180" priority="333">
      <formula>(((I99*3600)/(C107*I96))^2+20)&gt;300</formula>
    </cfRule>
    <cfRule type="expression" dxfId="5179" priority="332" stopIfTrue="1">
      <formula>D99="canopy type"</formula>
    </cfRule>
    <cfRule type="expression" dxfId="5178" priority="331">
      <formula>D107="CENTREX"</formula>
    </cfRule>
    <cfRule type="expression" dxfId="5177" priority="330">
      <formula>D107="GRILLE"</formula>
    </cfRule>
    <cfRule type="expression" dxfId="5176" priority="329">
      <formula>D107="WW PODS"</formula>
    </cfRule>
    <cfRule type="expression" dxfId="5175" priority="328">
      <formula>D107="NF"</formula>
    </cfRule>
  </conditionalFormatting>
  <conditionalFormatting sqref="F109">
    <cfRule type="cellIs" dxfId="5174" priority="480" operator="lessThan">
      <formula>2100</formula>
    </cfRule>
  </conditionalFormatting>
  <conditionalFormatting sqref="F114">
    <cfRule type="cellIs" dxfId="5173" priority="309" operator="greaterThan">
      <formula>3001</formula>
    </cfRule>
  </conditionalFormatting>
  <conditionalFormatting sqref="F117">
    <cfRule type="expression" dxfId="5172" priority="292">
      <formula>(C117="FLO")</formula>
    </cfRule>
    <cfRule type="expression" dxfId="5171" priority="289">
      <formula>(C117="LED STRIP")</formula>
    </cfRule>
    <cfRule type="expression" dxfId="5170" priority="290">
      <formula>(C117="LIGHT SELECTION")</formula>
    </cfRule>
  </conditionalFormatting>
  <conditionalFormatting sqref="F124:F125">
    <cfRule type="expression" dxfId="5169" priority="281" stopIfTrue="1">
      <formula>D116="canopy type"</formula>
    </cfRule>
    <cfRule type="expression" dxfId="5168" priority="285">
      <formula>D124="KSA"</formula>
    </cfRule>
    <cfRule type="expression" dxfId="5167" priority="283" stopIfTrue="1">
      <formula>(ISNUMBER(SEARCH("UV",D116)))</formula>
    </cfRule>
    <cfRule type="expression" dxfId="5166" priority="280">
      <formula>D124="CENTREX"</formula>
    </cfRule>
    <cfRule type="expression" dxfId="5165" priority="279">
      <formula>D124="GRILLE"</formula>
    </cfRule>
    <cfRule type="expression" dxfId="5164" priority="278">
      <formula>D124="WW PODS"</formula>
    </cfRule>
    <cfRule type="expression" dxfId="5163" priority="277">
      <formula>D124="NF"</formula>
    </cfRule>
    <cfRule type="expression" dxfId="5162" priority="282">
      <formula>(((I116*3600)/(C124*I113))^2+20)&gt;300</formula>
    </cfRule>
    <cfRule type="expression" dxfId="5161" priority="284">
      <formula>(((I116*3600)/(C124*I113))^2+20)&gt;180</formula>
    </cfRule>
  </conditionalFormatting>
  <conditionalFormatting sqref="F126">
    <cfRule type="cellIs" dxfId="5160" priority="303" operator="lessThan">
      <formula>2100</formula>
    </cfRule>
  </conditionalFormatting>
  <conditionalFormatting sqref="F131">
    <cfRule type="cellIs" dxfId="5159" priority="254" operator="greaterThan">
      <formula>3001</formula>
    </cfRule>
  </conditionalFormatting>
  <conditionalFormatting sqref="F134">
    <cfRule type="expression" dxfId="5158" priority="237">
      <formula>(C134="FLO")</formula>
    </cfRule>
    <cfRule type="expression" dxfId="5157" priority="235">
      <formula>(C134="LIGHT SELECTION")</formula>
    </cfRule>
    <cfRule type="expression" dxfId="5156" priority="234">
      <formula>(C134="LED STRIP")</formula>
    </cfRule>
  </conditionalFormatting>
  <conditionalFormatting sqref="F141:F142">
    <cfRule type="expression" dxfId="5155" priority="228" stopIfTrue="1">
      <formula>(ISNUMBER(SEARCH("UV",D133)))</formula>
    </cfRule>
    <cfRule type="expression" dxfId="5154" priority="230">
      <formula>D141="KSA"</formula>
    </cfRule>
    <cfRule type="expression" dxfId="5153" priority="227">
      <formula>(((I133*3600)/(C141*I130))^2+20)&gt;300</formula>
    </cfRule>
    <cfRule type="expression" dxfId="5152" priority="226" stopIfTrue="1">
      <formula>D133="canopy type"</formula>
    </cfRule>
    <cfRule type="expression" dxfId="5151" priority="225">
      <formula>D141="CENTREX"</formula>
    </cfRule>
    <cfRule type="expression" dxfId="5150" priority="224">
      <formula>D141="GRILLE"</formula>
    </cfRule>
    <cfRule type="expression" dxfId="5149" priority="223">
      <formula>D141="WW PODS"</formula>
    </cfRule>
    <cfRule type="expression" dxfId="5148" priority="222">
      <formula>D141="NF"</formula>
    </cfRule>
    <cfRule type="expression" dxfId="5147" priority="229">
      <formula>(((I133*3600)/(C141*I130))^2+20)&gt;180</formula>
    </cfRule>
  </conditionalFormatting>
  <conditionalFormatting sqref="F143">
    <cfRule type="cellIs" dxfId="5146" priority="248" operator="lessThan">
      <formula>2100</formula>
    </cfRule>
  </conditionalFormatting>
  <conditionalFormatting sqref="F148">
    <cfRule type="cellIs" dxfId="5145" priority="203" operator="greaterThan">
      <formula>3001</formula>
    </cfRule>
  </conditionalFormatting>
  <conditionalFormatting sqref="F151">
    <cfRule type="expression" dxfId="5144" priority="184">
      <formula>(C151="LIGHT SELECTION")</formula>
    </cfRule>
    <cfRule type="expression" dxfId="5143" priority="186">
      <formula>(C151="FLO")</formula>
    </cfRule>
    <cfRule type="expression" dxfId="5142" priority="183">
      <formula>(C151="LED STRIP")</formula>
    </cfRule>
  </conditionalFormatting>
  <conditionalFormatting sqref="F158:F159">
    <cfRule type="expression" dxfId="5141" priority="174">
      <formula>D158="CENTREX"</formula>
    </cfRule>
    <cfRule type="expression" dxfId="5140" priority="175" stopIfTrue="1">
      <formula>D150="canopy type"</formula>
    </cfRule>
    <cfRule type="expression" dxfId="5139" priority="171">
      <formula>D158="NF"</formula>
    </cfRule>
    <cfRule type="expression" dxfId="5138" priority="172">
      <formula>D158="WW PODS"</formula>
    </cfRule>
    <cfRule type="expression" dxfId="5137" priority="177" stopIfTrue="1">
      <formula>(ISNUMBER(SEARCH("UV",D150)))</formula>
    </cfRule>
    <cfRule type="expression" dxfId="5136" priority="173">
      <formula>D158="GRILLE"</formula>
    </cfRule>
    <cfRule type="expression" dxfId="5135" priority="179">
      <formula>D158="KSA"</formula>
    </cfRule>
    <cfRule type="expression" dxfId="5134" priority="178">
      <formula>(((I150*3600)/(C158*I147))^2+20)&gt;180</formula>
    </cfRule>
    <cfRule type="expression" dxfId="5133" priority="176">
      <formula>(((I150*3600)/(C158*I147))^2+20)&gt;300</formula>
    </cfRule>
  </conditionalFormatting>
  <conditionalFormatting sqref="F160">
    <cfRule type="cellIs" dxfId="5132" priority="197" operator="lessThan">
      <formula>2100</formula>
    </cfRule>
  </conditionalFormatting>
  <conditionalFormatting sqref="F165">
    <cfRule type="cellIs" dxfId="5131" priority="152" operator="greaterThan">
      <formula>3001</formula>
    </cfRule>
  </conditionalFormatting>
  <conditionalFormatting sqref="F168">
    <cfRule type="expression" dxfId="5130" priority="133">
      <formula>(C168="LIGHT SELECTION")</formula>
    </cfRule>
    <cfRule type="expression" dxfId="5129" priority="132">
      <formula>(C168="LED STRIP")</formula>
    </cfRule>
    <cfRule type="expression" dxfId="5128" priority="135">
      <formula>(C168="FLO")</formula>
    </cfRule>
  </conditionalFormatting>
  <conditionalFormatting sqref="F175:F176">
    <cfRule type="expression" dxfId="5127" priority="126" stopIfTrue="1">
      <formula>(ISNUMBER(SEARCH("UV",D167)))</formula>
    </cfRule>
    <cfRule type="expression" dxfId="5126" priority="121">
      <formula>D175="WW PODS"</formula>
    </cfRule>
    <cfRule type="expression" dxfId="5125" priority="120">
      <formula>D175="NF"</formula>
    </cfRule>
    <cfRule type="expression" dxfId="5124" priority="122">
      <formula>D175="GRILLE"</formula>
    </cfRule>
    <cfRule type="expression" dxfId="5123" priority="124" stopIfTrue="1">
      <formula>D167="canopy type"</formula>
    </cfRule>
    <cfRule type="expression" dxfId="5122" priority="125">
      <formula>(((I167*3600)/(C175*I164))^2+20)&gt;300</formula>
    </cfRule>
    <cfRule type="expression" dxfId="5121" priority="128">
      <formula>D175="KSA"</formula>
    </cfRule>
    <cfRule type="expression" dxfId="5120" priority="123">
      <formula>D175="CENTREX"</formula>
    </cfRule>
    <cfRule type="expression" dxfId="5119" priority="127">
      <formula>(((I167*3600)/(C175*I164))^2+20)&gt;180</formula>
    </cfRule>
  </conditionalFormatting>
  <conditionalFormatting sqref="F177">
    <cfRule type="cellIs" dxfId="5118" priority="146" operator="lessThan">
      <formula>2100</formula>
    </cfRule>
  </conditionalFormatting>
  <conditionalFormatting sqref="G11">
    <cfRule type="expression" dxfId="5117" priority="681">
      <formula>((F14-50)/H14)&lt;950</formula>
    </cfRule>
  </conditionalFormatting>
  <conditionalFormatting sqref="G12">
    <cfRule type="expression" dxfId="5116" priority="680">
      <formula>((F14-50)/H14)&lt;950</formula>
    </cfRule>
  </conditionalFormatting>
  <conditionalFormatting sqref="G14">
    <cfRule type="cellIs" dxfId="5115" priority="676" operator="lessThan">
      <formula>400</formula>
    </cfRule>
  </conditionalFormatting>
  <conditionalFormatting sqref="G28">
    <cfRule type="expression" dxfId="5114" priority="625">
      <formula>((F31-50)/H31)&lt;950</formula>
    </cfRule>
  </conditionalFormatting>
  <conditionalFormatting sqref="G29">
    <cfRule type="expression" dxfId="5113" priority="603">
      <formula>((F31-50)/H31)&lt;950</formula>
    </cfRule>
  </conditionalFormatting>
  <conditionalFormatting sqref="G31">
    <cfRule type="cellIs" dxfId="5112" priority="599" operator="lessThan">
      <formula>400</formula>
    </cfRule>
  </conditionalFormatting>
  <conditionalFormatting sqref="G45">
    <cfRule type="expression" dxfId="5111" priority="641">
      <formula>((F48-50)/H48)&lt;950</formula>
    </cfRule>
  </conditionalFormatting>
  <conditionalFormatting sqref="G46">
    <cfRule type="expression" dxfId="5110" priority="571">
      <formula>((F48-50)/H48)&lt;950</formula>
    </cfRule>
  </conditionalFormatting>
  <conditionalFormatting sqref="G48">
    <cfRule type="cellIs" dxfId="5109" priority="567" operator="lessThan">
      <formula>400</formula>
    </cfRule>
  </conditionalFormatting>
  <conditionalFormatting sqref="G62">
    <cfRule type="expression" dxfId="5108" priority="642">
      <formula>((F65-50)/H65)&lt;950</formula>
    </cfRule>
  </conditionalFormatting>
  <conditionalFormatting sqref="G63">
    <cfRule type="expression" dxfId="5107" priority="544">
      <formula>((F65-50)/H65)&lt;950</formula>
    </cfRule>
  </conditionalFormatting>
  <conditionalFormatting sqref="G65">
    <cfRule type="cellIs" dxfId="5106" priority="540" operator="lessThan">
      <formula>400</formula>
    </cfRule>
  </conditionalFormatting>
  <conditionalFormatting sqref="G79">
    <cfRule type="expression" dxfId="5105" priority="643">
      <formula>((F82-50)/H82)&lt;950</formula>
    </cfRule>
  </conditionalFormatting>
  <conditionalFormatting sqref="G80">
    <cfRule type="expression" dxfId="5104" priority="516">
      <formula>((F82-50)/H82)&lt;950</formula>
    </cfRule>
  </conditionalFormatting>
  <conditionalFormatting sqref="G82">
    <cfRule type="cellIs" dxfId="5103" priority="512" operator="lessThan">
      <formula>400</formula>
    </cfRule>
  </conditionalFormatting>
  <conditionalFormatting sqref="G96">
    <cfRule type="expression" dxfId="5102" priority="653">
      <formula>((F99-50)/H99)&lt;950</formula>
    </cfRule>
  </conditionalFormatting>
  <conditionalFormatting sqref="G97">
    <cfRule type="expression" dxfId="5101" priority="487">
      <formula>((F99-50)/H99)&lt;950</formula>
    </cfRule>
  </conditionalFormatting>
  <conditionalFormatting sqref="G99">
    <cfRule type="cellIs" dxfId="5100" priority="483" operator="lessThan">
      <formula>400</formula>
    </cfRule>
  </conditionalFormatting>
  <conditionalFormatting sqref="G113">
    <cfRule type="expression" dxfId="5099" priority="321">
      <formula>((F116-50)/H116)&lt;950</formula>
    </cfRule>
  </conditionalFormatting>
  <conditionalFormatting sqref="G114">
    <cfRule type="expression" dxfId="5098" priority="310">
      <formula>((F116-50)/H116)&lt;950</formula>
    </cfRule>
  </conditionalFormatting>
  <conditionalFormatting sqref="G116">
    <cfRule type="cellIs" dxfId="5097" priority="306" operator="lessThan">
      <formula>400</formula>
    </cfRule>
  </conditionalFormatting>
  <conditionalFormatting sqref="G130">
    <cfRule type="expression" dxfId="5096" priority="266">
      <formula>((F133-50)/H133)&lt;950</formula>
    </cfRule>
  </conditionalFormatting>
  <conditionalFormatting sqref="G131">
    <cfRule type="expression" dxfId="5095" priority="255">
      <formula>((F133-50)/H133)&lt;950</formula>
    </cfRule>
  </conditionalFormatting>
  <conditionalFormatting sqref="G133">
    <cfRule type="cellIs" dxfId="5094" priority="251" operator="lessThan">
      <formula>400</formula>
    </cfRule>
  </conditionalFormatting>
  <conditionalFormatting sqref="G147">
    <cfRule type="expression" dxfId="5093" priority="215">
      <formula>((F150-50)/H150)&lt;950</formula>
    </cfRule>
  </conditionalFormatting>
  <conditionalFormatting sqref="G148">
    <cfRule type="expression" dxfId="5092" priority="204">
      <formula>((F150-50)/H150)&lt;950</formula>
    </cfRule>
  </conditionalFormatting>
  <conditionalFormatting sqref="G150">
    <cfRule type="cellIs" dxfId="5091" priority="200" operator="lessThan">
      <formula>400</formula>
    </cfRule>
  </conditionalFormatting>
  <conditionalFormatting sqref="G164">
    <cfRule type="expression" dxfId="5090" priority="164">
      <formula>((F167-50)/H167)&lt;950</formula>
    </cfRule>
  </conditionalFormatting>
  <conditionalFormatting sqref="G165">
    <cfRule type="expression" dxfId="5089" priority="153">
      <formula>((F167-50)/H167)&lt;950</formula>
    </cfRule>
  </conditionalFormatting>
  <conditionalFormatting sqref="G167">
    <cfRule type="cellIs" dxfId="5088" priority="149" operator="lessThan">
      <formula>400</formula>
    </cfRule>
  </conditionalFormatting>
  <conditionalFormatting sqref="I14">
    <cfRule type="cellIs" dxfId="5087" priority="677" operator="lessThan">
      <formula>0.1</formula>
    </cfRule>
  </conditionalFormatting>
  <conditionalFormatting sqref="I31">
    <cfRule type="cellIs" dxfId="5086" priority="600" operator="lessThan">
      <formula>0.1</formula>
    </cfRule>
  </conditionalFormatting>
  <conditionalFormatting sqref="I48">
    <cfRule type="cellIs" dxfId="5085" priority="568" operator="lessThan">
      <formula>0.1</formula>
    </cfRule>
  </conditionalFormatting>
  <conditionalFormatting sqref="I65">
    <cfRule type="cellIs" dxfId="5084" priority="541" operator="lessThan">
      <formula>0.1</formula>
    </cfRule>
  </conditionalFormatting>
  <conditionalFormatting sqref="I82">
    <cfRule type="cellIs" dxfId="5083" priority="513" operator="lessThan">
      <formula>0.1</formula>
    </cfRule>
  </conditionalFormatting>
  <conditionalFormatting sqref="I99">
    <cfRule type="cellIs" dxfId="5082" priority="484" operator="lessThan">
      <formula>0.1</formula>
    </cfRule>
  </conditionalFormatting>
  <conditionalFormatting sqref="I116">
    <cfRule type="cellIs" dxfId="5081" priority="307" operator="lessThan">
      <formula>0.1</formula>
    </cfRule>
  </conditionalFormatting>
  <conditionalFormatting sqref="I133">
    <cfRule type="cellIs" dxfId="5080" priority="252" operator="lessThan">
      <formula>0.1</formula>
    </cfRule>
  </conditionalFormatting>
  <conditionalFormatting sqref="I150">
    <cfRule type="cellIs" dxfId="5079" priority="201" operator="lessThan">
      <formula>0.1</formula>
    </cfRule>
  </conditionalFormatting>
  <conditionalFormatting sqref="I167">
    <cfRule type="cellIs" dxfId="5078" priority="150" operator="lessThan">
      <formula>0.1</formula>
    </cfRule>
  </conditionalFormatting>
  <conditionalFormatting sqref="J14:J27">
    <cfRule type="cellIs" dxfId="5077" priority="410" operator="greaterThan">
      <formula>0</formula>
    </cfRule>
  </conditionalFormatting>
  <conditionalFormatting sqref="J31:J44">
    <cfRule type="cellIs" dxfId="5076" priority="383" operator="greaterThan">
      <formula>0</formula>
    </cfRule>
  </conditionalFormatting>
  <conditionalFormatting sqref="J48:J61">
    <cfRule type="cellIs" dxfId="5075" priority="99" operator="greaterThan">
      <formula>0</formula>
    </cfRule>
  </conditionalFormatting>
  <conditionalFormatting sqref="J65:J78">
    <cfRule type="cellIs" dxfId="5074" priority="85" operator="greaterThan">
      <formula>0</formula>
    </cfRule>
  </conditionalFormatting>
  <conditionalFormatting sqref="J82:J95">
    <cfRule type="cellIs" dxfId="5073" priority="71" operator="greaterThan">
      <formula>0</formula>
    </cfRule>
  </conditionalFormatting>
  <conditionalFormatting sqref="J99:J112">
    <cfRule type="cellIs" dxfId="5072" priority="57" operator="greaterThan">
      <formula>0</formula>
    </cfRule>
  </conditionalFormatting>
  <conditionalFormatting sqref="J116:J129">
    <cfRule type="cellIs" dxfId="5071" priority="43" operator="greaterThan">
      <formula>0</formula>
    </cfRule>
  </conditionalFormatting>
  <conditionalFormatting sqref="J133:J146">
    <cfRule type="cellIs" dxfId="5070" priority="29" operator="greaterThan">
      <formula>0</formula>
    </cfRule>
  </conditionalFormatting>
  <conditionalFormatting sqref="J150:J163">
    <cfRule type="cellIs" dxfId="5069" priority="15" operator="greaterThan">
      <formula>0</formula>
    </cfRule>
  </conditionalFormatting>
  <conditionalFormatting sqref="J167:J180">
    <cfRule type="cellIs" dxfId="5068" priority="1" operator="greaterThan">
      <formula>0</formula>
    </cfRule>
  </conditionalFormatting>
  <conditionalFormatting sqref="J183:J197">
    <cfRule type="expression" dxfId="5067" priority="267">
      <formula>C183&gt;0</formula>
    </cfRule>
  </conditionalFormatting>
  <conditionalFormatting sqref="J199">
    <cfRule type="expression" dxfId="5066" priority="658">
      <formula>#REF!="EURO"</formula>
    </cfRule>
  </conditionalFormatting>
  <conditionalFormatting sqref="K14:K27">
    <cfRule type="cellIs" dxfId="5065" priority="424" operator="greaterThan">
      <formula>0</formula>
    </cfRule>
  </conditionalFormatting>
  <conditionalFormatting sqref="K31:K44">
    <cfRule type="cellIs" dxfId="5064" priority="386" operator="greaterThan">
      <formula>0</formula>
    </cfRule>
  </conditionalFormatting>
  <conditionalFormatting sqref="K48:K61">
    <cfRule type="cellIs" dxfId="5063" priority="102" operator="greaterThan">
      <formula>0</formula>
    </cfRule>
  </conditionalFormatting>
  <conditionalFormatting sqref="K65:K78">
    <cfRule type="cellIs" dxfId="5062" priority="88" operator="greaterThan">
      <formula>0</formula>
    </cfRule>
  </conditionalFormatting>
  <conditionalFormatting sqref="K82:K95">
    <cfRule type="cellIs" dxfId="5061" priority="74" operator="greaterThan">
      <formula>0</formula>
    </cfRule>
  </conditionalFormatting>
  <conditionalFormatting sqref="K99:K112">
    <cfRule type="cellIs" dxfId="5060" priority="60" operator="greaterThan">
      <formula>0</formula>
    </cfRule>
  </conditionalFormatting>
  <conditionalFormatting sqref="K116:K129">
    <cfRule type="cellIs" dxfId="5059" priority="46" operator="greaterThan">
      <formula>0</formula>
    </cfRule>
  </conditionalFormatting>
  <conditionalFormatting sqref="K133:K146">
    <cfRule type="cellIs" dxfId="5058" priority="32" operator="greaterThan">
      <formula>0</formula>
    </cfRule>
  </conditionalFormatting>
  <conditionalFormatting sqref="K150:K163">
    <cfRule type="cellIs" dxfId="5057" priority="18" operator="greaterThan">
      <formula>0</formula>
    </cfRule>
  </conditionalFormatting>
  <conditionalFormatting sqref="K167:K180">
    <cfRule type="cellIs" dxfId="5056" priority="4" operator="greaterThan">
      <formula>0</formula>
    </cfRule>
  </conditionalFormatting>
  <conditionalFormatting sqref="K183:K197">
    <cfRule type="cellIs" dxfId="5055" priority="268" operator="greaterThan">
      <formula>0</formula>
    </cfRule>
  </conditionalFormatting>
  <conditionalFormatting sqref="K199">
    <cfRule type="expression" dxfId="5054" priority="654">
      <formula>$B$9="PLN"</formula>
    </cfRule>
    <cfRule type="expression" dxfId="5053" priority="655">
      <formula>$B$9="CZK"</formula>
    </cfRule>
    <cfRule type="expression" dxfId="5052" priority="656">
      <formula>$B$9="USD"</formula>
    </cfRule>
    <cfRule type="expression" dxfId="5051" priority="657">
      <formula>$B$9="EURO"</formula>
    </cfRule>
  </conditionalFormatting>
  <conditionalFormatting sqref="L14:L27">
    <cfRule type="expression" dxfId="5050" priority="422">
      <formula>$C$9&gt;0</formula>
    </cfRule>
    <cfRule type="expression" dxfId="5049" priority="421">
      <formula>$C$9&lt;0</formula>
    </cfRule>
  </conditionalFormatting>
  <conditionalFormatting sqref="L31:L44">
    <cfRule type="expression" dxfId="5048" priority="385">
      <formula>$C$9&gt;0</formula>
    </cfRule>
    <cfRule type="expression" dxfId="5047" priority="384">
      <formula>$C$9&lt;0</formula>
    </cfRule>
  </conditionalFormatting>
  <conditionalFormatting sqref="L48:L61">
    <cfRule type="expression" dxfId="5046" priority="101">
      <formula>$C$9&gt;0</formula>
    </cfRule>
    <cfRule type="expression" dxfId="5045" priority="100">
      <formula>$C$9&lt;0</formula>
    </cfRule>
  </conditionalFormatting>
  <conditionalFormatting sqref="L65:L78">
    <cfRule type="expression" dxfId="5044" priority="86">
      <formula>$C$9&lt;0</formula>
    </cfRule>
    <cfRule type="expression" dxfId="5043" priority="87">
      <formula>$C$9&gt;0</formula>
    </cfRule>
  </conditionalFormatting>
  <conditionalFormatting sqref="L82:L95">
    <cfRule type="expression" dxfId="5042" priority="72">
      <formula>$C$9&lt;0</formula>
    </cfRule>
    <cfRule type="expression" dxfId="5041" priority="73">
      <formula>$C$9&gt;0</formula>
    </cfRule>
  </conditionalFormatting>
  <conditionalFormatting sqref="L99:L112">
    <cfRule type="expression" dxfId="5040" priority="58">
      <formula>$C$9&lt;0</formula>
    </cfRule>
    <cfRule type="expression" dxfId="5039" priority="59">
      <formula>$C$9&gt;0</formula>
    </cfRule>
  </conditionalFormatting>
  <conditionalFormatting sqref="L116:L129">
    <cfRule type="expression" dxfId="5038" priority="45">
      <formula>$C$9&gt;0</formula>
    </cfRule>
    <cfRule type="expression" dxfId="5037" priority="44">
      <formula>$C$9&lt;0</formula>
    </cfRule>
  </conditionalFormatting>
  <conditionalFormatting sqref="L133:L146">
    <cfRule type="expression" dxfId="5036" priority="30">
      <formula>$C$9&lt;0</formula>
    </cfRule>
    <cfRule type="expression" dxfId="5035" priority="31">
      <formula>$C$9&gt;0</formula>
    </cfRule>
  </conditionalFormatting>
  <conditionalFormatting sqref="L150:L163">
    <cfRule type="expression" dxfId="5034" priority="17">
      <formula>$C$9&gt;0</formula>
    </cfRule>
    <cfRule type="expression" dxfId="5033" priority="16">
      <formula>$C$9&lt;0</formula>
    </cfRule>
  </conditionalFormatting>
  <conditionalFormatting sqref="L167:L180">
    <cfRule type="expression" dxfId="5032" priority="2">
      <formula>$C$9&lt;0</formula>
    </cfRule>
    <cfRule type="expression" dxfId="5031" priority="3">
      <formula>$C$9&gt;0</formula>
    </cfRule>
  </conditionalFormatting>
  <conditionalFormatting sqref="L183:L197">
    <cfRule type="expression" dxfId="5030" priority="645">
      <formula>$C$9&gt;0</formula>
    </cfRule>
    <cfRule type="expression" dxfId="5029" priority="644">
      <formula>$C$9&lt;0</formula>
    </cfRule>
  </conditionalFormatting>
  <conditionalFormatting sqref="N9 N12">
    <cfRule type="expression" dxfId="5028" priority="691">
      <formula>$B$9="EURO"</formula>
    </cfRule>
    <cfRule type="expression" dxfId="5027" priority="690">
      <formula>$B$9="USD"</formula>
    </cfRule>
    <cfRule type="expression" dxfId="5026" priority="689">
      <formula>$B$9="CZK"</formula>
    </cfRule>
    <cfRule type="expression" dxfId="5025" priority="688">
      <formula>$B$9="PLN"</formula>
    </cfRule>
  </conditionalFormatting>
  <conditionalFormatting sqref="N14:N27">
    <cfRule type="expression" dxfId="5024" priority="632">
      <formula>$B$9="CZK"</formula>
    </cfRule>
    <cfRule type="expression" dxfId="5023" priority="631">
      <formula>$B$9="PLN"</formula>
    </cfRule>
    <cfRule type="expression" dxfId="5022" priority="630">
      <formula>$B$9="USD"</formula>
    </cfRule>
    <cfRule type="expression" dxfId="5021" priority="629">
      <formula>$B$9="EURO"</formula>
    </cfRule>
    <cfRule type="cellIs" dxfId="5020" priority="628" operator="greaterThan">
      <formula>0</formula>
    </cfRule>
  </conditionalFormatting>
  <conditionalFormatting sqref="N29">
    <cfRule type="expression" dxfId="5019" priority="609">
      <formula>$B$9="PLN"</formula>
    </cfRule>
    <cfRule type="expression" dxfId="5018" priority="612">
      <formula>$B$9="EURO"</formula>
    </cfRule>
    <cfRule type="expression" dxfId="5017" priority="611">
      <formula>$B$9="USD"</formula>
    </cfRule>
    <cfRule type="expression" dxfId="5016" priority="610">
      <formula>$B$9="CZK"</formula>
    </cfRule>
  </conditionalFormatting>
  <conditionalFormatting sqref="N31:N44">
    <cfRule type="expression" dxfId="5015" priority="391">
      <formula>$B$9="USD"</formula>
    </cfRule>
    <cfRule type="expression" dxfId="5014" priority="390">
      <formula>$B$9="EURO"</formula>
    </cfRule>
    <cfRule type="expression" dxfId="5013" priority="393">
      <formula>$B$9="CZK"</formula>
    </cfRule>
    <cfRule type="expression" dxfId="5012" priority="392">
      <formula>$B$9="PLN"</formula>
    </cfRule>
    <cfRule type="cellIs" dxfId="5011" priority="389" operator="greaterThan">
      <formula>0</formula>
    </cfRule>
  </conditionalFormatting>
  <conditionalFormatting sqref="N46">
    <cfRule type="expression" dxfId="5010" priority="580">
      <formula>$B$9="EURO"</formula>
    </cfRule>
    <cfRule type="expression" dxfId="5009" priority="579">
      <formula>$B$9="USD"</formula>
    </cfRule>
    <cfRule type="expression" dxfId="5008" priority="578">
      <formula>$B$9="CZK"</formula>
    </cfRule>
    <cfRule type="expression" dxfId="5007" priority="577">
      <formula>$B$9="PLN"</formula>
    </cfRule>
  </conditionalFormatting>
  <conditionalFormatting sqref="N48:N61">
    <cfRule type="cellIs" dxfId="5006" priority="104" operator="greaterThan">
      <formula>0</formula>
    </cfRule>
    <cfRule type="expression" dxfId="5005" priority="108">
      <formula>$B$9="CZK"</formula>
    </cfRule>
    <cfRule type="expression" dxfId="5004" priority="107">
      <formula>$B$9="PLN"</formula>
    </cfRule>
    <cfRule type="expression" dxfId="5003" priority="105">
      <formula>$B$9="EURO"</formula>
    </cfRule>
    <cfRule type="expression" dxfId="5002" priority="106">
      <formula>$B$9="USD"</formula>
    </cfRule>
  </conditionalFormatting>
  <conditionalFormatting sqref="N63">
    <cfRule type="expression" dxfId="5001" priority="553">
      <formula>$B$9="EURO"</formula>
    </cfRule>
    <cfRule type="expression" dxfId="5000" priority="552">
      <formula>$B$9="USD"</formula>
    </cfRule>
    <cfRule type="expression" dxfId="4999" priority="551">
      <formula>$B$9="CZK"</formula>
    </cfRule>
    <cfRule type="expression" dxfId="4998" priority="550">
      <formula>$B$9="PLN"</formula>
    </cfRule>
  </conditionalFormatting>
  <conditionalFormatting sqref="N65:N78">
    <cfRule type="expression" dxfId="4997" priority="94">
      <formula>$B$9="CZK"</formula>
    </cfRule>
    <cfRule type="expression" dxfId="4996" priority="93">
      <formula>$B$9="PLN"</formula>
    </cfRule>
    <cfRule type="expression" dxfId="4995" priority="92">
      <formula>$B$9="USD"</formula>
    </cfRule>
    <cfRule type="expression" dxfId="4994" priority="91">
      <formula>$B$9="EURO"</formula>
    </cfRule>
    <cfRule type="cellIs" dxfId="4993" priority="90" operator="greaterThan">
      <formula>0</formula>
    </cfRule>
  </conditionalFormatting>
  <conditionalFormatting sqref="N80">
    <cfRule type="expression" dxfId="4992" priority="522">
      <formula>$B$9="PLN"</formula>
    </cfRule>
    <cfRule type="expression" dxfId="4991" priority="523">
      <formula>$B$9="CZK"</formula>
    </cfRule>
    <cfRule type="expression" dxfId="4990" priority="525">
      <formula>$B$9="EURO"</formula>
    </cfRule>
    <cfRule type="expression" dxfId="4989" priority="524">
      <formula>$B$9="USD"</formula>
    </cfRule>
  </conditionalFormatting>
  <conditionalFormatting sqref="N82:N95">
    <cfRule type="cellIs" dxfId="4988" priority="76" operator="greaterThan">
      <formula>0</formula>
    </cfRule>
    <cfRule type="expression" dxfId="4987" priority="80">
      <formula>$B$9="CZK"</formula>
    </cfRule>
    <cfRule type="expression" dxfId="4986" priority="79">
      <formula>$B$9="PLN"</formula>
    </cfRule>
    <cfRule type="expression" dxfId="4985" priority="78">
      <formula>$B$9="USD"</formula>
    </cfRule>
    <cfRule type="expression" dxfId="4984" priority="77">
      <formula>$B$9="EURO"</formula>
    </cfRule>
  </conditionalFormatting>
  <conditionalFormatting sqref="N97">
    <cfRule type="expression" dxfId="4983" priority="493">
      <formula>$B$9="PLN"</formula>
    </cfRule>
    <cfRule type="expression" dxfId="4982" priority="494">
      <formula>$B$9="CZK"</formula>
    </cfRule>
    <cfRule type="expression" dxfId="4981" priority="495">
      <formula>$B$9="USD"</formula>
    </cfRule>
    <cfRule type="expression" dxfId="4980" priority="496">
      <formula>$B$9="EURO"</formula>
    </cfRule>
  </conditionalFormatting>
  <conditionalFormatting sqref="N99:N112">
    <cfRule type="cellIs" dxfId="4979" priority="62" operator="greaterThan">
      <formula>0</formula>
    </cfRule>
    <cfRule type="expression" dxfId="4978" priority="63">
      <formula>$B$9="EURO"</formula>
    </cfRule>
    <cfRule type="expression" dxfId="4977" priority="64">
      <formula>$B$9="USD"</formula>
    </cfRule>
    <cfRule type="expression" dxfId="4976" priority="65">
      <formula>$B$9="PLN"</formula>
    </cfRule>
    <cfRule type="expression" dxfId="4975" priority="66">
      <formula>$B$9="CZK"</formula>
    </cfRule>
  </conditionalFormatting>
  <conditionalFormatting sqref="N114">
    <cfRule type="expression" dxfId="4974" priority="319">
      <formula>$B$9="EURO"</formula>
    </cfRule>
    <cfRule type="expression" dxfId="4973" priority="318">
      <formula>$B$9="USD"</formula>
    </cfRule>
    <cfRule type="expression" dxfId="4972" priority="317">
      <formula>$B$9="CZK"</formula>
    </cfRule>
    <cfRule type="expression" dxfId="4971" priority="316">
      <formula>$B$9="PLN"</formula>
    </cfRule>
  </conditionalFormatting>
  <conditionalFormatting sqref="N116:N129">
    <cfRule type="expression" dxfId="4970" priority="49">
      <formula>$B$9="EURO"</formula>
    </cfRule>
    <cfRule type="expression" dxfId="4969" priority="51">
      <formula>$B$9="PLN"</formula>
    </cfRule>
    <cfRule type="expression" dxfId="4968" priority="50">
      <formula>$B$9="USD"</formula>
    </cfRule>
    <cfRule type="expression" dxfId="4967" priority="52">
      <formula>$B$9="CZK"</formula>
    </cfRule>
    <cfRule type="cellIs" dxfId="4966" priority="48" operator="greaterThan">
      <formula>0</formula>
    </cfRule>
  </conditionalFormatting>
  <conditionalFormatting sqref="N131">
    <cfRule type="expression" dxfId="4965" priority="264">
      <formula>$B$9="EURO"</formula>
    </cfRule>
    <cfRule type="expression" dxfId="4964" priority="261">
      <formula>$B$9="PLN"</formula>
    </cfRule>
    <cfRule type="expression" dxfId="4963" priority="262">
      <formula>$B$9="CZK"</formula>
    </cfRule>
    <cfRule type="expression" dxfId="4962" priority="263">
      <formula>$B$9="USD"</formula>
    </cfRule>
  </conditionalFormatting>
  <conditionalFormatting sqref="N133:N146">
    <cfRule type="expression" dxfId="4961" priority="35">
      <formula>$B$9="EURO"</formula>
    </cfRule>
    <cfRule type="cellIs" dxfId="4960" priority="34" operator="greaterThan">
      <formula>0</formula>
    </cfRule>
    <cfRule type="expression" dxfId="4959" priority="38">
      <formula>$B$9="CZK"</formula>
    </cfRule>
    <cfRule type="expression" dxfId="4958" priority="37">
      <formula>$B$9="PLN"</formula>
    </cfRule>
    <cfRule type="expression" dxfId="4957" priority="36">
      <formula>$B$9="USD"</formula>
    </cfRule>
  </conditionalFormatting>
  <conditionalFormatting sqref="N148">
    <cfRule type="expression" dxfId="4956" priority="211">
      <formula>$B$9="CZK"</formula>
    </cfRule>
    <cfRule type="expression" dxfId="4955" priority="212">
      <formula>$B$9="USD"</formula>
    </cfRule>
    <cfRule type="expression" dxfId="4954" priority="213">
      <formula>$B$9="EURO"</formula>
    </cfRule>
    <cfRule type="expression" dxfId="4953" priority="210">
      <formula>$B$9="PLN"</formula>
    </cfRule>
  </conditionalFormatting>
  <conditionalFormatting sqref="N150:N163">
    <cfRule type="cellIs" dxfId="4952" priority="20" operator="greaterThan">
      <formula>0</formula>
    </cfRule>
    <cfRule type="expression" dxfId="4951" priority="21">
      <formula>$B$9="EURO"</formula>
    </cfRule>
    <cfRule type="expression" dxfId="4950" priority="22">
      <formula>$B$9="USD"</formula>
    </cfRule>
    <cfRule type="expression" dxfId="4949" priority="23">
      <formula>$B$9="PLN"</formula>
    </cfRule>
    <cfRule type="expression" dxfId="4948" priority="24">
      <formula>$B$9="CZK"</formula>
    </cfRule>
  </conditionalFormatting>
  <conditionalFormatting sqref="N165">
    <cfRule type="expression" dxfId="4947" priority="161">
      <formula>$B$9="USD"</formula>
    </cfRule>
    <cfRule type="expression" dxfId="4946" priority="159">
      <formula>$B$9="PLN"</formula>
    </cfRule>
    <cfRule type="expression" dxfId="4945" priority="160">
      <formula>$B$9="CZK"</formula>
    </cfRule>
    <cfRule type="expression" dxfId="4944" priority="162">
      <formula>$B$9="EURO"</formula>
    </cfRule>
  </conditionalFormatting>
  <conditionalFormatting sqref="N167:N180">
    <cfRule type="cellIs" dxfId="4943" priority="6" operator="greaterThan">
      <formula>0</formula>
    </cfRule>
    <cfRule type="expression" dxfId="4942" priority="7">
      <formula>$B$9="EURO"</formula>
    </cfRule>
    <cfRule type="expression" dxfId="4941" priority="8">
      <formula>$B$9="USD"</formula>
    </cfRule>
    <cfRule type="expression" dxfId="4940" priority="9">
      <formula>$B$9="PLN"</formula>
    </cfRule>
    <cfRule type="expression" dxfId="4939" priority="10">
      <formula>$B$9="CZK"</formula>
    </cfRule>
  </conditionalFormatting>
  <conditionalFormatting sqref="N183:N197">
    <cfRule type="expression" dxfId="4938" priority="639">
      <formula>$B$9="PLN"</formula>
    </cfRule>
    <cfRule type="expression" dxfId="4937" priority="638">
      <formula>$B$9="USD"</formula>
    </cfRule>
    <cfRule type="expression" dxfId="4936" priority="637">
      <formula>$B$9="EURO"</formula>
    </cfRule>
    <cfRule type="cellIs" dxfId="4935" priority="636" operator="greaterThan">
      <formula>0</formula>
    </cfRule>
    <cfRule type="expression" dxfId="4934" priority="640">
      <formula>$B$9="CZK"</formula>
    </cfRule>
  </conditionalFormatting>
  <conditionalFormatting sqref="N182:O182">
    <cfRule type="expression" dxfId="4933" priority="647">
      <formula>$B$9="CZK"</formula>
    </cfRule>
    <cfRule type="expression" dxfId="4932" priority="646">
      <formula>$B$9="PLN"</formula>
    </cfRule>
    <cfRule type="expression" dxfId="4931" priority="649">
      <formula>$B$9="EURO"</formula>
    </cfRule>
    <cfRule type="expression" dxfId="4930" priority="648">
      <formula>$B$9="USD"</formula>
    </cfRule>
  </conditionalFormatting>
  <conditionalFormatting sqref="O14:O27">
    <cfRule type="cellIs" dxfId="4929" priority="633" operator="greaterThan">
      <formula>0</formula>
    </cfRule>
  </conditionalFormatting>
  <conditionalFormatting sqref="O31:O44">
    <cfRule type="cellIs" dxfId="4928" priority="394" operator="greaterThan">
      <formula>0</formula>
    </cfRule>
  </conditionalFormatting>
  <conditionalFormatting sqref="O48:O61">
    <cfRule type="cellIs" dxfId="4927" priority="109" operator="greaterThan">
      <formula>0</formula>
    </cfRule>
  </conditionalFormatting>
  <conditionalFormatting sqref="O65:O78">
    <cfRule type="cellIs" dxfId="4926" priority="95" operator="greaterThan">
      <formula>0</formula>
    </cfRule>
  </conditionalFormatting>
  <conditionalFormatting sqref="O82:O95">
    <cfRule type="cellIs" dxfId="4925" priority="81" operator="greaterThan">
      <formula>0</formula>
    </cfRule>
  </conditionalFormatting>
  <conditionalFormatting sqref="O99:O112">
    <cfRule type="cellIs" dxfId="4924" priority="67" operator="greaterThan">
      <formula>0</formula>
    </cfRule>
  </conditionalFormatting>
  <conditionalFormatting sqref="O116:O129">
    <cfRule type="cellIs" dxfId="4923" priority="53" operator="greaterThan">
      <formula>0</formula>
    </cfRule>
  </conditionalFormatting>
  <conditionalFormatting sqref="O133:O146">
    <cfRule type="cellIs" dxfId="4922" priority="39" operator="greaterThan">
      <formula>0</formula>
    </cfRule>
  </conditionalFormatting>
  <conditionalFormatting sqref="O150:O163">
    <cfRule type="cellIs" dxfId="4921" priority="25" operator="greaterThan">
      <formula>0</formula>
    </cfRule>
  </conditionalFormatting>
  <conditionalFormatting sqref="O167:O180">
    <cfRule type="cellIs" dxfId="4920" priority="11" operator="greaterThan">
      <formula>0</formula>
    </cfRule>
  </conditionalFormatting>
  <conditionalFormatting sqref="O183:O197">
    <cfRule type="cellIs" dxfId="4919" priority="659" operator="greaterThan">
      <formula>0</formula>
    </cfRule>
  </conditionalFormatting>
  <conditionalFormatting sqref="Q16">
    <cfRule type="cellIs" dxfId="4918" priority="411" operator="greaterThan">
      <formula>0</formula>
    </cfRule>
    <cfRule type="expression" dxfId="4917" priority="412">
      <formula>$B$9="EURO"</formula>
    </cfRule>
    <cfRule type="expression" dxfId="4916" priority="413">
      <formula>$B$9="USD"</formula>
    </cfRule>
    <cfRule type="expression" dxfId="4915" priority="414">
      <formula>$B$9="PLN"</formula>
    </cfRule>
    <cfRule type="expression" dxfId="4914"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A10" zoomScale="106" zoomScaleNormal="80" zoomScaleSheetLayoutView="50" workbookViewId="0">
      <selection activeCell="G175" sqref="G17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913" priority="664">
      <formula>B9="CURRENCY"</formula>
    </cfRule>
    <cfRule type="containsText" dxfId="4912" priority="663" operator="containsText" text="SELECT">
      <formula>NOT(ISERROR(SEARCH("SELECT",B9)))</formula>
    </cfRule>
  </conditionalFormatting>
  <conditionalFormatting sqref="B11">
    <cfRule type="expression" dxfId="4911" priority="626">
      <formula>$B11&lt;&gt;""</formula>
    </cfRule>
  </conditionalFormatting>
  <conditionalFormatting sqref="B14:B23">
    <cfRule type="expression" dxfId="4910" priority="618">
      <formula>$J14&gt;0</formula>
    </cfRule>
  </conditionalFormatting>
  <conditionalFormatting sqref="B24">
    <cfRule type="expression" dxfId="4909" priority="615">
      <formula>ISNUMBER(SEARCH("UV",$D14))</formula>
    </cfRule>
    <cfRule type="expression" dxfId="4908" priority="616">
      <formula>($D14="CANOPY TYPE")</formula>
    </cfRule>
  </conditionalFormatting>
  <conditionalFormatting sqref="B25:B27">
    <cfRule type="expression" dxfId="4907" priority="443">
      <formula>$J25&gt;0</formula>
    </cfRule>
  </conditionalFormatting>
  <conditionalFormatting sqref="B28">
    <cfRule type="expression" dxfId="4906" priority="624">
      <formula>$B28&lt;&gt;""</formula>
    </cfRule>
  </conditionalFormatting>
  <conditionalFormatting sqref="B31:B40">
    <cfRule type="expression" dxfId="4905" priority="388">
      <formula>$J31&gt;0</formula>
    </cfRule>
  </conditionalFormatting>
  <conditionalFormatting sqref="B41">
    <cfRule type="expression" dxfId="4904" priority="584">
      <formula>($D31="CANOPY TYPE")</formula>
    </cfRule>
    <cfRule type="expression" dxfId="4903" priority="583">
      <formula>ISNUMBER(SEARCH("UV",$D31))</formula>
    </cfRule>
  </conditionalFormatting>
  <conditionalFormatting sqref="B42:B44">
    <cfRule type="expression" dxfId="4902" priority="585">
      <formula>$J42&gt;0</formula>
    </cfRule>
  </conditionalFormatting>
  <conditionalFormatting sqref="B45">
    <cfRule type="expression" dxfId="4901" priority="623">
      <formula>$B45&lt;&gt;""</formula>
    </cfRule>
  </conditionalFormatting>
  <conditionalFormatting sqref="B48:B57">
    <cfRule type="expression" dxfId="4900" priority="103">
      <formula>$J48&gt;0</formula>
    </cfRule>
  </conditionalFormatting>
  <conditionalFormatting sqref="B58">
    <cfRule type="expression" dxfId="4899" priority="557">
      <formula>($D48="CANOPY TYPE")</formula>
    </cfRule>
    <cfRule type="expression" dxfId="4898" priority="556">
      <formula>ISNUMBER(SEARCH("UV",$D48))</formula>
    </cfRule>
  </conditionalFormatting>
  <conditionalFormatting sqref="B59:B61">
    <cfRule type="expression" dxfId="4897" priority="442">
      <formula>$J59&gt;0</formula>
    </cfRule>
  </conditionalFormatting>
  <conditionalFormatting sqref="B62">
    <cfRule type="expression" dxfId="4896" priority="622">
      <formula>$B62&lt;&gt;""</formula>
    </cfRule>
  </conditionalFormatting>
  <conditionalFormatting sqref="B65:B74">
    <cfRule type="expression" dxfId="4895" priority="89">
      <formula>$J65&gt;0</formula>
    </cfRule>
  </conditionalFormatting>
  <conditionalFormatting sqref="B75">
    <cfRule type="expression" dxfId="4894" priority="529">
      <formula>($D65="CANOPY TYPE")</formula>
    </cfRule>
    <cfRule type="expression" dxfId="4893" priority="528">
      <formula>ISNUMBER(SEARCH("UV",$D65))</formula>
    </cfRule>
  </conditionalFormatting>
  <conditionalFormatting sqref="B76:B78">
    <cfRule type="expression" dxfId="4892" priority="441">
      <formula>$J76&gt;0</formula>
    </cfRule>
  </conditionalFormatting>
  <conditionalFormatting sqref="B79">
    <cfRule type="expression" dxfId="4891" priority="621">
      <formula>$B79&lt;&gt;""</formula>
    </cfRule>
  </conditionalFormatting>
  <conditionalFormatting sqref="B82:B91">
    <cfRule type="expression" dxfId="4890" priority="75">
      <formula>$J82&gt;0</formula>
    </cfRule>
  </conditionalFormatting>
  <conditionalFormatting sqref="B92">
    <cfRule type="expression" dxfId="4889" priority="500">
      <formula>($D82="CANOPY TYPE")</formula>
    </cfRule>
    <cfRule type="expression" dxfId="4888" priority="499">
      <formula>ISNUMBER(SEARCH("UV",$D82))</formula>
    </cfRule>
  </conditionalFormatting>
  <conditionalFormatting sqref="B93:B95">
    <cfRule type="expression" dxfId="4887" priority="440">
      <formula>$J93&gt;0</formula>
    </cfRule>
  </conditionalFormatting>
  <conditionalFormatting sqref="B96">
    <cfRule type="expression" dxfId="4886" priority="620">
      <formula>$B96&lt;&gt;""</formula>
    </cfRule>
  </conditionalFormatting>
  <conditionalFormatting sqref="B99:B108">
    <cfRule type="expression" dxfId="4885" priority="61">
      <formula>$J99&gt;0</formula>
    </cfRule>
  </conditionalFormatting>
  <conditionalFormatting sqref="B109">
    <cfRule type="expression" dxfId="4884" priority="472">
      <formula>($D99="CANOPY TYPE")</formula>
    </cfRule>
    <cfRule type="expression" dxfId="4883" priority="471">
      <formula>ISNUMBER(SEARCH("UV",$D99))</formula>
    </cfRule>
  </conditionalFormatting>
  <conditionalFormatting sqref="B110:B112 B127:B129 B144:B146 B161:B163 B178:B180">
    <cfRule type="expression" dxfId="4882" priority="439">
      <formula>$J110&gt;0</formula>
    </cfRule>
  </conditionalFormatting>
  <conditionalFormatting sqref="B113">
    <cfRule type="expression" dxfId="4881" priority="320">
      <formula>$B113&lt;&gt;""</formula>
    </cfRule>
  </conditionalFormatting>
  <conditionalFormatting sqref="B116:B125">
    <cfRule type="expression" dxfId="4880" priority="47">
      <formula>$J116&gt;0</formula>
    </cfRule>
  </conditionalFormatting>
  <conditionalFormatting sqref="B126">
    <cfRule type="expression" dxfId="4879" priority="295">
      <formula>ISNUMBER(SEARCH("UV",$D116))</formula>
    </cfRule>
    <cfRule type="expression" dxfId="4878" priority="296">
      <formula>($D116="CANOPY TYPE")</formula>
    </cfRule>
  </conditionalFormatting>
  <conditionalFormatting sqref="B130">
    <cfRule type="expression" dxfId="4877" priority="265">
      <formula>$B130&lt;&gt;""</formula>
    </cfRule>
  </conditionalFormatting>
  <conditionalFormatting sqref="B133:B142">
    <cfRule type="expression" dxfId="4876" priority="33">
      <formula>$J133&gt;0</formula>
    </cfRule>
  </conditionalFormatting>
  <conditionalFormatting sqref="B143">
    <cfRule type="expression" dxfId="4875" priority="240">
      <formula>ISNUMBER(SEARCH("UV",$D133))</formula>
    </cfRule>
    <cfRule type="expression" dxfId="4874" priority="241">
      <formula>($D133="CANOPY TYPE")</formula>
    </cfRule>
  </conditionalFormatting>
  <conditionalFormatting sqref="B147">
    <cfRule type="expression" dxfId="4873" priority="214">
      <formula>$B147&lt;&gt;""</formula>
    </cfRule>
  </conditionalFormatting>
  <conditionalFormatting sqref="B150:B159">
    <cfRule type="expression" dxfId="4872" priority="19">
      <formula>$J150&gt;0</formula>
    </cfRule>
  </conditionalFormatting>
  <conditionalFormatting sqref="B160">
    <cfRule type="expression" dxfId="4871" priority="190">
      <formula>($D150="CANOPY TYPE")</formula>
    </cfRule>
    <cfRule type="expression" dxfId="4870" priority="189">
      <formula>ISNUMBER(SEARCH("UV",$D150))</formula>
    </cfRule>
  </conditionalFormatting>
  <conditionalFormatting sqref="B164">
    <cfRule type="expression" dxfId="4869" priority="163">
      <formula>$B164&lt;&gt;""</formula>
    </cfRule>
  </conditionalFormatting>
  <conditionalFormatting sqref="B167:B176">
    <cfRule type="expression" dxfId="4868" priority="5">
      <formula>$J167&gt;0</formula>
    </cfRule>
  </conditionalFormatting>
  <conditionalFormatting sqref="B177">
    <cfRule type="expression" dxfId="4867" priority="138">
      <formula>ISNUMBER(SEARCH("UV",$D167))</formula>
    </cfRule>
    <cfRule type="expression" dxfId="4866" priority="139">
      <formula>($D167="CANOPY TYPE")</formula>
    </cfRule>
  </conditionalFormatting>
  <conditionalFormatting sqref="B183:B197">
    <cfRule type="expression" dxfId="4865" priority="617">
      <formula>$C183&gt;0</formula>
    </cfRule>
  </conditionalFormatting>
  <conditionalFormatting sqref="C14">
    <cfRule type="containsText" dxfId="4864" priority="429" operator="containsText" text="CONFIG">
      <formula>NOT(ISERROR(SEARCH("CONFIG",C14)))</formula>
    </cfRule>
  </conditionalFormatting>
  <conditionalFormatting sqref="C15">
    <cfRule type="containsText" dxfId="4863" priority="434" operator="containsText" text="LIGHT SELECTION">
      <formula>NOT(ISERROR(SEARCH("LIGHT SELECTION",C15)))</formula>
    </cfRule>
  </conditionalFormatting>
  <conditionalFormatting sqref="C20:C21">
    <cfRule type="cellIs" dxfId="4860" priority="669" operator="lessThan">
      <formula>1</formula>
    </cfRule>
  </conditionalFormatting>
  <conditionalFormatting sqref="C22:C23">
    <cfRule type="expression" dxfId="4859" priority="409">
      <formula>D22="WW PODS"</formula>
    </cfRule>
  </conditionalFormatting>
  <conditionalFormatting sqref="C24">
    <cfRule type="expression" dxfId="4858" priority="686">
      <formula>ISNUMBER(SEARCH("UV",D14))</formula>
    </cfRule>
  </conditionalFormatting>
  <conditionalFormatting sqref="C25">
    <cfRule type="expression" dxfId="4857" priority="651">
      <formula>(ISNUMBER(SEARCH("CMW",D14)))=TRUE</formula>
    </cfRule>
  </conditionalFormatting>
  <conditionalFormatting sqref="C26">
    <cfRule type="expression" dxfId="4856" priority="650">
      <formula>(ISNUMBER(SEARCH("CMW",D14)))=TRUE</formula>
    </cfRule>
  </conditionalFormatting>
  <conditionalFormatting sqref="C27">
    <cfRule type="expression" dxfId="4855" priority="619">
      <formula>(ISNUMBER(SEARCH("CMW",$D14)))=TRUE</formula>
    </cfRule>
  </conditionalFormatting>
  <conditionalFormatting sqref="C31">
    <cfRule type="containsText" dxfId="4854" priority="594" operator="containsText" text="CONFIG">
      <formula>NOT(ISERROR(SEARCH("CONFIG",C31)))</formula>
    </cfRule>
  </conditionalFormatting>
  <conditionalFormatting sqref="C32">
    <cfRule type="containsText" dxfId="4853" priority="436" operator="containsText" text="LIGHT SELECTION">
      <formula>NOT(ISERROR(SEARCH("LIGHT SELECTION",C32)))</formula>
    </cfRule>
  </conditionalFormatting>
  <conditionalFormatting sqref="C37:C38">
    <cfRule type="cellIs" dxfId="4850" priority="593" operator="lessThan">
      <formula>1</formula>
    </cfRule>
  </conditionalFormatting>
  <conditionalFormatting sqref="C39:C40">
    <cfRule type="expression" dxfId="4849" priority="387">
      <formula>D39="WW PODS"</formula>
    </cfRule>
  </conditionalFormatting>
  <conditionalFormatting sqref="C41">
    <cfRule type="expression" dxfId="4848" priority="608">
      <formula>ISNUMBER(SEARCH("UV",D31))</formula>
    </cfRule>
  </conditionalFormatting>
  <conditionalFormatting sqref="C42">
    <cfRule type="expression" dxfId="4847" priority="591">
      <formula>(ISNUMBER(SEARCH("CMW",D31)))=TRUE</formula>
    </cfRule>
  </conditionalFormatting>
  <conditionalFormatting sqref="C43">
    <cfRule type="expression" dxfId="4846" priority="468">
      <formula>(ISNUMBER(SEARCH("CMW",D31)))=TRUE</formula>
    </cfRule>
  </conditionalFormatting>
  <conditionalFormatting sqref="C44">
    <cfRule type="expression" dxfId="4845" priority="586">
      <formula>(ISNUMBER(SEARCH("CMW",$D31)))=TRUE</formula>
    </cfRule>
  </conditionalFormatting>
  <conditionalFormatting sqref="C48">
    <cfRule type="containsText" dxfId="4844" priority="563" operator="containsText" text="CONFIG">
      <formula>NOT(ISERROR(SEARCH("CONFIG",C48)))</formula>
    </cfRule>
  </conditionalFormatting>
  <conditionalFormatting sqref="C49">
    <cfRule type="containsText" dxfId="4843" priority="433" operator="containsText" text="LIGHT SELECTION">
      <formula>NOT(ISERROR(SEARCH("LIGHT SELECTION",C49)))</formula>
    </cfRule>
  </conditionalFormatting>
  <conditionalFormatting sqref="C54:C55">
    <cfRule type="cellIs" dxfId="4840" priority="562" operator="lessThan">
      <formula>1</formula>
    </cfRule>
  </conditionalFormatting>
  <conditionalFormatting sqref="C56:C57">
    <cfRule type="expression" dxfId="4839" priority="368">
      <formula>D56="WW PODS"</formula>
    </cfRule>
  </conditionalFormatting>
  <conditionalFormatting sqref="C58">
    <cfRule type="expression" dxfId="4838" priority="576">
      <formula>ISNUMBER(SEARCH("UV",D48))</formula>
    </cfRule>
  </conditionalFormatting>
  <conditionalFormatting sqref="C59">
    <cfRule type="expression" dxfId="4837" priority="560">
      <formula>(ISNUMBER(SEARCH("CMW",D48)))=TRUE</formula>
    </cfRule>
  </conditionalFormatting>
  <conditionalFormatting sqref="C60">
    <cfRule type="expression" dxfId="4836" priority="467">
      <formula>(ISNUMBER(SEARCH("CMW",D48)))=TRUE</formula>
    </cfRule>
  </conditionalFormatting>
  <conditionalFormatting sqref="C61">
    <cfRule type="expression" dxfId="4835" priority="558">
      <formula>(ISNUMBER(SEARCH("CMW",$D48)))=TRUE</formula>
    </cfRule>
  </conditionalFormatting>
  <conditionalFormatting sqref="C65">
    <cfRule type="containsText" dxfId="4834" priority="536" operator="containsText" text="CONFIG">
      <formula>NOT(ISERROR(SEARCH("CONFIG",C65)))</formula>
    </cfRule>
  </conditionalFormatting>
  <conditionalFormatting sqref="C66">
    <cfRule type="containsText" dxfId="4833" priority="432" operator="containsText" text="LIGHT SELECTION">
      <formula>NOT(ISERROR(SEARCH("LIGHT SELECTION",C66)))</formula>
    </cfRule>
  </conditionalFormatting>
  <conditionalFormatting sqref="C71:C72">
    <cfRule type="cellIs" dxfId="4830" priority="535" operator="lessThan">
      <formula>1</formula>
    </cfRule>
  </conditionalFormatting>
  <conditionalFormatting sqref="C73:C74">
    <cfRule type="expression" dxfId="4829" priority="353">
      <formula>D73="WW PODS"</formula>
    </cfRule>
  </conditionalFormatting>
  <conditionalFormatting sqref="C75">
    <cfRule type="expression" dxfId="4828" priority="549">
      <formula>ISNUMBER(SEARCH("UV",D65))</formula>
    </cfRule>
  </conditionalFormatting>
  <conditionalFormatting sqref="C76">
    <cfRule type="expression" dxfId="4827" priority="532">
      <formula>(ISNUMBER(SEARCH("CMW",D65)))=TRUE</formula>
    </cfRule>
  </conditionalFormatting>
  <conditionalFormatting sqref="C77">
    <cfRule type="expression" dxfId="4826" priority="466">
      <formula>(ISNUMBER(SEARCH("CMW",D65)))=TRUE</formula>
    </cfRule>
  </conditionalFormatting>
  <conditionalFormatting sqref="C78">
    <cfRule type="expression" dxfId="4825" priority="530">
      <formula>(ISNUMBER(SEARCH("CMW",$D65)))=TRUE</formula>
    </cfRule>
  </conditionalFormatting>
  <conditionalFormatting sqref="C82">
    <cfRule type="containsText" dxfId="4824" priority="507" operator="containsText" text="CONFIG">
      <formula>NOT(ISERROR(SEARCH("CONFIG",C82)))</formula>
    </cfRule>
  </conditionalFormatting>
  <conditionalFormatting sqref="C83">
    <cfRule type="containsText" dxfId="4823" priority="431" operator="containsText" text="LIGHT SELECTION">
      <formula>NOT(ISERROR(SEARCH("LIGHT SELECTION",C83)))</formula>
    </cfRule>
  </conditionalFormatting>
  <conditionalFormatting sqref="C88:C89">
    <cfRule type="cellIs" dxfId="4820" priority="506" operator="lessThan">
      <formula>1</formula>
    </cfRule>
  </conditionalFormatting>
  <conditionalFormatting sqref="C90:C91">
    <cfRule type="expression" dxfId="4819" priority="338">
      <formula>D90="WW PODS"</formula>
    </cfRule>
  </conditionalFormatting>
  <conditionalFormatting sqref="C92">
    <cfRule type="expression" dxfId="4818" priority="521">
      <formula>ISNUMBER(SEARCH("UV",D82))</formula>
    </cfRule>
  </conditionalFormatting>
  <conditionalFormatting sqref="C93">
    <cfRule type="expression" dxfId="4817" priority="503">
      <formula>(ISNUMBER(SEARCH("CMW",D82)))=TRUE</formula>
    </cfRule>
  </conditionalFormatting>
  <conditionalFormatting sqref="C94">
    <cfRule type="expression" dxfId="4816" priority="465">
      <formula>(ISNUMBER(SEARCH("CMW",D82)))=TRUE</formula>
    </cfRule>
  </conditionalFormatting>
  <conditionalFormatting sqref="C95">
    <cfRule type="expression" dxfId="4815" priority="501">
      <formula>(ISNUMBER(SEARCH("CMW",$D82)))=TRUE</formula>
    </cfRule>
  </conditionalFormatting>
  <conditionalFormatting sqref="C99">
    <cfRule type="containsText" dxfId="4814" priority="478" operator="containsText" text="CONFIG">
      <formula>NOT(ISERROR(SEARCH("CONFIG",C99)))</formula>
    </cfRule>
  </conditionalFormatting>
  <conditionalFormatting sqref="C100">
    <cfRule type="containsText" dxfId="4813" priority="430" operator="containsText" text="LIGHT SELECTION">
      <formula>NOT(ISERROR(SEARCH("LIGHT SELECTION",C100)))</formula>
    </cfRule>
  </conditionalFormatting>
  <conditionalFormatting sqref="C105:C106">
    <cfRule type="cellIs" dxfId="4810" priority="477" operator="lessThan">
      <formula>1</formula>
    </cfRule>
  </conditionalFormatting>
  <conditionalFormatting sqref="C107:C108">
    <cfRule type="expression" dxfId="4809" priority="323">
      <formula>D107="WW PODS"</formula>
    </cfRule>
  </conditionalFormatting>
  <conditionalFormatting sqref="C109">
    <cfRule type="expression" dxfId="4808" priority="492">
      <formula>ISNUMBER(SEARCH("UV",D99))</formula>
    </cfRule>
  </conditionalFormatting>
  <conditionalFormatting sqref="C110">
    <cfRule type="expression" dxfId="4807" priority="475">
      <formula>(ISNUMBER(SEARCH("CMW",D99)))=TRUE</formula>
    </cfRule>
  </conditionalFormatting>
  <conditionalFormatting sqref="C111">
    <cfRule type="expression" dxfId="4806" priority="464">
      <formula>(ISNUMBER(SEARCH("CMW",D99)))=TRUE</formula>
    </cfRule>
  </conditionalFormatting>
  <conditionalFormatting sqref="C112 C129 C146 C163 C180">
    <cfRule type="expression" dxfId="4805" priority="473">
      <formula>(ISNUMBER(SEARCH("CMW",$D99)))=TRUE</formula>
    </cfRule>
  </conditionalFormatting>
  <conditionalFormatting sqref="C116">
    <cfRule type="containsText" dxfId="4804" priority="301" operator="containsText" text="CONFIG">
      <formula>NOT(ISERROR(SEARCH("CONFIG",C116)))</formula>
    </cfRule>
  </conditionalFormatting>
  <conditionalFormatting sqref="C117">
    <cfRule type="containsText" dxfId="4803" priority="288" operator="containsText" text="LIGHT SELECTION">
      <formula>NOT(ISERROR(SEARCH("LIGHT SELECTION",C117)))</formula>
    </cfRule>
  </conditionalFormatting>
  <conditionalFormatting sqref="C122:C123">
    <cfRule type="cellIs" dxfId="4800" priority="300" operator="lessThan">
      <formula>1</formula>
    </cfRule>
  </conditionalFormatting>
  <conditionalFormatting sqref="C124:C125">
    <cfRule type="expression" dxfId="4799" priority="272">
      <formula>D124="WW PODS"</formula>
    </cfRule>
  </conditionalFormatting>
  <conditionalFormatting sqref="C126">
    <cfRule type="expression" dxfId="4798" priority="315">
      <formula>ISNUMBER(SEARCH("UV",D116))</formula>
    </cfRule>
  </conditionalFormatting>
  <conditionalFormatting sqref="C127">
    <cfRule type="expression" dxfId="4797" priority="298">
      <formula>(ISNUMBER(SEARCH("CMW",D116)))=TRUE</formula>
    </cfRule>
  </conditionalFormatting>
  <conditionalFormatting sqref="C128">
    <cfRule type="expression" dxfId="4796" priority="293">
      <formula>(ISNUMBER(SEARCH("CMW",D116)))=TRUE</formula>
    </cfRule>
  </conditionalFormatting>
  <conditionalFormatting sqref="C133">
    <cfRule type="containsText" dxfId="4795" priority="246" operator="containsText" text="CONFIG">
      <formula>NOT(ISERROR(SEARCH("CONFIG",C133)))</formula>
    </cfRule>
  </conditionalFormatting>
  <conditionalFormatting sqref="C134">
    <cfRule type="containsText" dxfId="4794" priority="233" operator="containsText" text="LIGHT SELECTION">
      <formula>NOT(ISERROR(SEARCH("LIGHT SELECTION",C134)))</formula>
    </cfRule>
  </conditionalFormatting>
  <conditionalFormatting sqref="C139:C140">
    <cfRule type="cellIs" dxfId="4791" priority="245" operator="lessThan">
      <formula>1</formula>
    </cfRule>
  </conditionalFormatting>
  <conditionalFormatting sqref="C141:C142">
    <cfRule type="expression" dxfId="4790" priority="217">
      <formula>D141="WW PODS"</formula>
    </cfRule>
  </conditionalFormatting>
  <conditionalFormatting sqref="C143">
    <cfRule type="expression" dxfId="4789" priority="260">
      <formula>ISNUMBER(SEARCH("UV",D133))</formula>
    </cfRule>
  </conditionalFormatting>
  <conditionalFormatting sqref="C144">
    <cfRule type="expression" dxfId="4788" priority="243">
      <formula>(ISNUMBER(SEARCH("CMW",D133)))=TRUE</formula>
    </cfRule>
  </conditionalFormatting>
  <conditionalFormatting sqref="C145">
    <cfRule type="expression" dxfId="4787" priority="238">
      <formula>(ISNUMBER(SEARCH("CMW",D133)))=TRUE</formula>
    </cfRule>
  </conditionalFormatting>
  <conditionalFormatting sqref="C150">
    <cfRule type="containsText" dxfId="4786" priority="195" operator="containsText" text="CONFIG">
      <formula>NOT(ISERROR(SEARCH("CONFIG",C150)))</formula>
    </cfRule>
  </conditionalFormatting>
  <conditionalFormatting sqref="C151">
    <cfRule type="containsText" dxfId="4785" priority="182" operator="containsText" text="LIGHT SELECTION">
      <formula>NOT(ISERROR(SEARCH("LIGHT SELECTION",C151)))</formula>
    </cfRule>
  </conditionalFormatting>
  <conditionalFormatting sqref="C156:C157">
    <cfRule type="cellIs" dxfId="4782" priority="194" operator="lessThan">
      <formula>1</formula>
    </cfRule>
  </conditionalFormatting>
  <conditionalFormatting sqref="C158:C159">
    <cfRule type="expression" dxfId="4781" priority="166">
      <formula>D158="WW PODS"</formula>
    </cfRule>
  </conditionalFormatting>
  <conditionalFormatting sqref="C160">
    <cfRule type="expression" dxfId="4780" priority="209">
      <formula>ISNUMBER(SEARCH("UV",D150))</formula>
    </cfRule>
  </conditionalFormatting>
  <conditionalFormatting sqref="C161">
    <cfRule type="expression" dxfId="4779" priority="192">
      <formula>(ISNUMBER(SEARCH("CMW",D150)))=TRUE</formula>
    </cfRule>
  </conditionalFormatting>
  <conditionalFormatting sqref="C162">
    <cfRule type="expression" dxfId="4778" priority="187">
      <formula>(ISNUMBER(SEARCH("CMW",D150)))=TRUE</formula>
    </cfRule>
  </conditionalFormatting>
  <conditionalFormatting sqref="C167">
    <cfRule type="containsText" dxfId="4777" priority="144" operator="containsText" text="CONFIG">
      <formula>NOT(ISERROR(SEARCH("CONFIG",C167)))</formula>
    </cfRule>
  </conditionalFormatting>
  <conditionalFormatting sqref="C168">
    <cfRule type="containsText" dxfId="4776" priority="131" operator="containsText" text="LIGHT SELECTION">
      <formula>NOT(ISERROR(SEARCH("LIGHT SELECTION",C168)))</formula>
    </cfRule>
  </conditionalFormatting>
  <conditionalFormatting sqref="C173:C174">
    <cfRule type="cellIs" dxfId="4773" priority="143" operator="lessThan">
      <formula>1</formula>
    </cfRule>
  </conditionalFormatting>
  <conditionalFormatting sqref="C175:C176">
    <cfRule type="expression" dxfId="4772" priority="115">
      <formula>D175="WW PODS"</formula>
    </cfRule>
  </conditionalFormatting>
  <conditionalFormatting sqref="C177">
    <cfRule type="expression" dxfId="4771" priority="158">
      <formula>ISNUMBER(SEARCH("UV",D167))</formula>
    </cfRule>
  </conditionalFormatting>
  <conditionalFormatting sqref="C178">
    <cfRule type="expression" dxfId="4770" priority="141">
      <formula>(ISNUMBER(SEARCH("CMW",D167)))=TRUE</formula>
    </cfRule>
  </conditionalFormatting>
  <conditionalFormatting sqref="C179">
    <cfRule type="expression" dxfId="4769" priority="136">
      <formula>(ISNUMBER(SEARCH("CMW",D167)))=TRUE</formula>
    </cfRule>
  </conditionalFormatting>
  <conditionalFormatting sqref="C183:C184">
    <cfRule type="cellIs" dxfId="4768" priority="671" operator="lessThan">
      <formula>1</formula>
    </cfRule>
  </conditionalFormatting>
  <conditionalFormatting sqref="C185">
    <cfRule type="cellIs" dxfId="4767" priority="660" operator="lessThan">
      <formula>1</formula>
    </cfRule>
  </conditionalFormatting>
  <conditionalFormatting sqref="C186:C197">
    <cfRule type="cellIs" dxfId="4766" priority="270" operator="lessThan">
      <formula>1</formula>
    </cfRule>
  </conditionalFormatting>
  <conditionalFormatting sqref="C9:D9">
    <cfRule type="cellIs" dxfId="4765" priority="661" operator="lessThan">
      <formula>0</formula>
    </cfRule>
    <cfRule type="cellIs" dxfId="4764" priority="662" operator="greaterThan">
      <formula>0</formula>
    </cfRule>
  </conditionalFormatting>
  <conditionalFormatting sqref="D14">
    <cfRule type="containsText" dxfId="4763" priority="672" operator="containsText" text="CANOPY TYPE">
      <formula>NOT(ISERROR(SEARCH("CANOPY TYPE",D14)))</formula>
    </cfRule>
  </conditionalFormatting>
  <conditionalFormatting sqref="D15">
    <cfRule type="expression" dxfId="4762" priority="425">
      <formula>(C15="LIGHT SELECTION")</formula>
    </cfRule>
  </conditionalFormatting>
  <conditionalFormatting sqref="D16:D18">
    <cfRule type="expression" dxfId="4761" priority="627">
      <formula>($C16="SELECT WORKS")</formula>
    </cfRule>
  </conditionalFormatting>
  <conditionalFormatting sqref="D19">
    <cfRule type="expression" dxfId="4760" priority="269">
      <formula>$C19="SELECT CLADDING"</formula>
    </cfRule>
  </conditionalFormatting>
  <conditionalFormatting sqref="D22:D23">
    <cfRule type="expression" dxfId="4759" priority="408">
      <formula>($D$14="CANOPY TYPE")</formula>
    </cfRule>
  </conditionalFormatting>
  <conditionalFormatting sqref="D24">
    <cfRule type="expression" dxfId="4758" priority="685">
      <formula>ISNUMBER(SEARCH("UV",D14))</formula>
    </cfRule>
  </conditionalFormatting>
  <conditionalFormatting sqref="D25">
    <cfRule type="expression" dxfId="4757" priority="613">
      <formula>($D$14="CANOPY TYPE")</formula>
    </cfRule>
  </conditionalFormatting>
  <conditionalFormatting sqref="D26">
    <cfRule type="expression" dxfId="4756" priority="635">
      <formula>(ISNUMBER(SEARCH("CMW",D14)))=TRUE</formula>
    </cfRule>
  </conditionalFormatting>
  <conditionalFormatting sqref="D31">
    <cfRule type="containsText" dxfId="4755" priority="595" operator="containsText" text="CANOPY TYPE">
      <formula>NOT(ISERROR(SEARCH("CANOPY TYPE",D31)))</formula>
    </cfRule>
  </conditionalFormatting>
  <conditionalFormatting sqref="D32">
    <cfRule type="expression" dxfId="4754" priority="438">
      <formula>(C32="LIGHT SELECTION")</formula>
    </cfRule>
  </conditionalFormatting>
  <conditionalFormatting sqref="D33:D35">
    <cfRule type="expression" dxfId="4753" priority="588">
      <formula>($C33="SELECT WORKS")</formula>
    </cfRule>
  </conditionalFormatting>
  <conditionalFormatting sqref="D36">
    <cfRule type="expression" dxfId="4752" priority="417">
      <formula>$C36="SELECT CLADDING"</formula>
    </cfRule>
  </conditionalFormatting>
  <conditionalFormatting sqref="D39:D40">
    <cfRule type="expression" dxfId="4751" priority="382">
      <formula>($D$14="CANOPY TYPE")</formula>
    </cfRule>
  </conditionalFormatting>
  <conditionalFormatting sqref="D41">
    <cfRule type="expression" dxfId="4750" priority="607">
      <formula>ISNUMBER(SEARCH("UV",D31))</formula>
    </cfRule>
  </conditionalFormatting>
  <conditionalFormatting sqref="D42">
    <cfRule type="expression" dxfId="4749" priority="581">
      <formula>($D$14="CANOPY TYPE")</formula>
    </cfRule>
  </conditionalFormatting>
  <conditionalFormatting sqref="D43">
    <cfRule type="expression" dxfId="4748" priority="590">
      <formula>(ISNUMBER(SEARCH("CMW",D31)))=TRUE</formula>
    </cfRule>
  </conditionalFormatting>
  <conditionalFormatting sqref="D48">
    <cfRule type="containsText" dxfId="4747" priority="420" operator="containsText" text="CANOPY TYPE">
      <formula>NOT(ISERROR(SEARCH("CANOPY TYPE",D48)))</formula>
    </cfRule>
  </conditionalFormatting>
  <conditionalFormatting sqref="D49">
    <cfRule type="expression" dxfId="4746" priority="435">
      <formula>(C15="LIGHT SELECTION")</formula>
    </cfRule>
  </conditionalFormatting>
  <conditionalFormatting sqref="D50:D52">
    <cfRule type="expression" dxfId="4745" priority="111">
      <formula>($C50="SELECT WORKS")</formula>
    </cfRule>
  </conditionalFormatting>
  <conditionalFormatting sqref="D53">
    <cfRule type="expression" dxfId="4744" priority="418">
      <formula>$C53="SELECT CLADDING"</formula>
    </cfRule>
  </conditionalFormatting>
  <conditionalFormatting sqref="D56:D57">
    <cfRule type="expression" dxfId="4743" priority="367">
      <formula>($D$14="CANOPY TYPE")</formula>
    </cfRule>
  </conditionalFormatting>
  <conditionalFormatting sqref="D58">
    <cfRule type="expression" dxfId="4742" priority="575">
      <formula>ISNUMBER(SEARCH("UV",D48))</formula>
    </cfRule>
  </conditionalFormatting>
  <conditionalFormatting sqref="D59">
    <cfRule type="expression" dxfId="4741" priority="554">
      <formula>($D$14="CANOPY TYPE")</formula>
    </cfRule>
  </conditionalFormatting>
  <conditionalFormatting sqref="D60">
    <cfRule type="expression" dxfId="4740" priority="559">
      <formula>(ISNUMBER(SEARCH("CMW",D48)))=TRUE</formula>
    </cfRule>
  </conditionalFormatting>
  <conditionalFormatting sqref="D65">
    <cfRule type="containsText" dxfId="4739" priority="419" operator="containsText" text="CANOPY TYPE">
      <formula>NOT(ISERROR(SEARCH("CANOPY TYPE",D65)))</formula>
    </cfRule>
  </conditionalFormatting>
  <conditionalFormatting sqref="D66">
    <cfRule type="expression" dxfId="4738" priority="428">
      <formula>(C66="LIGHT SELECTION")</formula>
    </cfRule>
  </conditionalFormatting>
  <conditionalFormatting sqref="D67:D69">
    <cfRule type="expression" dxfId="4737" priority="97">
      <formula>($C67="SELECT WORKS")</formula>
    </cfRule>
  </conditionalFormatting>
  <conditionalFormatting sqref="D70">
    <cfRule type="expression" dxfId="4736" priority="533">
      <formula>$C70="SELECT CLADDING"</formula>
    </cfRule>
  </conditionalFormatting>
  <conditionalFormatting sqref="D73:D74">
    <cfRule type="expression" dxfId="4735" priority="352">
      <formula>($D$14="CANOPY TYPE")</formula>
    </cfRule>
  </conditionalFormatting>
  <conditionalFormatting sqref="D75">
    <cfRule type="expression" dxfId="4734" priority="548">
      <formula>ISNUMBER(SEARCH("UV",D65))</formula>
    </cfRule>
  </conditionalFormatting>
  <conditionalFormatting sqref="D76">
    <cfRule type="expression" dxfId="4733" priority="526">
      <formula>($D$14="CANOPY TYPE")</formula>
    </cfRule>
  </conditionalFormatting>
  <conditionalFormatting sqref="D77">
    <cfRule type="expression" dxfId="4732" priority="531">
      <formula>(ISNUMBER(SEARCH("CMW",D65)))=TRUE</formula>
    </cfRule>
  </conditionalFormatting>
  <conditionalFormatting sqref="D82">
    <cfRule type="containsText" dxfId="4731" priority="508" operator="containsText" text="CANOPY TYPE">
      <formula>NOT(ISERROR(SEARCH("CANOPY TYPE",D82)))</formula>
    </cfRule>
  </conditionalFormatting>
  <conditionalFormatting sqref="D83">
    <cfRule type="expression" dxfId="4730" priority="427">
      <formula>(C83="LIGHT SELECTION")</formula>
    </cfRule>
  </conditionalFormatting>
  <conditionalFormatting sqref="D84:D86">
    <cfRule type="expression" dxfId="4729" priority="83">
      <formula>($C84="SELECT WORKS")</formula>
    </cfRule>
  </conditionalFormatting>
  <conditionalFormatting sqref="D87">
    <cfRule type="expression" dxfId="4728" priority="504">
      <formula>$C87="SELECT CLADDING"</formula>
    </cfRule>
  </conditionalFormatting>
  <conditionalFormatting sqref="D90:D91">
    <cfRule type="expression" dxfId="4727" priority="337">
      <formula>($D$14="CANOPY TYPE")</formula>
    </cfRule>
  </conditionalFormatting>
  <conditionalFormatting sqref="D92">
    <cfRule type="expression" dxfId="4726" priority="520">
      <formula>ISNUMBER(SEARCH("UV",D82))</formula>
    </cfRule>
  </conditionalFormatting>
  <conditionalFormatting sqref="D93">
    <cfRule type="expression" dxfId="4725" priority="497">
      <formula>($D$14="CANOPY TYPE")</formula>
    </cfRule>
  </conditionalFormatting>
  <conditionalFormatting sqref="D94">
    <cfRule type="expression" dxfId="4724" priority="502">
      <formula>(ISNUMBER(SEARCH("CMW",D82)))=TRUE</formula>
    </cfRule>
  </conditionalFormatting>
  <conditionalFormatting sqref="D99">
    <cfRule type="containsText" dxfId="4723" priority="479" operator="containsText" text="CANOPY TYPE">
      <formula>NOT(ISERROR(SEARCH("CANOPY TYPE",D99)))</formula>
    </cfRule>
  </conditionalFormatting>
  <conditionalFormatting sqref="D100">
    <cfRule type="expression" dxfId="4722" priority="426">
      <formula>(C100="LIGHT SELECTION")</formula>
    </cfRule>
  </conditionalFormatting>
  <conditionalFormatting sqref="D101:D103">
    <cfRule type="expression" dxfId="4721" priority="69">
      <formula>($C101="SELECT WORKS")</formula>
    </cfRule>
  </conditionalFormatting>
  <conditionalFormatting sqref="D104">
    <cfRule type="expression" dxfId="4720" priority="416">
      <formula>$C104="SELECT CLADDING"</formula>
    </cfRule>
  </conditionalFormatting>
  <conditionalFormatting sqref="D107:D108">
    <cfRule type="expression" dxfId="4719" priority="322">
      <formula>($D$14="CANOPY TYPE")</formula>
    </cfRule>
  </conditionalFormatting>
  <conditionalFormatting sqref="D109">
    <cfRule type="expression" dxfId="4718" priority="491">
      <formula>ISNUMBER(SEARCH("UV",D99))</formula>
    </cfRule>
  </conditionalFormatting>
  <conditionalFormatting sqref="D110">
    <cfRule type="expression" dxfId="4717" priority="469">
      <formula>($D$14="CANOPY TYPE")</formula>
    </cfRule>
  </conditionalFormatting>
  <conditionalFormatting sqref="D111">
    <cfRule type="expression" dxfId="4716" priority="474">
      <formula>(ISNUMBER(SEARCH("CMW",D99)))=TRUE</formula>
    </cfRule>
  </conditionalFormatting>
  <conditionalFormatting sqref="D116">
    <cfRule type="containsText" dxfId="4715" priority="302" operator="containsText" text="CANOPY TYPE">
      <formula>NOT(ISERROR(SEARCH("CANOPY TYPE",D116)))</formula>
    </cfRule>
  </conditionalFormatting>
  <conditionalFormatting sqref="D117">
    <cfRule type="expression" dxfId="4714" priority="287">
      <formula>(C117="LIGHT SELECTION")</formula>
    </cfRule>
  </conditionalFormatting>
  <conditionalFormatting sqref="D118:D120">
    <cfRule type="expression" dxfId="4713" priority="55">
      <formula>($C118="SELECT WORKS")</formula>
    </cfRule>
  </conditionalFormatting>
  <conditionalFormatting sqref="D121">
    <cfRule type="expression" dxfId="4712" priority="286">
      <formula>$C121="SELECT CLADDING"</formula>
    </cfRule>
  </conditionalFormatting>
  <conditionalFormatting sqref="D124:D125">
    <cfRule type="expression" dxfId="4711" priority="271">
      <formula>($D$14="CANOPY TYPE")</formula>
    </cfRule>
  </conditionalFormatting>
  <conditionalFormatting sqref="D126">
    <cfRule type="expression" dxfId="4710" priority="314">
      <formula>ISNUMBER(SEARCH("UV",D116))</formula>
    </cfRule>
  </conditionalFormatting>
  <conditionalFormatting sqref="D127">
    <cfRule type="expression" dxfId="4709" priority="294">
      <formula>($D$14="CANOPY TYPE")</formula>
    </cfRule>
  </conditionalFormatting>
  <conditionalFormatting sqref="D128">
    <cfRule type="expression" dxfId="4708" priority="297">
      <formula>(ISNUMBER(SEARCH("CMW",D116)))=TRUE</formula>
    </cfRule>
  </conditionalFormatting>
  <conditionalFormatting sqref="D133">
    <cfRule type="containsText" dxfId="4707" priority="247" operator="containsText" text="CANOPY TYPE">
      <formula>NOT(ISERROR(SEARCH("CANOPY TYPE",D133)))</formula>
    </cfRule>
  </conditionalFormatting>
  <conditionalFormatting sqref="D134">
    <cfRule type="expression" dxfId="4706" priority="232">
      <formula>(C134="LIGHT SELECTION")</formula>
    </cfRule>
  </conditionalFormatting>
  <conditionalFormatting sqref="D135:D137">
    <cfRule type="expression" dxfId="4705" priority="41">
      <formula>($C135="SELECT WORKS")</formula>
    </cfRule>
  </conditionalFormatting>
  <conditionalFormatting sqref="D138">
    <cfRule type="expression" dxfId="4704" priority="231">
      <formula>$C138="SELECT CLADDING"</formula>
    </cfRule>
  </conditionalFormatting>
  <conditionalFormatting sqref="D141:D142">
    <cfRule type="expression" dxfId="4703" priority="216">
      <formula>($D$14="CANOPY TYPE")</formula>
    </cfRule>
  </conditionalFormatting>
  <conditionalFormatting sqref="D143">
    <cfRule type="expression" dxfId="4702" priority="259">
      <formula>ISNUMBER(SEARCH("UV",D133))</formula>
    </cfRule>
  </conditionalFormatting>
  <conditionalFormatting sqref="D144">
    <cfRule type="expression" dxfId="4701" priority="239">
      <formula>($D$14="CANOPY TYPE")</formula>
    </cfRule>
  </conditionalFormatting>
  <conditionalFormatting sqref="D145">
    <cfRule type="expression" dxfId="4700" priority="242">
      <formula>(ISNUMBER(SEARCH("CMW",D133)))=TRUE</formula>
    </cfRule>
  </conditionalFormatting>
  <conditionalFormatting sqref="D150">
    <cfRule type="containsText" dxfId="4699" priority="196" operator="containsText" text="CANOPY TYPE">
      <formula>NOT(ISERROR(SEARCH("CANOPY TYPE",D150)))</formula>
    </cfRule>
  </conditionalFormatting>
  <conditionalFormatting sqref="D151">
    <cfRule type="expression" dxfId="4698" priority="181">
      <formula>(C151="LIGHT SELECTION")</formula>
    </cfRule>
  </conditionalFormatting>
  <conditionalFormatting sqref="D152:D154">
    <cfRule type="expression" dxfId="4697" priority="27">
      <formula>($C152="SELECT WORKS")</formula>
    </cfRule>
  </conditionalFormatting>
  <conditionalFormatting sqref="D155">
    <cfRule type="expression" dxfId="4696" priority="180">
      <formula>$C155="SELECT CLADDING"</formula>
    </cfRule>
  </conditionalFormatting>
  <conditionalFormatting sqref="D158:D159">
    <cfRule type="expression" dxfId="4695" priority="165">
      <formula>($D$14="CANOPY TYPE")</formula>
    </cfRule>
  </conditionalFormatting>
  <conditionalFormatting sqref="D160">
    <cfRule type="expression" dxfId="4694" priority="208">
      <formula>ISNUMBER(SEARCH("UV",D150))</formula>
    </cfRule>
  </conditionalFormatting>
  <conditionalFormatting sqref="D161">
    <cfRule type="expression" dxfId="4693" priority="188">
      <formula>($D$14="CANOPY TYPE")</formula>
    </cfRule>
  </conditionalFormatting>
  <conditionalFormatting sqref="D162">
    <cfRule type="expression" dxfId="4692" priority="191">
      <formula>(ISNUMBER(SEARCH("CMW",D150)))=TRUE</formula>
    </cfRule>
  </conditionalFormatting>
  <conditionalFormatting sqref="D167">
    <cfRule type="containsText" dxfId="4691" priority="145" operator="containsText" text="CANOPY TYPE">
      <formula>NOT(ISERROR(SEARCH("CANOPY TYPE",D167)))</formula>
    </cfRule>
  </conditionalFormatting>
  <conditionalFormatting sqref="D168">
    <cfRule type="expression" dxfId="4690" priority="130">
      <formula>(C168="LIGHT SELECTION")</formula>
    </cfRule>
  </conditionalFormatting>
  <conditionalFormatting sqref="D169:D171">
    <cfRule type="expression" dxfId="4689" priority="13">
      <formula>($C169="SELECT WORKS")</formula>
    </cfRule>
  </conditionalFormatting>
  <conditionalFormatting sqref="D172">
    <cfRule type="expression" dxfId="4688" priority="129">
      <formula>$C172="SELECT CLADDING"</formula>
    </cfRule>
  </conditionalFormatting>
  <conditionalFormatting sqref="D175:D176">
    <cfRule type="expression" dxfId="4687" priority="114">
      <formula>($D$14="CANOPY TYPE")</formula>
    </cfRule>
  </conditionalFormatting>
  <conditionalFormatting sqref="D177">
    <cfRule type="expression" dxfId="4686" priority="157">
      <formula>ISNUMBER(SEARCH("UV",D167))</formula>
    </cfRule>
  </conditionalFormatting>
  <conditionalFormatting sqref="D178">
    <cfRule type="expression" dxfId="4685" priority="137">
      <formula>($D$14="CANOPY TYPE")</formula>
    </cfRule>
  </conditionalFormatting>
  <conditionalFormatting sqref="D179">
    <cfRule type="expression" dxfId="4684" priority="140">
      <formula>(ISNUMBER(SEARCH("CMW",D167)))=TRUE</formula>
    </cfRule>
  </conditionalFormatting>
  <conditionalFormatting sqref="E12">
    <cfRule type="expression" dxfId="4683" priority="683">
      <formula>ISNUMBER(SEARCH("I-MUAP",$D$14))</formula>
    </cfRule>
    <cfRule type="expression" dxfId="4682" priority="682">
      <formula>AND((ISNUMBER(SEARCH("I-MUAP",$D$14))),E12&lt;2500)</formula>
    </cfRule>
    <cfRule type="cellIs" dxfId="4681" priority="684" operator="greaterThan">
      <formula>2000</formula>
    </cfRule>
  </conditionalFormatting>
  <conditionalFormatting sqref="E15">
    <cfRule type="expression" dxfId="4680" priority="423">
      <formula>(C15="LIGHT SELECTION")</formula>
    </cfRule>
  </conditionalFormatting>
  <conditionalFormatting sqref="E16:E18">
    <cfRule type="expression" dxfId="4679" priority="113">
      <formula>$C16="SELECT WORKS"</formula>
    </cfRule>
  </conditionalFormatting>
  <conditionalFormatting sqref="E22:E23">
    <cfRule type="expression" dxfId="4678" priority="666">
      <formula>D22="FILTER TYPE"</formula>
    </cfRule>
    <cfRule type="expression" dxfId="4677" priority="667">
      <formula>D22="KSA"</formula>
    </cfRule>
    <cfRule type="expression" dxfId="4676" priority="687">
      <formula>(D14="CANOPY TYPE")</formula>
    </cfRule>
    <cfRule type="expression" dxfId="4675" priority="665">
      <formula>D22="WW PODS"</formula>
    </cfRule>
  </conditionalFormatting>
  <conditionalFormatting sqref="E24">
    <cfRule type="containsText" dxfId="4674" priority="674" operator="containsText" text="LONG ">
      <formula>NOT(ISERROR(SEARCH("LONG ",E24)))</formula>
    </cfRule>
  </conditionalFormatting>
  <conditionalFormatting sqref="E29">
    <cfRule type="expression" dxfId="4673" priority="604">
      <formula>AND((ISNUMBER(SEARCH("I-MUAP",$D$14))),E29&lt;2500)</formula>
    </cfRule>
    <cfRule type="expression" dxfId="4672" priority="605">
      <formula>ISNUMBER(SEARCH("I-MUAP",$D$14))</formula>
    </cfRule>
    <cfRule type="cellIs" dxfId="4671" priority="606" operator="greaterThan">
      <formula>2000</formula>
    </cfRule>
  </conditionalFormatting>
  <conditionalFormatting sqref="E33:E34">
    <cfRule type="expression" dxfId="4670" priority="587">
      <formula>$C33="SELECT WORKS"</formula>
    </cfRule>
  </conditionalFormatting>
  <conditionalFormatting sqref="E39:E40">
    <cfRule type="expression" dxfId="4669" priority="398">
      <formula>(D31="CANOPY TYPE")</formula>
    </cfRule>
    <cfRule type="expression" dxfId="4668" priority="397">
      <formula>D39="KSA"</formula>
    </cfRule>
    <cfRule type="expression" dxfId="4667" priority="395">
      <formula>D39="WW PODS"</formula>
    </cfRule>
    <cfRule type="expression" dxfId="4666" priority="396">
      <formula>D39="FILTER TYPE"</formula>
    </cfRule>
  </conditionalFormatting>
  <conditionalFormatting sqref="E41">
    <cfRule type="containsText" dxfId="4665" priority="597" operator="containsText" text="LONG ">
      <formula>NOT(ISERROR(SEARCH("LONG ",E41)))</formula>
    </cfRule>
  </conditionalFormatting>
  <conditionalFormatting sqref="E46">
    <cfRule type="expression" dxfId="4664" priority="572">
      <formula>AND((ISNUMBER(SEARCH("I-MUAP",$D$14))),E46&lt;2500)</formula>
    </cfRule>
    <cfRule type="expression" dxfId="4663" priority="573">
      <formula>ISNUMBER(SEARCH("I-MUAP",$D$14))</formula>
    </cfRule>
    <cfRule type="cellIs" dxfId="4662" priority="574" operator="greaterThan">
      <formula>2000</formula>
    </cfRule>
  </conditionalFormatting>
  <conditionalFormatting sqref="E49">
    <cfRule type="expression" dxfId="4661" priority="437">
      <formula>(C49="LIGHT SELECTION")</formula>
    </cfRule>
  </conditionalFormatting>
  <conditionalFormatting sqref="E50:E52">
    <cfRule type="expression" dxfId="4660" priority="110">
      <formula>$C50="SELECT WORKS"</formula>
    </cfRule>
  </conditionalFormatting>
  <conditionalFormatting sqref="E56:E57">
    <cfRule type="expression" dxfId="4659" priority="372">
      <formula>(D48="CANOPY TYPE")</formula>
    </cfRule>
    <cfRule type="expression" dxfId="4658" priority="369">
      <formula>D56="WW PODS"</formula>
    </cfRule>
    <cfRule type="expression" dxfId="4657" priority="371">
      <formula>D56="KSA"</formula>
    </cfRule>
    <cfRule type="expression" dxfId="4656" priority="370">
      <formula>D56="FILTER TYPE"</formula>
    </cfRule>
  </conditionalFormatting>
  <conditionalFormatting sqref="E58">
    <cfRule type="containsText" dxfId="4655" priority="565" operator="containsText" text="LONG ">
      <formula>NOT(ISERROR(SEARCH("LONG ",E58)))</formula>
    </cfRule>
  </conditionalFormatting>
  <conditionalFormatting sqref="E63">
    <cfRule type="expression" dxfId="4654" priority="545">
      <formula>AND((ISNUMBER(SEARCH("I-MUAP",$D$14))),E63&lt;2500)</formula>
    </cfRule>
    <cfRule type="cellIs" dxfId="4653" priority="547" operator="greaterThan">
      <formula>2000</formula>
    </cfRule>
    <cfRule type="expression" dxfId="4652" priority="546">
      <formula>ISNUMBER(SEARCH("I-MUAP",$D$14))</formula>
    </cfRule>
  </conditionalFormatting>
  <conditionalFormatting sqref="E67:E69">
    <cfRule type="expression" dxfId="4651" priority="96">
      <formula>$C67="SELECT WORKS"</formula>
    </cfRule>
  </conditionalFormatting>
  <conditionalFormatting sqref="E73:E74">
    <cfRule type="expression" dxfId="4650" priority="356">
      <formula>D73="KSA"</formula>
    </cfRule>
    <cfRule type="expression" dxfId="4649" priority="354">
      <formula>D73="WW PODS"</formula>
    </cfRule>
    <cfRule type="expression" dxfId="4648" priority="355">
      <formula>D73="FILTER TYPE"</formula>
    </cfRule>
    <cfRule type="expression" dxfId="4647" priority="357">
      <formula>(D65="CANOPY TYPE")</formula>
    </cfRule>
  </conditionalFormatting>
  <conditionalFormatting sqref="E75">
    <cfRule type="containsText" dxfId="4646" priority="538" operator="containsText" text="LONG ">
      <formula>NOT(ISERROR(SEARCH("LONG ",E75)))</formula>
    </cfRule>
  </conditionalFormatting>
  <conditionalFormatting sqref="E80">
    <cfRule type="cellIs" dxfId="4645" priority="519" operator="greaterThan">
      <formula>2000</formula>
    </cfRule>
    <cfRule type="expression" dxfId="4644" priority="518">
      <formula>ISNUMBER(SEARCH("I-MUAP",$D$14))</formula>
    </cfRule>
    <cfRule type="expression" dxfId="4643" priority="517">
      <formula>AND((ISNUMBER(SEARCH("I-MUAP",$D$14))),E80&lt;2500)</formula>
    </cfRule>
  </conditionalFormatting>
  <conditionalFormatting sqref="E84:E86">
    <cfRule type="expression" dxfId="4642" priority="82">
      <formula>$C84="SELECT WORKS"</formula>
    </cfRule>
  </conditionalFormatting>
  <conditionalFormatting sqref="E90:E91">
    <cfRule type="expression" dxfId="4641" priority="340">
      <formula>D90="FILTER TYPE"</formula>
    </cfRule>
    <cfRule type="expression" dxfId="4640" priority="341">
      <formula>D90="KSA"</formula>
    </cfRule>
    <cfRule type="expression" dxfId="4639" priority="339">
      <formula>D90="WW PODS"</formula>
    </cfRule>
    <cfRule type="expression" dxfId="4638" priority="342">
      <formula>(D82="CANOPY TYPE")</formula>
    </cfRule>
  </conditionalFormatting>
  <conditionalFormatting sqref="E92">
    <cfRule type="containsText" dxfId="4637" priority="510" operator="containsText" text="LONG ">
      <formula>NOT(ISERROR(SEARCH("LONG ",E92)))</formula>
    </cfRule>
  </conditionalFormatting>
  <conditionalFormatting sqref="E97">
    <cfRule type="expression" dxfId="4636" priority="488">
      <formula>AND((ISNUMBER(SEARCH("I-MUAP",$D$14))),E97&lt;2500)</formula>
    </cfRule>
    <cfRule type="expression" dxfId="4635" priority="489">
      <formula>ISNUMBER(SEARCH("I-MUAP",$D$14))</formula>
    </cfRule>
    <cfRule type="cellIs" dxfId="4634" priority="490" operator="greaterThan">
      <formula>2000</formula>
    </cfRule>
  </conditionalFormatting>
  <conditionalFormatting sqref="E101:E103">
    <cfRule type="expression" dxfId="4633" priority="68">
      <formula>$C101="SELECT WORKS"</formula>
    </cfRule>
  </conditionalFormatting>
  <conditionalFormatting sqref="E107:E108">
    <cfRule type="expression" dxfId="4632" priority="326">
      <formula>D107="KSA"</formula>
    </cfRule>
    <cfRule type="expression" dxfId="4631" priority="324">
      <formula>D107="WW PODS"</formula>
    </cfRule>
    <cfRule type="expression" dxfId="4630" priority="327">
      <formula>(D99="CANOPY TYPE")</formula>
    </cfRule>
    <cfRule type="expression" dxfId="4629" priority="325">
      <formula>D107="FILTER TYPE"</formula>
    </cfRule>
  </conditionalFormatting>
  <conditionalFormatting sqref="E109">
    <cfRule type="containsText" dxfId="4628" priority="481" operator="containsText" text="LONG ">
      <formula>NOT(ISERROR(SEARCH("LONG ",E109)))</formula>
    </cfRule>
  </conditionalFormatting>
  <conditionalFormatting sqref="E114">
    <cfRule type="expression" dxfId="4627" priority="311">
      <formula>AND((ISNUMBER(SEARCH("I-MUAP",$D$14))),E114&lt;2500)</formula>
    </cfRule>
    <cfRule type="expression" dxfId="4626" priority="312">
      <formula>ISNUMBER(SEARCH("I-MUAP",$D$14))</formula>
    </cfRule>
    <cfRule type="cellIs" dxfId="4625" priority="313" operator="greaterThan">
      <formula>2000</formula>
    </cfRule>
  </conditionalFormatting>
  <conditionalFormatting sqref="E118:E120">
    <cfRule type="expression" dxfId="4624" priority="54">
      <formula>$C118="SELECT WORKS"</formula>
    </cfRule>
  </conditionalFormatting>
  <conditionalFormatting sqref="E124:E125">
    <cfRule type="expression" dxfId="4623" priority="276">
      <formula>(D116="CANOPY TYPE")</formula>
    </cfRule>
    <cfRule type="expression" dxfId="4622" priority="275">
      <formula>D124="KSA"</formula>
    </cfRule>
    <cfRule type="expression" dxfId="4621" priority="274">
      <formula>D124="FILTER TYPE"</formula>
    </cfRule>
    <cfRule type="expression" dxfId="4620" priority="273">
      <formula>D124="WW PODS"</formula>
    </cfRule>
  </conditionalFormatting>
  <conditionalFormatting sqref="E126">
    <cfRule type="containsText" dxfId="4619" priority="304" operator="containsText" text="LONG ">
      <formula>NOT(ISERROR(SEARCH("LONG ",E126)))</formula>
    </cfRule>
  </conditionalFormatting>
  <conditionalFormatting sqref="E131">
    <cfRule type="cellIs" dxfId="4618" priority="258" operator="greaterThan">
      <formula>2000</formula>
    </cfRule>
    <cfRule type="expression" dxfId="4617" priority="257">
      <formula>ISNUMBER(SEARCH("I-MUAP",$D$14))</formula>
    </cfRule>
    <cfRule type="expression" dxfId="4616" priority="256">
      <formula>AND((ISNUMBER(SEARCH("I-MUAP",$D$14))),E131&lt;2500)</formula>
    </cfRule>
  </conditionalFormatting>
  <conditionalFormatting sqref="E135:E137">
    <cfRule type="expression" dxfId="4615" priority="40">
      <formula>$C135="SELECT WORKS"</formula>
    </cfRule>
  </conditionalFormatting>
  <conditionalFormatting sqref="E141:E142">
    <cfRule type="expression" dxfId="4614" priority="221">
      <formula>(D133="CANOPY TYPE")</formula>
    </cfRule>
    <cfRule type="expression" dxfId="4613" priority="218">
      <formula>D141="WW PODS"</formula>
    </cfRule>
    <cfRule type="expression" dxfId="4612" priority="219">
      <formula>D141="FILTER TYPE"</formula>
    </cfRule>
    <cfRule type="expression" dxfId="4611" priority="220">
      <formula>D141="KSA"</formula>
    </cfRule>
  </conditionalFormatting>
  <conditionalFormatting sqref="E143">
    <cfRule type="containsText" dxfId="4610" priority="249" operator="containsText" text="LONG ">
      <formula>NOT(ISERROR(SEARCH("LONG ",E143)))</formula>
    </cfRule>
  </conditionalFormatting>
  <conditionalFormatting sqref="E148">
    <cfRule type="expression" dxfId="4609" priority="205">
      <formula>AND((ISNUMBER(SEARCH("I-MUAP",$D$14))),E148&lt;2500)</formula>
    </cfRule>
    <cfRule type="expression" dxfId="4608" priority="206">
      <formula>ISNUMBER(SEARCH("I-MUAP",$D$14))</formula>
    </cfRule>
    <cfRule type="cellIs" dxfId="4607" priority="207" operator="greaterThan">
      <formula>2000</formula>
    </cfRule>
  </conditionalFormatting>
  <conditionalFormatting sqref="E152:E154">
    <cfRule type="expression" dxfId="4606" priority="26">
      <formula>$C152="SELECT WORKS"</formula>
    </cfRule>
  </conditionalFormatting>
  <conditionalFormatting sqref="E158:E159">
    <cfRule type="expression" dxfId="4605" priority="167">
      <formula>D158="WW PODS"</formula>
    </cfRule>
    <cfRule type="expression" dxfId="4604" priority="168">
      <formula>D158="FILTER TYPE"</formula>
    </cfRule>
    <cfRule type="expression" dxfId="4603" priority="169">
      <formula>D158="KSA"</formula>
    </cfRule>
    <cfRule type="expression" dxfId="4602" priority="170">
      <formula>(D150="CANOPY TYPE")</formula>
    </cfRule>
  </conditionalFormatting>
  <conditionalFormatting sqref="E160">
    <cfRule type="containsText" dxfId="4601" priority="198" operator="containsText" text="LONG ">
      <formula>NOT(ISERROR(SEARCH("LONG ",E160)))</formula>
    </cfRule>
  </conditionalFormatting>
  <conditionalFormatting sqref="E165">
    <cfRule type="expression" dxfId="4600" priority="155">
      <formula>ISNUMBER(SEARCH("I-MUAP",$D$14))</formula>
    </cfRule>
    <cfRule type="expression" dxfId="4599" priority="154">
      <formula>AND((ISNUMBER(SEARCH("I-MUAP",$D$14))),E165&lt;2500)</formula>
    </cfRule>
    <cfRule type="cellIs" dxfId="4598" priority="156" operator="greaterThan">
      <formula>2000</formula>
    </cfRule>
  </conditionalFormatting>
  <conditionalFormatting sqref="E169:E171">
    <cfRule type="expression" dxfId="4597" priority="12">
      <formula>$C169="SELECT WORKS"</formula>
    </cfRule>
  </conditionalFormatting>
  <conditionalFormatting sqref="E175:E176">
    <cfRule type="expression" dxfId="4596" priority="117">
      <formula>D175="FILTER TYPE"</formula>
    </cfRule>
    <cfRule type="expression" dxfId="4595" priority="116">
      <formula>D175="WW PODS"</formula>
    </cfRule>
    <cfRule type="expression" dxfId="4594" priority="118">
      <formula>D175="KSA"</formula>
    </cfRule>
    <cfRule type="expression" dxfId="4593" priority="119">
      <formula>(D167="CANOPY TYPE")</formula>
    </cfRule>
  </conditionalFormatting>
  <conditionalFormatting sqref="E177">
    <cfRule type="containsText" dxfId="4592" priority="147" operator="containsText" text="LONG ">
      <formula>NOT(ISERROR(SEARCH("LONG ",E177)))</formula>
    </cfRule>
  </conditionalFormatting>
  <conditionalFormatting sqref="E12:F12">
    <cfRule type="cellIs" dxfId="4591" priority="678" operator="lessThan">
      <formula>1000</formula>
    </cfRule>
  </conditionalFormatting>
  <conditionalFormatting sqref="E14:F14">
    <cfRule type="cellIs" dxfId="4590" priority="675" operator="lessThan">
      <formula>1000</formula>
    </cfRule>
  </conditionalFormatting>
  <conditionalFormatting sqref="E25:F27">
    <cfRule type="expression" dxfId="4589" priority="614">
      <formula>($D$14="CANOPY TYPE")</formula>
    </cfRule>
  </conditionalFormatting>
  <conditionalFormatting sqref="E29:F29">
    <cfRule type="cellIs" dxfId="4588" priority="601" operator="lessThan">
      <formula>1000</formula>
    </cfRule>
  </conditionalFormatting>
  <conditionalFormatting sqref="E31:F31">
    <cfRule type="cellIs" dxfId="4587" priority="598" operator="lessThan">
      <formula>1000</formula>
    </cfRule>
  </conditionalFormatting>
  <conditionalFormatting sqref="E32:F32">
    <cfRule type="expression" dxfId="4586" priority="461">
      <formula>(C32="LIGHT SELECTION")</formula>
    </cfRule>
  </conditionalFormatting>
  <conditionalFormatting sqref="E42:F44">
    <cfRule type="expression" dxfId="4585" priority="582">
      <formula>($D$14="CANOPY TYPE")</formula>
    </cfRule>
  </conditionalFormatting>
  <conditionalFormatting sqref="E46:F46">
    <cfRule type="cellIs" dxfId="4584" priority="569" operator="lessThan">
      <formula>1000</formula>
    </cfRule>
  </conditionalFormatting>
  <conditionalFormatting sqref="E48:F48">
    <cfRule type="cellIs" dxfId="4583" priority="566" operator="lessThan">
      <formula>1000</formula>
    </cfRule>
  </conditionalFormatting>
  <conditionalFormatting sqref="E59:F61">
    <cfRule type="expression" dxfId="4582" priority="555">
      <formula>($D$14="CANOPY TYPE")</formula>
    </cfRule>
  </conditionalFormatting>
  <conditionalFormatting sqref="E63:F63">
    <cfRule type="cellIs" dxfId="4581" priority="542" operator="lessThan">
      <formula>1000</formula>
    </cfRule>
  </conditionalFormatting>
  <conditionalFormatting sqref="E65:F65">
    <cfRule type="cellIs" dxfId="4580" priority="539" operator="lessThan">
      <formula>1000</formula>
    </cfRule>
  </conditionalFormatting>
  <conditionalFormatting sqref="E66:F66">
    <cfRule type="expression" dxfId="4579" priority="454">
      <formula>(C66="LIGHT SELECTION")</formula>
    </cfRule>
  </conditionalFormatting>
  <conditionalFormatting sqref="E76:F78">
    <cfRule type="expression" dxfId="4578" priority="527">
      <formula>($D$14="CANOPY TYPE")</formula>
    </cfRule>
  </conditionalFormatting>
  <conditionalFormatting sqref="E80:F80">
    <cfRule type="cellIs" dxfId="4577" priority="514" operator="lessThan">
      <formula>1000</formula>
    </cfRule>
  </conditionalFormatting>
  <conditionalFormatting sqref="E82:F82">
    <cfRule type="cellIs" dxfId="4576" priority="511" operator="lessThan">
      <formula>1000</formula>
    </cfRule>
  </conditionalFormatting>
  <conditionalFormatting sqref="E83:F83">
    <cfRule type="expression" dxfId="4575" priority="450">
      <formula>(C83="LIGHT SELECTION")</formula>
    </cfRule>
  </conditionalFormatting>
  <conditionalFormatting sqref="E93:F95">
    <cfRule type="expression" dxfId="4574" priority="498">
      <formula>($D$14="CANOPY TYPE")</formula>
    </cfRule>
  </conditionalFormatting>
  <conditionalFormatting sqref="E97:F97">
    <cfRule type="cellIs" dxfId="4573" priority="485" operator="lessThan">
      <formula>1000</formula>
    </cfRule>
  </conditionalFormatting>
  <conditionalFormatting sqref="E99:F99">
    <cfRule type="cellIs" dxfId="4572" priority="482" operator="lessThan">
      <formula>1000</formula>
    </cfRule>
  </conditionalFormatting>
  <conditionalFormatting sqref="E100:F100">
    <cfRule type="expression" dxfId="4571" priority="446">
      <formula>(C100="LIGHT SELECTION")</formula>
    </cfRule>
  </conditionalFormatting>
  <conditionalFormatting sqref="E110:F112 E127:F129 E144:F146 E161:F163 E178:F180">
    <cfRule type="expression" dxfId="4570" priority="470">
      <formula>($D$14="CANOPY TYPE")</formula>
    </cfRule>
  </conditionalFormatting>
  <conditionalFormatting sqref="E114:F114">
    <cfRule type="cellIs" dxfId="4569" priority="308" operator="lessThan">
      <formula>1000</formula>
    </cfRule>
  </conditionalFormatting>
  <conditionalFormatting sqref="E116:F116">
    <cfRule type="cellIs" dxfId="4568" priority="305" operator="lessThan">
      <formula>1000</formula>
    </cfRule>
  </conditionalFormatting>
  <conditionalFormatting sqref="E117:F117">
    <cfRule type="expression" dxfId="4567" priority="291">
      <formula>(C117="LIGHT SELECTION")</formula>
    </cfRule>
  </conditionalFormatting>
  <conditionalFormatting sqref="E131:F131">
    <cfRule type="cellIs" dxfId="4566" priority="253" operator="lessThan">
      <formula>1000</formula>
    </cfRule>
  </conditionalFormatting>
  <conditionalFormatting sqref="E133:F133">
    <cfRule type="cellIs" dxfId="4565" priority="250" operator="lessThan">
      <formula>1000</formula>
    </cfRule>
  </conditionalFormatting>
  <conditionalFormatting sqref="E134:F134">
    <cfRule type="expression" dxfId="4564" priority="236">
      <formula>(C134="LIGHT SELECTION")</formula>
    </cfRule>
  </conditionalFormatting>
  <conditionalFormatting sqref="E148:F148">
    <cfRule type="cellIs" dxfId="4563" priority="202" operator="lessThan">
      <formula>1000</formula>
    </cfRule>
  </conditionalFormatting>
  <conditionalFormatting sqref="E150:F150">
    <cfRule type="cellIs" dxfId="4562" priority="199" operator="lessThan">
      <formula>1000</formula>
    </cfRule>
  </conditionalFormatting>
  <conditionalFormatting sqref="E151:F151">
    <cfRule type="expression" dxfId="4561" priority="185">
      <formula>(C151="LIGHT SELECTION")</formula>
    </cfRule>
  </conditionalFormatting>
  <conditionalFormatting sqref="E165:F165">
    <cfRule type="cellIs" dxfId="4560" priority="151" operator="lessThan">
      <formula>1000</formula>
    </cfRule>
  </conditionalFormatting>
  <conditionalFormatting sqref="E167:F167">
    <cfRule type="cellIs" dxfId="4559" priority="148" operator="lessThan">
      <formula>1000</formula>
    </cfRule>
  </conditionalFormatting>
  <conditionalFormatting sqref="E168:F168">
    <cfRule type="expression" dxfId="4558" priority="134">
      <formula>(C168="LIGHT SELECTION")</formula>
    </cfRule>
  </conditionalFormatting>
  <conditionalFormatting sqref="F12">
    <cfRule type="cellIs" dxfId="4557" priority="679" operator="greaterThan">
      <formula>3001</formula>
    </cfRule>
  </conditionalFormatting>
  <conditionalFormatting sqref="F15">
    <cfRule type="expression" dxfId="4556" priority="701">
      <formula>(D49="LIGHT SELECTION")</formula>
    </cfRule>
    <cfRule type="expression" dxfId="4555" priority="670">
      <formula>(C15="FLO")</formula>
    </cfRule>
    <cfRule type="expression" dxfId="4554" priority="668">
      <formula>(C15="LIGHT SELECTION")</formula>
    </cfRule>
    <cfRule type="expression" dxfId="4553" priority="463">
      <formula>(C15="LED STRIP")</formula>
    </cfRule>
  </conditionalFormatting>
  <conditionalFormatting sqref="F22:F23">
    <cfRule type="expression" dxfId="4552" priority="695">
      <formula>D22="CENTREX"</formula>
    </cfRule>
    <cfRule type="expression" dxfId="4551" priority="700">
      <formula>D22="KSA"</formula>
    </cfRule>
    <cfRule type="expression" dxfId="4550" priority="694">
      <formula>D22="GRILLE"</formula>
    </cfRule>
    <cfRule type="expression" dxfId="4549" priority="693">
      <formula>D22="WW PODS"</formula>
    </cfRule>
    <cfRule type="expression" dxfId="4548" priority="692">
      <formula>D22="NF"</formula>
    </cfRule>
    <cfRule type="expression" dxfId="4547" priority="696" stopIfTrue="1">
      <formula>D14="canopy type"</formula>
    </cfRule>
    <cfRule type="expression" dxfId="4546" priority="698" stopIfTrue="1">
      <formula>(ISNUMBER(SEARCH("UV",D14)))</formula>
    </cfRule>
    <cfRule type="expression" dxfId="4545" priority="699">
      <formula>(((I14*3600)/(C22*I11))^2+20)&gt;180</formula>
    </cfRule>
    <cfRule type="expression" dxfId="4544" priority="697">
      <formula>(((I14*3600)/(C22*I11))^2+20)&gt;300</formula>
    </cfRule>
  </conditionalFormatting>
  <conditionalFormatting sqref="F24">
    <cfRule type="cellIs" dxfId="4543" priority="673" operator="lessThan">
      <formula>2100</formula>
    </cfRule>
  </conditionalFormatting>
  <conditionalFormatting sqref="F29">
    <cfRule type="cellIs" dxfId="4542" priority="602" operator="greaterThan">
      <formula>3001</formula>
    </cfRule>
  </conditionalFormatting>
  <conditionalFormatting sqref="F32">
    <cfRule type="expression" dxfId="4541" priority="462">
      <formula>(C32="FLO")</formula>
    </cfRule>
    <cfRule type="expression" dxfId="4540" priority="460">
      <formula>(C32="LIGHT SELECTION")</formula>
    </cfRule>
    <cfRule type="expression" dxfId="4539" priority="459">
      <formula>(C32="LED STRIP")</formula>
    </cfRule>
  </conditionalFormatting>
  <conditionalFormatting sqref="F39:F40">
    <cfRule type="expression" dxfId="4538" priority="405" stopIfTrue="1">
      <formula>(ISNUMBER(SEARCH("UV",D31)))</formula>
    </cfRule>
    <cfRule type="expression" dxfId="4537" priority="404">
      <formula>(((I31*3600)/(C39*I28))^2+20)&gt;300</formula>
    </cfRule>
    <cfRule type="expression" dxfId="4536" priority="403" stopIfTrue="1">
      <formula>D31="canopy type"</formula>
    </cfRule>
    <cfRule type="expression" dxfId="4535" priority="402">
      <formula>D39="CENTREX"</formula>
    </cfRule>
    <cfRule type="expression" dxfId="4534" priority="401">
      <formula>D39="GRILLE"</formula>
    </cfRule>
    <cfRule type="expression" dxfId="4533" priority="400">
      <formula>D39="WW PODS"</formula>
    </cfRule>
    <cfRule type="expression" dxfId="4532" priority="399">
      <formula>D39="NF"</formula>
    </cfRule>
    <cfRule type="expression" dxfId="4531" priority="406">
      <formula>(((I31*3600)/(C39*I28))^2+20)&gt;180</formula>
    </cfRule>
    <cfRule type="expression" dxfId="4530" priority="407">
      <formula>D39="KSA"</formula>
    </cfRule>
  </conditionalFormatting>
  <conditionalFormatting sqref="F41">
    <cfRule type="cellIs" dxfId="4529" priority="596" operator="lessThan">
      <formula>2100</formula>
    </cfRule>
  </conditionalFormatting>
  <conditionalFormatting sqref="F46">
    <cfRule type="cellIs" dxfId="4528" priority="570" operator="greaterThan">
      <formula>3001</formula>
    </cfRule>
  </conditionalFormatting>
  <conditionalFormatting sqref="F49">
    <cfRule type="expression" dxfId="4527" priority="702">
      <formula>(#REF!="LIGHT SELECTION")</formula>
    </cfRule>
    <cfRule type="expression" dxfId="4526" priority="458">
      <formula>(C49="FLO")</formula>
    </cfRule>
    <cfRule type="expression" dxfId="4525" priority="457">
      <formula>(C49="LIGHT SELECTION")</formula>
    </cfRule>
    <cfRule type="expression" dxfId="4524" priority="456">
      <formula>(C49="LED STRIP")</formula>
    </cfRule>
  </conditionalFormatting>
  <conditionalFormatting sqref="F56:F57">
    <cfRule type="expression" dxfId="4523" priority="377" stopIfTrue="1">
      <formula>D48="canopy type"</formula>
    </cfRule>
    <cfRule type="expression" dxfId="4522" priority="373">
      <formula>D56="NF"</formula>
    </cfRule>
    <cfRule type="expression" dxfId="4521" priority="374">
      <formula>D56="WW PODS"</formula>
    </cfRule>
    <cfRule type="expression" dxfId="4520" priority="375">
      <formula>D56="GRILLE"</formula>
    </cfRule>
    <cfRule type="expression" dxfId="4519" priority="376">
      <formula>D56="CENTREX"</formula>
    </cfRule>
    <cfRule type="expression" dxfId="4518" priority="381">
      <formula>D56="KSA"</formula>
    </cfRule>
    <cfRule type="expression" dxfId="4517" priority="380">
      <formula>(((I48*3600)/(C56*I45))^2+20)&gt;180</formula>
    </cfRule>
    <cfRule type="expression" dxfId="4516" priority="379" stopIfTrue="1">
      <formula>(ISNUMBER(SEARCH("UV",D48)))</formula>
    </cfRule>
    <cfRule type="expression" dxfId="4515" priority="378">
      <formula>(((I48*3600)/(C56*I45))^2+20)&gt;300</formula>
    </cfRule>
  </conditionalFormatting>
  <conditionalFormatting sqref="F58">
    <cfRule type="cellIs" dxfId="4514" priority="564" operator="lessThan">
      <formula>2100</formula>
    </cfRule>
  </conditionalFormatting>
  <conditionalFormatting sqref="F63">
    <cfRule type="cellIs" dxfId="4513" priority="543" operator="greaterThan">
      <formula>3001</formula>
    </cfRule>
  </conditionalFormatting>
  <conditionalFormatting sqref="F66">
    <cfRule type="expression" dxfId="4512" priority="452">
      <formula>(C66="LED STRIP")</formula>
    </cfRule>
    <cfRule type="expression" dxfId="4511" priority="455">
      <formula>(C66="FLO")</formula>
    </cfRule>
    <cfRule type="expression" dxfId="4510" priority="453">
      <formula>(C66="LIGHT SELECTION")</formula>
    </cfRule>
  </conditionalFormatting>
  <conditionalFormatting sqref="F73:F74">
    <cfRule type="expression" dxfId="4509" priority="360">
      <formula>D73="GRILLE"</formula>
    </cfRule>
    <cfRule type="expression" dxfId="4508" priority="359">
      <formula>D73="WW PODS"</formula>
    </cfRule>
    <cfRule type="expression" dxfId="4507" priority="358">
      <formula>D73="NF"</formula>
    </cfRule>
    <cfRule type="expression" dxfId="4506" priority="366">
      <formula>D73="KSA"</formula>
    </cfRule>
    <cfRule type="expression" dxfId="4505" priority="365">
      <formula>(((I65*3600)/(C73*I62))^2+20)&gt;180</formula>
    </cfRule>
    <cfRule type="expression" dxfId="4504" priority="364" stopIfTrue="1">
      <formula>(ISNUMBER(SEARCH("UV",D65)))</formula>
    </cfRule>
    <cfRule type="expression" dxfId="4503" priority="361">
      <formula>D73="CENTREX"</formula>
    </cfRule>
    <cfRule type="expression" dxfId="4502" priority="362" stopIfTrue="1">
      <formula>D65="canopy type"</formula>
    </cfRule>
    <cfRule type="expression" dxfId="4501" priority="363">
      <formula>(((I65*3600)/(C73*I62))^2+20)&gt;300</formula>
    </cfRule>
  </conditionalFormatting>
  <conditionalFormatting sqref="F75">
    <cfRule type="cellIs" dxfId="4500" priority="537" operator="lessThan">
      <formula>2100</formula>
    </cfRule>
  </conditionalFormatting>
  <conditionalFormatting sqref="F80">
    <cfRule type="cellIs" dxfId="4499" priority="515" operator="greaterThan">
      <formula>3001</formula>
    </cfRule>
  </conditionalFormatting>
  <conditionalFormatting sqref="F83">
    <cfRule type="expression" dxfId="4498" priority="448">
      <formula>(C83="LED STRIP")</formula>
    </cfRule>
    <cfRule type="expression" dxfId="4497" priority="449">
      <formula>(C83="LIGHT SELECTION")</formula>
    </cfRule>
    <cfRule type="expression" dxfId="4496" priority="451">
      <formula>(C83="FLO")</formula>
    </cfRule>
  </conditionalFormatting>
  <conditionalFormatting sqref="F90:F91">
    <cfRule type="expression" dxfId="4495" priority="346">
      <formula>D90="CENTREX"</formula>
    </cfRule>
    <cfRule type="expression" dxfId="4494" priority="343">
      <formula>D90="NF"</formula>
    </cfRule>
    <cfRule type="expression" dxfId="4493" priority="344">
      <formula>D90="WW PODS"</formula>
    </cfRule>
    <cfRule type="expression" dxfId="4492" priority="345">
      <formula>D90="GRILLE"</formula>
    </cfRule>
    <cfRule type="expression" dxfId="4491" priority="351">
      <formula>D90="KSA"</formula>
    </cfRule>
    <cfRule type="expression" dxfId="4490" priority="350">
      <formula>(((I82*3600)/(C90*I79))^2+20)&gt;180</formula>
    </cfRule>
    <cfRule type="expression" dxfId="4489" priority="349" stopIfTrue="1">
      <formula>(ISNUMBER(SEARCH("UV",D82)))</formula>
    </cfRule>
    <cfRule type="expression" dxfId="4488" priority="348">
      <formula>(((I82*3600)/(C90*I79))^2+20)&gt;300</formula>
    </cfRule>
    <cfRule type="expression" dxfId="4487" priority="347" stopIfTrue="1">
      <formula>D82="canopy type"</formula>
    </cfRule>
  </conditionalFormatting>
  <conditionalFormatting sqref="F92">
    <cfRule type="cellIs" dxfId="4486" priority="509" operator="lessThan">
      <formula>2100</formula>
    </cfRule>
  </conditionalFormatting>
  <conditionalFormatting sqref="F97">
    <cfRule type="cellIs" dxfId="4485" priority="486" operator="greaterThan">
      <formula>3001</formula>
    </cfRule>
  </conditionalFormatting>
  <conditionalFormatting sqref="F100">
    <cfRule type="expression" dxfId="4484" priority="447">
      <formula>(C100="FLO")</formula>
    </cfRule>
    <cfRule type="expression" dxfId="4483" priority="444">
      <formula>(C100="LED STRIP")</formula>
    </cfRule>
    <cfRule type="expression" dxfId="4482" priority="445">
      <formula>(C100="LIGHT SELECTION")</formula>
    </cfRule>
  </conditionalFormatting>
  <conditionalFormatting sqref="F107:F108">
    <cfRule type="expression" dxfId="4481" priority="336">
      <formula>D107="KSA"</formula>
    </cfRule>
    <cfRule type="expression" dxfId="4480" priority="335">
      <formula>(((I99*3600)/(C107*I96))^2+20)&gt;180</formula>
    </cfRule>
    <cfRule type="expression" dxfId="4479" priority="334" stopIfTrue="1">
      <formula>(ISNUMBER(SEARCH("UV",D99)))</formula>
    </cfRule>
    <cfRule type="expression" dxfId="4478" priority="333">
      <formula>(((I99*3600)/(C107*I96))^2+20)&gt;300</formula>
    </cfRule>
    <cfRule type="expression" dxfId="4477" priority="332" stopIfTrue="1">
      <formula>D99="canopy type"</formula>
    </cfRule>
    <cfRule type="expression" dxfId="4476" priority="331">
      <formula>D107="CENTREX"</formula>
    </cfRule>
    <cfRule type="expression" dxfId="4475" priority="330">
      <formula>D107="GRILLE"</formula>
    </cfRule>
    <cfRule type="expression" dxfId="4474" priority="329">
      <formula>D107="WW PODS"</formula>
    </cfRule>
    <cfRule type="expression" dxfId="4473" priority="328">
      <formula>D107="NF"</formula>
    </cfRule>
  </conditionalFormatting>
  <conditionalFormatting sqref="F109">
    <cfRule type="cellIs" dxfId="4472" priority="480" operator="lessThan">
      <formula>2100</formula>
    </cfRule>
  </conditionalFormatting>
  <conditionalFormatting sqref="F114">
    <cfRule type="cellIs" dxfId="4471" priority="309" operator="greaterThan">
      <formula>3001</formula>
    </cfRule>
  </conditionalFormatting>
  <conditionalFormatting sqref="F117">
    <cfRule type="expression" dxfId="4470" priority="292">
      <formula>(C117="FLO")</formula>
    </cfRule>
    <cfRule type="expression" dxfId="4469" priority="289">
      <formula>(C117="LED STRIP")</formula>
    </cfRule>
    <cfRule type="expression" dxfId="4468" priority="290">
      <formula>(C117="LIGHT SELECTION")</formula>
    </cfRule>
  </conditionalFormatting>
  <conditionalFormatting sqref="F124:F125">
    <cfRule type="expression" dxfId="4467" priority="281" stopIfTrue="1">
      <formula>D116="canopy type"</formula>
    </cfRule>
    <cfRule type="expression" dxfId="4466" priority="285">
      <formula>D124="KSA"</formula>
    </cfRule>
    <cfRule type="expression" dxfId="4465" priority="283" stopIfTrue="1">
      <formula>(ISNUMBER(SEARCH("UV",D116)))</formula>
    </cfRule>
    <cfRule type="expression" dxfId="4464" priority="280">
      <formula>D124="CENTREX"</formula>
    </cfRule>
    <cfRule type="expression" dxfId="4463" priority="279">
      <formula>D124="GRILLE"</formula>
    </cfRule>
    <cfRule type="expression" dxfId="4462" priority="278">
      <formula>D124="WW PODS"</formula>
    </cfRule>
    <cfRule type="expression" dxfId="4461" priority="277">
      <formula>D124="NF"</formula>
    </cfRule>
    <cfRule type="expression" dxfId="4460" priority="282">
      <formula>(((I116*3600)/(C124*I113))^2+20)&gt;300</formula>
    </cfRule>
    <cfRule type="expression" dxfId="4459" priority="284">
      <formula>(((I116*3600)/(C124*I113))^2+20)&gt;180</formula>
    </cfRule>
  </conditionalFormatting>
  <conditionalFormatting sqref="F126">
    <cfRule type="cellIs" dxfId="4458" priority="303" operator="lessThan">
      <formula>2100</formula>
    </cfRule>
  </conditionalFormatting>
  <conditionalFormatting sqref="F131">
    <cfRule type="cellIs" dxfId="4457" priority="254" operator="greaterThan">
      <formula>3001</formula>
    </cfRule>
  </conditionalFormatting>
  <conditionalFormatting sqref="F134">
    <cfRule type="expression" dxfId="4456" priority="237">
      <formula>(C134="FLO")</formula>
    </cfRule>
    <cfRule type="expression" dxfId="4455" priority="235">
      <formula>(C134="LIGHT SELECTION")</formula>
    </cfRule>
    <cfRule type="expression" dxfId="4454" priority="234">
      <formula>(C134="LED STRIP")</formula>
    </cfRule>
  </conditionalFormatting>
  <conditionalFormatting sqref="F141:F142">
    <cfRule type="expression" dxfId="4453" priority="228" stopIfTrue="1">
      <formula>(ISNUMBER(SEARCH("UV",D133)))</formula>
    </cfRule>
    <cfRule type="expression" dxfId="4452" priority="230">
      <formula>D141="KSA"</formula>
    </cfRule>
    <cfRule type="expression" dxfId="4451" priority="227">
      <formula>(((I133*3600)/(C141*I130))^2+20)&gt;300</formula>
    </cfRule>
    <cfRule type="expression" dxfId="4450" priority="226" stopIfTrue="1">
      <formula>D133="canopy type"</formula>
    </cfRule>
    <cfRule type="expression" dxfId="4449" priority="225">
      <formula>D141="CENTREX"</formula>
    </cfRule>
    <cfRule type="expression" dxfId="4448" priority="224">
      <formula>D141="GRILLE"</formula>
    </cfRule>
    <cfRule type="expression" dxfId="4447" priority="223">
      <formula>D141="WW PODS"</formula>
    </cfRule>
    <cfRule type="expression" dxfId="4446" priority="222">
      <formula>D141="NF"</formula>
    </cfRule>
    <cfRule type="expression" dxfId="4445" priority="229">
      <formula>(((I133*3600)/(C141*I130))^2+20)&gt;180</formula>
    </cfRule>
  </conditionalFormatting>
  <conditionalFormatting sqref="F143">
    <cfRule type="cellIs" dxfId="4444" priority="248" operator="lessThan">
      <formula>2100</formula>
    </cfRule>
  </conditionalFormatting>
  <conditionalFormatting sqref="F148">
    <cfRule type="cellIs" dxfId="4443" priority="203" operator="greaterThan">
      <formula>3001</formula>
    </cfRule>
  </conditionalFormatting>
  <conditionalFormatting sqref="F151">
    <cfRule type="expression" dxfId="4442" priority="184">
      <formula>(C151="LIGHT SELECTION")</formula>
    </cfRule>
    <cfRule type="expression" dxfId="4441" priority="186">
      <formula>(C151="FLO")</formula>
    </cfRule>
    <cfRule type="expression" dxfId="4440" priority="183">
      <formula>(C151="LED STRIP")</formula>
    </cfRule>
  </conditionalFormatting>
  <conditionalFormatting sqref="F158:F159">
    <cfRule type="expression" dxfId="4439" priority="174">
      <formula>D158="CENTREX"</formula>
    </cfRule>
    <cfRule type="expression" dxfId="4438" priority="175" stopIfTrue="1">
      <formula>D150="canopy type"</formula>
    </cfRule>
    <cfRule type="expression" dxfId="4437" priority="171">
      <formula>D158="NF"</formula>
    </cfRule>
    <cfRule type="expression" dxfId="4436" priority="172">
      <formula>D158="WW PODS"</formula>
    </cfRule>
    <cfRule type="expression" dxfId="4435" priority="177" stopIfTrue="1">
      <formula>(ISNUMBER(SEARCH("UV",D150)))</formula>
    </cfRule>
    <cfRule type="expression" dxfId="4434" priority="173">
      <formula>D158="GRILLE"</formula>
    </cfRule>
    <cfRule type="expression" dxfId="4433" priority="179">
      <formula>D158="KSA"</formula>
    </cfRule>
    <cfRule type="expression" dxfId="4432" priority="178">
      <formula>(((I150*3600)/(C158*I147))^2+20)&gt;180</formula>
    </cfRule>
    <cfRule type="expression" dxfId="4431" priority="176">
      <formula>(((I150*3600)/(C158*I147))^2+20)&gt;300</formula>
    </cfRule>
  </conditionalFormatting>
  <conditionalFormatting sqref="F160">
    <cfRule type="cellIs" dxfId="4430" priority="197" operator="lessThan">
      <formula>2100</formula>
    </cfRule>
  </conditionalFormatting>
  <conditionalFormatting sqref="F165">
    <cfRule type="cellIs" dxfId="4429" priority="152" operator="greaterThan">
      <formula>3001</formula>
    </cfRule>
  </conditionalFormatting>
  <conditionalFormatting sqref="F168">
    <cfRule type="expression" dxfId="4428" priority="133">
      <formula>(C168="LIGHT SELECTION")</formula>
    </cfRule>
    <cfRule type="expression" dxfId="4427" priority="132">
      <formula>(C168="LED STRIP")</formula>
    </cfRule>
    <cfRule type="expression" dxfId="4426" priority="135">
      <formula>(C168="FLO")</formula>
    </cfRule>
  </conditionalFormatting>
  <conditionalFormatting sqref="F175:F176">
    <cfRule type="expression" dxfId="4425" priority="126" stopIfTrue="1">
      <formula>(ISNUMBER(SEARCH("UV",D167)))</formula>
    </cfRule>
    <cfRule type="expression" dxfId="4424" priority="121">
      <formula>D175="WW PODS"</formula>
    </cfRule>
    <cfRule type="expression" dxfId="4423" priority="120">
      <formula>D175="NF"</formula>
    </cfRule>
    <cfRule type="expression" dxfId="4422" priority="122">
      <formula>D175="GRILLE"</formula>
    </cfRule>
    <cfRule type="expression" dxfId="4421" priority="124" stopIfTrue="1">
      <formula>D167="canopy type"</formula>
    </cfRule>
    <cfRule type="expression" dxfId="4420" priority="125">
      <formula>(((I167*3600)/(C175*I164))^2+20)&gt;300</formula>
    </cfRule>
    <cfRule type="expression" dxfId="4419" priority="128">
      <formula>D175="KSA"</formula>
    </cfRule>
    <cfRule type="expression" dxfId="4418" priority="123">
      <formula>D175="CENTREX"</formula>
    </cfRule>
    <cfRule type="expression" dxfId="4417" priority="127">
      <formula>(((I167*3600)/(C175*I164))^2+20)&gt;180</formula>
    </cfRule>
  </conditionalFormatting>
  <conditionalFormatting sqref="F177">
    <cfRule type="cellIs" dxfId="4416" priority="146" operator="lessThan">
      <formula>2100</formula>
    </cfRule>
  </conditionalFormatting>
  <conditionalFormatting sqref="G11">
    <cfRule type="expression" dxfId="4415" priority="681">
      <formula>((F14-50)/H14)&lt;950</formula>
    </cfRule>
  </conditionalFormatting>
  <conditionalFormatting sqref="G12">
    <cfRule type="expression" dxfId="4414" priority="680">
      <formula>((F14-50)/H14)&lt;950</formula>
    </cfRule>
  </conditionalFormatting>
  <conditionalFormatting sqref="G14">
    <cfRule type="cellIs" dxfId="4413" priority="676" operator="lessThan">
      <formula>400</formula>
    </cfRule>
  </conditionalFormatting>
  <conditionalFormatting sqref="G28">
    <cfRule type="expression" dxfId="4412" priority="625">
      <formula>((F31-50)/H31)&lt;950</formula>
    </cfRule>
  </conditionalFormatting>
  <conditionalFormatting sqref="G29">
    <cfRule type="expression" dxfId="4411" priority="603">
      <formula>((F31-50)/H31)&lt;950</formula>
    </cfRule>
  </conditionalFormatting>
  <conditionalFormatting sqref="G31">
    <cfRule type="cellIs" dxfId="4410" priority="599" operator="lessThan">
      <formula>400</formula>
    </cfRule>
  </conditionalFormatting>
  <conditionalFormatting sqref="G45">
    <cfRule type="expression" dxfId="4409" priority="641">
      <formula>((F48-50)/H48)&lt;950</formula>
    </cfRule>
  </conditionalFormatting>
  <conditionalFormatting sqref="G46">
    <cfRule type="expression" dxfId="4408" priority="571">
      <formula>((F48-50)/H48)&lt;950</formula>
    </cfRule>
  </conditionalFormatting>
  <conditionalFormatting sqref="G48">
    <cfRule type="cellIs" dxfId="4407" priority="567" operator="lessThan">
      <formula>400</formula>
    </cfRule>
  </conditionalFormatting>
  <conditionalFormatting sqref="G62">
    <cfRule type="expression" dxfId="4406" priority="642">
      <formula>((F65-50)/H65)&lt;950</formula>
    </cfRule>
  </conditionalFormatting>
  <conditionalFormatting sqref="G63">
    <cfRule type="expression" dxfId="4405" priority="544">
      <formula>((F65-50)/H65)&lt;950</formula>
    </cfRule>
  </conditionalFormatting>
  <conditionalFormatting sqref="G65">
    <cfRule type="cellIs" dxfId="4404" priority="540" operator="lessThan">
      <formula>400</formula>
    </cfRule>
  </conditionalFormatting>
  <conditionalFormatting sqref="G79">
    <cfRule type="expression" dxfId="4403" priority="643">
      <formula>((F82-50)/H82)&lt;950</formula>
    </cfRule>
  </conditionalFormatting>
  <conditionalFormatting sqref="G80">
    <cfRule type="expression" dxfId="4402" priority="516">
      <formula>((F82-50)/H82)&lt;950</formula>
    </cfRule>
  </conditionalFormatting>
  <conditionalFormatting sqref="G82">
    <cfRule type="cellIs" dxfId="4401" priority="512" operator="lessThan">
      <formula>400</formula>
    </cfRule>
  </conditionalFormatting>
  <conditionalFormatting sqref="G96">
    <cfRule type="expression" dxfId="4400" priority="653">
      <formula>((F99-50)/H99)&lt;950</formula>
    </cfRule>
  </conditionalFormatting>
  <conditionalFormatting sqref="G97">
    <cfRule type="expression" dxfId="4399" priority="487">
      <formula>((F99-50)/H99)&lt;950</formula>
    </cfRule>
  </conditionalFormatting>
  <conditionalFormatting sqref="G99">
    <cfRule type="cellIs" dxfId="4398" priority="483" operator="lessThan">
      <formula>400</formula>
    </cfRule>
  </conditionalFormatting>
  <conditionalFormatting sqref="G113">
    <cfRule type="expression" dxfId="4397" priority="321">
      <formula>((F116-50)/H116)&lt;950</formula>
    </cfRule>
  </conditionalFormatting>
  <conditionalFormatting sqref="G114">
    <cfRule type="expression" dxfId="4396" priority="310">
      <formula>((F116-50)/H116)&lt;950</formula>
    </cfRule>
  </conditionalFormatting>
  <conditionalFormatting sqref="G116">
    <cfRule type="cellIs" dxfId="4395" priority="306" operator="lessThan">
      <formula>400</formula>
    </cfRule>
  </conditionalFormatting>
  <conditionalFormatting sqref="G130">
    <cfRule type="expression" dxfId="4394" priority="266">
      <formula>((F133-50)/H133)&lt;950</formula>
    </cfRule>
  </conditionalFormatting>
  <conditionalFormatting sqref="G131">
    <cfRule type="expression" dxfId="4393" priority="255">
      <formula>((F133-50)/H133)&lt;950</formula>
    </cfRule>
  </conditionalFormatting>
  <conditionalFormatting sqref="G133">
    <cfRule type="cellIs" dxfId="4392" priority="251" operator="lessThan">
      <formula>400</formula>
    </cfRule>
  </conditionalFormatting>
  <conditionalFormatting sqref="G147">
    <cfRule type="expression" dxfId="4391" priority="215">
      <formula>((F150-50)/H150)&lt;950</formula>
    </cfRule>
  </conditionalFormatting>
  <conditionalFormatting sqref="G148">
    <cfRule type="expression" dxfId="4390" priority="204">
      <formula>((F150-50)/H150)&lt;950</formula>
    </cfRule>
  </conditionalFormatting>
  <conditionalFormatting sqref="G150">
    <cfRule type="cellIs" dxfId="4389" priority="200" operator="lessThan">
      <formula>400</formula>
    </cfRule>
  </conditionalFormatting>
  <conditionalFormatting sqref="G164">
    <cfRule type="expression" dxfId="4388" priority="164">
      <formula>((F167-50)/H167)&lt;950</formula>
    </cfRule>
  </conditionalFormatting>
  <conditionalFormatting sqref="G165">
    <cfRule type="expression" dxfId="4387" priority="153">
      <formula>((F167-50)/H167)&lt;950</formula>
    </cfRule>
  </conditionalFormatting>
  <conditionalFormatting sqref="G167">
    <cfRule type="cellIs" dxfId="4386" priority="149" operator="lessThan">
      <formula>400</formula>
    </cfRule>
  </conditionalFormatting>
  <conditionalFormatting sqref="I14">
    <cfRule type="cellIs" dxfId="4385" priority="677" operator="lessThan">
      <formula>0.1</formula>
    </cfRule>
  </conditionalFormatting>
  <conditionalFormatting sqref="I31">
    <cfRule type="cellIs" dxfId="4384" priority="600" operator="lessThan">
      <formula>0.1</formula>
    </cfRule>
  </conditionalFormatting>
  <conditionalFormatting sqref="I48">
    <cfRule type="cellIs" dxfId="4383" priority="568" operator="lessThan">
      <formula>0.1</formula>
    </cfRule>
  </conditionalFormatting>
  <conditionalFormatting sqref="I65">
    <cfRule type="cellIs" dxfId="4382" priority="541" operator="lessThan">
      <formula>0.1</formula>
    </cfRule>
  </conditionalFormatting>
  <conditionalFormatting sqref="I82">
    <cfRule type="cellIs" dxfId="4381" priority="513" operator="lessThan">
      <formula>0.1</formula>
    </cfRule>
  </conditionalFormatting>
  <conditionalFormatting sqref="I99">
    <cfRule type="cellIs" dxfId="4380" priority="484" operator="lessThan">
      <formula>0.1</formula>
    </cfRule>
  </conditionalFormatting>
  <conditionalFormatting sqref="I116">
    <cfRule type="cellIs" dxfId="4379" priority="307" operator="lessThan">
      <formula>0.1</formula>
    </cfRule>
  </conditionalFormatting>
  <conditionalFormatting sqref="I133">
    <cfRule type="cellIs" dxfId="4378" priority="252" operator="lessThan">
      <formula>0.1</formula>
    </cfRule>
  </conditionalFormatting>
  <conditionalFormatting sqref="I150">
    <cfRule type="cellIs" dxfId="4377" priority="201" operator="lessThan">
      <formula>0.1</formula>
    </cfRule>
  </conditionalFormatting>
  <conditionalFormatting sqref="I167">
    <cfRule type="cellIs" dxfId="4376" priority="150" operator="lessThan">
      <formula>0.1</formula>
    </cfRule>
  </conditionalFormatting>
  <conditionalFormatting sqref="J14:J27">
    <cfRule type="cellIs" dxfId="4375" priority="410" operator="greaterThan">
      <formula>0</formula>
    </cfRule>
  </conditionalFormatting>
  <conditionalFormatting sqref="J31:J44">
    <cfRule type="cellIs" dxfId="4374" priority="383" operator="greaterThan">
      <formula>0</formula>
    </cfRule>
  </conditionalFormatting>
  <conditionalFormatting sqref="J48:J61">
    <cfRule type="cellIs" dxfId="4373" priority="99" operator="greaterThan">
      <formula>0</formula>
    </cfRule>
  </conditionalFormatting>
  <conditionalFormatting sqref="J65:J78">
    <cfRule type="cellIs" dxfId="4372" priority="85" operator="greaterThan">
      <formula>0</formula>
    </cfRule>
  </conditionalFormatting>
  <conditionalFormatting sqref="J82:J95">
    <cfRule type="cellIs" dxfId="4371" priority="71" operator="greaterThan">
      <formula>0</formula>
    </cfRule>
  </conditionalFormatting>
  <conditionalFormatting sqref="J99:J112">
    <cfRule type="cellIs" dxfId="4370" priority="57" operator="greaterThan">
      <formula>0</formula>
    </cfRule>
  </conditionalFormatting>
  <conditionalFormatting sqref="J116:J129">
    <cfRule type="cellIs" dxfId="4369" priority="43" operator="greaterThan">
      <formula>0</formula>
    </cfRule>
  </conditionalFormatting>
  <conditionalFormatting sqref="J133:J146">
    <cfRule type="cellIs" dxfId="4368" priority="29" operator="greaterThan">
      <formula>0</formula>
    </cfRule>
  </conditionalFormatting>
  <conditionalFormatting sqref="J150:J163">
    <cfRule type="cellIs" dxfId="4367" priority="15" operator="greaterThan">
      <formula>0</formula>
    </cfRule>
  </conditionalFormatting>
  <conditionalFormatting sqref="J167:J180">
    <cfRule type="cellIs" dxfId="4366" priority="1" operator="greaterThan">
      <formula>0</formula>
    </cfRule>
  </conditionalFormatting>
  <conditionalFormatting sqref="J183:J197">
    <cfRule type="expression" dxfId="4365" priority="267">
      <formula>C183&gt;0</formula>
    </cfRule>
  </conditionalFormatting>
  <conditionalFormatting sqref="J199">
    <cfRule type="expression" dxfId="4364" priority="658">
      <formula>#REF!="EURO"</formula>
    </cfRule>
  </conditionalFormatting>
  <conditionalFormatting sqref="K14:K27">
    <cfRule type="cellIs" dxfId="4363" priority="424" operator="greaterThan">
      <formula>0</formula>
    </cfRule>
  </conditionalFormatting>
  <conditionalFormatting sqref="K31:K44">
    <cfRule type="cellIs" dxfId="4362" priority="386" operator="greaterThan">
      <formula>0</formula>
    </cfRule>
  </conditionalFormatting>
  <conditionalFormatting sqref="K48:K61">
    <cfRule type="cellIs" dxfId="4361" priority="102" operator="greaterThan">
      <formula>0</formula>
    </cfRule>
  </conditionalFormatting>
  <conditionalFormatting sqref="K65:K78">
    <cfRule type="cellIs" dxfId="4360" priority="88" operator="greaterThan">
      <formula>0</formula>
    </cfRule>
  </conditionalFormatting>
  <conditionalFormatting sqref="K82:K95">
    <cfRule type="cellIs" dxfId="4359" priority="74" operator="greaterThan">
      <formula>0</formula>
    </cfRule>
  </conditionalFormatting>
  <conditionalFormatting sqref="K99:K112">
    <cfRule type="cellIs" dxfId="4358" priority="60" operator="greaterThan">
      <formula>0</formula>
    </cfRule>
  </conditionalFormatting>
  <conditionalFormatting sqref="K116:K129">
    <cfRule type="cellIs" dxfId="4357" priority="46" operator="greaterThan">
      <formula>0</formula>
    </cfRule>
  </conditionalFormatting>
  <conditionalFormatting sqref="K133:K146">
    <cfRule type="cellIs" dxfId="4356" priority="32" operator="greaterThan">
      <formula>0</formula>
    </cfRule>
  </conditionalFormatting>
  <conditionalFormatting sqref="K150:K163">
    <cfRule type="cellIs" dxfId="4355" priority="18" operator="greaterThan">
      <formula>0</formula>
    </cfRule>
  </conditionalFormatting>
  <conditionalFormatting sqref="K167:K180">
    <cfRule type="cellIs" dxfId="4354" priority="4" operator="greaterThan">
      <formula>0</formula>
    </cfRule>
  </conditionalFormatting>
  <conditionalFormatting sqref="K183:K197">
    <cfRule type="cellIs" dxfId="4353" priority="268" operator="greaterThan">
      <formula>0</formula>
    </cfRule>
  </conditionalFormatting>
  <conditionalFormatting sqref="K199">
    <cfRule type="expression" dxfId="4352" priority="654">
      <formula>$B$9="PLN"</formula>
    </cfRule>
    <cfRule type="expression" dxfId="4351" priority="655">
      <formula>$B$9="CZK"</formula>
    </cfRule>
    <cfRule type="expression" dxfId="4350" priority="656">
      <formula>$B$9="USD"</formula>
    </cfRule>
    <cfRule type="expression" dxfId="4349" priority="657">
      <formula>$B$9="EURO"</formula>
    </cfRule>
  </conditionalFormatting>
  <conditionalFormatting sqref="L14:L27">
    <cfRule type="expression" dxfId="4348" priority="422">
      <formula>$C$9&gt;0</formula>
    </cfRule>
    <cfRule type="expression" dxfId="4347" priority="421">
      <formula>$C$9&lt;0</formula>
    </cfRule>
  </conditionalFormatting>
  <conditionalFormatting sqref="L31:L44">
    <cfRule type="expression" dxfId="4346" priority="385">
      <formula>$C$9&gt;0</formula>
    </cfRule>
    <cfRule type="expression" dxfId="4345" priority="384">
      <formula>$C$9&lt;0</formula>
    </cfRule>
  </conditionalFormatting>
  <conditionalFormatting sqref="L48:L61">
    <cfRule type="expression" dxfId="4344" priority="101">
      <formula>$C$9&gt;0</formula>
    </cfRule>
    <cfRule type="expression" dxfId="4343" priority="100">
      <formula>$C$9&lt;0</formula>
    </cfRule>
  </conditionalFormatting>
  <conditionalFormatting sqref="L65:L78">
    <cfRule type="expression" dxfId="4342" priority="86">
      <formula>$C$9&lt;0</formula>
    </cfRule>
    <cfRule type="expression" dxfId="4341" priority="87">
      <formula>$C$9&gt;0</formula>
    </cfRule>
  </conditionalFormatting>
  <conditionalFormatting sqref="L82:L95">
    <cfRule type="expression" dxfId="4340" priority="72">
      <formula>$C$9&lt;0</formula>
    </cfRule>
    <cfRule type="expression" dxfId="4339" priority="73">
      <formula>$C$9&gt;0</formula>
    </cfRule>
  </conditionalFormatting>
  <conditionalFormatting sqref="L99:L112">
    <cfRule type="expression" dxfId="4338" priority="58">
      <formula>$C$9&lt;0</formula>
    </cfRule>
    <cfRule type="expression" dxfId="4337" priority="59">
      <formula>$C$9&gt;0</formula>
    </cfRule>
  </conditionalFormatting>
  <conditionalFormatting sqref="L116:L129">
    <cfRule type="expression" dxfId="4336" priority="45">
      <formula>$C$9&gt;0</formula>
    </cfRule>
    <cfRule type="expression" dxfId="4335" priority="44">
      <formula>$C$9&lt;0</formula>
    </cfRule>
  </conditionalFormatting>
  <conditionalFormatting sqref="L133:L146">
    <cfRule type="expression" dxfId="4334" priority="30">
      <formula>$C$9&lt;0</formula>
    </cfRule>
    <cfRule type="expression" dxfId="4333" priority="31">
      <formula>$C$9&gt;0</formula>
    </cfRule>
  </conditionalFormatting>
  <conditionalFormatting sqref="L150:L163">
    <cfRule type="expression" dxfId="4332" priority="17">
      <formula>$C$9&gt;0</formula>
    </cfRule>
    <cfRule type="expression" dxfId="4331" priority="16">
      <formula>$C$9&lt;0</formula>
    </cfRule>
  </conditionalFormatting>
  <conditionalFormatting sqref="L167:L180">
    <cfRule type="expression" dxfId="4330" priority="2">
      <formula>$C$9&lt;0</formula>
    </cfRule>
    <cfRule type="expression" dxfId="4329" priority="3">
      <formula>$C$9&gt;0</formula>
    </cfRule>
  </conditionalFormatting>
  <conditionalFormatting sqref="L183:L197">
    <cfRule type="expression" dxfId="4328" priority="645">
      <formula>$C$9&gt;0</formula>
    </cfRule>
    <cfRule type="expression" dxfId="4327" priority="644">
      <formula>$C$9&lt;0</formula>
    </cfRule>
  </conditionalFormatting>
  <conditionalFormatting sqref="N9 N12">
    <cfRule type="expression" dxfId="4326" priority="691">
      <formula>$B$9="EURO"</formula>
    </cfRule>
    <cfRule type="expression" dxfId="4325" priority="690">
      <formula>$B$9="USD"</formula>
    </cfRule>
    <cfRule type="expression" dxfId="4324" priority="689">
      <formula>$B$9="CZK"</formula>
    </cfRule>
    <cfRule type="expression" dxfId="4323" priority="688">
      <formula>$B$9="PLN"</formula>
    </cfRule>
  </conditionalFormatting>
  <conditionalFormatting sqref="N14:N27">
    <cfRule type="expression" dxfId="4322" priority="632">
      <formula>$B$9="CZK"</formula>
    </cfRule>
    <cfRule type="expression" dxfId="4321" priority="631">
      <formula>$B$9="PLN"</formula>
    </cfRule>
    <cfRule type="expression" dxfId="4320" priority="630">
      <formula>$B$9="USD"</formula>
    </cfRule>
    <cfRule type="expression" dxfId="4319" priority="629">
      <formula>$B$9="EURO"</formula>
    </cfRule>
    <cfRule type="cellIs" dxfId="4318" priority="628" operator="greaterThan">
      <formula>0</formula>
    </cfRule>
  </conditionalFormatting>
  <conditionalFormatting sqref="N29">
    <cfRule type="expression" dxfId="4317" priority="609">
      <formula>$B$9="PLN"</formula>
    </cfRule>
    <cfRule type="expression" dxfId="4316" priority="612">
      <formula>$B$9="EURO"</formula>
    </cfRule>
    <cfRule type="expression" dxfId="4315" priority="611">
      <formula>$B$9="USD"</formula>
    </cfRule>
    <cfRule type="expression" dxfId="4314" priority="610">
      <formula>$B$9="CZK"</formula>
    </cfRule>
  </conditionalFormatting>
  <conditionalFormatting sqref="N31:N44">
    <cfRule type="expression" dxfId="4313" priority="391">
      <formula>$B$9="USD"</formula>
    </cfRule>
    <cfRule type="expression" dxfId="4312" priority="390">
      <formula>$B$9="EURO"</formula>
    </cfRule>
    <cfRule type="expression" dxfId="4311" priority="393">
      <formula>$B$9="CZK"</formula>
    </cfRule>
    <cfRule type="expression" dxfId="4310" priority="392">
      <formula>$B$9="PLN"</formula>
    </cfRule>
    <cfRule type="cellIs" dxfId="4309" priority="389" operator="greaterThan">
      <formula>0</formula>
    </cfRule>
  </conditionalFormatting>
  <conditionalFormatting sqref="N46">
    <cfRule type="expression" dxfId="4308" priority="580">
      <formula>$B$9="EURO"</formula>
    </cfRule>
    <cfRule type="expression" dxfId="4307" priority="579">
      <formula>$B$9="USD"</formula>
    </cfRule>
    <cfRule type="expression" dxfId="4306" priority="578">
      <formula>$B$9="CZK"</formula>
    </cfRule>
    <cfRule type="expression" dxfId="4305" priority="577">
      <formula>$B$9="PLN"</formula>
    </cfRule>
  </conditionalFormatting>
  <conditionalFormatting sqref="N48:N61">
    <cfRule type="cellIs" dxfId="4304" priority="104" operator="greaterThan">
      <formula>0</formula>
    </cfRule>
    <cfRule type="expression" dxfId="4303" priority="108">
      <formula>$B$9="CZK"</formula>
    </cfRule>
    <cfRule type="expression" dxfId="4302" priority="107">
      <formula>$B$9="PLN"</formula>
    </cfRule>
    <cfRule type="expression" dxfId="4301" priority="105">
      <formula>$B$9="EURO"</formula>
    </cfRule>
    <cfRule type="expression" dxfId="4300" priority="106">
      <formula>$B$9="USD"</formula>
    </cfRule>
  </conditionalFormatting>
  <conditionalFormatting sqref="N63">
    <cfRule type="expression" dxfId="4299" priority="553">
      <formula>$B$9="EURO"</formula>
    </cfRule>
    <cfRule type="expression" dxfId="4298" priority="552">
      <formula>$B$9="USD"</formula>
    </cfRule>
    <cfRule type="expression" dxfId="4297" priority="551">
      <formula>$B$9="CZK"</formula>
    </cfRule>
    <cfRule type="expression" dxfId="4296" priority="550">
      <formula>$B$9="PLN"</formula>
    </cfRule>
  </conditionalFormatting>
  <conditionalFormatting sqref="N65:N78">
    <cfRule type="expression" dxfId="4295" priority="94">
      <formula>$B$9="CZK"</formula>
    </cfRule>
    <cfRule type="expression" dxfId="4294" priority="93">
      <formula>$B$9="PLN"</formula>
    </cfRule>
    <cfRule type="expression" dxfId="4293" priority="92">
      <formula>$B$9="USD"</formula>
    </cfRule>
    <cfRule type="expression" dxfId="4292" priority="91">
      <formula>$B$9="EURO"</formula>
    </cfRule>
    <cfRule type="cellIs" dxfId="4291" priority="90" operator="greaterThan">
      <formula>0</formula>
    </cfRule>
  </conditionalFormatting>
  <conditionalFormatting sqref="N80">
    <cfRule type="expression" dxfId="4290" priority="522">
      <formula>$B$9="PLN"</formula>
    </cfRule>
    <cfRule type="expression" dxfId="4289" priority="523">
      <formula>$B$9="CZK"</formula>
    </cfRule>
    <cfRule type="expression" dxfId="4288" priority="525">
      <formula>$B$9="EURO"</formula>
    </cfRule>
    <cfRule type="expression" dxfId="4287" priority="524">
      <formula>$B$9="USD"</formula>
    </cfRule>
  </conditionalFormatting>
  <conditionalFormatting sqref="N82:N95">
    <cfRule type="cellIs" dxfId="4286" priority="76" operator="greaterThan">
      <formula>0</formula>
    </cfRule>
    <cfRule type="expression" dxfId="4285" priority="80">
      <formula>$B$9="CZK"</formula>
    </cfRule>
    <cfRule type="expression" dxfId="4284" priority="79">
      <formula>$B$9="PLN"</formula>
    </cfRule>
    <cfRule type="expression" dxfId="4283" priority="78">
      <formula>$B$9="USD"</formula>
    </cfRule>
    <cfRule type="expression" dxfId="4282" priority="77">
      <formula>$B$9="EURO"</formula>
    </cfRule>
  </conditionalFormatting>
  <conditionalFormatting sqref="N97">
    <cfRule type="expression" dxfId="4281" priority="493">
      <formula>$B$9="PLN"</formula>
    </cfRule>
    <cfRule type="expression" dxfId="4280" priority="494">
      <formula>$B$9="CZK"</formula>
    </cfRule>
    <cfRule type="expression" dxfId="4279" priority="495">
      <formula>$B$9="USD"</formula>
    </cfRule>
    <cfRule type="expression" dxfId="4278" priority="496">
      <formula>$B$9="EURO"</formula>
    </cfRule>
  </conditionalFormatting>
  <conditionalFormatting sqref="N99:N112">
    <cfRule type="cellIs" dxfId="4277" priority="62" operator="greaterThan">
      <formula>0</formula>
    </cfRule>
    <cfRule type="expression" dxfId="4276" priority="63">
      <formula>$B$9="EURO"</formula>
    </cfRule>
    <cfRule type="expression" dxfId="4275" priority="64">
      <formula>$B$9="USD"</formula>
    </cfRule>
    <cfRule type="expression" dxfId="4274" priority="65">
      <formula>$B$9="PLN"</formula>
    </cfRule>
    <cfRule type="expression" dxfId="4273" priority="66">
      <formula>$B$9="CZK"</formula>
    </cfRule>
  </conditionalFormatting>
  <conditionalFormatting sqref="N114">
    <cfRule type="expression" dxfId="4272" priority="319">
      <formula>$B$9="EURO"</formula>
    </cfRule>
    <cfRule type="expression" dxfId="4271" priority="318">
      <formula>$B$9="USD"</formula>
    </cfRule>
    <cfRule type="expression" dxfId="4270" priority="317">
      <formula>$B$9="CZK"</formula>
    </cfRule>
    <cfRule type="expression" dxfId="4269" priority="316">
      <formula>$B$9="PLN"</formula>
    </cfRule>
  </conditionalFormatting>
  <conditionalFormatting sqref="N116:N129">
    <cfRule type="expression" dxfId="4268" priority="49">
      <formula>$B$9="EURO"</formula>
    </cfRule>
    <cfRule type="expression" dxfId="4267" priority="51">
      <formula>$B$9="PLN"</formula>
    </cfRule>
    <cfRule type="expression" dxfId="4266" priority="50">
      <formula>$B$9="USD"</formula>
    </cfRule>
    <cfRule type="expression" dxfId="4265" priority="52">
      <formula>$B$9="CZK"</formula>
    </cfRule>
    <cfRule type="cellIs" dxfId="4264" priority="48" operator="greaterThan">
      <formula>0</formula>
    </cfRule>
  </conditionalFormatting>
  <conditionalFormatting sqref="N131">
    <cfRule type="expression" dxfId="4263" priority="264">
      <formula>$B$9="EURO"</formula>
    </cfRule>
    <cfRule type="expression" dxfId="4262" priority="261">
      <formula>$B$9="PLN"</formula>
    </cfRule>
    <cfRule type="expression" dxfId="4261" priority="262">
      <formula>$B$9="CZK"</formula>
    </cfRule>
    <cfRule type="expression" dxfId="4260" priority="263">
      <formula>$B$9="USD"</formula>
    </cfRule>
  </conditionalFormatting>
  <conditionalFormatting sqref="N133:N146">
    <cfRule type="expression" dxfId="4259" priority="35">
      <formula>$B$9="EURO"</formula>
    </cfRule>
    <cfRule type="cellIs" dxfId="4258" priority="34" operator="greaterThan">
      <formula>0</formula>
    </cfRule>
    <cfRule type="expression" dxfId="4257" priority="38">
      <formula>$B$9="CZK"</formula>
    </cfRule>
    <cfRule type="expression" dxfId="4256" priority="37">
      <formula>$B$9="PLN"</formula>
    </cfRule>
    <cfRule type="expression" dxfId="4255" priority="36">
      <formula>$B$9="USD"</formula>
    </cfRule>
  </conditionalFormatting>
  <conditionalFormatting sqref="N148">
    <cfRule type="expression" dxfId="4254" priority="211">
      <formula>$B$9="CZK"</formula>
    </cfRule>
    <cfRule type="expression" dxfId="4253" priority="212">
      <formula>$B$9="USD"</formula>
    </cfRule>
    <cfRule type="expression" dxfId="4252" priority="213">
      <formula>$B$9="EURO"</formula>
    </cfRule>
    <cfRule type="expression" dxfId="4251" priority="210">
      <formula>$B$9="PLN"</formula>
    </cfRule>
  </conditionalFormatting>
  <conditionalFormatting sqref="N150:N163">
    <cfRule type="cellIs" dxfId="4250" priority="20" operator="greaterThan">
      <formula>0</formula>
    </cfRule>
    <cfRule type="expression" dxfId="4249" priority="21">
      <formula>$B$9="EURO"</formula>
    </cfRule>
    <cfRule type="expression" dxfId="4248" priority="22">
      <formula>$B$9="USD"</formula>
    </cfRule>
    <cfRule type="expression" dxfId="4247" priority="23">
      <formula>$B$9="PLN"</formula>
    </cfRule>
    <cfRule type="expression" dxfId="4246" priority="24">
      <formula>$B$9="CZK"</formula>
    </cfRule>
  </conditionalFormatting>
  <conditionalFormatting sqref="N165">
    <cfRule type="expression" dxfId="4245" priority="161">
      <formula>$B$9="USD"</formula>
    </cfRule>
    <cfRule type="expression" dxfId="4244" priority="159">
      <formula>$B$9="PLN"</formula>
    </cfRule>
    <cfRule type="expression" dxfId="4243" priority="160">
      <formula>$B$9="CZK"</formula>
    </cfRule>
    <cfRule type="expression" dxfId="4242" priority="162">
      <formula>$B$9="EURO"</formula>
    </cfRule>
  </conditionalFormatting>
  <conditionalFormatting sqref="N167:N180">
    <cfRule type="cellIs" dxfId="4241" priority="6" operator="greaterThan">
      <formula>0</formula>
    </cfRule>
    <cfRule type="expression" dxfId="4240" priority="7">
      <formula>$B$9="EURO"</formula>
    </cfRule>
    <cfRule type="expression" dxfId="4239" priority="8">
      <formula>$B$9="USD"</formula>
    </cfRule>
    <cfRule type="expression" dxfId="4238" priority="9">
      <formula>$B$9="PLN"</formula>
    </cfRule>
    <cfRule type="expression" dxfId="4237" priority="10">
      <formula>$B$9="CZK"</formula>
    </cfRule>
  </conditionalFormatting>
  <conditionalFormatting sqref="N183:N197">
    <cfRule type="expression" dxfId="4236" priority="639">
      <formula>$B$9="PLN"</formula>
    </cfRule>
    <cfRule type="expression" dxfId="4235" priority="638">
      <formula>$B$9="USD"</formula>
    </cfRule>
    <cfRule type="expression" dxfId="4234" priority="637">
      <formula>$B$9="EURO"</formula>
    </cfRule>
    <cfRule type="cellIs" dxfId="4233" priority="636" operator="greaterThan">
      <formula>0</formula>
    </cfRule>
    <cfRule type="expression" dxfId="4232" priority="640">
      <formula>$B$9="CZK"</formula>
    </cfRule>
  </conditionalFormatting>
  <conditionalFormatting sqref="N182:O182">
    <cfRule type="expression" dxfId="4231" priority="647">
      <formula>$B$9="CZK"</formula>
    </cfRule>
    <cfRule type="expression" dxfId="4230" priority="646">
      <formula>$B$9="PLN"</formula>
    </cfRule>
    <cfRule type="expression" dxfId="4229" priority="649">
      <formula>$B$9="EURO"</formula>
    </cfRule>
    <cfRule type="expression" dxfId="4228" priority="648">
      <formula>$B$9="USD"</formula>
    </cfRule>
  </conditionalFormatting>
  <conditionalFormatting sqref="O14:O27">
    <cfRule type="cellIs" dxfId="4227" priority="633" operator="greaterThan">
      <formula>0</formula>
    </cfRule>
  </conditionalFormatting>
  <conditionalFormatting sqref="O31:O44">
    <cfRule type="cellIs" dxfId="4226" priority="394" operator="greaterThan">
      <formula>0</formula>
    </cfRule>
  </conditionalFormatting>
  <conditionalFormatting sqref="O48:O61">
    <cfRule type="cellIs" dxfId="4225" priority="109" operator="greaterThan">
      <formula>0</formula>
    </cfRule>
  </conditionalFormatting>
  <conditionalFormatting sqref="O65:O78">
    <cfRule type="cellIs" dxfId="4224" priority="95" operator="greaterThan">
      <formula>0</formula>
    </cfRule>
  </conditionalFormatting>
  <conditionalFormatting sqref="O82:O95">
    <cfRule type="cellIs" dxfId="4223" priority="81" operator="greaterThan">
      <formula>0</formula>
    </cfRule>
  </conditionalFormatting>
  <conditionalFormatting sqref="O99:O112">
    <cfRule type="cellIs" dxfId="4222" priority="67" operator="greaterThan">
      <formula>0</formula>
    </cfRule>
  </conditionalFormatting>
  <conditionalFormatting sqref="O116:O129">
    <cfRule type="cellIs" dxfId="4221" priority="53" operator="greaterThan">
      <formula>0</formula>
    </cfRule>
  </conditionalFormatting>
  <conditionalFormatting sqref="O133:O146">
    <cfRule type="cellIs" dxfId="4220" priority="39" operator="greaterThan">
      <formula>0</formula>
    </cfRule>
  </conditionalFormatting>
  <conditionalFormatting sqref="O150:O163">
    <cfRule type="cellIs" dxfId="4219" priority="25" operator="greaterThan">
      <formula>0</formula>
    </cfRule>
  </conditionalFormatting>
  <conditionalFormatting sqref="O167:O180">
    <cfRule type="cellIs" dxfId="4218" priority="11" operator="greaterThan">
      <formula>0</formula>
    </cfRule>
  </conditionalFormatting>
  <conditionalFormatting sqref="O183:O197">
    <cfRule type="cellIs" dxfId="4217" priority="659" operator="greaterThan">
      <formula>0</formula>
    </cfRule>
  </conditionalFormatting>
  <conditionalFormatting sqref="Q16">
    <cfRule type="cellIs" dxfId="4216" priority="411" operator="greaterThan">
      <formula>0</formula>
    </cfRule>
    <cfRule type="expression" dxfId="4215" priority="412">
      <formula>$B$9="EURO"</formula>
    </cfRule>
    <cfRule type="expression" dxfId="4214" priority="413">
      <formula>$B$9="USD"</formula>
    </cfRule>
    <cfRule type="expression" dxfId="4213" priority="414">
      <formula>$B$9="PLN"</formula>
    </cfRule>
    <cfRule type="expression" dxfId="4212"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211" priority="664">
      <formula>B9="CURRENCY"</formula>
    </cfRule>
    <cfRule type="containsText" dxfId="4210" priority="663" operator="containsText" text="SELECT">
      <formula>NOT(ISERROR(SEARCH("SELECT",B9)))</formula>
    </cfRule>
  </conditionalFormatting>
  <conditionalFormatting sqref="B11">
    <cfRule type="expression" dxfId="4209" priority="626">
      <formula>$B11&lt;&gt;""</formula>
    </cfRule>
  </conditionalFormatting>
  <conditionalFormatting sqref="B14:B23">
    <cfRule type="expression" dxfId="4208" priority="618">
      <formula>$J14&gt;0</formula>
    </cfRule>
  </conditionalFormatting>
  <conditionalFormatting sqref="B24">
    <cfRule type="expression" dxfId="4207" priority="615">
      <formula>ISNUMBER(SEARCH("UV",$D14))</formula>
    </cfRule>
    <cfRule type="expression" dxfId="4206" priority="616">
      <formula>($D14="CANOPY TYPE")</formula>
    </cfRule>
  </conditionalFormatting>
  <conditionalFormatting sqref="B25:B27">
    <cfRule type="expression" dxfId="4205" priority="443">
      <formula>$J25&gt;0</formula>
    </cfRule>
  </conditionalFormatting>
  <conditionalFormatting sqref="B28">
    <cfRule type="expression" dxfId="4204" priority="624">
      <formula>$B28&lt;&gt;""</formula>
    </cfRule>
  </conditionalFormatting>
  <conditionalFormatting sqref="B31:B40">
    <cfRule type="expression" dxfId="4203" priority="388">
      <formula>$J31&gt;0</formula>
    </cfRule>
  </conditionalFormatting>
  <conditionalFormatting sqref="B41">
    <cfRule type="expression" dxfId="4202" priority="584">
      <formula>($D31="CANOPY TYPE")</formula>
    </cfRule>
    <cfRule type="expression" dxfId="4201" priority="583">
      <formula>ISNUMBER(SEARCH("UV",$D31))</formula>
    </cfRule>
  </conditionalFormatting>
  <conditionalFormatting sqref="B42:B44">
    <cfRule type="expression" dxfId="4200" priority="585">
      <formula>$J42&gt;0</formula>
    </cfRule>
  </conditionalFormatting>
  <conditionalFormatting sqref="B45">
    <cfRule type="expression" dxfId="4199" priority="623">
      <formula>$B45&lt;&gt;""</formula>
    </cfRule>
  </conditionalFormatting>
  <conditionalFormatting sqref="B48:B57">
    <cfRule type="expression" dxfId="4198" priority="103">
      <formula>$J48&gt;0</formula>
    </cfRule>
  </conditionalFormatting>
  <conditionalFormatting sqref="B58">
    <cfRule type="expression" dxfId="4197" priority="557">
      <formula>($D48="CANOPY TYPE")</formula>
    </cfRule>
    <cfRule type="expression" dxfId="4196" priority="556">
      <formula>ISNUMBER(SEARCH("UV",$D48))</formula>
    </cfRule>
  </conditionalFormatting>
  <conditionalFormatting sqref="B59:B61">
    <cfRule type="expression" dxfId="4195" priority="442">
      <formula>$J59&gt;0</formula>
    </cfRule>
  </conditionalFormatting>
  <conditionalFormatting sqref="B62">
    <cfRule type="expression" dxfId="4194" priority="622">
      <formula>$B62&lt;&gt;""</formula>
    </cfRule>
  </conditionalFormatting>
  <conditionalFormatting sqref="B65:B74">
    <cfRule type="expression" dxfId="4193" priority="89">
      <formula>$J65&gt;0</formula>
    </cfRule>
  </conditionalFormatting>
  <conditionalFormatting sqref="B75">
    <cfRule type="expression" dxfId="4192" priority="529">
      <formula>($D65="CANOPY TYPE")</formula>
    </cfRule>
    <cfRule type="expression" dxfId="4191" priority="528">
      <formula>ISNUMBER(SEARCH("UV",$D65))</formula>
    </cfRule>
  </conditionalFormatting>
  <conditionalFormatting sqref="B76:B78">
    <cfRule type="expression" dxfId="4190" priority="441">
      <formula>$J76&gt;0</formula>
    </cfRule>
  </conditionalFormatting>
  <conditionalFormatting sqref="B79">
    <cfRule type="expression" dxfId="4189" priority="621">
      <formula>$B79&lt;&gt;""</formula>
    </cfRule>
  </conditionalFormatting>
  <conditionalFormatting sqref="B82:B91">
    <cfRule type="expression" dxfId="4188" priority="75">
      <formula>$J82&gt;0</formula>
    </cfRule>
  </conditionalFormatting>
  <conditionalFormatting sqref="B92">
    <cfRule type="expression" dxfId="4187" priority="500">
      <formula>($D82="CANOPY TYPE")</formula>
    </cfRule>
    <cfRule type="expression" dxfId="4186" priority="499">
      <formula>ISNUMBER(SEARCH("UV",$D82))</formula>
    </cfRule>
  </conditionalFormatting>
  <conditionalFormatting sqref="B93:B95">
    <cfRule type="expression" dxfId="4185" priority="440">
      <formula>$J93&gt;0</formula>
    </cfRule>
  </conditionalFormatting>
  <conditionalFormatting sqref="B96">
    <cfRule type="expression" dxfId="4184" priority="620">
      <formula>$B96&lt;&gt;""</formula>
    </cfRule>
  </conditionalFormatting>
  <conditionalFormatting sqref="B99:B108">
    <cfRule type="expression" dxfId="4183" priority="61">
      <formula>$J99&gt;0</formula>
    </cfRule>
  </conditionalFormatting>
  <conditionalFormatting sqref="B109">
    <cfRule type="expression" dxfId="4182" priority="472">
      <formula>($D99="CANOPY TYPE")</formula>
    </cfRule>
    <cfRule type="expression" dxfId="4181" priority="471">
      <formula>ISNUMBER(SEARCH("UV",$D99))</formula>
    </cfRule>
  </conditionalFormatting>
  <conditionalFormatting sqref="B110:B112 B127:B129 B144:B146 B161:B163 B178:B180">
    <cfRule type="expression" dxfId="4180" priority="439">
      <formula>$J110&gt;0</formula>
    </cfRule>
  </conditionalFormatting>
  <conditionalFormatting sqref="B113">
    <cfRule type="expression" dxfId="4179" priority="320">
      <formula>$B113&lt;&gt;""</formula>
    </cfRule>
  </conditionalFormatting>
  <conditionalFormatting sqref="B116:B125">
    <cfRule type="expression" dxfId="4178" priority="47">
      <formula>$J116&gt;0</formula>
    </cfRule>
  </conditionalFormatting>
  <conditionalFormatting sqref="B126">
    <cfRule type="expression" dxfId="4177" priority="295">
      <formula>ISNUMBER(SEARCH("UV",$D116))</formula>
    </cfRule>
    <cfRule type="expression" dxfId="4176" priority="296">
      <formula>($D116="CANOPY TYPE")</formula>
    </cfRule>
  </conditionalFormatting>
  <conditionalFormatting sqref="B130">
    <cfRule type="expression" dxfId="4175" priority="265">
      <formula>$B130&lt;&gt;""</formula>
    </cfRule>
  </conditionalFormatting>
  <conditionalFormatting sqref="B133:B142">
    <cfRule type="expression" dxfId="4174" priority="33">
      <formula>$J133&gt;0</formula>
    </cfRule>
  </conditionalFormatting>
  <conditionalFormatting sqref="B143">
    <cfRule type="expression" dxfId="4173" priority="240">
      <formula>ISNUMBER(SEARCH("UV",$D133))</formula>
    </cfRule>
    <cfRule type="expression" dxfId="4172" priority="241">
      <formula>($D133="CANOPY TYPE")</formula>
    </cfRule>
  </conditionalFormatting>
  <conditionalFormatting sqref="B147">
    <cfRule type="expression" dxfId="4171" priority="214">
      <formula>$B147&lt;&gt;""</formula>
    </cfRule>
  </conditionalFormatting>
  <conditionalFormatting sqref="B150:B159">
    <cfRule type="expression" dxfId="4170" priority="19">
      <formula>$J150&gt;0</formula>
    </cfRule>
  </conditionalFormatting>
  <conditionalFormatting sqref="B160">
    <cfRule type="expression" dxfId="4169" priority="190">
      <formula>($D150="CANOPY TYPE")</formula>
    </cfRule>
    <cfRule type="expression" dxfId="4168" priority="189">
      <formula>ISNUMBER(SEARCH("UV",$D150))</formula>
    </cfRule>
  </conditionalFormatting>
  <conditionalFormatting sqref="B164">
    <cfRule type="expression" dxfId="4167" priority="163">
      <formula>$B164&lt;&gt;""</formula>
    </cfRule>
  </conditionalFormatting>
  <conditionalFormatting sqref="B167:B176">
    <cfRule type="expression" dxfId="4166" priority="5">
      <formula>$J167&gt;0</formula>
    </cfRule>
  </conditionalFormatting>
  <conditionalFormatting sqref="B177">
    <cfRule type="expression" dxfId="4165" priority="138">
      <formula>ISNUMBER(SEARCH("UV",$D167))</formula>
    </cfRule>
    <cfRule type="expression" dxfId="4164" priority="139">
      <formula>($D167="CANOPY TYPE")</formula>
    </cfRule>
  </conditionalFormatting>
  <conditionalFormatting sqref="B183:B197">
    <cfRule type="expression" dxfId="4163" priority="617">
      <formula>$C183&gt;0</formula>
    </cfRule>
  </conditionalFormatting>
  <conditionalFormatting sqref="C14">
    <cfRule type="containsText" dxfId="4162" priority="429" operator="containsText" text="CONFIG">
      <formula>NOT(ISERROR(SEARCH("CONFIG",C14)))</formula>
    </cfRule>
  </conditionalFormatting>
  <conditionalFormatting sqref="C15">
    <cfRule type="containsText" dxfId="4161" priority="434" operator="containsText" text="LIGHT SELECTION">
      <formula>NOT(ISERROR(SEARCH("LIGHT SELECTION",C15)))</formula>
    </cfRule>
  </conditionalFormatting>
  <conditionalFormatting sqref="C20:C21">
    <cfRule type="cellIs" dxfId="4158" priority="669" operator="lessThan">
      <formula>1</formula>
    </cfRule>
  </conditionalFormatting>
  <conditionalFormatting sqref="C22:C23">
    <cfRule type="expression" dxfId="4157" priority="409">
      <formula>D22="WW PODS"</formula>
    </cfRule>
  </conditionalFormatting>
  <conditionalFormatting sqref="C24">
    <cfRule type="expression" dxfId="4156" priority="686">
      <formula>ISNUMBER(SEARCH("UV",D14))</formula>
    </cfRule>
  </conditionalFormatting>
  <conditionalFormatting sqref="C25">
    <cfRule type="expression" dxfId="4155" priority="651">
      <formula>(ISNUMBER(SEARCH("CMW",D14)))=TRUE</formula>
    </cfRule>
  </conditionalFormatting>
  <conditionalFormatting sqref="C26">
    <cfRule type="expression" dxfId="4154" priority="650">
      <formula>(ISNUMBER(SEARCH("CMW",D14)))=TRUE</formula>
    </cfRule>
  </conditionalFormatting>
  <conditionalFormatting sqref="C27">
    <cfRule type="expression" dxfId="4153" priority="619">
      <formula>(ISNUMBER(SEARCH("CMW",$D14)))=TRUE</formula>
    </cfRule>
  </conditionalFormatting>
  <conditionalFormatting sqref="C31">
    <cfRule type="containsText" dxfId="4152" priority="594" operator="containsText" text="CONFIG">
      <formula>NOT(ISERROR(SEARCH("CONFIG",C31)))</formula>
    </cfRule>
  </conditionalFormatting>
  <conditionalFormatting sqref="C32">
    <cfRule type="containsText" dxfId="4151" priority="436" operator="containsText" text="LIGHT SELECTION">
      <formula>NOT(ISERROR(SEARCH("LIGHT SELECTION",C32)))</formula>
    </cfRule>
  </conditionalFormatting>
  <conditionalFormatting sqref="C37:C38">
    <cfRule type="cellIs" dxfId="4148" priority="593" operator="lessThan">
      <formula>1</formula>
    </cfRule>
  </conditionalFormatting>
  <conditionalFormatting sqref="C39:C40">
    <cfRule type="expression" dxfId="4147" priority="387">
      <formula>D39="WW PODS"</formula>
    </cfRule>
  </conditionalFormatting>
  <conditionalFormatting sqref="C41">
    <cfRule type="expression" dxfId="4146" priority="608">
      <formula>ISNUMBER(SEARCH("UV",D31))</formula>
    </cfRule>
  </conditionalFormatting>
  <conditionalFormatting sqref="C42">
    <cfRule type="expression" dxfId="4145" priority="591">
      <formula>(ISNUMBER(SEARCH("CMW",D31)))=TRUE</formula>
    </cfRule>
  </conditionalFormatting>
  <conditionalFormatting sqref="C43">
    <cfRule type="expression" dxfId="4144" priority="468">
      <formula>(ISNUMBER(SEARCH("CMW",D31)))=TRUE</formula>
    </cfRule>
  </conditionalFormatting>
  <conditionalFormatting sqref="C44">
    <cfRule type="expression" dxfId="4143" priority="586">
      <formula>(ISNUMBER(SEARCH("CMW",$D31)))=TRUE</formula>
    </cfRule>
  </conditionalFormatting>
  <conditionalFormatting sqref="C48">
    <cfRule type="containsText" dxfId="4142" priority="563" operator="containsText" text="CONFIG">
      <formula>NOT(ISERROR(SEARCH("CONFIG",C48)))</formula>
    </cfRule>
  </conditionalFormatting>
  <conditionalFormatting sqref="C49">
    <cfRule type="containsText" dxfId="4141" priority="433" operator="containsText" text="LIGHT SELECTION">
      <formula>NOT(ISERROR(SEARCH("LIGHT SELECTION",C49)))</formula>
    </cfRule>
  </conditionalFormatting>
  <conditionalFormatting sqref="C54:C55">
    <cfRule type="cellIs" dxfId="4138" priority="562" operator="lessThan">
      <formula>1</formula>
    </cfRule>
  </conditionalFormatting>
  <conditionalFormatting sqref="C56:C57">
    <cfRule type="expression" dxfId="4137" priority="368">
      <formula>D56="WW PODS"</formula>
    </cfRule>
  </conditionalFormatting>
  <conditionalFormatting sqref="C58">
    <cfRule type="expression" dxfId="4136" priority="576">
      <formula>ISNUMBER(SEARCH("UV",D48))</formula>
    </cfRule>
  </conditionalFormatting>
  <conditionalFormatting sqref="C59">
    <cfRule type="expression" dxfId="4135" priority="560">
      <formula>(ISNUMBER(SEARCH("CMW",D48)))=TRUE</formula>
    </cfRule>
  </conditionalFormatting>
  <conditionalFormatting sqref="C60">
    <cfRule type="expression" dxfId="4134" priority="467">
      <formula>(ISNUMBER(SEARCH("CMW",D48)))=TRUE</formula>
    </cfRule>
  </conditionalFormatting>
  <conditionalFormatting sqref="C61">
    <cfRule type="expression" dxfId="4133" priority="558">
      <formula>(ISNUMBER(SEARCH("CMW",$D48)))=TRUE</formula>
    </cfRule>
  </conditionalFormatting>
  <conditionalFormatting sqref="C65">
    <cfRule type="containsText" dxfId="4132" priority="536" operator="containsText" text="CONFIG">
      <formula>NOT(ISERROR(SEARCH("CONFIG",C65)))</formula>
    </cfRule>
  </conditionalFormatting>
  <conditionalFormatting sqref="C66">
    <cfRule type="containsText" dxfId="4131" priority="432" operator="containsText" text="LIGHT SELECTION">
      <formula>NOT(ISERROR(SEARCH("LIGHT SELECTION",C66)))</formula>
    </cfRule>
  </conditionalFormatting>
  <conditionalFormatting sqref="C71:C72">
    <cfRule type="cellIs" dxfId="4128" priority="535" operator="lessThan">
      <formula>1</formula>
    </cfRule>
  </conditionalFormatting>
  <conditionalFormatting sqref="C73:C74">
    <cfRule type="expression" dxfId="4127" priority="353">
      <formula>D73="WW PODS"</formula>
    </cfRule>
  </conditionalFormatting>
  <conditionalFormatting sqref="C75">
    <cfRule type="expression" dxfId="4126" priority="549">
      <formula>ISNUMBER(SEARCH("UV",D65))</formula>
    </cfRule>
  </conditionalFormatting>
  <conditionalFormatting sqref="C76">
    <cfRule type="expression" dxfId="4125" priority="532">
      <formula>(ISNUMBER(SEARCH("CMW",D65)))=TRUE</formula>
    </cfRule>
  </conditionalFormatting>
  <conditionalFormatting sqref="C77">
    <cfRule type="expression" dxfId="4124" priority="466">
      <formula>(ISNUMBER(SEARCH("CMW",D65)))=TRUE</formula>
    </cfRule>
  </conditionalFormatting>
  <conditionalFormatting sqref="C78">
    <cfRule type="expression" dxfId="4123" priority="530">
      <formula>(ISNUMBER(SEARCH("CMW",$D65)))=TRUE</formula>
    </cfRule>
  </conditionalFormatting>
  <conditionalFormatting sqref="C82">
    <cfRule type="containsText" dxfId="4122" priority="507" operator="containsText" text="CONFIG">
      <formula>NOT(ISERROR(SEARCH("CONFIG",C82)))</formula>
    </cfRule>
  </conditionalFormatting>
  <conditionalFormatting sqref="C83">
    <cfRule type="containsText" dxfId="4121" priority="431" operator="containsText" text="LIGHT SELECTION">
      <formula>NOT(ISERROR(SEARCH("LIGHT SELECTION",C83)))</formula>
    </cfRule>
  </conditionalFormatting>
  <conditionalFormatting sqref="C88:C89">
    <cfRule type="cellIs" dxfId="4118" priority="506" operator="lessThan">
      <formula>1</formula>
    </cfRule>
  </conditionalFormatting>
  <conditionalFormatting sqref="C90:C91">
    <cfRule type="expression" dxfId="4117" priority="338">
      <formula>D90="WW PODS"</formula>
    </cfRule>
  </conditionalFormatting>
  <conditionalFormatting sqref="C92">
    <cfRule type="expression" dxfId="4116" priority="521">
      <formula>ISNUMBER(SEARCH("UV",D82))</formula>
    </cfRule>
  </conditionalFormatting>
  <conditionalFormatting sqref="C93">
    <cfRule type="expression" dxfId="4115" priority="503">
      <formula>(ISNUMBER(SEARCH("CMW",D82)))=TRUE</formula>
    </cfRule>
  </conditionalFormatting>
  <conditionalFormatting sqref="C94">
    <cfRule type="expression" dxfId="4114" priority="465">
      <formula>(ISNUMBER(SEARCH("CMW",D82)))=TRUE</formula>
    </cfRule>
  </conditionalFormatting>
  <conditionalFormatting sqref="C95">
    <cfRule type="expression" dxfId="4113" priority="501">
      <formula>(ISNUMBER(SEARCH("CMW",$D82)))=TRUE</formula>
    </cfRule>
  </conditionalFormatting>
  <conditionalFormatting sqref="C99">
    <cfRule type="containsText" dxfId="4112" priority="478" operator="containsText" text="CONFIG">
      <formula>NOT(ISERROR(SEARCH("CONFIG",C99)))</formula>
    </cfRule>
  </conditionalFormatting>
  <conditionalFormatting sqref="C100">
    <cfRule type="containsText" dxfId="4111" priority="430" operator="containsText" text="LIGHT SELECTION">
      <formula>NOT(ISERROR(SEARCH("LIGHT SELECTION",C100)))</formula>
    </cfRule>
  </conditionalFormatting>
  <conditionalFormatting sqref="C105:C106">
    <cfRule type="cellIs" dxfId="4108" priority="477" operator="lessThan">
      <formula>1</formula>
    </cfRule>
  </conditionalFormatting>
  <conditionalFormatting sqref="C107:C108">
    <cfRule type="expression" dxfId="4107" priority="323">
      <formula>D107="WW PODS"</formula>
    </cfRule>
  </conditionalFormatting>
  <conditionalFormatting sqref="C109">
    <cfRule type="expression" dxfId="4106" priority="492">
      <formula>ISNUMBER(SEARCH("UV",D99))</formula>
    </cfRule>
  </conditionalFormatting>
  <conditionalFormatting sqref="C110">
    <cfRule type="expression" dxfId="4105" priority="475">
      <formula>(ISNUMBER(SEARCH("CMW",D99)))=TRUE</formula>
    </cfRule>
  </conditionalFormatting>
  <conditionalFormatting sqref="C111">
    <cfRule type="expression" dxfId="4104" priority="464">
      <formula>(ISNUMBER(SEARCH("CMW",D99)))=TRUE</formula>
    </cfRule>
  </conditionalFormatting>
  <conditionalFormatting sqref="C112 C129 C146 C163 C180">
    <cfRule type="expression" dxfId="4103" priority="473">
      <formula>(ISNUMBER(SEARCH("CMW",$D99)))=TRUE</formula>
    </cfRule>
  </conditionalFormatting>
  <conditionalFormatting sqref="C116">
    <cfRule type="containsText" dxfId="4102" priority="301" operator="containsText" text="CONFIG">
      <formula>NOT(ISERROR(SEARCH("CONFIG",C116)))</formula>
    </cfRule>
  </conditionalFormatting>
  <conditionalFormatting sqref="C117">
    <cfRule type="containsText" dxfId="4101" priority="288" operator="containsText" text="LIGHT SELECTION">
      <formula>NOT(ISERROR(SEARCH("LIGHT SELECTION",C117)))</formula>
    </cfRule>
  </conditionalFormatting>
  <conditionalFormatting sqref="C122:C123">
    <cfRule type="cellIs" dxfId="4098" priority="300" operator="lessThan">
      <formula>1</formula>
    </cfRule>
  </conditionalFormatting>
  <conditionalFormatting sqref="C124:C125">
    <cfRule type="expression" dxfId="4097" priority="272">
      <formula>D124="WW PODS"</formula>
    </cfRule>
  </conditionalFormatting>
  <conditionalFormatting sqref="C126">
    <cfRule type="expression" dxfId="4096" priority="315">
      <formula>ISNUMBER(SEARCH("UV",D116))</formula>
    </cfRule>
  </conditionalFormatting>
  <conditionalFormatting sqref="C127">
    <cfRule type="expression" dxfId="4095" priority="298">
      <formula>(ISNUMBER(SEARCH("CMW",D116)))=TRUE</formula>
    </cfRule>
  </conditionalFormatting>
  <conditionalFormatting sqref="C128">
    <cfRule type="expression" dxfId="4094" priority="293">
      <formula>(ISNUMBER(SEARCH("CMW",D116)))=TRUE</formula>
    </cfRule>
  </conditionalFormatting>
  <conditionalFormatting sqref="C133">
    <cfRule type="containsText" dxfId="4093" priority="246" operator="containsText" text="CONFIG">
      <formula>NOT(ISERROR(SEARCH("CONFIG",C133)))</formula>
    </cfRule>
  </conditionalFormatting>
  <conditionalFormatting sqref="C134">
    <cfRule type="containsText" dxfId="4092" priority="233" operator="containsText" text="LIGHT SELECTION">
      <formula>NOT(ISERROR(SEARCH("LIGHT SELECTION",C134)))</formula>
    </cfRule>
  </conditionalFormatting>
  <conditionalFormatting sqref="C139:C140">
    <cfRule type="cellIs" dxfId="4089" priority="245" operator="lessThan">
      <formula>1</formula>
    </cfRule>
  </conditionalFormatting>
  <conditionalFormatting sqref="C141:C142">
    <cfRule type="expression" dxfId="4088" priority="217">
      <formula>D141="WW PODS"</formula>
    </cfRule>
  </conditionalFormatting>
  <conditionalFormatting sqref="C143">
    <cfRule type="expression" dxfId="4087" priority="260">
      <formula>ISNUMBER(SEARCH("UV",D133))</formula>
    </cfRule>
  </conditionalFormatting>
  <conditionalFormatting sqref="C144">
    <cfRule type="expression" dxfId="4086" priority="243">
      <formula>(ISNUMBER(SEARCH("CMW",D133)))=TRUE</formula>
    </cfRule>
  </conditionalFormatting>
  <conditionalFormatting sqref="C145">
    <cfRule type="expression" dxfId="4085" priority="238">
      <formula>(ISNUMBER(SEARCH("CMW",D133)))=TRUE</formula>
    </cfRule>
  </conditionalFormatting>
  <conditionalFormatting sqref="C150">
    <cfRule type="containsText" dxfId="4084" priority="195" operator="containsText" text="CONFIG">
      <formula>NOT(ISERROR(SEARCH("CONFIG",C150)))</formula>
    </cfRule>
  </conditionalFormatting>
  <conditionalFormatting sqref="C151">
    <cfRule type="containsText" dxfId="4083" priority="182" operator="containsText" text="LIGHT SELECTION">
      <formula>NOT(ISERROR(SEARCH("LIGHT SELECTION",C151)))</formula>
    </cfRule>
  </conditionalFormatting>
  <conditionalFormatting sqref="C156:C157">
    <cfRule type="cellIs" dxfId="4080" priority="194" operator="lessThan">
      <formula>1</formula>
    </cfRule>
  </conditionalFormatting>
  <conditionalFormatting sqref="C158:C159">
    <cfRule type="expression" dxfId="4079" priority="166">
      <formula>D158="WW PODS"</formula>
    </cfRule>
  </conditionalFormatting>
  <conditionalFormatting sqref="C160">
    <cfRule type="expression" dxfId="4078" priority="209">
      <formula>ISNUMBER(SEARCH("UV",D150))</formula>
    </cfRule>
  </conditionalFormatting>
  <conditionalFormatting sqref="C161">
    <cfRule type="expression" dxfId="4077" priority="192">
      <formula>(ISNUMBER(SEARCH("CMW",D150)))=TRUE</formula>
    </cfRule>
  </conditionalFormatting>
  <conditionalFormatting sqref="C162">
    <cfRule type="expression" dxfId="4076" priority="187">
      <formula>(ISNUMBER(SEARCH("CMW",D150)))=TRUE</formula>
    </cfRule>
  </conditionalFormatting>
  <conditionalFormatting sqref="C167">
    <cfRule type="containsText" dxfId="4075" priority="144" operator="containsText" text="CONFIG">
      <formula>NOT(ISERROR(SEARCH("CONFIG",C167)))</formula>
    </cfRule>
  </conditionalFormatting>
  <conditionalFormatting sqref="C168">
    <cfRule type="containsText" dxfId="4074" priority="131" operator="containsText" text="LIGHT SELECTION">
      <formula>NOT(ISERROR(SEARCH("LIGHT SELECTION",C168)))</formula>
    </cfRule>
  </conditionalFormatting>
  <conditionalFormatting sqref="C173:C174">
    <cfRule type="cellIs" dxfId="4071" priority="143" operator="lessThan">
      <formula>1</formula>
    </cfRule>
  </conditionalFormatting>
  <conditionalFormatting sqref="C175:C176">
    <cfRule type="expression" dxfId="4070" priority="115">
      <formula>D175="WW PODS"</formula>
    </cfRule>
  </conditionalFormatting>
  <conditionalFormatting sqref="C177">
    <cfRule type="expression" dxfId="4069" priority="158">
      <formula>ISNUMBER(SEARCH("UV",D167))</formula>
    </cfRule>
  </conditionalFormatting>
  <conditionalFormatting sqref="C178">
    <cfRule type="expression" dxfId="4068" priority="141">
      <formula>(ISNUMBER(SEARCH("CMW",D167)))=TRUE</formula>
    </cfRule>
  </conditionalFormatting>
  <conditionalFormatting sqref="C179">
    <cfRule type="expression" dxfId="4067" priority="136">
      <formula>(ISNUMBER(SEARCH("CMW",D167)))=TRUE</formula>
    </cfRule>
  </conditionalFormatting>
  <conditionalFormatting sqref="C183:C184">
    <cfRule type="cellIs" dxfId="4066" priority="671" operator="lessThan">
      <formula>1</formula>
    </cfRule>
  </conditionalFormatting>
  <conditionalFormatting sqref="C185">
    <cfRule type="cellIs" dxfId="4065" priority="660" operator="lessThan">
      <formula>1</formula>
    </cfRule>
  </conditionalFormatting>
  <conditionalFormatting sqref="C186:C197">
    <cfRule type="cellIs" dxfId="4064" priority="270" operator="lessThan">
      <formula>1</formula>
    </cfRule>
  </conditionalFormatting>
  <conditionalFormatting sqref="C9:D9">
    <cfRule type="cellIs" dxfId="4063" priority="661" operator="lessThan">
      <formula>0</formula>
    </cfRule>
    <cfRule type="cellIs" dxfId="4062" priority="662" operator="greaterThan">
      <formula>0</formula>
    </cfRule>
  </conditionalFormatting>
  <conditionalFormatting sqref="D14">
    <cfRule type="containsText" dxfId="4061" priority="672" operator="containsText" text="CANOPY TYPE">
      <formula>NOT(ISERROR(SEARCH("CANOPY TYPE",D14)))</formula>
    </cfRule>
  </conditionalFormatting>
  <conditionalFormatting sqref="D15">
    <cfRule type="expression" dxfId="4060" priority="425">
      <formula>(C15="LIGHT SELECTION")</formula>
    </cfRule>
  </conditionalFormatting>
  <conditionalFormatting sqref="D16:D18">
    <cfRule type="expression" dxfId="4059" priority="627">
      <formula>($C16="SELECT WORKS")</formula>
    </cfRule>
  </conditionalFormatting>
  <conditionalFormatting sqref="D19">
    <cfRule type="expression" dxfId="4058" priority="269">
      <formula>$C19="SELECT CLADDING"</formula>
    </cfRule>
  </conditionalFormatting>
  <conditionalFormatting sqref="D22:D23">
    <cfRule type="expression" dxfId="4057" priority="408">
      <formula>($D$14="CANOPY TYPE")</formula>
    </cfRule>
  </conditionalFormatting>
  <conditionalFormatting sqref="D24">
    <cfRule type="expression" dxfId="4056" priority="685">
      <formula>ISNUMBER(SEARCH("UV",D14))</formula>
    </cfRule>
  </conditionalFormatting>
  <conditionalFormatting sqref="D25">
    <cfRule type="expression" dxfId="4055" priority="613">
      <formula>($D$14="CANOPY TYPE")</formula>
    </cfRule>
  </conditionalFormatting>
  <conditionalFormatting sqref="D26">
    <cfRule type="expression" dxfId="4054" priority="635">
      <formula>(ISNUMBER(SEARCH("CMW",D14)))=TRUE</formula>
    </cfRule>
  </conditionalFormatting>
  <conditionalFormatting sqref="D31">
    <cfRule type="containsText" dxfId="4053" priority="595" operator="containsText" text="CANOPY TYPE">
      <formula>NOT(ISERROR(SEARCH("CANOPY TYPE",D31)))</formula>
    </cfRule>
  </conditionalFormatting>
  <conditionalFormatting sqref="D32">
    <cfRule type="expression" dxfId="4052" priority="438">
      <formula>(C32="LIGHT SELECTION")</formula>
    </cfRule>
  </conditionalFormatting>
  <conditionalFormatting sqref="D33:D35">
    <cfRule type="expression" dxfId="4051" priority="588">
      <formula>($C33="SELECT WORKS")</formula>
    </cfRule>
  </conditionalFormatting>
  <conditionalFormatting sqref="D36">
    <cfRule type="expression" dxfId="4050" priority="417">
      <formula>$C36="SELECT CLADDING"</formula>
    </cfRule>
  </conditionalFormatting>
  <conditionalFormatting sqref="D39:D40">
    <cfRule type="expression" dxfId="4049" priority="382">
      <formula>($D$14="CANOPY TYPE")</formula>
    </cfRule>
  </conditionalFormatting>
  <conditionalFormatting sqref="D41">
    <cfRule type="expression" dxfId="4048" priority="607">
      <formula>ISNUMBER(SEARCH("UV",D31))</formula>
    </cfRule>
  </conditionalFormatting>
  <conditionalFormatting sqref="D42">
    <cfRule type="expression" dxfId="4047" priority="581">
      <formula>($D$14="CANOPY TYPE")</formula>
    </cfRule>
  </conditionalFormatting>
  <conditionalFormatting sqref="D43">
    <cfRule type="expression" dxfId="4046" priority="590">
      <formula>(ISNUMBER(SEARCH("CMW",D31)))=TRUE</formula>
    </cfRule>
  </conditionalFormatting>
  <conditionalFormatting sqref="D48">
    <cfRule type="containsText" dxfId="4045" priority="420" operator="containsText" text="CANOPY TYPE">
      <formula>NOT(ISERROR(SEARCH("CANOPY TYPE",D48)))</formula>
    </cfRule>
  </conditionalFormatting>
  <conditionalFormatting sqref="D49">
    <cfRule type="expression" dxfId="4044" priority="435">
      <formula>(C15="LIGHT SELECTION")</formula>
    </cfRule>
  </conditionalFormatting>
  <conditionalFormatting sqref="D50:D52">
    <cfRule type="expression" dxfId="4043" priority="111">
      <formula>($C50="SELECT WORKS")</formula>
    </cfRule>
  </conditionalFormatting>
  <conditionalFormatting sqref="D53">
    <cfRule type="expression" dxfId="4042" priority="418">
      <formula>$C53="SELECT CLADDING"</formula>
    </cfRule>
  </conditionalFormatting>
  <conditionalFormatting sqref="D56:D57">
    <cfRule type="expression" dxfId="4041" priority="367">
      <formula>($D$14="CANOPY TYPE")</formula>
    </cfRule>
  </conditionalFormatting>
  <conditionalFormatting sqref="D58">
    <cfRule type="expression" dxfId="4040" priority="575">
      <formula>ISNUMBER(SEARCH("UV",D48))</formula>
    </cfRule>
  </conditionalFormatting>
  <conditionalFormatting sqref="D59">
    <cfRule type="expression" dxfId="4039" priority="554">
      <formula>($D$14="CANOPY TYPE")</formula>
    </cfRule>
  </conditionalFormatting>
  <conditionalFormatting sqref="D60">
    <cfRule type="expression" dxfId="4038" priority="559">
      <formula>(ISNUMBER(SEARCH("CMW",D48)))=TRUE</formula>
    </cfRule>
  </conditionalFormatting>
  <conditionalFormatting sqref="D65">
    <cfRule type="containsText" dxfId="4037" priority="419" operator="containsText" text="CANOPY TYPE">
      <formula>NOT(ISERROR(SEARCH("CANOPY TYPE",D65)))</formula>
    </cfRule>
  </conditionalFormatting>
  <conditionalFormatting sqref="D66">
    <cfRule type="expression" dxfId="4036" priority="428">
      <formula>(C66="LIGHT SELECTION")</formula>
    </cfRule>
  </conditionalFormatting>
  <conditionalFormatting sqref="D67:D69">
    <cfRule type="expression" dxfId="4035" priority="97">
      <formula>($C67="SELECT WORKS")</formula>
    </cfRule>
  </conditionalFormatting>
  <conditionalFormatting sqref="D70">
    <cfRule type="expression" dxfId="4034" priority="533">
      <formula>$C70="SELECT CLADDING"</formula>
    </cfRule>
  </conditionalFormatting>
  <conditionalFormatting sqref="D73:D74">
    <cfRule type="expression" dxfId="4033" priority="352">
      <formula>($D$14="CANOPY TYPE")</formula>
    </cfRule>
  </conditionalFormatting>
  <conditionalFormatting sqref="D75">
    <cfRule type="expression" dxfId="4032" priority="548">
      <formula>ISNUMBER(SEARCH("UV",D65))</formula>
    </cfRule>
  </conditionalFormatting>
  <conditionalFormatting sqref="D76">
    <cfRule type="expression" dxfId="4031" priority="526">
      <formula>($D$14="CANOPY TYPE")</formula>
    </cfRule>
  </conditionalFormatting>
  <conditionalFormatting sqref="D77">
    <cfRule type="expression" dxfId="4030" priority="531">
      <formula>(ISNUMBER(SEARCH("CMW",D65)))=TRUE</formula>
    </cfRule>
  </conditionalFormatting>
  <conditionalFormatting sqref="D82">
    <cfRule type="containsText" dxfId="4029" priority="508" operator="containsText" text="CANOPY TYPE">
      <formula>NOT(ISERROR(SEARCH("CANOPY TYPE",D82)))</formula>
    </cfRule>
  </conditionalFormatting>
  <conditionalFormatting sqref="D83">
    <cfRule type="expression" dxfId="4028" priority="427">
      <formula>(C83="LIGHT SELECTION")</formula>
    </cfRule>
  </conditionalFormatting>
  <conditionalFormatting sqref="D84:D86">
    <cfRule type="expression" dxfId="4027" priority="83">
      <formula>($C84="SELECT WORKS")</formula>
    </cfRule>
  </conditionalFormatting>
  <conditionalFormatting sqref="D87">
    <cfRule type="expression" dxfId="4026" priority="504">
      <formula>$C87="SELECT CLADDING"</formula>
    </cfRule>
  </conditionalFormatting>
  <conditionalFormatting sqref="D90:D91">
    <cfRule type="expression" dxfId="4025" priority="337">
      <formula>($D$14="CANOPY TYPE")</formula>
    </cfRule>
  </conditionalFormatting>
  <conditionalFormatting sqref="D92">
    <cfRule type="expression" dxfId="4024" priority="520">
      <formula>ISNUMBER(SEARCH("UV",D82))</formula>
    </cfRule>
  </conditionalFormatting>
  <conditionalFormatting sqref="D93">
    <cfRule type="expression" dxfId="4023" priority="497">
      <formula>($D$14="CANOPY TYPE")</formula>
    </cfRule>
  </conditionalFormatting>
  <conditionalFormatting sqref="D94">
    <cfRule type="expression" dxfId="4022" priority="502">
      <formula>(ISNUMBER(SEARCH("CMW",D82)))=TRUE</formula>
    </cfRule>
  </conditionalFormatting>
  <conditionalFormatting sqref="D99">
    <cfRule type="containsText" dxfId="4021" priority="479" operator="containsText" text="CANOPY TYPE">
      <formula>NOT(ISERROR(SEARCH("CANOPY TYPE",D99)))</formula>
    </cfRule>
  </conditionalFormatting>
  <conditionalFormatting sqref="D100">
    <cfRule type="expression" dxfId="4020" priority="426">
      <formula>(C100="LIGHT SELECTION")</formula>
    </cfRule>
  </conditionalFormatting>
  <conditionalFormatting sqref="D101:D103">
    <cfRule type="expression" dxfId="4019" priority="69">
      <formula>($C101="SELECT WORKS")</formula>
    </cfRule>
  </conditionalFormatting>
  <conditionalFormatting sqref="D104">
    <cfRule type="expression" dxfId="4018" priority="416">
      <formula>$C104="SELECT CLADDING"</formula>
    </cfRule>
  </conditionalFormatting>
  <conditionalFormatting sqref="D107:D108">
    <cfRule type="expression" dxfId="4017" priority="322">
      <formula>($D$14="CANOPY TYPE")</formula>
    </cfRule>
  </conditionalFormatting>
  <conditionalFormatting sqref="D109">
    <cfRule type="expression" dxfId="4016" priority="491">
      <formula>ISNUMBER(SEARCH("UV",D99))</formula>
    </cfRule>
  </conditionalFormatting>
  <conditionalFormatting sqref="D110">
    <cfRule type="expression" dxfId="4015" priority="469">
      <formula>($D$14="CANOPY TYPE")</formula>
    </cfRule>
  </conditionalFormatting>
  <conditionalFormatting sqref="D111">
    <cfRule type="expression" dxfId="4014" priority="474">
      <formula>(ISNUMBER(SEARCH("CMW",D99)))=TRUE</formula>
    </cfRule>
  </conditionalFormatting>
  <conditionalFormatting sqref="D116">
    <cfRule type="containsText" dxfId="4013" priority="302" operator="containsText" text="CANOPY TYPE">
      <formula>NOT(ISERROR(SEARCH("CANOPY TYPE",D116)))</formula>
    </cfRule>
  </conditionalFormatting>
  <conditionalFormatting sqref="D117">
    <cfRule type="expression" dxfId="4012" priority="287">
      <formula>(C117="LIGHT SELECTION")</formula>
    </cfRule>
  </conditionalFormatting>
  <conditionalFormatting sqref="D118:D120">
    <cfRule type="expression" dxfId="4011" priority="55">
      <formula>($C118="SELECT WORKS")</formula>
    </cfRule>
  </conditionalFormatting>
  <conditionalFormatting sqref="D121">
    <cfRule type="expression" dxfId="4010" priority="286">
      <formula>$C121="SELECT CLADDING"</formula>
    </cfRule>
  </conditionalFormatting>
  <conditionalFormatting sqref="D124:D125">
    <cfRule type="expression" dxfId="4009" priority="271">
      <formula>($D$14="CANOPY TYPE")</formula>
    </cfRule>
  </conditionalFormatting>
  <conditionalFormatting sqref="D126">
    <cfRule type="expression" dxfId="4008" priority="314">
      <formula>ISNUMBER(SEARCH("UV",D116))</formula>
    </cfRule>
  </conditionalFormatting>
  <conditionalFormatting sqref="D127">
    <cfRule type="expression" dxfId="4007" priority="294">
      <formula>($D$14="CANOPY TYPE")</formula>
    </cfRule>
  </conditionalFormatting>
  <conditionalFormatting sqref="D128">
    <cfRule type="expression" dxfId="4006" priority="297">
      <formula>(ISNUMBER(SEARCH("CMW",D116)))=TRUE</formula>
    </cfRule>
  </conditionalFormatting>
  <conditionalFormatting sqref="D133">
    <cfRule type="containsText" dxfId="4005" priority="247" operator="containsText" text="CANOPY TYPE">
      <formula>NOT(ISERROR(SEARCH("CANOPY TYPE",D133)))</formula>
    </cfRule>
  </conditionalFormatting>
  <conditionalFormatting sqref="D134">
    <cfRule type="expression" dxfId="4004" priority="232">
      <formula>(C134="LIGHT SELECTION")</formula>
    </cfRule>
  </conditionalFormatting>
  <conditionalFormatting sqref="D135:D137">
    <cfRule type="expression" dxfId="4003" priority="41">
      <formula>($C135="SELECT WORKS")</formula>
    </cfRule>
  </conditionalFormatting>
  <conditionalFormatting sqref="D138">
    <cfRule type="expression" dxfId="4002" priority="231">
      <formula>$C138="SELECT CLADDING"</formula>
    </cfRule>
  </conditionalFormatting>
  <conditionalFormatting sqref="D141:D142">
    <cfRule type="expression" dxfId="4001" priority="216">
      <formula>($D$14="CANOPY TYPE")</formula>
    </cfRule>
  </conditionalFormatting>
  <conditionalFormatting sqref="D143">
    <cfRule type="expression" dxfId="4000" priority="259">
      <formula>ISNUMBER(SEARCH("UV",D133))</formula>
    </cfRule>
  </conditionalFormatting>
  <conditionalFormatting sqref="D144">
    <cfRule type="expression" dxfId="3999" priority="239">
      <formula>($D$14="CANOPY TYPE")</formula>
    </cfRule>
  </conditionalFormatting>
  <conditionalFormatting sqref="D145">
    <cfRule type="expression" dxfId="3998" priority="242">
      <formula>(ISNUMBER(SEARCH("CMW",D133)))=TRUE</formula>
    </cfRule>
  </conditionalFormatting>
  <conditionalFormatting sqref="D150">
    <cfRule type="containsText" dxfId="3997" priority="196" operator="containsText" text="CANOPY TYPE">
      <formula>NOT(ISERROR(SEARCH("CANOPY TYPE",D150)))</formula>
    </cfRule>
  </conditionalFormatting>
  <conditionalFormatting sqref="D151">
    <cfRule type="expression" dxfId="3996" priority="181">
      <formula>(C151="LIGHT SELECTION")</formula>
    </cfRule>
  </conditionalFormatting>
  <conditionalFormatting sqref="D152:D154">
    <cfRule type="expression" dxfId="3995" priority="27">
      <formula>($C152="SELECT WORKS")</formula>
    </cfRule>
  </conditionalFormatting>
  <conditionalFormatting sqref="D155">
    <cfRule type="expression" dxfId="3994" priority="180">
      <formula>$C155="SELECT CLADDING"</formula>
    </cfRule>
  </conditionalFormatting>
  <conditionalFormatting sqref="D158:D159">
    <cfRule type="expression" dxfId="3993" priority="165">
      <formula>($D$14="CANOPY TYPE")</formula>
    </cfRule>
  </conditionalFormatting>
  <conditionalFormatting sqref="D160">
    <cfRule type="expression" dxfId="3992" priority="208">
      <formula>ISNUMBER(SEARCH("UV",D150))</formula>
    </cfRule>
  </conditionalFormatting>
  <conditionalFormatting sqref="D161">
    <cfRule type="expression" dxfId="3991" priority="188">
      <formula>($D$14="CANOPY TYPE")</formula>
    </cfRule>
  </conditionalFormatting>
  <conditionalFormatting sqref="D162">
    <cfRule type="expression" dxfId="3990" priority="191">
      <formula>(ISNUMBER(SEARCH("CMW",D150)))=TRUE</formula>
    </cfRule>
  </conditionalFormatting>
  <conditionalFormatting sqref="D167">
    <cfRule type="containsText" dxfId="3989" priority="145" operator="containsText" text="CANOPY TYPE">
      <formula>NOT(ISERROR(SEARCH("CANOPY TYPE",D167)))</formula>
    </cfRule>
  </conditionalFormatting>
  <conditionalFormatting sqref="D168">
    <cfRule type="expression" dxfId="3988" priority="130">
      <formula>(C168="LIGHT SELECTION")</formula>
    </cfRule>
  </conditionalFormatting>
  <conditionalFormatting sqref="D169:D171">
    <cfRule type="expression" dxfId="3987" priority="13">
      <formula>($C169="SELECT WORKS")</formula>
    </cfRule>
  </conditionalFormatting>
  <conditionalFormatting sqref="D172">
    <cfRule type="expression" dxfId="3986" priority="129">
      <formula>$C172="SELECT CLADDING"</formula>
    </cfRule>
  </conditionalFormatting>
  <conditionalFormatting sqref="D175:D176">
    <cfRule type="expression" dxfId="3985" priority="114">
      <formula>($D$14="CANOPY TYPE")</formula>
    </cfRule>
  </conditionalFormatting>
  <conditionalFormatting sqref="D177">
    <cfRule type="expression" dxfId="3984" priority="157">
      <formula>ISNUMBER(SEARCH("UV",D167))</formula>
    </cfRule>
  </conditionalFormatting>
  <conditionalFormatting sqref="D178">
    <cfRule type="expression" dxfId="3983" priority="137">
      <formula>($D$14="CANOPY TYPE")</formula>
    </cfRule>
  </conditionalFormatting>
  <conditionalFormatting sqref="D179">
    <cfRule type="expression" dxfId="3982" priority="140">
      <formula>(ISNUMBER(SEARCH("CMW",D167)))=TRUE</formula>
    </cfRule>
  </conditionalFormatting>
  <conditionalFormatting sqref="E12">
    <cfRule type="expression" dxfId="3981" priority="683">
      <formula>ISNUMBER(SEARCH("I-MUAP",$D$14))</formula>
    </cfRule>
    <cfRule type="expression" dxfId="3980" priority="682">
      <formula>AND((ISNUMBER(SEARCH("I-MUAP",$D$14))),E12&lt;2500)</formula>
    </cfRule>
    <cfRule type="cellIs" dxfId="3979" priority="684" operator="greaterThan">
      <formula>2000</formula>
    </cfRule>
  </conditionalFormatting>
  <conditionalFormatting sqref="E15">
    <cfRule type="expression" dxfId="3978" priority="423">
      <formula>(C15="LIGHT SELECTION")</formula>
    </cfRule>
  </conditionalFormatting>
  <conditionalFormatting sqref="E16:E18">
    <cfRule type="expression" dxfId="3977" priority="113">
      <formula>$C16="SELECT WORKS"</formula>
    </cfRule>
  </conditionalFormatting>
  <conditionalFormatting sqref="E22:E23">
    <cfRule type="expression" dxfId="3976" priority="666">
      <formula>D22="FILTER TYPE"</formula>
    </cfRule>
    <cfRule type="expression" dxfId="3975" priority="667">
      <formula>D22="KSA"</formula>
    </cfRule>
    <cfRule type="expression" dxfId="3974" priority="687">
      <formula>(D14="CANOPY TYPE")</formula>
    </cfRule>
    <cfRule type="expression" dxfId="3973" priority="665">
      <formula>D22="WW PODS"</formula>
    </cfRule>
  </conditionalFormatting>
  <conditionalFormatting sqref="E24">
    <cfRule type="containsText" dxfId="3972" priority="674" operator="containsText" text="LONG ">
      <formula>NOT(ISERROR(SEARCH("LONG ",E24)))</formula>
    </cfRule>
  </conditionalFormatting>
  <conditionalFormatting sqref="E29">
    <cfRule type="expression" dxfId="3971" priority="604">
      <formula>AND((ISNUMBER(SEARCH("I-MUAP",$D$14))),E29&lt;2500)</formula>
    </cfRule>
    <cfRule type="expression" dxfId="3970" priority="605">
      <formula>ISNUMBER(SEARCH("I-MUAP",$D$14))</formula>
    </cfRule>
    <cfRule type="cellIs" dxfId="3969" priority="606" operator="greaterThan">
      <formula>2000</formula>
    </cfRule>
  </conditionalFormatting>
  <conditionalFormatting sqref="E33:E34">
    <cfRule type="expression" dxfId="3968" priority="587">
      <formula>$C33="SELECT WORKS"</formula>
    </cfRule>
  </conditionalFormatting>
  <conditionalFormatting sqref="E39:E40">
    <cfRule type="expression" dxfId="3967" priority="398">
      <formula>(D31="CANOPY TYPE")</formula>
    </cfRule>
    <cfRule type="expression" dxfId="3966" priority="397">
      <formula>D39="KSA"</formula>
    </cfRule>
    <cfRule type="expression" dxfId="3965" priority="395">
      <formula>D39="WW PODS"</formula>
    </cfRule>
    <cfRule type="expression" dxfId="3964" priority="396">
      <formula>D39="FILTER TYPE"</formula>
    </cfRule>
  </conditionalFormatting>
  <conditionalFormatting sqref="E41">
    <cfRule type="containsText" dxfId="3963" priority="597" operator="containsText" text="LONG ">
      <formula>NOT(ISERROR(SEARCH("LONG ",E41)))</formula>
    </cfRule>
  </conditionalFormatting>
  <conditionalFormatting sqref="E46">
    <cfRule type="expression" dxfId="3962" priority="572">
      <formula>AND((ISNUMBER(SEARCH("I-MUAP",$D$14))),E46&lt;2500)</formula>
    </cfRule>
    <cfRule type="expression" dxfId="3961" priority="573">
      <formula>ISNUMBER(SEARCH("I-MUAP",$D$14))</formula>
    </cfRule>
    <cfRule type="cellIs" dxfId="3960" priority="574" operator="greaterThan">
      <formula>2000</formula>
    </cfRule>
  </conditionalFormatting>
  <conditionalFormatting sqref="E49">
    <cfRule type="expression" dxfId="3959" priority="437">
      <formula>(C49="LIGHT SELECTION")</formula>
    </cfRule>
  </conditionalFormatting>
  <conditionalFormatting sqref="E50:E52">
    <cfRule type="expression" dxfId="3958" priority="110">
      <formula>$C50="SELECT WORKS"</formula>
    </cfRule>
  </conditionalFormatting>
  <conditionalFormatting sqref="E56:E57">
    <cfRule type="expression" dxfId="3957" priority="372">
      <formula>(D48="CANOPY TYPE")</formula>
    </cfRule>
    <cfRule type="expression" dxfId="3956" priority="369">
      <formula>D56="WW PODS"</formula>
    </cfRule>
    <cfRule type="expression" dxfId="3955" priority="371">
      <formula>D56="KSA"</formula>
    </cfRule>
    <cfRule type="expression" dxfId="3954" priority="370">
      <formula>D56="FILTER TYPE"</formula>
    </cfRule>
  </conditionalFormatting>
  <conditionalFormatting sqref="E58">
    <cfRule type="containsText" dxfId="3953" priority="565" operator="containsText" text="LONG ">
      <formula>NOT(ISERROR(SEARCH("LONG ",E58)))</formula>
    </cfRule>
  </conditionalFormatting>
  <conditionalFormatting sqref="E63">
    <cfRule type="expression" dxfId="3952" priority="545">
      <formula>AND((ISNUMBER(SEARCH("I-MUAP",$D$14))),E63&lt;2500)</formula>
    </cfRule>
    <cfRule type="cellIs" dxfId="3951" priority="547" operator="greaterThan">
      <formula>2000</formula>
    </cfRule>
    <cfRule type="expression" dxfId="3950" priority="546">
      <formula>ISNUMBER(SEARCH("I-MUAP",$D$14))</formula>
    </cfRule>
  </conditionalFormatting>
  <conditionalFormatting sqref="E67:E69">
    <cfRule type="expression" dxfId="3949" priority="96">
      <formula>$C67="SELECT WORKS"</formula>
    </cfRule>
  </conditionalFormatting>
  <conditionalFormatting sqref="E73:E74">
    <cfRule type="expression" dxfId="3948" priority="356">
      <formula>D73="KSA"</formula>
    </cfRule>
    <cfRule type="expression" dxfId="3947" priority="354">
      <formula>D73="WW PODS"</formula>
    </cfRule>
    <cfRule type="expression" dxfId="3946" priority="355">
      <formula>D73="FILTER TYPE"</formula>
    </cfRule>
    <cfRule type="expression" dxfId="3945" priority="357">
      <formula>(D65="CANOPY TYPE")</formula>
    </cfRule>
  </conditionalFormatting>
  <conditionalFormatting sqref="E75">
    <cfRule type="containsText" dxfId="3944" priority="538" operator="containsText" text="LONG ">
      <formula>NOT(ISERROR(SEARCH("LONG ",E75)))</formula>
    </cfRule>
  </conditionalFormatting>
  <conditionalFormatting sqref="E80">
    <cfRule type="cellIs" dxfId="3943" priority="519" operator="greaterThan">
      <formula>2000</formula>
    </cfRule>
    <cfRule type="expression" dxfId="3942" priority="518">
      <formula>ISNUMBER(SEARCH("I-MUAP",$D$14))</formula>
    </cfRule>
    <cfRule type="expression" dxfId="3941" priority="517">
      <formula>AND((ISNUMBER(SEARCH("I-MUAP",$D$14))),E80&lt;2500)</formula>
    </cfRule>
  </conditionalFormatting>
  <conditionalFormatting sqref="E84:E86">
    <cfRule type="expression" dxfId="3940" priority="82">
      <formula>$C84="SELECT WORKS"</formula>
    </cfRule>
  </conditionalFormatting>
  <conditionalFormatting sqref="E90:E91">
    <cfRule type="expression" dxfId="3939" priority="340">
      <formula>D90="FILTER TYPE"</formula>
    </cfRule>
    <cfRule type="expression" dxfId="3938" priority="341">
      <formula>D90="KSA"</formula>
    </cfRule>
    <cfRule type="expression" dxfId="3937" priority="339">
      <formula>D90="WW PODS"</formula>
    </cfRule>
    <cfRule type="expression" dxfId="3936" priority="342">
      <formula>(D82="CANOPY TYPE")</formula>
    </cfRule>
  </conditionalFormatting>
  <conditionalFormatting sqref="E92">
    <cfRule type="containsText" dxfId="3935" priority="510" operator="containsText" text="LONG ">
      <formula>NOT(ISERROR(SEARCH("LONG ",E92)))</formula>
    </cfRule>
  </conditionalFormatting>
  <conditionalFormatting sqref="E97">
    <cfRule type="expression" dxfId="3934" priority="488">
      <formula>AND((ISNUMBER(SEARCH("I-MUAP",$D$14))),E97&lt;2500)</formula>
    </cfRule>
    <cfRule type="expression" dxfId="3933" priority="489">
      <formula>ISNUMBER(SEARCH("I-MUAP",$D$14))</formula>
    </cfRule>
    <cfRule type="cellIs" dxfId="3932" priority="490" operator="greaterThan">
      <formula>2000</formula>
    </cfRule>
  </conditionalFormatting>
  <conditionalFormatting sqref="E101:E103">
    <cfRule type="expression" dxfId="3931" priority="68">
      <formula>$C101="SELECT WORKS"</formula>
    </cfRule>
  </conditionalFormatting>
  <conditionalFormatting sqref="E107:E108">
    <cfRule type="expression" dxfId="3930" priority="326">
      <formula>D107="KSA"</formula>
    </cfRule>
    <cfRule type="expression" dxfId="3929" priority="324">
      <formula>D107="WW PODS"</formula>
    </cfRule>
    <cfRule type="expression" dxfId="3928" priority="327">
      <formula>(D99="CANOPY TYPE")</formula>
    </cfRule>
    <cfRule type="expression" dxfId="3927" priority="325">
      <formula>D107="FILTER TYPE"</formula>
    </cfRule>
  </conditionalFormatting>
  <conditionalFormatting sqref="E109">
    <cfRule type="containsText" dxfId="3926" priority="481" operator="containsText" text="LONG ">
      <formula>NOT(ISERROR(SEARCH("LONG ",E109)))</formula>
    </cfRule>
  </conditionalFormatting>
  <conditionalFormatting sqref="E114">
    <cfRule type="expression" dxfId="3925" priority="311">
      <formula>AND((ISNUMBER(SEARCH("I-MUAP",$D$14))),E114&lt;2500)</formula>
    </cfRule>
    <cfRule type="expression" dxfId="3924" priority="312">
      <formula>ISNUMBER(SEARCH("I-MUAP",$D$14))</formula>
    </cfRule>
    <cfRule type="cellIs" dxfId="3923" priority="313" operator="greaterThan">
      <formula>2000</formula>
    </cfRule>
  </conditionalFormatting>
  <conditionalFormatting sqref="E118:E120">
    <cfRule type="expression" dxfId="3922" priority="54">
      <formula>$C118="SELECT WORKS"</formula>
    </cfRule>
  </conditionalFormatting>
  <conditionalFormatting sqref="E124:E125">
    <cfRule type="expression" dxfId="3921" priority="276">
      <formula>(D116="CANOPY TYPE")</formula>
    </cfRule>
    <cfRule type="expression" dxfId="3920" priority="275">
      <formula>D124="KSA"</formula>
    </cfRule>
    <cfRule type="expression" dxfId="3919" priority="274">
      <formula>D124="FILTER TYPE"</formula>
    </cfRule>
    <cfRule type="expression" dxfId="3918" priority="273">
      <formula>D124="WW PODS"</formula>
    </cfRule>
  </conditionalFormatting>
  <conditionalFormatting sqref="E126">
    <cfRule type="containsText" dxfId="3917" priority="304" operator="containsText" text="LONG ">
      <formula>NOT(ISERROR(SEARCH("LONG ",E126)))</formula>
    </cfRule>
  </conditionalFormatting>
  <conditionalFormatting sqref="E131">
    <cfRule type="cellIs" dxfId="3916" priority="258" operator="greaterThan">
      <formula>2000</formula>
    </cfRule>
    <cfRule type="expression" dxfId="3915" priority="257">
      <formula>ISNUMBER(SEARCH("I-MUAP",$D$14))</formula>
    </cfRule>
    <cfRule type="expression" dxfId="3914" priority="256">
      <formula>AND((ISNUMBER(SEARCH("I-MUAP",$D$14))),E131&lt;2500)</formula>
    </cfRule>
  </conditionalFormatting>
  <conditionalFormatting sqref="E135:E137">
    <cfRule type="expression" dxfId="3913" priority="40">
      <formula>$C135="SELECT WORKS"</formula>
    </cfRule>
  </conditionalFormatting>
  <conditionalFormatting sqref="E141:E142">
    <cfRule type="expression" dxfId="3912" priority="221">
      <formula>(D133="CANOPY TYPE")</formula>
    </cfRule>
    <cfRule type="expression" dxfId="3911" priority="218">
      <formula>D141="WW PODS"</formula>
    </cfRule>
    <cfRule type="expression" dxfId="3910" priority="219">
      <formula>D141="FILTER TYPE"</formula>
    </cfRule>
    <cfRule type="expression" dxfId="3909" priority="220">
      <formula>D141="KSA"</formula>
    </cfRule>
  </conditionalFormatting>
  <conditionalFormatting sqref="E143">
    <cfRule type="containsText" dxfId="3908" priority="249" operator="containsText" text="LONG ">
      <formula>NOT(ISERROR(SEARCH("LONG ",E143)))</formula>
    </cfRule>
  </conditionalFormatting>
  <conditionalFormatting sqref="E148">
    <cfRule type="expression" dxfId="3907" priority="205">
      <formula>AND((ISNUMBER(SEARCH("I-MUAP",$D$14))),E148&lt;2500)</formula>
    </cfRule>
    <cfRule type="expression" dxfId="3906" priority="206">
      <formula>ISNUMBER(SEARCH("I-MUAP",$D$14))</formula>
    </cfRule>
    <cfRule type="cellIs" dxfId="3905" priority="207" operator="greaterThan">
      <formula>2000</formula>
    </cfRule>
  </conditionalFormatting>
  <conditionalFormatting sqref="E152:E154">
    <cfRule type="expression" dxfId="3904" priority="26">
      <formula>$C152="SELECT WORKS"</formula>
    </cfRule>
  </conditionalFormatting>
  <conditionalFormatting sqref="E158:E159">
    <cfRule type="expression" dxfId="3903" priority="167">
      <formula>D158="WW PODS"</formula>
    </cfRule>
    <cfRule type="expression" dxfId="3902" priority="168">
      <formula>D158="FILTER TYPE"</formula>
    </cfRule>
    <cfRule type="expression" dxfId="3901" priority="169">
      <formula>D158="KSA"</formula>
    </cfRule>
    <cfRule type="expression" dxfId="3900" priority="170">
      <formula>(D150="CANOPY TYPE")</formula>
    </cfRule>
  </conditionalFormatting>
  <conditionalFormatting sqref="E160">
    <cfRule type="containsText" dxfId="3899" priority="198" operator="containsText" text="LONG ">
      <formula>NOT(ISERROR(SEARCH("LONG ",E160)))</formula>
    </cfRule>
  </conditionalFormatting>
  <conditionalFormatting sqref="E165">
    <cfRule type="expression" dxfId="3898" priority="155">
      <formula>ISNUMBER(SEARCH("I-MUAP",$D$14))</formula>
    </cfRule>
    <cfRule type="expression" dxfId="3897" priority="154">
      <formula>AND((ISNUMBER(SEARCH("I-MUAP",$D$14))),E165&lt;2500)</formula>
    </cfRule>
    <cfRule type="cellIs" dxfId="3896" priority="156" operator="greaterThan">
      <formula>2000</formula>
    </cfRule>
  </conditionalFormatting>
  <conditionalFormatting sqref="E169:E171">
    <cfRule type="expression" dxfId="3895" priority="12">
      <formula>$C169="SELECT WORKS"</formula>
    </cfRule>
  </conditionalFormatting>
  <conditionalFormatting sqref="E175:E176">
    <cfRule type="expression" dxfId="3894" priority="117">
      <formula>D175="FILTER TYPE"</formula>
    </cfRule>
    <cfRule type="expression" dxfId="3893" priority="116">
      <formula>D175="WW PODS"</formula>
    </cfRule>
    <cfRule type="expression" dxfId="3892" priority="118">
      <formula>D175="KSA"</formula>
    </cfRule>
    <cfRule type="expression" dxfId="3891" priority="119">
      <formula>(D167="CANOPY TYPE")</formula>
    </cfRule>
  </conditionalFormatting>
  <conditionalFormatting sqref="E177">
    <cfRule type="containsText" dxfId="3890" priority="147" operator="containsText" text="LONG ">
      <formula>NOT(ISERROR(SEARCH("LONG ",E177)))</formula>
    </cfRule>
  </conditionalFormatting>
  <conditionalFormatting sqref="E12:F12">
    <cfRule type="cellIs" dxfId="3889" priority="678" operator="lessThan">
      <formula>1000</formula>
    </cfRule>
  </conditionalFormatting>
  <conditionalFormatting sqref="E14:F14">
    <cfRule type="cellIs" dxfId="3888" priority="675" operator="lessThan">
      <formula>1000</formula>
    </cfRule>
  </conditionalFormatting>
  <conditionalFormatting sqref="E25:F27">
    <cfRule type="expression" dxfId="3887" priority="614">
      <formula>($D$14="CANOPY TYPE")</formula>
    </cfRule>
  </conditionalFormatting>
  <conditionalFormatting sqref="E29:F29">
    <cfRule type="cellIs" dxfId="3886" priority="601" operator="lessThan">
      <formula>1000</formula>
    </cfRule>
  </conditionalFormatting>
  <conditionalFormatting sqref="E31:F31">
    <cfRule type="cellIs" dxfId="3885" priority="598" operator="lessThan">
      <formula>1000</formula>
    </cfRule>
  </conditionalFormatting>
  <conditionalFormatting sqref="E32:F32">
    <cfRule type="expression" dxfId="3884" priority="461">
      <formula>(C32="LIGHT SELECTION")</formula>
    </cfRule>
  </conditionalFormatting>
  <conditionalFormatting sqref="E42:F44">
    <cfRule type="expression" dxfId="3883" priority="582">
      <formula>($D$14="CANOPY TYPE")</formula>
    </cfRule>
  </conditionalFormatting>
  <conditionalFormatting sqref="E46:F46">
    <cfRule type="cellIs" dxfId="3882" priority="569" operator="lessThan">
      <formula>1000</formula>
    </cfRule>
  </conditionalFormatting>
  <conditionalFormatting sqref="E48:F48">
    <cfRule type="cellIs" dxfId="3881" priority="566" operator="lessThan">
      <formula>1000</formula>
    </cfRule>
  </conditionalFormatting>
  <conditionalFormatting sqref="E59:F61">
    <cfRule type="expression" dxfId="3880" priority="555">
      <formula>($D$14="CANOPY TYPE")</formula>
    </cfRule>
  </conditionalFormatting>
  <conditionalFormatting sqref="E63:F63">
    <cfRule type="cellIs" dxfId="3879" priority="542" operator="lessThan">
      <formula>1000</formula>
    </cfRule>
  </conditionalFormatting>
  <conditionalFormatting sqref="E65:F65">
    <cfRule type="cellIs" dxfId="3878" priority="539" operator="lessThan">
      <formula>1000</formula>
    </cfRule>
  </conditionalFormatting>
  <conditionalFormatting sqref="E66:F66">
    <cfRule type="expression" dxfId="3877" priority="454">
      <formula>(C66="LIGHT SELECTION")</formula>
    </cfRule>
  </conditionalFormatting>
  <conditionalFormatting sqref="E76:F78">
    <cfRule type="expression" dxfId="3876" priority="527">
      <formula>($D$14="CANOPY TYPE")</formula>
    </cfRule>
  </conditionalFormatting>
  <conditionalFormatting sqref="E80:F80">
    <cfRule type="cellIs" dxfId="3875" priority="514" operator="lessThan">
      <formula>1000</formula>
    </cfRule>
  </conditionalFormatting>
  <conditionalFormatting sqref="E82:F82">
    <cfRule type="cellIs" dxfId="3874" priority="511" operator="lessThan">
      <formula>1000</formula>
    </cfRule>
  </conditionalFormatting>
  <conditionalFormatting sqref="E83:F83">
    <cfRule type="expression" dxfId="3873" priority="450">
      <formula>(C83="LIGHT SELECTION")</formula>
    </cfRule>
  </conditionalFormatting>
  <conditionalFormatting sqref="E93:F95">
    <cfRule type="expression" dxfId="3872" priority="498">
      <formula>($D$14="CANOPY TYPE")</formula>
    </cfRule>
  </conditionalFormatting>
  <conditionalFormatting sqref="E97:F97">
    <cfRule type="cellIs" dxfId="3871" priority="485" operator="lessThan">
      <formula>1000</formula>
    </cfRule>
  </conditionalFormatting>
  <conditionalFormatting sqref="E99:F99">
    <cfRule type="cellIs" dxfId="3870" priority="482" operator="lessThan">
      <formula>1000</formula>
    </cfRule>
  </conditionalFormatting>
  <conditionalFormatting sqref="E100:F100">
    <cfRule type="expression" dxfId="3869" priority="446">
      <formula>(C100="LIGHT SELECTION")</formula>
    </cfRule>
  </conditionalFormatting>
  <conditionalFormatting sqref="E110:F112 E127:F129 E144:F146 E161:F163 E178:F180">
    <cfRule type="expression" dxfId="3868" priority="470">
      <formula>($D$14="CANOPY TYPE")</formula>
    </cfRule>
  </conditionalFormatting>
  <conditionalFormatting sqref="E114:F114">
    <cfRule type="cellIs" dxfId="3867" priority="308" operator="lessThan">
      <formula>1000</formula>
    </cfRule>
  </conditionalFormatting>
  <conditionalFormatting sqref="E116:F116">
    <cfRule type="cellIs" dxfId="3866" priority="305" operator="lessThan">
      <formula>1000</formula>
    </cfRule>
  </conditionalFormatting>
  <conditionalFormatting sqref="E117:F117">
    <cfRule type="expression" dxfId="3865" priority="291">
      <formula>(C117="LIGHT SELECTION")</formula>
    </cfRule>
  </conditionalFormatting>
  <conditionalFormatting sqref="E131:F131">
    <cfRule type="cellIs" dxfId="3864" priority="253" operator="lessThan">
      <formula>1000</formula>
    </cfRule>
  </conditionalFormatting>
  <conditionalFormatting sqref="E133:F133">
    <cfRule type="cellIs" dxfId="3863" priority="250" operator="lessThan">
      <formula>1000</formula>
    </cfRule>
  </conditionalFormatting>
  <conditionalFormatting sqref="E134:F134">
    <cfRule type="expression" dxfId="3862" priority="236">
      <formula>(C134="LIGHT SELECTION")</formula>
    </cfRule>
  </conditionalFormatting>
  <conditionalFormatting sqref="E148:F148">
    <cfRule type="cellIs" dxfId="3861" priority="202" operator="lessThan">
      <formula>1000</formula>
    </cfRule>
  </conditionalFormatting>
  <conditionalFormatting sqref="E150:F150">
    <cfRule type="cellIs" dxfId="3860" priority="199" operator="lessThan">
      <formula>1000</formula>
    </cfRule>
  </conditionalFormatting>
  <conditionalFormatting sqref="E151:F151">
    <cfRule type="expression" dxfId="3859" priority="185">
      <formula>(C151="LIGHT SELECTION")</formula>
    </cfRule>
  </conditionalFormatting>
  <conditionalFormatting sqref="E165:F165">
    <cfRule type="cellIs" dxfId="3858" priority="151" operator="lessThan">
      <formula>1000</formula>
    </cfRule>
  </conditionalFormatting>
  <conditionalFormatting sqref="E167:F167">
    <cfRule type="cellIs" dxfId="3857" priority="148" operator="lessThan">
      <formula>1000</formula>
    </cfRule>
  </conditionalFormatting>
  <conditionalFormatting sqref="E168:F168">
    <cfRule type="expression" dxfId="3856" priority="134">
      <formula>(C168="LIGHT SELECTION")</formula>
    </cfRule>
  </conditionalFormatting>
  <conditionalFormatting sqref="F12">
    <cfRule type="cellIs" dxfId="3855" priority="679" operator="greaterThan">
      <formula>3001</formula>
    </cfRule>
  </conditionalFormatting>
  <conditionalFormatting sqref="F15">
    <cfRule type="expression" dxfId="3854" priority="701">
      <formula>(D49="LIGHT SELECTION")</formula>
    </cfRule>
    <cfRule type="expression" dxfId="3853" priority="670">
      <formula>(C15="FLO")</formula>
    </cfRule>
    <cfRule type="expression" dxfId="3852" priority="668">
      <formula>(C15="LIGHT SELECTION")</formula>
    </cfRule>
    <cfRule type="expression" dxfId="3851" priority="463">
      <formula>(C15="LED STRIP")</formula>
    </cfRule>
  </conditionalFormatting>
  <conditionalFormatting sqref="F22:F23">
    <cfRule type="expression" dxfId="3850" priority="695">
      <formula>D22="CENTREX"</formula>
    </cfRule>
    <cfRule type="expression" dxfId="3849" priority="700">
      <formula>D22="KSA"</formula>
    </cfRule>
    <cfRule type="expression" dxfId="3848" priority="694">
      <formula>D22="GRILLE"</formula>
    </cfRule>
    <cfRule type="expression" dxfId="3847" priority="693">
      <formula>D22="WW PODS"</formula>
    </cfRule>
    <cfRule type="expression" dxfId="3846" priority="692">
      <formula>D22="NF"</formula>
    </cfRule>
    <cfRule type="expression" dxfId="3845" priority="696" stopIfTrue="1">
      <formula>D14="canopy type"</formula>
    </cfRule>
    <cfRule type="expression" dxfId="3844" priority="698" stopIfTrue="1">
      <formula>(ISNUMBER(SEARCH("UV",D14)))</formula>
    </cfRule>
    <cfRule type="expression" dxfId="3843" priority="699">
      <formula>(((I14*3600)/(C22*I11))^2+20)&gt;180</formula>
    </cfRule>
    <cfRule type="expression" dxfId="3842" priority="697">
      <formula>(((I14*3600)/(C22*I11))^2+20)&gt;300</formula>
    </cfRule>
  </conditionalFormatting>
  <conditionalFormatting sqref="F24">
    <cfRule type="cellIs" dxfId="3841" priority="673" operator="lessThan">
      <formula>2100</formula>
    </cfRule>
  </conditionalFormatting>
  <conditionalFormatting sqref="F29">
    <cfRule type="cellIs" dxfId="3840" priority="602" operator="greaterThan">
      <formula>3001</formula>
    </cfRule>
  </conditionalFormatting>
  <conditionalFormatting sqref="F32">
    <cfRule type="expression" dxfId="3839" priority="462">
      <formula>(C32="FLO")</formula>
    </cfRule>
    <cfRule type="expression" dxfId="3838" priority="460">
      <formula>(C32="LIGHT SELECTION")</formula>
    </cfRule>
    <cfRule type="expression" dxfId="3837" priority="459">
      <formula>(C32="LED STRIP")</formula>
    </cfRule>
  </conditionalFormatting>
  <conditionalFormatting sqref="F39:F40">
    <cfRule type="expression" dxfId="3836" priority="405" stopIfTrue="1">
      <formula>(ISNUMBER(SEARCH("UV",D31)))</formula>
    </cfRule>
    <cfRule type="expression" dxfId="3835" priority="404">
      <formula>(((I31*3600)/(C39*I28))^2+20)&gt;300</formula>
    </cfRule>
    <cfRule type="expression" dxfId="3834" priority="403" stopIfTrue="1">
      <formula>D31="canopy type"</formula>
    </cfRule>
    <cfRule type="expression" dxfId="3833" priority="402">
      <formula>D39="CENTREX"</formula>
    </cfRule>
    <cfRule type="expression" dxfId="3832" priority="401">
      <formula>D39="GRILLE"</formula>
    </cfRule>
    <cfRule type="expression" dxfId="3831" priority="400">
      <formula>D39="WW PODS"</formula>
    </cfRule>
    <cfRule type="expression" dxfId="3830" priority="399">
      <formula>D39="NF"</formula>
    </cfRule>
    <cfRule type="expression" dxfId="3829" priority="406">
      <formula>(((I31*3600)/(C39*I28))^2+20)&gt;180</formula>
    </cfRule>
    <cfRule type="expression" dxfId="3828" priority="407">
      <formula>D39="KSA"</formula>
    </cfRule>
  </conditionalFormatting>
  <conditionalFormatting sqref="F41">
    <cfRule type="cellIs" dxfId="3827" priority="596" operator="lessThan">
      <formula>2100</formula>
    </cfRule>
  </conditionalFormatting>
  <conditionalFormatting sqref="F46">
    <cfRule type="cellIs" dxfId="3826" priority="570" operator="greaterThan">
      <formula>3001</formula>
    </cfRule>
  </conditionalFormatting>
  <conditionalFormatting sqref="F49">
    <cfRule type="expression" dxfId="3825" priority="702">
      <formula>(#REF!="LIGHT SELECTION")</formula>
    </cfRule>
    <cfRule type="expression" dxfId="3824" priority="458">
      <formula>(C49="FLO")</formula>
    </cfRule>
    <cfRule type="expression" dxfId="3823" priority="457">
      <formula>(C49="LIGHT SELECTION")</formula>
    </cfRule>
    <cfRule type="expression" dxfId="3822" priority="456">
      <formula>(C49="LED STRIP")</formula>
    </cfRule>
  </conditionalFormatting>
  <conditionalFormatting sqref="F56:F57">
    <cfRule type="expression" dxfId="3821" priority="377" stopIfTrue="1">
      <formula>D48="canopy type"</formula>
    </cfRule>
    <cfRule type="expression" dxfId="3820" priority="373">
      <formula>D56="NF"</formula>
    </cfRule>
    <cfRule type="expression" dxfId="3819" priority="374">
      <formula>D56="WW PODS"</formula>
    </cfRule>
    <cfRule type="expression" dxfId="3818" priority="375">
      <formula>D56="GRILLE"</formula>
    </cfRule>
    <cfRule type="expression" dxfId="3817" priority="376">
      <formula>D56="CENTREX"</formula>
    </cfRule>
    <cfRule type="expression" dxfId="3816" priority="381">
      <formula>D56="KSA"</formula>
    </cfRule>
    <cfRule type="expression" dxfId="3815" priority="380">
      <formula>(((I48*3600)/(C56*I45))^2+20)&gt;180</formula>
    </cfRule>
    <cfRule type="expression" dxfId="3814" priority="379" stopIfTrue="1">
      <formula>(ISNUMBER(SEARCH("UV",D48)))</formula>
    </cfRule>
    <cfRule type="expression" dxfId="3813" priority="378">
      <formula>(((I48*3600)/(C56*I45))^2+20)&gt;300</formula>
    </cfRule>
  </conditionalFormatting>
  <conditionalFormatting sqref="F58">
    <cfRule type="cellIs" dxfId="3812" priority="564" operator="lessThan">
      <formula>2100</formula>
    </cfRule>
  </conditionalFormatting>
  <conditionalFormatting sqref="F63">
    <cfRule type="cellIs" dxfId="3811" priority="543" operator="greaterThan">
      <formula>3001</formula>
    </cfRule>
  </conditionalFormatting>
  <conditionalFormatting sqref="F66">
    <cfRule type="expression" dxfId="3810" priority="452">
      <formula>(C66="LED STRIP")</formula>
    </cfRule>
    <cfRule type="expression" dxfId="3809" priority="455">
      <formula>(C66="FLO")</formula>
    </cfRule>
    <cfRule type="expression" dxfId="3808" priority="453">
      <formula>(C66="LIGHT SELECTION")</formula>
    </cfRule>
  </conditionalFormatting>
  <conditionalFormatting sqref="F73:F74">
    <cfRule type="expression" dxfId="3807" priority="360">
      <formula>D73="GRILLE"</formula>
    </cfRule>
    <cfRule type="expression" dxfId="3806" priority="359">
      <formula>D73="WW PODS"</formula>
    </cfRule>
    <cfRule type="expression" dxfId="3805" priority="358">
      <formula>D73="NF"</formula>
    </cfRule>
    <cfRule type="expression" dxfId="3804" priority="366">
      <formula>D73="KSA"</formula>
    </cfRule>
    <cfRule type="expression" dxfId="3803" priority="365">
      <formula>(((I65*3600)/(C73*I62))^2+20)&gt;180</formula>
    </cfRule>
    <cfRule type="expression" dxfId="3802" priority="364" stopIfTrue="1">
      <formula>(ISNUMBER(SEARCH("UV",D65)))</formula>
    </cfRule>
    <cfRule type="expression" dxfId="3801" priority="361">
      <formula>D73="CENTREX"</formula>
    </cfRule>
    <cfRule type="expression" dxfId="3800" priority="362" stopIfTrue="1">
      <formula>D65="canopy type"</formula>
    </cfRule>
    <cfRule type="expression" dxfId="3799" priority="363">
      <formula>(((I65*3600)/(C73*I62))^2+20)&gt;300</formula>
    </cfRule>
  </conditionalFormatting>
  <conditionalFormatting sqref="F75">
    <cfRule type="cellIs" dxfId="3798" priority="537" operator="lessThan">
      <formula>2100</formula>
    </cfRule>
  </conditionalFormatting>
  <conditionalFormatting sqref="F80">
    <cfRule type="cellIs" dxfId="3797" priority="515" operator="greaterThan">
      <formula>3001</formula>
    </cfRule>
  </conditionalFormatting>
  <conditionalFormatting sqref="F83">
    <cfRule type="expression" dxfId="3796" priority="448">
      <formula>(C83="LED STRIP")</formula>
    </cfRule>
    <cfRule type="expression" dxfId="3795" priority="449">
      <formula>(C83="LIGHT SELECTION")</formula>
    </cfRule>
    <cfRule type="expression" dxfId="3794" priority="451">
      <formula>(C83="FLO")</formula>
    </cfRule>
  </conditionalFormatting>
  <conditionalFormatting sqref="F90:F91">
    <cfRule type="expression" dxfId="3793" priority="346">
      <formula>D90="CENTREX"</formula>
    </cfRule>
    <cfRule type="expression" dxfId="3792" priority="343">
      <formula>D90="NF"</formula>
    </cfRule>
    <cfRule type="expression" dxfId="3791" priority="344">
      <formula>D90="WW PODS"</formula>
    </cfRule>
    <cfRule type="expression" dxfId="3790" priority="345">
      <formula>D90="GRILLE"</formula>
    </cfRule>
    <cfRule type="expression" dxfId="3789" priority="351">
      <formula>D90="KSA"</formula>
    </cfRule>
    <cfRule type="expression" dxfId="3788" priority="350">
      <formula>(((I82*3600)/(C90*I79))^2+20)&gt;180</formula>
    </cfRule>
    <cfRule type="expression" dxfId="3787" priority="349" stopIfTrue="1">
      <formula>(ISNUMBER(SEARCH("UV",D82)))</formula>
    </cfRule>
    <cfRule type="expression" dxfId="3786" priority="348">
      <formula>(((I82*3600)/(C90*I79))^2+20)&gt;300</formula>
    </cfRule>
    <cfRule type="expression" dxfId="3785" priority="347" stopIfTrue="1">
      <formula>D82="canopy type"</formula>
    </cfRule>
  </conditionalFormatting>
  <conditionalFormatting sqref="F92">
    <cfRule type="cellIs" dxfId="3784" priority="509" operator="lessThan">
      <formula>2100</formula>
    </cfRule>
  </conditionalFormatting>
  <conditionalFormatting sqref="F97">
    <cfRule type="cellIs" dxfId="3783" priority="486" operator="greaterThan">
      <formula>3001</formula>
    </cfRule>
  </conditionalFormatting>
  <conditionalFormatting sqref="F100">
    <cfRule type="expression" dxfId="3782" priority="447">
      <formula>(C100="FLO")</formula>
    </cfRule>
    <cfRule type="expression" dxfId="3781" priority="444">
      <formula>(C100="LED STRIP")</formula>
    </cfRule>
    <cfRule type="expression" dxfId="3780" priority="445">
      <formula>(C100="LIGHT SELECTION")</formula>
    </cfRule>
  </conditionalFormatting>
  <conditionalFormatting sqref="F107:F108">
    <cfRule type="expression" dxfId="3779" priority="336">
      <formula>D107="KSA"</formula>
    </cfRule>
    <cfRule type="expression" dxfId="3778" priority="335">
      <formula>(((I99*3600)/(C107*I96))^2+20)&gt;180</formula>
    </cfRule>
    <cfRule type="expression" dxfId="3777" priority="334" stopIfTrue="1">
      <formula>(ISNUMBER(SEARCH("UV",D99)))</formula>
    </cfRule>
    <cfRule type="expression" dxfId="3776" priority="333">
      <formula>(((I99*3600)/(C107*I96))^2+20)&gt;300</formula>
    </cfRule>
    <cfRule type="expression" dxfId="3775" priority="332" stopIfTrue="1">
      <formula>D99="canopy type"</formula>
    </cfRule>
    <cfRule type="expression" dxfId="3774" priority="331">
      <formula>D107="CENTREX"</formula>
    </cfRule>
    <cfRule type="expression" dxfId="3773" priority="330">
      <formula>D107="GRILLE"</formula>
    </cfRule>
    <cfRule type="expression" dxfId="3772" priority="329">
      <formula>D107="WW PODS"</formula>
    </cfRule>
    <cfRule type="expression" dxfId="3771" priority="328">
      <formula>D107="NF"</formula>
    </cfRule>
  </conditionalFormatting>
  <conditionalFormatting sqref="F109">
    <cfRule type="cellIs" dxfId="3770" priority="480" operator="lessThan">
      <formula>2100</formula>
    </cfRule>
  </conditionalFormatting>
  <conditionalFormatting sqref="F114">
    <cfRule type="cellIs" dxfId="3769" priority="309" operator="greaterThan">
      <formula>3001</formula>
    </cfRule>
  </conditionalFormatting>
  <conditionalFormatting sqref="F117">
    <cfRule type="expression" dxfId="3768" priority="292">
      <formula>(C117="FLO")</formula>
    </cfRule>
    <cfRule type="expression" dxfId="3767" priority="289">
      <formula>(C117="LED STRIP")</formula>
    </cfRule>
    <cfRule type="expression" dxfId="3766" priority="290">
      <formula>(C117="LIGHT SELECTION")</formula>
    </cfRule>
  </conditionalFormatting>
  <conditionalFormatting sqref="F124:F125">
    <cfRule type="expression" dxfId="3765" priority="281" stopIfTrue="1">
      <formula>D116="canopy type"</formula>
    </cfRule>
    <cfRule type="expression" dxfId="3764" priority="285">
      <formula>D124="KSA"</formula>
    </cfRule>
    <cfRule type="expression" dxfId="3763" priority="283" stopIfTrue="1">
      <formula>(ISNUMBER(SEARCH("UV",D116)))</formula>
    </cfRule>
    <cfRule type="expression" dxfId="3762" priority="280">
      <formula>D124="CENTREX"</formula>
    </cfRule>
    <cfRule type="expression" dxfId="3761" priority="279">
      <formula>D124="GRILLE"</formula>
    </cfRule>
    <cfRule type="expression" dxfId="3760" priority="278">
      <formula>D124="WW PODS"</formula>
    </cfRule>
    <cfRule type="expression" dxfId="3759" priority="277">
      <formula>D124="NF"</formula>
    </cfRule>
    <cfRule type="expression" dxfId="3758" priority="282">
      <formula>(((I116*3600)/(C124*I113))^2+20)&gt;300</formula>
    </cfRule>
    <cfRule type="expression" dxfId="3757" priority="284">
      <formula>(((I116*3600)/(C124*I113))^2+20)&gt;180</formula>
    </cfRule>
  </conditionalFormatting>
  <conditionalFormatting sqref="F126">
    <cfRule type="cellIs" dxfId="3756" priority="303" operator="lessThan">
      <formula>2100</formula>
    </cfRule>
  </conditionalFormatting>
  <conditionalFormatting sqref="F131">
    <cfRule type="cellIs" dxfId="3755" priority="254" operator="greaterThan">
      <formula>3001</formula>
    </cfRule>
  </conditionalFormatting>
  <conditionalFormatting sqref="F134">
    <cfRule type="expression" dxfId="3754" priority="237">
      <formula>(C134="FLO")</formula>
    </cfRule>
    <cfRule type="expression" dxfId="3753" priority="235">
      <formula>(C134="LIGHT SELECTION")</formula>
    </cfRule>
    <cfRule type="expression" dxfId="3752" priority="234">
      <formula>(C134="LED STRIP")</formula>
    </cfRule>
  </conditionalFormatting>
  <conditionalFormatting sqref="F141:F142">
    <cfRule type="expression" dxfId="3751" priority="228" stopIfTrue="1">
      <formula>(ISNUMBER(SEARCH("UV",D133)))</formula>
    </cfRule>
    <cfRule type="expression" dxfId="3750" priority="230">
      <formula>D141="KSA"</formula>
    </cfRule>
    <cfRule type="expression" dxfId="3749" priority="227">
      <formula>(((I133*3600)/(C141*I130))^2+20)&gt;300</formula>
    </cfRule>
    <cfRule type="expression" dxfId="3748" priority="226" stopIfTrue="1">
      <formula>D133="canopy type"</formula>
    </cfRule>
    <cfRule type="expression" dxfId="3747" priority="225">
      <formula>D141="CENTREX"</formula>
    </cfRule>
    <cfRule type="expression" dxfId="3746" priority="224">
      <formula>D141="GRILLE"</formula>
    </cfRule>
    <cfRule type="expression" dxfId="3745" priority="223">
      <formula>D141="WW PODS"</formula>
    </cfRule>
    <cfRule type="expression" dxfId="3744" priority="222">
      <formula>D141="NF"</formula>
    </cfRule>
    <cfRule type="expression" dxfId="3743" priority="229">
      <formula>(((I133*3600)/(C141*I130))^2+20)&gt;180</formula>
    </cfRule>
  </conditionalFormatting>
  <conditionalFormatting sqref="F143">
    <cfRule type="cellIs" dxfId="3742" priority="248" operator="lessThan">
      <formula>2100</formula>
    </cfRule>
  </conditionalFormatting>
  <conditionalFormatting sqref="F148">
    <cfRule type="cellIs" dxfId="3741" priority="203" operator="greaterThan">
      <formula>3001</formula>
    </cfRule>
  </conditionalFormatting>
  <conditionalFormatting sqref="F151">
    <cfRule type="expression" dxfId="3740" priority="184">
      <formula>(C151="LIGHT SELECTION")</formula>
    </cfRule>
    <cfRule type="expression" dxfId="3739" priority="186">
      <formula>(C151="FLO")</formula>
    </cfRule>
    <cfRule type="expression" dxfId="3738" priority="183">
      <formula>(C151="LED STRIP")</formula>
    </cfRule>
  </conditionalFormatting>
  <conditionalFormatting sqref="F158:F159">
    <cfRule type="expression" dxfId="3737" priority="174">
      <formula>D158="CENTREX"</formula>
    </cfRule>
    <cfRule type="expression" dxfId="3736" priority="175" stopIfTrue="1">
      <formula>D150="canopy type"</formula>
    </cfRule>
    <cfRule type="expression" dxfId="3735" priority="171">
      <formula>D158="NF"</formula>
    </cfRule>
    <cfRule type="expression" dxfId="3734" priority="172">
      <formula>D158="WW PODS"</formula>
    </cfRule>
    <cfRule type="expression" dxfId="3733" priority="177" stopIfTrue="1">
      <formula>(ISNUMBER(SEARCH("UV",D150)))</formula>
    </cfRule>
    <cfRule type="expression" dxfId="3732" priority="173">
      <formula>D158="GRILLE"</formula>
    </cfRule>
    <cfRule type="expression" dxfId="3731" priority="179">
      <formula>D158="KSA"</formula>
    </cfRule>
    <cfRule type="expression" dxfId="3730" priority="178">
      <formula>(((I150*3600)/(C158*I147))^2+20)&gt;180</formula>
    </cfRule>
    <cfRule type="expression" dxfId="3729" priority="176">
      <formula>(((I150*3600)/(C158*I147))^2+20)&gt;300</formula>
    </cfRule>
  </conditionalFormatting>
  <conditionalFormatting sqref="F160">
    <cfRule type="cellIs" dxfId="3728" priority="197" operator="lessThan">
      <formula>2100</formula>
    </cfRule>
  </conditionalFormatting>
  <conditionalFormatting sqref="F165">
    <cfRule type="cellIs" dxfId="3727" priority="152" operator="greaterThan">
      <formula>3001</formula>
    </cfRule>
  </conditionalFormatting>
  <conditionalFormatting sqref="F168">
    <cfRule type="expression" dxfId="3726" priority="133">
      <formula>(C168="LIGHT SELECTION")</formula>
    </cfRule>
    <cfRule type="expression" dxfId="3725" priority="132">
      <formula>(C168="LED STRIP")</formula>
    </cfRule>
    <cfRule type="expression" dxfId="3724" priority="135">
      <formula>(C168="FLO")</formula>
    </cfRule>
  </conditionalFormatting>
  <conditionalFormatting sqref="F175:F176">
    <cfRule type="expression" dxfId="3723" priority="126" stopIfTrue="1">
      <formula>(ISNUMBER(SEARCH("UV",D167)))</formula>
    </cfRule>
    <cfRule type="expression" dxfId="3722" priority="121">
      <formula>D175="WW PODS"</formula>
    </cfRule>
    <cfRule type="expression" dxfId="3721" priority="120">
      <formula>D175="NF"</formula>
    </cfRule>
    <cfRule type="expression" dxfId="3720" priority="122">
      <formula>D175="GRILLE"</formula>
    </cfRule>
    <cfRule type="expression" dxfId="3719" priority="124" stopIfTrue="1">
      <formula>D167="canopy type"</formula>
    </cfRule>
    <cfRule type="expression" dxfId="3718" priority="125">
      <formula>(((I167*3600)/(C175*I164))^2+20)&gt;300</formula>
    </cfRule>
    <cfRule type="expression" dxfId="3717" priority="128">
      <formula>D175="KSA"</formula>
    </cfRule>
    <cfRule type="expression" dxfId="3716" priority="123">
      <formula>D175="CENTREX"</formula>
    </cfRule>
    <cfRule type="expression" dxfId="3715" priority="127">
      <formula>(((I167*3600)/(C175*I164))^2+20)&gt;180</formula>
    </cfRule>
  </conditionalFormatting>
  <conditionalFormatting sqref="F177">
    <cfRule type="cellIs" dxfId="3714" priority="146" operator="lessThan">
      <formula>2100</formula>
    </cfRule>
  </conditionalFormatting>
  <conditionalFormatting sqref="G11">
    <cfRule type="expression" dxfId="3713" priority="681">
      <formula>((F14-50)/H14)&lt;950</formula>
    </cfRule>
  </conditionalFormatting>
  <conditionalFormatting sqref="G12">
    <cfRule type="expression" dxfId="3712" priority="680">
      <formula>((F14-50)/H14)&lt;950</formula>
    </cfRule>
  </conditionalFormatting>
  <conditionalFormatting sqref="G14">
    <cfRule type="cellIs" dxfId="3711" priority="676" operator="lessThan">
      <formula>400</formula>
    </cfRule>
  </conditionalFormatting>
  <conditionalFormatting sqref="G28">
    <cfRule type="expression" dxfId="3710" priority="625">
      <formula>((F31-50)/H31)&lt;950</formula>
    </cfRule>
  </conditionalFormatting>
  <conditionalFormatting sqref="G29">
    <cfRule type="expression" dxfId="3709" priority="603">
      <formula>((F31-50)/H31)&lt;950</formula>
    </cfRule>
  </conditionalFormatting>
  <conditionalFormatting sqref="G31">
    <cfRule type="cellIs" dxfId="3708" priority="599" operator="lessThan">
      <formula>400</formula>
    </cfRule>
  </conditionalFormatting>
  <conditionalFormatting sqref="G45">
    <cfRule type="expression" dxfId="3707" priority="641">
      <formula>((F48-50)/H48)&lt;950</formula>
    </cfRule>
  </conditionalFormatting>
  <conditionalFormatting sqref="G46">
    <cfRule type="expression" dxfId="3706" priority="571">
      <formula>((F48-50)/H48)&lt;950</formula>
    </cfRule>
  </conditionalFormatting>
  <conditionalFormatting sqref="G48">
    <cfRule type="cellIs" dxfId="3705" priority="567" operator="lessThan">
      <formula>400</formula>
    </cfRule>
  </conditionalFormatting>
  <conditionalFormatting sqref="G62">
    <cfRule type="expression" dxfId="3704" priority="642">
      <formula>((F65-50)/H65)&lt;950</formula>
    </cfRule>
  </conditionalFormatting>
  <conditionalFormatting sqref="G63">
    <cfRule type="expression" dxfId="3703" priority="544">
      <formula>((F65-50)/H65)&lt;950</formula>
    </cfRule>
  </conditionalFormatting>
  <conditionalFormatting sqref="G65">
    <cfRule type="cellIs" dxfId="3702" priority="540" operator="lessThan">
      <formula>400</formula>
    </cfRule>
  </conditionalFormatting>
  <conditionalFormatting sqref="G79">
    <cfRule type="expression" dxfId="3701" priority="643">
      <formula>((F82-50)/H82)&lt;950</formula>
    </cfRule>
  </conditionalFormatting>
  <conditionalFormatting sqref="G80">
    <cfRule type="expression" dxfId="3700" priority="516">
      <formula>((F82-50)/H82)&lt;950</formula>
    </cfRule>
  </conditionalFormatting>
  <conditionalFormatting sqref="G82">
    <cfRule type="cellIs" dxfId="3699" priority="512" operator="lessThan">
      <formula>400</formula>
    </cfRule>
  </conditionalFormatting>
  <conditionalFormatting sqref="G96">
    <cfRule type="expression" dxfId="3698" priority="653">
      <formula>((F99-50)/H99)&lt;950</formula>
    </cfRule>
  </conditionalFormatting>
  <conditionalFormatting sqref="G97">
    <cfRule type="expression" dxfId="3697" priority="487">
      <formula>((F99-50)/H99)&lt;950</formula>
    </cfRule>
  </conditionalFormatting>
  <conditionalFormatting sqref="G99">
    <cfRule type="cellIs" dxfId="3696" priority="483" operator="lessThan">
      <formula>400</formula>
    </cfRule>
  </conditionalFormatting>
  <conditionalFormatting sqref="G113">
    <cfRule type="expression" dxfId="3695" priority="321">
      <formula>((F116-50)/H116)&lt;950</formula>
    </cfRule>
  </conditionalFormatting>
  <conditionalFormatting sqref="G114">
    <cfRule type="expression" dxfId="3694" priority="310">
      <formula>((F116-50)/H116)&lt;950</formula>
    </cfRule>
  </conditionalFormatting>
  <conditionalFormatting sqref="G116">
    <cfRule type="cellIs" dxfId="3693" priority="306" operator="lessThan">
      <formula>400</formula>
    </cfRule>
  </conditionalFormatting>
  <conditionalFormatting sqref="G130">
    <cfRule type="expression" dxfId="3692" priority="266">
      <formula>((F133-50)/H133)&lt;950</formula>
    </cfRule>
  </conditionalFormatting>
  <conditionalFormatting sqref="G131">
    <cfRule type="expression" dxfId="3691" priority="255">
      <formula>((F133-50)/H133)&lt;950</formula>
    </cfRule>
  </conditionalFormatting>
  <conditionalFormatting sqref="G133">
    <cfRule type="cellIs" dxfId="3690" priority="251" operator="lessThan">
      <formula>400</formula>
    </cfRule>
  </conditionalFormatting>
  <conditionalFormatting sqref="G147">
    <cfRule type="expression" dxfId="3689" priority="215">
      <formula>((F150-50)/H150)&lt;950</formula>
    </cfRule>
  </conditionalFormatting>
  <conditionalFormatting sqref="G148">
    <cfRule type="expression" dxfId="3688" priority="204">
      <formula>((F150-50)/H150)&lt;950</formula>
    </cfRule>
  </conditionalFormatting>
  <conditionalFormatting sqref="G150">
    <cfRule type="cellIs" dxfId="3687" priority="200" operator="lessThan">
      <formula>400</formula>
    </cfRule>
  </conditionalFormatting>
  <conditionalFormatting sqref="G164">
    <cfRule type="expression" dxfId="3686" priority="164">
      <formula>((F167-50)/H167)&lt;950</formula>
    </cfRule>
  </conditionalFormatting>
  <conditionalFormatting sqref="G165">
    <cfRule type="expression" dxfId="3685" priority="153">
      <formula>((F167-50)/H167)&lt;950</formula>
    </cfRule>
  </conditionalFormatting>
  <conditionalFormatting sqref="G167">
    <cfRule type="cellIs" dxfId="3684" priority="149" operator="lessThan">
      <formula>400</formula>
    </cfRule>
  </conditionalFormatting>
  <conditionalFormatting sqref="I14">
    <cfRule type="cellIs" dxfId="3683" priority="677" operator="lessThan">
      <formula>0.1</formula>
    </cfRule>
  </conditionalFormatting>
  <conditionalFormatting sqref="I31">
    <cfRule type="cellIs" dxfId="3682" priority="600" operator="lessThan">
      <formula>0.1</formula>
    </cfRule>
  </conditionalFormatting>
  <conditionalFormatting sqref="I48">
    <cfRule type="cellIs" dxfId="3681" priority="568" operator="lessThan">
      <formula>0.1</formula>
    </cfRule>
  </conditionalFormatting>
  <conditionalFormatting sqref="I65">
    <cfRule type="cellIs" dxfId="3680" priority="541" operator="lessThan">
      <formula>0.1</formula>
    </cfRule>
  </conditionalFormatting>
  <conditionalFormatting sqref="I82">
    <cfRule type="cellIs" dxfId="3679" priority="513" operator="lessThan">
      <formula>0.1</formula>
    </cfRule>
  </conditionalFormatting>
  <conditionalFormatting sqref="I99">
    <cfRule type="cellIs" dxfId="3678" priority="484" operator="lessThan">
      <formula>0.1</formula>
    </cfRule>
  </conditionalFormatting>
  <conditionalFormatting sqref="I116">
    <cfRule type="cellIs" dxfId="3677" priority="307" operator="lessThan">
      <formula>0.1</formula>
    </cfRule>
  </conditionalFormatting>
  <conditionalFormatting sqref="I133">
    <cfRule type="cellIs" dxfId="3676" priority="252" operator="lessThan">
      <formula>0.1</formula>
    </cfRule>
  </conditionalFormatting>
  <conditionalFormatting sqref="I150">
    <cfRule type="cellIs" dxfId="3675" priority="201" operator="lessThan">
      <formula>0.1</formula>
    </cfRule>
  </conditionalFormatting>
  <conditionalFormatting sqref="I167">
    <cfRule type="cellIs" dxfId="3674" priority="150" operator="lessThan">
      <formula>0.1</formula>
    </cfRule>
  </conditionalFormatting>
  <conditionalFormatting sqref="J14:J27">
    <cfRule type="cellIs" dxfId="3673" priority="410" operator="greaterThan">
      <formula>0</formula>
    </cfRule>
  </conditionalFormatting>
  <conditionalFormatting sqref="J31:J44">
    <cfRule type="cellIs" dxfId="3672" priority="383" operator="greaterThan">
      <formula>0</formula>
    </cfRule>
  </conditionalFormatting>
  <conditionalFormatting sqref="J48:J61">
    <cfRule type="cellIs" dxfId="3671" priority="99" operator="greaterThan">
      <formula>0</formula>
    </cfRule>
  </conditionalFormatting>
  <conditionalFormatting sqref="J65:J78">
    <cfRule type="cellIs" dxfId="3670" priority="85" operator="greaterThan">
      <formula>0</formula>
    </cfRule>
  </conditionalFormatting>
  <conditionalFormatting sqref="J82:J95">
    <cfRule type="cellIs" dxfId="3669" priority="71" operator="greaterThan">
      <formula>0</formula>
    </cfRule>
  </conditionalFormatting>
  <conditionalFormatting sqref="J99:J112">
    <cfRule type="cellIs" dxfId="3668" priority="57" operator="greaterThan">
      <formula>0</formula>
    </cfRule>
  </conditionalFormatting>
  <conditionalFormatting sqref="J116:J129">
    <cfRule type="cellIs" dxfId="3667" priority="43" operator="greaterThan">
      <formula>0</formula>
    </cfRule>
  </conditionalFormatting>
  <conditionalFormatting sqref="J133:J146">
    <cfRule type="cellIs" dxfId="3666" priority="29" operator="greaterThan">
      <formula>0</formula>
    </cfRule>
  </conditionalFormatting>
  <conditionalFormatting sqref="J150:J163">
    <cfRule type="cellIs" dxfId="3665" priority="15" operator="greaterThan">
      <formula>0</formula>
    </cfRule>
  </conditionalFormatting>
  <conditionalFormatting sqref="J167:J180">
    <cfRule type="cellIs" dxfId="3664" priority="1" operator="greaterThan">
      <formula>0</formula>
    </cfRule>
  </conditionalFormatting>
  <conditionalFormatting sqref="J183:J197">
    <cfRule type="expression" dxfId="3663" priority="267">
      <formula>C183&gt;0</formula>
    </cfRule>
  </conditionalFormatting>
  <conditionalFormatting sqref="J199">
    <cfRule type="expression" dxfId="3662" priority="658">
      <formula>#REF!="EURO"</formula>
    </cfRule>
  </conditionalFormatting>
  <conditionalFormatting sqref="K14:K27">
    <cfRule type="cellIs" dxfId="3661" priority="424" operator="greaterThan">
      <formula>0</formula>
    </cfRule>
  </conditionalFormatting>
  <conditionalFormatting sqref="K31:K44">
    <cfRule type="cellIs" dxfId="3660" priority="386" operator="greaterThan">
      <formula>0</formula>
    </cfRule>
  </conditionalFormatting>
  <conditionalFormatting sqref="K48:K61">
    <cfRule type="cellIs" dxfId="3659" priority="102" operator="greaterThan">
      <formula>0</formula>
    </cfRule>
  </conditionalFormatting>
  <conditionalFormatting sqref="K65:K78">
    <cfRule type="cellIs" dxfId="3658" priority="88" operator="greaterThan">
      <formula>0</formula>
    </cfRule>
  </conditionalFormatting>
  <conditionalFormatting sqref="K82:K95">
    <cfRule type="cellIs" dxfId="3657" priority="74" operator="greaterThan">
      <formula>0</formula>
    </cfRule>
  </conditionalFormatting>
  <conditionalFormatting sqref="K99:K112">
    <cfRule type="cellIs" dxfId="3656" priority="60" operator="greaterThan">
      <formula>0</formula>
    </cfRule>
  </conditionalFormatting>
  <conditionalFormatting sqref="K116:K129">
    <cfRule type="cellIs" dxfId="3655" priority="46" operator="greaterThan">
      <formula>0</formula>
    </cfRule>
  </conditionalFormatting>
  <conditionalFormatting sqref="K133:K146">
    <cfRule type="cellIs" dxfId="3654" priority="32" operator="greaterThan">
      <formula>0</formula>
    </cfRule>
  </conditionalFormatting>
  <conditionalFormatting sqref="K150:K163">
    <cfRule type="cellIs" dxfId="3653" priority="18" operator="greaterThan">
      <formula>0</formula>
    </cfRule>
  </conditionalFormatting>
  <conditionalFormatting sqref="K167:K180">
    <cfRule type="cellIs" dxfId="3652" priority="4" operator="greaterThan">
      <formula>0</formula>
    </cfRule>
  </conditionalFormatting>
  <conditionalFormatting sqref="K183:K197">
    <cfRule type="cellIs" dxfId="3651" priority="268" operator="greaterThan">
      <formula>0</formula>
    </cfRule>
  </conditionalFormatting>
  <conditionalFormatting sqref="K199">
    <cfRule type="expression" dxfId="3650" priority="654">
      <formula>$B$9="PLN"</formula>
    </cfRule>
    <cfRule type="expression" dxfId="3649" priority="655">
      <formula>$B$9="CZK"</formula>
    </cfRule>
    <cfRule type="expression" dxfId="3648" priority="656">
      <formula>$B$9="USD"</formula>
    </cfRule>
    <cfRule type="expression" dxfId="3647" priority="657">
      <formula>$B$9="EURO"</formula>
    </cfRule>
  </conditionalFormatting>
  <conditionalFormatting sqref="L14:L27">
    <cfRule type="expression" dxfId="3646" priority="422">
      <formula>$C$9&gt;0</formula>
    </cfRule>
    <cfRule type="expression" dxfId="3645" priority="421">
      <formula>$C$9&lt;0</formula>
    </cfRule>
  </conditionalFormatting>
  <conditionalFormatting sqref="L31:L44">
    <cfRule type="expression" dxfId="3644" priority="385">
      <formula>$C$9&gt;0</formula>
    </cfRule>
    <cfRule type="expression" dxfId="3643" priority="384">
      <formula>$C$9&lt;0</formula>
    </cfRule>
  </conditionalFormatting>
  <conditionalFormatting sqref="L48:L61">
    <cfRule type="expression" dxfId="3642" priority="101">
      <formula>$C$9&gt;0</formula>
    </cfRule>
    <cfRule type="expression" dxfId="3641" priority="100">
      <formula>$C$9&lt;0</formula>
    </cfRule>
  </conditionalFormatting>
  <conditionalFormatting sqref="L65:L78">
    <cfRule type="expression" dxfId="3640" priority="86">
      <formula>$C$9&lt;0</formula>
    </cfRule>
    <cfRule type="expression" dxfId="3639" priority="87">
      <formula>$C$9&gt;0</formula>
    </cfRule>
  </conditionalFormatting>
  <conditionalFormatting sqref="L82:L95">
    <cfRule type="expression" dxfId="3638" priority="72">
      <formula>$C$9&lt;0</formula>
    </cfRule>
    <cfRule type="expression" dxfId="3637" priority="73">
      <formula>$C$9&gt;0</formula>
    </cfRule>
  </conditionalFormatting>
  <conditionalFormatting sqref="L99:L112">
    <cfRule type="expression" dxfId="3636" priority="58">
      <formula>$C$9&lt;0</formula>
    </cfRule>
    <cfRule type="expression" dxfId="3635" priority="59">
      <formula>$C$9&gt;0</formula>
    </cfRule>
  </conditionalFormatting>
  <conditionalFormatting sqref="L116:L129">
    <cfRule type="expression" dxfId="3634" priority="45">
      <formula>$C$9&gt;0</formula>
    </cfRule>
    <cfRule type="expression" dxfId="3633" priority="44">
      <formula>$C$9&lt;0</formula>
    </cfRule>
  </conditionalFormatting>
  <conditionalFormatting sqref="L133:L146">
    <cfRule type="expression" dxfId="3632" priority="30">
      <formula>$C$9&lt;0</formula>
    </cfRule>
    <cfRule type="expression" dxfId="3631" priority="31">
      <formula>$C$9&gt;0</formula>
    </cfRule>
  </conditionalFormatting>
  <conditionalFormatting sqref="L150:L163">
    <cfRule type="expression" dxfId="3630" priority="17">
      <formula>$C$9&gt;0</formula>
    </cfRule>
    <cfRule type="expression" dxfId="3629" priority="16">
      <formula>$C$9&lt;0</formula>
    </cfRule>
  </conditionalFormatting>
  <conditionalFormatting sqref="L167:L180">
    <cfRule type="expression" dxfId="3628" priority="2">
      <formula>$C$9&lt;0</formula>
    </cfRule>
    <cfRule type="expression" dxfId="3627" priority="3">
      <formula>$C$9&gt;0</formula>
    </cfRule>
  </conditionalFormatting>
  <conditionalFormatting sqref="L183:L197">
    <cfRule type="expression" dxfId="3626" priority="645">
      <formula>$C$9&gt;0</formula>
    </cfRule>
    <cfRule type="expression" dxfId="3625" priority="644">
      <formula>$C$9&lt;0</formula>
    </cfRule>
  </conditionalFormatting>
  <conditionalFormatting sqref="N9 N12">
    <cfRule type="expression" dxfId="3624" priority="691">
      <formula>$B$9="EURO"</formula>
    </cfRule>
    <cfRule type="expression" dxfId="3623" priority="690">
      <formula>$B$9="USD"</formula>
    </cfRule>
    <cfRule type="expression" dxfId="3622" priority="689">
      <formula>$B$9="CZK"</formula>
    </cfRule>
    <cfRule type="expression" dxfId="3621" priority="688">
      <formula>$B$9="PLN"</formula>
    </cfRule>
  </conditionalFormatting>
  <conditionalFormatting sqref="N14:N27">
    <cfRule type="expression" dxfId="3620" priority="632">
      <formula>$B$9="CZK"</formula>
    </cfRule>
    <cfRule type="expression" dxfId="3619" priority="631">
      <formula>$B$9="PLN"</formula>
    </cfRule>
    <cfRule type="expression" dxfId="3618" priority="630">
      <formula>$B$9="USD"</formula>
    </cfRule>
    <cfRule type="expression" dxfId="3617" priority="629">
      <formula>$B$9="EURO"</formula>
    </cfRule>
    <cfRule type="cellIs" dxfId="3616" priority="628" operator="greaterThan">
      <formula>0</formula>
    </cfRule>
  </conditionalFormatting>
  <conditionalFormatting sqref="N29">
    <cfRule type="expression" dxfId="3615" priority="609">
      <formula>$B$9="PLN"</formula>
    </cfRule>
    <cfRule type="expression" dxfId="3614" priority="612">
      <formula>$B$9="EURO"</formula>
    </cfRule>
    <cfRule type="expression" dxfId="3613" priority="611">
      <formula>$B$9="USD"</formula>
    </cfRule>
    <cfRule type="expression" dxfId="3612" priority="610">
      <formula>$B$9="CZK"</formula>
    </cfRule>
  </conditionalFormatting>
  <conditionalFormatting sqref="N31:N44">
    <cfRule type="expression" dxfId="3611" priority="391">
      <formula>$B$9="USD"</formula>
    </cfRule>
    <cfRule type="expression" dxfId="3610" priority="390">
      <formula>$B$9="EURO"</formula>
    </cfRule>
    <cfRule type="expression" dxfId="3609" priority="393">
      <formula>$B$9="CZK"</formula>
    </cfRule>
    <cfRule type="expression" dxfId="3608" priority="392">
      <formula>$B$9="PLN"</formula>
    </cfRule>
    <cfRule type="cellIs" dxfId="3607" priority="389" operator="greaterThan">
      <formula>0</formula>
    </cfRule>
  </conditionalFormatting>
  <conditionalFormatting sqref="N46">
    <cfRule type="expression" dxfId="3606" priority="580">
      <formula>$B$9="EURO"</formula>
    </cfRule>
    <cfRule type="expression" dxfId="3605" priority="579">
      <formula>$B$9="USD"</formula>
    </cfRule>
    <cfRule type="expression" dxfId="3604" priority="578">
      <formula>$B$9="CZK"</formula>
    </cfRule>
    <cfRule type="expression" dxfId="3603" priority="577">
      <formula>$B$9="PLN"</formula>
    </cfRule>
  </conditionalFormatting>
  <conditionalFormatting sqref="N48:N61">
    <cfRule type="cellIs" dxfId="3602" priority="104" operator="greaterThan">
      <formula>0</formula>
    </cfRule>
    <cfRule type="expression" dxfId="3601" priority="108">
      <formula>$B$9="CZK"</formula>
    </cfRule>
    <cfRule type="expression" dxfId="3600" priority="107">
      <formula>$B$9="PLN"</formula>
    </cfRule>
    <cfRule type="expression" dxfId="3599" priority="105">
      <formula>$B$9="EURO"</formula>
    </cfRule>
    <cfRule type="expression" dxfId="3598" priority="106">
      <formula>$B$9="USD"</formula>
    </cfRule>
  </conditionalFormatting>
  <conditionalFormatting sqref="N63">
    <cfRule type="expression" dxfId="3597" priority="553">
      <formula>$B$9="EURO"</formula>
    </cfRule>
    <cfRule type="expression" dxfId="3596" priority="552">
      <formula>$B$9="USD"</formula>
    </cfRule>
    <cfRule type="expression" dxfId="3595" priority="551">
      <formula>$B$9="CZK"</formula>
    </cfRule>
    <cfRule type="expression" dxfId="3594" priority="550">
      <formula>$B$9="PLN"</formula>
    </cfRule>
  </conditionalFormatting>
  <conditionalFormatting sqref="N65:N78">
    <cfRule type="expression" dxfId="3593" priority="94">
      <formula>$B$9="CZK"</formula>
    </cfRule>
    <cfRule type="expression" dxfId="3592" priority="93">
      <formula>$B$9="PLN"</formula>
    </cfRule>
    <cfRule type="expression" dxfId="3591" priority="92">
      <formula>$B$9="USD"</formula>
    </cfRule>
    <cfRule type="expression" dxfId="3590" priority="91">
      <formula>$B$9="EURO"</formula>
    </cfRule>
    <cfRule type="cellIs" dxfId="3589" priority="90" operator="greaterThan">
      <formula>0</formula>
    </cfRule>
  </conditionalFormatting>
  <conditionalFormatting sqref="N80">
    <cfRule type="expression" dxfId="3588" priority="522">
      <formula>$B$9="PLN"</formula>
    </cfRule>
    <cfRule type="expression" dxfId="3587" priority="523">
      <formula>$B$9="CZK"</formula>
    </cfRule>
    <cfRule type="expression" dxfId="3586" priority="525">
      <formula>$B$9="EURO"</formula>
    </cfRule>
    <cfRule type="expression" dxfId="3585" priority="524">
      <formula>$B$9="USD"</formula>
    </cfRule>
  </conditionalFormatting>
  <conditionalFormatting sqref="N82:N95">
    <cfRule type="cellIs" dxfId="3584" priority="76" operator="greaterThan">
      <formula>0</formula>
    </cfRule>
    <cfRule type="expression" dxfId="3583" priority="80">
      <formula>$B$9="CZK"</formula>
    </cfRule>
    <cfRule type="expression" dxfId="3582" priority="79">
      <formula>$B$9="PLN"</formula>
    </cfRule>
    <cfRule type="expression" dxfId="3581" priority="78">
      <formula>$B$9="USD"</formula>
    </cfRule>
    <cfRule type="expression" dxfId="3580" priority="77">
      <formula>$B$9="EURO"</formula>
    </cfRule>
  </conditionalFormatting>
  <conditionalFormatting sqref="N97">
    <cfRule type="expression" dxfId="3579" priority="493">
      <formula>$B$9="PLN"</formula>
    </cfRule>
    <cfRule type="expression" dxfId="3578" priority="494">
      <formula>$B$9="CZK"</formula>
    </cfRule>
    <cfRule type="expression" dxfId="3577" priority="495">
      <formula>$B$9="USD"</formula>
    </cfRule>
    <cfRule type="expression" dxfId="3576" priority="496">
      <formula>$B$9="EURO"</formula>
    </cfRule>
  </conditionalFormatting>
  <conditionalFormatting sqref="N99:N112">
    <cfRule type="cellIs" dxfId="3575" priority="62" operator="greaterThan">
      <formula>0</formula>
    </cfRule>
    <cfRule type="expression" dxfId="3574" priority="63">
      <formula>$B$9="EURO"</formula>
    </cfRule>
    <cfRule type="expression" dxfId="3573" priority="64">
      <formula>$B$9="USD"</formula>
    </cfRule>
    <cfRule type="expression" dxfId="3572" priority="65">
      <formula>$B$9="PLN"</formula>
    </cfRule>
    <cfRule type="expression" dxfId="3571" priority="66">
      <formula>$B$9="CZK"</formula>
    </cfRule>
  </conditionalFormatting>
  <conditionalFormatting sqref="N114">
    <cfRule type="expression" dxfId="3570" priority="319">
      <formula>$B$9="EURO"</formula>
    </cfRule>
    <cfRule type="expression" dxfId="3569" priority="318">
      <formula>$B$9="USD"</formula>
    </cfRule>
    <cfRule type="expression" dxfId="3568" priority="317">
      <formula>$B$9="CZK"</formula>
    </cfRule>
    <cfRule type="expression" dxfId="3567" priority="316">
      <formula>$B$9="PLN"</formula>
    </cfRule>
  </conditionalFormatting>
  <conditionalFormatting sqref="N116:N129">
    <cfRule type="expression" dxfId="3566" priority="49">
      <formula>$B$9="EURO"</formula>
    </cfRule>
    <cfRule type="expression" dxfId="3565" priority="51">
      <formula>$B$9="PLN"</formula>
    </cfRule>
    <cfRule type="expression" dxfId="3564" priority="50">
      <formula>$B$9="USD"</formula>
    </cfRule>
    <cfRule type="expression" dxfId="3563" priority="52">
      <formula>$B$9="CZK"</formula>
    </cfRule>
    <cfRule type="cellIs" dxfId="3562" priority="48" operator="greaterThan">
      <formula>0</formula>
    </cfRule>
  </conditionalFormatting>
  <conditionalFormatting sqref="N131">
    <cfRule type="expression" dxfId="3561" priority="264">
      <formula>$B$9="EURO"</formula>
    </cfRule>
    <cfRule type="expression" dxfId="3560" priority="261">
      <formula>$B$9="PLN"</formula>
    </cfRule>
    <cfRule type="expression" dxfId="3559" priority="262">
      <formula>$B$9="CZK"</formula>
    </cfRule>
    <cfRule type="expression" dxfId="3558" priority="263">
      <formula>$B$9="USD"</formula>
    </cfRule>
  </conditionalFormatting>
  <conditionalFormatting sqref="N133:N146">
    <cfRule type="expression" dxfId="3557" priority="35">
      <formula>$B$9="EURO"</formula>
    </cfRule>
    <cfRule type="cellIs" dxfId="3556" priority="34" operator="greaterThan">
      <formula>0</formula>
    </cfRule>
    <cfRule type="expression" dxfId="3555" priority="38">
      <formula>$B$9="CZK"</formula>
    </cfRule>
    <cfRule type="expression" dxfId="3554" priority="37">
      <formula>$B$9="PLN"</formula>
    </cfRule>
    <cfRule type="expression" dxfId="3553" priority="36">
      <formula>$B$9="USD"</formula>
    </cfRule>
  </conditionalFormatting>
  <conditionalFormatting sqref="N148">
    <cfRule type="expression" dxfId="3552" priority="211">
      <formula>$B$9="CZK"</formula>
    </cfRule>
    <cfRule type="expression" dxfId="3551" priority="212">
      <formula>$B$9="USD"</formula>
    </cfRule>
    <cfRule type="expression" dxfId="3550" priority="213">
      <formula>$B$9="EURO"</formula>
    </cfRule>
    <cfRule type="expression" dxfId="3549" priority="210">
      <formula>$B$9="PLN"</formula>
    </cfRule>
  </conditionalFormatting>
  <conditionalFormatting sqref="N150:N163">
    <cfRule type="cellIs" dxfId="3548" priority="20" operator="greaterThan">
      <formula>0</formula>
    </cfRule>
    <cfRule type="expression" dxfId="3547" priority="21">
      <formula>$B$9="EURO"</formula>
    </cfRule>
    <cfRule type="expression" dxfId="3546" priority="22">
      <formula>$B$9="USD"</formula>
    </cfRule>
    <cfRule type="expression" dxfId="3545" priority="23">
      <formula>$B$9="PLN"</formula>
    </cfRule>
    <cfRule type="expression" dxfId="3544" priority="24">
      <formula>$B$9="CZK"</formula>
    </cfRule>
  </conditionalFormatting>
  <conditionalFormatting sqref="N165">
    <cfRule type="expression" dxfId="3543" priority="161">
      <formula>$B$9="USD"</formula>
    </cfRule>
    <cfRule type="expression" dxfId="3542" priority="159">
      <formula>$B$9="PLN"</formula>
    </cfRule>
    <cfRule type="expression" dxfId="3541" priority="160">
      <formula>$B$9="CZK"</formula>
    </cfRule>
    <cfRule type="expression" dxfId="3540" priority="162">
      <formula>$B$9="EURO"</formula>
    </cfRule>
  </conditionalFormatting>
  <conditionalFormatting sqref="N167:N180">
    <cfRule type="cellIs" dxfId="3539" priority="6" operator="greaterThan">
      <formula>0</formula>
    </cfRule>
    <cfRule type="expression" dxfId="3538" priority="7">
      <formula>$B$9="EURO"</formula>
    </cfRule>
    <cfRule type="expression" dxfId="3537" priority="8">
      <formula>$B$9="USD"</formula>
    </cfRule>
    <cfRule type="expression" dxfId="3536" priority="9">
      <formula>$B$9="PLN"</formula>
    </cfRule>
    <cfRule type="expression" dxfId="3535" priority="10">
      <formula>$B$9="CZK"</formula>
    </cfRule>
  </conditionalFormatting>
  <conditionalFormatting sqref="N183:N197">
    <cfRule type="expression" dxfId="3534" priority="639">
      <formula>$B$9="PLN"</formula>
    </cfRule>
    <cfRule type="expression" dxfId="3533" priority="638">
      <formula>$B$9="USD"</formula>
    </cfRule>
    <cfRule type="expression" dxfId="3532" priority="637">
      <formula>$B$9="EURO"</formula>
    </cfRule>
    <cfRule type="cellIs" dxfId="3531" priority="636" operator="greaterThan">
      <formula>0</formula>
    </cfRule>
    <cfRule type="expression" dxfId="3530" priority="640">
      <formula>$B$9="CZK"</formula>
    </cfRule>
  </conditionalFormatting>
  <conditionalFormatting sqref="N182:O182">
    <cfRule type="expression" dxfId="3529" priority="647">
      <formula>$B$9="CZK"</formula>
    </cfRule>
    <cfRule type="expression" dxfId="3528" priority="646">
      <formula>$B$9="PLN"</formula>
    </cfRule>
    <cfRule type="expression" dxfId="3527" priority="649">
      <formula>$B$9="EURO"</formula>
    </cfRule>
    <cfRule type="expression" dxfId="3526" priority="648">
      <formula>$B$9="USD"</formula>
    </cfRule>
  </conditionalFormatting>
  <conditionalFormatting sqref="O14:O27">
    <cfRule type="cellIs" dxfId="3525" priority="633" operator="greaterThan">
      <formula>0</formula>
    </cfRule>
  </conditionalFormatting>
  <conditionalFormatting sqref="O31:O44">
    <cfRule type="cellIs" dxfId="3524" priority="394" operator="greaterThan">
      <formula>0</formula>
    </cfRule>
  </conditionalFormatting>
  <conditionalFormatting sqref="O48:O61">
    <cfRule type="cellIs" dxfId="3523" priority="109" operator="greaterThan">
      <formula>0</formula>
    </cfRule>
  </conditionalFormatting>
  <conditionalFormatting sqref="O65:O78">
    <cfRule type="cellIs" dxfId="3522" priority="95" operator="greaterThan">
      <formula>0</formula>
    </cfRule>
  </conditionalFormatting>
  <conditionalFormatting sqref="O82:O95">
    <cfRule type="cellIs" dxfId="3521" priority="81" operator="greaterThan">
      <formula>0</formula>
    </cfRule>
  </conditionalFormatting>
  <conditionalFormatting sqref="O99:O112">
    <cfRule type="cellIs" dxfId="3520" priority="67" operator="greaterThan">
      <formula>0</formula>
    </cfRule>
  </conditionalFormatting>
  <conditionalFormatting sqref="O116:O129">
    <cfRule type="cellIs" dxfId="3519" priority="53" operator="greaterThan">
      <formula>0</formula>
    </cfRule>
  </conditionalFormatting>
  <conditionalFormatting sqref="O133:O146">
    <cfRule type="cellIs" dxfId="3518" priority="39" operator="greaterThan">
      <formula>0</formula>
    </cfRule>
  </conditionalFormatting>
  <conditionalFormatting sqref="O150:O163">
    <cfRule type="cellIs" dxfId="3517" priority="25" operator="greaterThan">
      <formula>0</formula>
    </cfRule>
  </conditionalFormatting>
  <conditionalFormatting sqref="O167:O180">
    <cfRule type="cellIs" dxfId="3516" priority="11" operator="greaterThan">
      <formula>0</formula>
    </cfRule>
  </conditionalFormatting>
  <conditionalFormatting sqref="O183:O197">
    <cfRule type="cellIs" dxfId="3515" priority="659" operator="greaterThan">
      <formula>0</formula>
    </cfRule>
  </conditionalFormatting>
  <conditionalFormatting sqref="Q16">
    <cfRule type="cellIs" dxfId="3514" priority="411" operator="greaterThan">
      <formula>0</formula>
    </cfRule>
    <cfRule type="expression" dxfId="3513" priority="412">
      <formula>$B$9="EURO"</formula>
    </cfRule>
    <cfRule type="expression" dxfId="3512" priority="413">
      <formula>$B$9="USD"</formula>
    </cfRule>
    <cfRule type="expression" dxfId="3511" priority="414">
      <formula>$B$9="PLN"</formula>
    </cfRule>
    <cfRule type="expression" dxfId="3510"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3509" priority="664">
      <formula>B9="CURRENCY"</formula>
    </cfRule>
    <cfRule type="containsText" dxfId="3508" priority="663" operator="containsText" text="SELECT">
      <formula>NOT(ISERROR(SEARCH("SELECT",B9)))</formula>
    </cfRule>
  </conditionalFormatting>
  <conditionalFormatting sqref="B11">
    <cfRule type="expression" dxfId="3507" priority="626">
      <formula>$B11&lt;&gt;""</formula>
    </cfRule>
  </conditionalFormatting>
  <conditionalFormatting sqref="B14:B23">
    <cfRule type="expression" dxfId="3506" priority="618">
      <formula>$J14&gt;0</formula>
    </cfRule>
  </conditionalFormatting>
  <conditionalFormatting sqref="B24">
    <cfRule type="expression" dxfId="3505" priority="615">
      <formula>ISNUMBER(SEARCH("UV",$D14))</formula>
    </cfRule>
    <cfRule type="expression" dxfId="3504" priority="616">
      <formula>($D14="CANOPY TYPE")</formula>
    </cfRule>
  </conditionalFormatting>
  <conditionalFormatting sqref="B25:B27">
    <cfRule type="expression" dxfId="3503" priority="443">
      <formula>$J25&gt;0</formula>
    </cfRule>
  </conditionalFormatting>
  <conditionalFormatting sqref="B28">
    <cfRule type="expression" dxfId="3502" priority="624">
      <formula>$B28&lt;&gt;""</formula>
    </cfRule>
  </conditionalFormatting>
  <conditionalFormatting sqref="B31:B40">
    <cfRule type="expression" dxfId="3501" priority="388">
      <formula>$J31&gt;0</formula>
    </cfRule>
  </conditionalFormatting>
  <conditionalFormatting sqref="B41">
    <cfRule type="expression" dxfId="3500" priority="584">
      <formula>($D31="CANOPY TYPE")</formula>
    </cfRule>
    <cfRule type="expression" dxfId="3499" priority="583">
      <formula>ISNUMBER(SEARCH("UV",$D31))</formula>
    </cfRule>
  </conditionalFormatting>
  <conditionalFormatting sqref="B42:B44">
    <cfRule type="expression" dxfId="3498" priority="585">
      <formula>$J42&gt;0</formula>
    </cfRule>
  </conditionalFormatting>
  <conditionalFormatting sqref="B45">
    <cfRule type="expression" dxfId="3497" priority="623">
      <formula>$B45&lt;&gt;""</formula>
    </cfRule>
  </conditionalFormatting>
  <conditionalFormatting sqref="B48:B57">
    <cfRule type="expression" dxfId="3496" priority="103">
      <formula>$J48&gt;0</formula>
    </cfRule>
  </conditionalFormatting>
  <conditionalFormatting sqref="B58">
    <cfRule type="expression" dxfId="3495" priority="557">
      <formula>($D48="CANOPY TYPE")</formula>
    </cfRule>
    <cfRule type="expression" dxfId="3494" priority="556">
      <formula>ISNUMBER(SEARCH("UV",$D48))</formula>
    </cfRule>
  </conditionalFormatting>
  <conditionalFormatting sqref="B59:B61">
    <cfRule type="expression" dxfId="3493" priority="442">
      <formula>$J59&gt;0</formula>
    </cfRule>
  </conditionalFormatting>
  <conditionalFormatting sqref="B62">
    <cfRule type="expression" dxfId="3492" priority="622">
      <formula>$B62&lt;&gt;""</formula>
    </cfRule>
  </conditionalFormatting>
  <conditionalFormatting sqref="B65:B74">
    <cfRule type="expression" dxfId="3491" priority="89">
      <formula>$J65&gt;0</formula>
    </cfRule>
  </conditionalFormatting>
  <conditionalFormatting sqref="B75">
    <cfRule type="expression" dxfId="3490" priority="529">
      <formula>($D65="CANOPY TYPE")</formula>
    </cfRule>
    <cfRule type="expression" dxfId="3489" priority="528">
      <formula>ISNUMBER(SEARCH("UV",$D65))</formula>
    </cfRule>
  </conditionalFormatting>
  <conditionalFormatting sqref="B76:B78">
    <cfRule type="expression" dxfId="3488" priority="441">
      <formula>$J76&gt;0</formula>
    </cfRule>
  </conditionalFormatting>
  <conditionalFormatting sqref="B79">
    <cfRule type="expression" dxfId="3487" priority="621">
      <formula>$B79&lt;&gt;""</formula>
    </cfRule>
  </conditionalFormatting>
  <conditionalFormatting sqref="B82:B91">
    <cfRule type="expression" dxfId="3486" priority="75">
      <formula>$J82&gt;0</formula>
    </cfRule>
  </conditionalFormatting>
  <conditionalFormatting sqref="B92">
    <cfRule type="expression" dxfId="3485" priority="500">
      <formula>($D82="CANOPY TYPE")</formula>
    </cfRule>
    <cfRule type="expression" dxfId="3484" priority="499">
      <formula>ISNUMBER(SEARCH("UV",$D82))</formula>
    </cfRule>
  </conditionalFormatting>
  <conditionalFormatting sqref="B93:B95">
    <cfRule type="expression" dxfId="3483" priority="440">
      <formula>$J93&gt;0</formula>
    </cfRule>
  </conditionalFormatting>
  <conditionalFormatting sqref="B96">
    <cfRule type="expression" dxfId="3482" priority="620">
      <formula>$B96&lt;&gt;""</formula>
    </cfRule>
  </conditionalFormatting>
  <conditionalFormatting sqref="B99:B108">
    <cfRule type="expression" dxfId="3481" priority="61">
      <formula>$J99&gt;0</formula>
    </cfRule>
  </conditionalFormatting>
  <conditionalFormatting sqref="B109">
    <cfRule type="expression" dxfId="3480" priority="472">
      <formula>($D99="CANOPY TYPE")</formula>
    </cfRule>
    <cfRule type="expression" dxfId="3479" priority="471">
      <formula>ISNUMBER(SEARCH("UV",$D99))</formula>
    </cfRule>
  </conditionalFormatting>
  <conditionalFormatting sqref="B110:B112 B127:B129 B144:B146 B161:B163 B178:B180">
    <cfRule type="expression" dxfId="3478" priority="439">
      <formula>$J110&gt;0</formula>
    </cfRule>
  </conditionalFormatting>
  <conditionalFormatting sqref="B113">
    <cfRule type="expression" dxfId="3477" priority="320">
      <formula>$B113&lt;&gt;""</formula>
    </cfRule>
  </conditionalFormatting>
  <conditionalFormatting sqref="B116:B125">
    <cfRule type="expression" dxfId="3476" priority="47">
      <formula>$J116&gt;0</formula>
    </cfRule>
  </conditionalFormatting>
  <conditionalFormatting sqref="B126">
    <cfRule type="expression" dxfId="3475" priority="295">
      <formula>ISNUMBER(SEARCH("UV",$D116))</formula>
    </cfRule>
    <cfRule type="expression" dxfId="3474" priority="296">
      <formula>($D116="CANOPY TYPE")</formula>
    </cfRule>
  </conditionalFormatting>
  <conditionalFormatting sqref="B130">
    <cfRule type="expression" dxfId="3473" priority="265">
      <formula>$B130&lt;&gt;""</formula>
    </cfRule>
  </conditionalFormatting>
  <conditionalFormatting sqref="B133:B142">
    <cfRule type="expression" dxfId="3472" priority="33">
      <formula>$J133&gt;0</formula>
    </cfRule>
  </conditionalFormatting>
  <conditionalFormatting sqref="B143">
    <cfRule type="expression" dxfId="3471" priority="240">
      <formula>ISNUMBER(SEARCH("UV",$D133))</formula>
    </cfRule>
    <cfRule type="expression" dxfId="3470" priority="241">
      <formula>($D133="CANOPY TYPE")</formula>
    </cfRule>
  </conditionalFormatting>
  <conditionalFormatting sqref="B147">
    <cfRule type="expression" dxfId="3469" priority="214">
      <formula>$B147&lt;&gt;""</formula>
    </cfRule>
  </conditionalFormatting>
  <conditionalFormatting sqref="B150:B159">
    <cfRule type="expression" dxfId="3468" priority="19">
      <formula>$J150&gt;0</formula>
    </cfRule>
  </conditionalFormatting>
  <conditionalFormatting sqref="B160">
    <cfRule type="expression" dxfId="3467" priority="190">
      <formula>($D150="CANOPY TYPE")</formula>
    </cfRule>
    <cfRule type="expression" dxfId="3466" priority="189">
      <formula>ISNUMBER(SEARCH("UV",$D150))</formula>
    </cfRule>
  </conditionalFormatting>
  <conditionalFormatting sqref="B164">
    <cfRule type="expression" dxfId="3465" priority="163">
      <formula>$B164&lt;&gt;""</formula>
    </cfRule>
  </conditionalFormatting>
  <conditionalFormatting sqref="B167:B176">
    <cfRule type="expression" dxfId="3464" priority="5">
      <formula>$J167&gt;0</formula>
    </cfRule>
  </conditionalFormatting>
  <conditionalFormatting sqref="B177">
    <cfRule type="expression" dxfId="3463" priority="138">
      <formula>ISNUMBER(SEARCH("UV",$D167))</formula>
    </cfRule>
    <cfRule type="expression" dxfId="3462" priority="139">
      <formula>($D167="CANOPY TYPE")</formula>
    </cfRule>
  </conditionalFormatting>
  <conditionalFormatting sqref="B183:B197">
    <cfRule type="expression" dxfId="3461" priority="617">
      <formula>$C183&gt;0</formula>
    </cfRule>
  </conditionalFormatting>
  <conditionalFormatting sqref="C14">
    <cfRule type="containsText" dxfId="3460" priority="429" operator="containsText" text="CONFIG">
      <formula>NOT(ISERROR(SEARCH("CONFIG",C14)))</formula>
    </cfRule>
  </conditionalFormatting>
  <conditionalFormatting sqref="C15">
    <cfRule type="containsText" dxfId="3459" priority="434" operator="containsText" text="LIGHT SELECTION">
      <formula>NOT(ISERROR(SEARCH("LIGHT SELECTION",C15)))</formula>
    </cfRule>
  </conditionalFormatting>
  <conditionalFormatting sqref="C20:C21">
    <cfRule type="cellIs" dxfId="3456" priority="669" operator="lessThan">
      <formula>1</formula>
    </cfRule>
  </conditionalFormatting>
  <conditionalFormatting sqref="C22:C23">
    <cfRule type="expression" dxfId="3455" priority="409">
      <formula>D22="WW PODS"</formula>
    </cfRule>
  </conditionalFormatting>
  <conditionalFormatting sqref="C24">
    <cfRule type="expression" dxfId="3454" priority="686">
      <formula>ISNUMBER(SEARCH("UV",D14))</formula>
    </cfRule>
  </conditionalFormatting>
  <conditionalFormatting sqref="C25">
    <cfRule type="expression" dxfId="3453" priority="651">
      <formula>(ISNUMBER(SEARCH("CMW",D14)))=TRUE</formula>
    </cfRule>
  </conditionalFormatting>
  <conditionalFormatting sqref="C26">
    <cfRule type="expression" dxfId="3452" priority="650">
      <formula>(ISNUMBER(SEARCH("CMW",D14)))=TRUE</formula>
    </cfRule>
  </conditionalFormatting>
  <conditionalFormatting sqref="C27">
    <cfRule type="expression" dxfId="3451" priority="619">
      <formula>(ISNUMBER(SEARCH("CMW",$D14)))=TRUE</formula>
    </cfRule>
  </conditionalFormatting>
  <conditionalFormatting sqref="C31">
    <cfRule type="containsText" dxfId="3450" priority="594" operator="containsText" text="CONFIG">
      <formula>NOT(ISERROR(SEARCH("CONFIG",C31)))</formula>
    </cfRule>
  </conditionalFormatting>
  <conditionalFormatting sqref="C32">
    <cfRule type="containsText" dxfId="3449" priority="436" operator="containsText" text="LIGHT SELECTION">
      <formula>NOT(ISERROR(SEARCH("LIGHT SELECTION",C32)))</formula>
    </cfRule>
  </conditionalFormatting>
  <conditionalFormatting sqref="C37:C38">
    <cfRule type="cellIs" dxfId="3446" priority="593" operator="lessThan">
      <formula>1</formula>
    </cfRule>
  </conditionalFormatting>
  <conditionalFormatting sqref="C39:C40">
    <cfRule type="expression" dxfId="3445" priority="387">
      <formula>D39="WW PODS"</formula>
    </cfRule>
  </conditionalFormatting>
  <conditionalFormatting sqref="C41">
    <cfRule type="expression" dxfId="3444" priority="608">
      <formula>ISNUMBER(SEARCH("UV",D31))</formula>
    </cfRule>
  </conditionalFormatting>
  <conditionalFormatting sqref="C42">
    <cfRule type="expression" dxfId="3443" priority="591">
      <formula>(ISNUMBER(SEARCH("CMW",D31)))=TRUE</formula>
    </cfRule>
  </conditionalFormatting>
  <conditionalFormatting sqref="C43">
    <cfRule type="expression" dxfId="3442" priority="468">
      <formula>(ISNUMBER(SEARCH("CMW",D31)))=TRUE</formula>
    </cfRule>
  </conditionalFormatting>
  <conditionalFormatting sqref="C44">
    <cfRule type="expression" dxfId="3441" priority="586">
      <formula>(ISNUMBER(SEARCH("CMW",$D31)))=TRUE</formula>
    </cfRule>
  </conditionalFormatting>
  <conditionalFormatting sqref="C48">
    <cfRule type="containsText" dxfId="3440" priority="563" operator="containsText" text="CONFIG">
      <formula>NOT(ISERROR(SEARCH("CONFIG",C48)))</formula>
    </cfRule>
  </conditionalFormatting>
  <conditionalFormatting sqref="C49">
    <cfRule type="containsText" dxfId="3439" priority="433" operator="containsText" text="LIGHT SELECTION">
      <formula>NOT(ISERROR(SEARCH("LIGHT SELECTION",C49)))</formula>
    </cfRule>
  </conditionalFormatting>
  <conditionalFormatting sqref="C54:C55">
    <cfRule type="cellIs" dxfId="3436" priority="562" operator="lessThan">
      <formula>1</formula>
    </cfRule>
  </conditionalFormatting>
  <conditionalFormatting sqref="C56:C57">
    <cfRule type="expression" dxfId="3435" priority="368">
      <formula>D56="WW PODS"</formula>
    </cfRule>
  </conditionalFormatting>
  <conditionalFormatting sqref="C58">
    <cfRule type="expression" dxfId="3434" priority="576">
      <formula>ISNUMBER(SEARCH("UV",D48))</formula>
    </cfRule>
  </conditionalFormatting>
  <conditionalFormatting sqref="C59">
    <cfRule type="expression" dxfId="3433" priority="560">
      <formula>(ISNUMBER(SEARCH("CMW",D48)))=TRUE</formula>
    </cfRule>
  </conditionalFormatting>
  <conditionalFormatting sqref="C60">
    <cfRule type="expression" dxfId="3432" priority="467">
      <formula>(ISNUMBER(SEARCH("CMW",D48)))=TRUE</formula>
    </cfRule>
  </conditionalFormatting>
  <conditionalFormatting sqref="C61">
    <cfRule type="expression" dxfId="3431" priority="558">
      <formula>(ISNUMBER(SEARCH("CMW",$D48)))=TRUE</formula>
    </cfRule>
  </conditionalFormatting>
  <conditionalFormatting sqref="C65">
    <cfRule type="containsText" dxfId="3430" priority="536" operator="containsText" text="CONFIG">
      <formula>NOT(ISERROR(SEARCH("CONFIG",C65)))</formula>
    </cfRule>
  </conditionalFormatting>
  <conditionalFormatting sqref="C66">
    <cfRule type="containsText" dxfId="3429" priority="432" operator="containsText" text="LIGHT SELECTION">
      <formula>NOT(ISERROR(SEARCH("LIGHT SELECTION",C66)))</formula>
    </cfRule>
  </conditionalFormatting>
  <conditionalFormatting sqref="C71:C72">
    <cfRule type="cellIs" dxfId="3426" priority="535" operator="lessThan">
      <formula>1</formula>
    </cfRule>
  </conditionalFormatting>
  <conditionalFormatting sqref="C73:C74">
    <cfRule type="expression" dxfId="3425" priority="353">
      <formula>D73="WW PODS"</formula>
    </cfRule>
  </conditionalFormatting>
  <conditionalFormatting sqref="C75">
    <cfRule type="expression" dxfId="3424" priority="549">
      <formula>ISNUMBER(SEARCH("UV",D65))</formula>
    </cfRule>
  </conditionalFormatting>
  <conditionalFormatting sqref="C76">
    <cfRule type="expression" dxfId="3423" priority="532">
      <formula>(ISNUMBER(SEARCH("CMW",D65)))=TRUE</formula>
    </cfRule>
  </conditionalFormatting>
  <conditionalFormatting sqref="C77">
    <cfRule type="expression" dxfId="3422" priority="466">
      <formula>(ISNUMBER(SEARCH("CMW",D65)))=TRUE</formula>
    </cfRule>
  </conditionalFormatting>
  <conditionalFormatting sqref="C78">
    <cfRule type="expression" dxfId="3421" priority="530">
      <formula>(ISNUMBER(SEARCH("CMW",$D65)))=TRUE</formula>
    </cfRule>
  </conditionalFormatting>
  <conditionalFormatting sqref="C82">
    <cfRule type="containsText" dxfId="3420" priority="507" operator="containsText" text="CONFIG">
      <formula>NOT(ISERROR(SEARCH("CONFIG",C82)))</formula>
    </cfRule>
  </conditionalFormatting>
  <conditionalFormatting sqref="C83">
    <cfRule type="containsText" dxfId="3419" priority="431" operator="containsText" text="LIGHT SELECTION">
      <formula>NOT(ISERROR(SEARCH("LIGHT SELECTION",C83)))</formula>
    </cfRule>
  </conditionalFormatting>
  <conditionalFormatting sqref="C88:C89">
    <cfRule type="cellIs" dxfId="3416" priority="506" operator="lessThan">
      <formula>1</formula>
    </cfRule>
  </conditionalFormatting>
  <conditionalFormatting sqref="C90:C91">
    <cfRule type="expression" dxfId="3415" priority="338">
      <formula>D90="WW PODS"</formula>
    </cfRule>
  </conditionalFormatting>
  <conditionalFormatting sqref="C92">
    <cfRule type="expression" dxfId="3414" priority="521">
      <formula>ISNUMBER(SEARCH("UV",D82))</formula>
    </cfRule>
  </conditionalFormatting>
  <conditionalFormatting sqref="C93">
    <cfRule type="expression" dxfId="3413" priority="503">
      <formula>(ISNUMBER(SEARCH("CMW",D82)))=TRUE</formula>
    </cfRule>
  </conditionalFormatting>
  <conditionalFormatting sqref="C94">
    <cfRule type="expression" dxfId="3412" priority="465">
      <formula>(ISNUMBER(SEARCH("CMW",D82)))=TRUE</formula>
    </cfRule>
  </conditionalFormatting>
  <conditionalFormatting sqref="C95">
    <cfRule type="expression" dxfId="3411" priority="501">
      <formula>(ISNUMBER(SEARCH("CMW",$D82)))=TRUE</formula>
    </cfRule>
  </conditionalFormatting>
  <conditionalFormatting sqref="C99">
    <cfRule type="containsText" dxfId="3410" priority="478" operator="containsText" text="CONFIG">
      <formula>NOT(ISERROR(SEARCH("CONFIG",C99)))</formula>
    </cfRule>
  </conditionalFormatting>
  <conditionalFormatting sqref="C100">
    <cfRule type="containsText" dxfId="3409" priority="430" operator="containsText" text="LIGHT SELECTION">
      <formula>NOT(ISERROR(SEARCH("LIGHT SELECTION",C100)))</formula>
    </cfRule>
  </conditionalFormatting>
  <conditionalFormatting sqref="C105:C106">
    <cfRule type="cellIs" dxfId="3406" priority="477" operator="lessThan">
      <formula>1</formula>
    </cfRule>
  </conditionalFormatting>
  <conditionalFormatting sqref="C107:C108">
    <cfRule type="expression" dxfId="3405" priority="323">
      <formula>D107="WW PODS"</formula>
    </cfRule>
  </conditionalFormatting>
  <conditionalFormatting sqref="C109">
    <cfRule type="expression" dxfId="3404" priority="492">
      <formula>ISNUMBER(SEARCH("UV",D99))</formula>
    </cfRule>
  </conditionalFormatting>
  <conditionalFormatting sqref="C110">
    <cfRule type="expression" dxfId="3403" priority="475">
      <formula>(ISNUMBER(SEARCH("CMW",D99)))=TRUE</formula>
    </cfRule>
  </conditionalFormatting>
  <conditionalFormatting sqref="C111">
    <cfRule type="expression" dxfId="3402" priority="464">
      <formula>(ISNUMBER(SEARCH("CMW",D99)))=TRUE</formula>
    </cfRule>
  </conditionalFormatting>
  <conditionalFormatting sqref="C112 C129 C146 C163 C180">
    <cfRule type="expression" dxfId="3401" priority="473">
      <formula>(ISNUMBER(SEARCH("CMW",$D99)))=TRUE</formula>
    </cfRule>
  </conditionalFormatting>
  <conditionalFormatting sqref="C116">
    <cfRule type="containsText" dxfId="3400" priority="301" operator="containsText" text="CONFIG">
      <formula>NOT(ISERROR(SEARCH("CONFIG",C116)))</formula>
    </cfRule>
  </conditionalFormatting>
  <conditionalFormatting sqref="C117">
    <cfRule type="containsText" dxfId="3399" priority="288" operator="containsText" text="LIGHT SELECTION">
      <formula>NOT(ISERROR(SEARCH("LIGHT SELECTION",C117)))</formula>
    </cfRule>
  </conditionalFormatting>
  <conditionalFormatting sqref="C122:C123">
    <cfRule type="cellIs" dxfId="3396" priority="300" operator="lessThan">
      <formula>1</formula>
    </cfRule>
  </conditionalFormatting>
  <conditionalFormatting sqref="C124:C125">
    <cfRule type="expression" dxfId="3395" priority="272">
      <formula>D124="WW PODS"</formula>
    </cfRule>
  </conditionalFormatting>
  <conditionalFormatting sqref="C126">
    <cfRule type="expression" dxfId="3394" priority="315">
      <formula>ISNUMBER(SEARCH("UV",D116))</formula>
    </cfRule>
  </conditionalFormatting>
  <conditionalFormatting sqref="C127">
    <cfRule type="expression" dxfId="3393" priority="298">
      <formula>(ISNUMBER(SEARCH("CMW",D116)))=TRUE</formula>
    </cfRule>
  </conditionalFormatting>
  <conditionalFormatting sqref="C128">
    <cfRule type="expression" dxfId="3392" priority="293">
      <formula>(ISNUMBER(SEARCH("CMW",D116)))=TRUE</formula>
    </cfRule>
  </conditionalFormatting>
  <conditionalFormatting sqref="C133">
    <cfRule type="containsText" dxfId="3391" priority="246" operator="containsText" text="CONFIG">
      <formula>NOT(ISERROR(SEARCH("CONFIG",C133)))</formula>
    </cfRule>
  </conditionalFormatting>
  <conditionalFormatting sqref="C134">
    <cfRule type="containsText" dxfId="3390" priority="233" operator="containsText" text="LIGHT SELECTION">
      <formula>NOT(ISERROR(SEARCH("LIGHT SELECTION",C134)))</formula>
    </cfRule>
  </conditionalFormatting>
  <conditionalFormatting sqref="C139:C140">
    <cfRule type="cellIs" dxfId="3387" priority="245" operator="lessThan">
      <formula>1</formula>
    </cfRule>
  </conditionalFormatting>
  <conditionalFormatting sqref="C141:C142">
    <cfRule type="expression" dxfId="3386" priority="217">
      <formula>D141="WW PODS"</formula>
    </cfRule>
  </conditionalFormatting>
  <conditionalFormatting sqref="C143">
    <cfRule type="expression" dxfId="3385" priority="260">
      <formula>ISNUMBER(SEARCH("UV",D133))</formula>
    </cfRule>
  </conditionalFormatting>
  <conditionalFormatting sqref="C144">
    <cfRule type="expression" dxfId="3384" priority="243">
      <formula>(ISNUMBER(SEARCH("CMW",D133)))=TRUE</formula>
    </cfRule>
  </conditionalFormatting>
  <conditionalFormatting sqref="C145">
    <cfRule type="expression" dxfId="3383" priority="238">
      <formula>(ISNUMBER(SEARCH("CMW",D133)))=TRUE</formula>
    </cfRule>
  </conditionalFormatting>
  <conditionalFormatting sqref="C150">
    <cfRule type="containsText" dxfId="3382" priority="195" operator="containsText" text="CONFIG">
      <formula>NOT(ISERROR(SEARCH("CONFIG",C150)))</formula>
    </cfRule>
  </conditionalFormatting>
  <conditionalFormatting sqref="C151">
    <cfRule type="containsText" dxfId="3381" priority="182" operator="containsText" text="LIGHT SELECTION">
      <formula>NOT(ISERROR(SEARCH("LIGHT SELECTION",C151)))</formula>
    </cfRule>
  </conditionalFormatting>
  <conditionalFormatting sqref="C156:C157">
    <cfRule type="cellIs" dxfId="3378" priority="194" operator="lessThan">
      <formula>1</formula>
    </cfRule>
  </conditionalFormatting>
  <conditionalFormatting sqref="C158:C159">
    <cfRule type="expression" dxfId="3377" priority="166">
      <formula>D158="WW PODS"</formula>
    </cfRule>
  </conditionalFormatting>
  <conditionalFormatting sqref="C160">
    <cfRule type="expression" dxfId="3376" priority="209">
      <formula>ISNUMBER(SEARCH("UV",D150))</formula>
    </cfRule>
  </conditionalFormatting>
  <conditionalFormatting sqref="C161">
    <cfRule type="expression" dxfId="3375" priority="192">
      <formula>(ISNUMBER(SEARCH("CMW",D150)))=TRUE</formula>
    </cfRule>
  </conditionalFormatting>
  <conditionalFormatting sqref="C162">
    <cfRule type="expression" dxfId="3374" priority="187">
      <formula>(ISNUMBER(SEARCH("CMW",D150)))=TRUE</formula>
    </cfRule>
  </conditionalFormatting>
  <conditionalFormatting sqref="C167">
    <cfRule type="containsText" dxfId="3373" priority="144" operator="containsText" text="CONFIG">
      <formula>NOT(ISERROR(SEARCH("CONFIG",C167)))</formula>
    </cfRule>
  </conditionalFormatting>
  <conditionalFormatting sqref="C168">
    <cfRule type="containsText" dxfId="3372" priority="131" operator="containsText" text="LIGHT SELECTION">
      <formula>NOT(ISERROR(SEARCH("LIGHT SELECTION",C168)))</formula>
    </cfRule>
  </conditionalFormatting>
  <conditionalFormatting sqref="C173:C174">
    <cfRule type="cellIs" dxfId="3369" priority="143" operator="lessThan">
      <formula>1</formula>
    </cfRule>
  </conditionalFormatting>
  <conditionalFormatting sqref="C175:C176">
    <cfRule type="expression" dxfId="3368" priority="115">
      <formula>D175="WW PODS"</formula>
    </cfRule>
  </conditionalFormatting>
  <conditionalFormatting sqref="C177">
    <cfRule type="expression" dxfId="3367" priority="158">
      <formula>ISNUMBER(SEARCH("UV",D167))</formula>
    </cfRule>
  </conditionalFormatting>
  <conditionalFormatting sqref="C178">
    <cfRule type="expression" dxfId="3366" priority="141">
      <formula>(ISNUMBER(SEARCH("CMW",D167)))=TRUE</formula>
    </cfRule>
  </conditionalFormatting>
  <conditionalFormatting sqref="C179">
    <cfRule type="expression" dxfId="3365" priority="136">
      <formula>(ISNUMBER(SEARCH("CMW",D167)))=TRUE</formula>
    </cfRule>
  </conditionalFormatting>
  <conditionalFormatting sqref="C183:C184">
    <cfRule type="cellIs" dxfId="3364" priority="671" operator="lessThan">
      <formula>1</formula>
    </cfRule>
  </conditionalFormatting>
  <conditionalFormatting sqref="C185">
    <cfRule type="cellIs" dxfId="3363" priority="660" operator="lessThan">
      <formula>1</formula>
    </cfRule>
  </conditionalFormatting>
  <conditionalFormatting sqref="C186:C197">
    <cfRule type="cellIs" dxfId="3362" priority="270" operator="lessThan">
      <formula>1</formula>
    </cfRule>
  </conditionalFormatting>
  <conditionalFormatting sqref="C9:D9">
    <cfRule type="cellIs" dxfId="3361" priority="661" operator="lessThan">
      <formula>0</formula>
    </cfRule>
    <cfRule type="cellIs" dxfId="3360" priority="662" operator="greaterThan">
      <formula>0</formula>
    </cfRule>
  </conditionalFormatting>
  <conditionalFormatting sqref="D14">
    <cfRule type="containsText" dxfId="3359" priority="672" operator="containsText" text="CANOPY TYPE">
      <formula>NOT(ISERROR(SEARCH("CANOPY TYPE",D14)))</formula>
    </cfRule>
  </conditionalFormatting>
  <conditionalFormatting sqref="D15">
    <cfRule type="expression" dxfId="3358" priority="425">
      <formula>(C15="LIGHT SELECTION")</formula>
    </cfRule>
  </conditionalFormatting>
  <conditionalFormatting sqref="D16:D18">
    <cfRule type="expression" dxfId="3357" priority="627">
      <formula>($C16="SELECT WORKS")</formula>
    </cfRule>
  </conditionalFormatting>
  <conditionalFormatting sqref="D19">
    <cfRule type="expression" dxfId="3356" priority="269">
      <formula>$C19="SELECT CLADDING"</formula>
    </cfRule>
  </conditionalFormatting>
  <conditionalFormatting sqref="D22:D23">
    <cfRule type="expression" dxfId="3355" priority="408">
      <formula>($D$14="CANOPY TYPE")</formula>
    </cfRule>
  </conditionalFormatting>
  <conditionalFormatting sqref="D24">
    <cfRule type="expression" dxfId="3354" priority="685">
      <formula>ISNUMBER(SEARCH("UV",D14))</formula>
    </cfRule>
  </conditionalFormatting>
  <conditionalFormatting sqref="D25">
    <cfRule type="expression" dxfId="3353" priority="613">
      <formula>($D$14="CANOPY TYPE")</formula>
    </cfRule>
  </conditionalFormatting>
  <conditionalFormatting sqref="D26">
    <cfRule type="expression" dxfId="3352" priority="635">
      <formula>(ISNUMBER(SEARCH("CMW",D14)))=TRUE</formula>
    </cfRule>
  </conditionalFormatting>
  <conditionalFormatting sqref="D31">
    <cfRule type="containsText" dxfId="3351" priority="595" operator="containsText" text="CANOPY TYPE">
      <formula>NOT(ISERROR(SEARCH("CANOPY TYPE",D31)))</formula>
    </cfRule>
  </conditionalFormatting>
  <conditionalFormatting sqref="D32">
    <cfRule type="expression" dxfId="3350" priority="438">
      <formula>(C32="LIGHT SELECTION")</formula>
    </cfRule>
  </conditionalFormatting>
  <conditionalFormatting sqref="D33:D35">
    <cfRule type="expression" dxfId="3349" priority="588">
      <formula>($C33="SELECT WORKS")</formula>
    </cfRule>
  </conditionalFormatting>
  <conditionalFormatting sqref="D36">
    <cfRule type="expression" dxfId="3348" priority="417">
      <formula>$C36="SELECT CLADDING"</formula>
    </cfRule>
  </conditionalFormatting>
  <conditionalFormatting sqref="D39:D40">
    <cfRule type="expression" dxfId="3347" priority="382">
      <formula>($D$14="CANOPY TYPE")</formula>
    </cfRule>
  </conditionalFormatting>
  <conditionalFormatting sqref="D41">
    <cfRule type="expression" dxfId="3346" priority="607">
      <formula>ISNUMBER(SEARCH("UV",D31))</formula>
    </cfRule>
  </conditionalFormatting>
  <conditionalFormatting sqref="D42">
    <cfRule type="expression" dxfId="3345" priority="581">
      <formula>($D$14="CANOPY TYPE")</formula>
    </cfRule>
  </conditionalFormatting>
  <conditionalFormatting sqref="D43">
    <cfRule type="expression" dxfId="3344" priority="590">
      <formula>(ISNUMBER(SEARCH("CMW",D31)))=TRUE</formula>
    </cfRule>
  </conditionalFormatting>
  <conditionalFormatting sqref="D48">
    <cfRule type="containsText" dxfId="3343" priority="420" operator="containsText" text="CANOPY TYPE">
      <formula>NOT(ISERROR(SEARCH("CANOPY TYPE",D48)))</formula>
    </cfRule>
  </conditionalFormatting>
  <conditionalFormatting sqref="D49">
    <cfRule type="expression" dxfId="3342" priority="435">
      <formula>(C15="LIGHT SELECTION")</formula>
    </cfRule>
  </conditionalFormatting>
  <conditionalFormatting sqref="D50:D52">
    <cfRule type="expression" dxfId="3341" priority="111">
      <formula>($C50="SELECT WORKS")</formula>
    </cfRule>
  </conditionalFormatting>
  <conditionalFormatting sqref="D53">
    <cfRule type="expression" dxfId="3340" priority="418">
      <formula>$C53="SELECT CLADDING"</formula>
    </cfRule>
  </conditionalFormatting>
  <conditionalFormatting sqref="D56:D57">
    <cfRule type="expression" dxfId="3339" priority="367">
      <formula>($D$14="CANOPY TYPE")</formula>
    </cfRule>
  </conditionalFormatting>
  <conditionalFormatting sqref="D58">
    <cfRule type="expression" dxfId="3338" priority="575">
      <formula>ISNUMBER(SEARCH("UV",D48))</formula>
    </cfRule>
  </conditionalFormatting>
  <conditionalFormatting sqref="D59">
    <cfRule type="expression" dxfId="3337" priority="554">
      <formula>($D$14="CANOPY TYPE")</formula>
    </cfRule>
  </conditionalFormatting>
  <conditionalFormatting sqref="D60">
    <cfRule type="expression" dxfId="3336" priority="559">
      <formula>(ISNUMBER(SEARCH("CMW",D48)))=TRUE</formula>
    </cfRule>
  </conditionalFormatting>
  <conditionalFormatting sqref="D65">
    <cfRule type="containsText" dxfId="3335" priority="419" operator="containsText" text="CANOPY TYPE">
      <formula>NOT(ISERROR(SEARCH("CANOPY TYPE",D65)))</formula>
    </cfRule>
  </conditionalFormatting>
  <conditionalFormatting sqref="D66">
    <cfRule type="expression" dxfId="3334" priority="428">
      <formula>(C66="LIGHT SELECTION")</formula>
    </cfRule>
  </conditionalFormatting>
  <conditionalFormatting sqref="D67:D69">
    <cfRule type="expression" dxfId="3333" priority="97">
      <formula>($C67="SELECT WORKS")</formula>
    </cfRule>
  </conditionalFormatting>
  <conditionalFormatting sqref="D70">
    <cfRule type="expression" dxfId="3332" priority="533">
      <formula>$C70="SELECT CLADDING"</formula>
    </cfRule>
  </conditionalFormatting>
  <conditionalFormatting sqref="D73:D74">
    <cfRule type="expression" dxfId="3331" priority="352">
      <formula>($D$14="CANOPY TYPE")</formula>
    </cfRule>
  </conditionalFormatting>
  <conditionalFormatting sqref="D75">
    <cfRule type="expression" dxfId="3330" priority="548">
      <formula>ISNUMBER(SEARCH("UV",D65))</formula>
    </cfRule>
  </conditionalFormatting>
  <conditionalFormatting sqref="D76">
    <cfRule type="expression" dxfId="3329" priority="526">
      <formula>($D$14="CANOPY TYPE")</formula>
    </cfRule>
  </conditionalFormatting>
  <conditionalFormatting sqref="D77">
    <cfRule type="expression" dxfId="3328" priority="531">
      <formula>(ISNUMBER(SEARCH("CMW",D65)))=TRUE</formula>
    </cfRule>
  </conditionalFormatting>
  <conditionalFormatting sqref="D82">
    <cfRule type="containsText" dxfId="3327" priority="508" operator="containsText" text="CANOPY TYPE">
      <formula>NOT(ISERROR(SEARCH("CANOPY TYPE",D82)))</formula>
    </cfRule>
  </conditionalFormatting>
  <conditionalFormatting sqref="D83">
    <cfRule type="expression" dxfId="3326" priority="427">
      <formula>(C83="LIGHT SELECTION")</formula>
    </cfRule>
  </conditionalFormatting>
  <conditionalFormatting sqref="D84:D86">
    <cfRule type="expression" dxfId="3325" priority="83">
      <formula>($C84="SELECT WORKS")</formula>
    </cfRule>
  </conditionalFormatting>
  <conditionalFormatting sqref="D87">
    <cfRule type="expression" dxfId="3324" priority="504">
      <formula>$C87="SELECT CLADDING"</formula>
    </cfRule>
  </conditionalFormatting>
  <conditionalFormatting sqref="D90:D91">
    <cfRule type="expression" dxfId="3323" priority="337">
      <formula>($D$14="CANOPY TYPE")</formula>
    </cfRule>
  </conditionalFormatting>
  <conditionalFormatting sqref="D92">
    <cfRule type="expression" dxfId="3322" priority="520">
      <formula>ISNUMBER(SEARCH("UV",D82))</formula>
    </cfRule>
  </conditionalFormatting>
  <conditionalFormatting sqref="D93">
    <cfRule type="expression" dxfId="3321" priority="497">
      <formula>($D$14="CANOPY TYPE")</formula>
    </cfRule>
  </conditionalFormatting>
  <conditionalFormatting sqref="D94">
    <cfRule type="expression" dxfId="3320" priority="502">
      <formula>(ISNUMBER(SEARCH("CMW",D82)))=TRUE</formula>
    </cfRule>
  </conditionalFormatting>
  <conditionalFormatting sqref="D99">
    <cfRule type="containsText" dxfId="3319" priority="479" operator="containsText" text="CANOPY TYPE">
      <formula>NOT(ISERROR(SEARCH("CANOPY TYPE",D99)))</formula>
    </cfRule>
  </conditionalFormatting>
  <conditionalFormatting sqref="D100">
    <cfRule type="expression" dxfId="3318" priority="426">
      <formula>(C100="LIGHT SELECTION")</formula>
    </cfRule>
  </conditionalFormatting>
  <conditionalFormatting sqref="D101:D103">
    <cfRule type="expression" dxfId="3317" priority="69">
      <formula>($C101="SELECT WORKS")</formula>
    </cfRule>
  </conditionalFormatting>
  <conditionalFormatting sqref="D104">
    <cfRule type="expression" dxfId="3316" priority="416">
      <formula>$C104="SELECT CLADDING"</formula>
    </cfRule>
  </conditionalFormatting>
  <conditionalFormatting sqref="D107:D108">
    <cfRule type="expression" dxfId="3315" priority="322">
      <formula>($D$14="CANOPY TYPE")</formula>
    </cfRule>
  </conditionalFormatting>
  <conditionalFormatting sqref="D109">
    <cfRule type="expression" dxfId="3314" priority="491">
      <formula>ISNUMBER(SEARCH("UV",D99))</formula>
    </cfRule>
  </conditionalFormatting>
  <conditionalFormatting sqref="D110">
    <cfRule type="expression" dxfId="3313" priority="469">
      <formula>($D$14="CANOPY TYPE")</formula>
    </cfRule>
  </conditionalFormatting>
  <conditionalFormatting sqref="D111">
    <cfRule type="expression" dxfId="3312" priority="474">
      <formula>(ISNUMBER(SEARCH("CMW",D99)))=TRUE</formula>
    </cfRule>
  </conditionalFormatting>
  <conditionalFormatting sqref="D116">
    <cfRule type="containsText" dxfId="3311" priority="302" operator="containsText" text="CANOPY TYPE">
      <formula>NOT(ISERROR(SEARCH("CANOPY TYPE",D116)))</formula>
    </cfRule>
  </conditionalFormatting>
  <conditionalFormatting sqref="D117">
    <cfRule type="expression" dxfId="3310" priority="287">
      <formula>(C117="LIGHT SELECTION")</formula>
    </cfRule>
  </conditionalFormatting>
  <conditionalFormatting sqref="D118:D120">
    <cfRule type="expression" dxfId="3309" priority="55">
      <formula>($C118="SELECT WORKS")</formula>
    </cfRule>
  </conditionalFormatting>
  <conditionalFormatting sqref="D121">
    <cfRule type="expression" dxfId="3308" priority="286">
      <formula>$C121="SELECT CLADDING"</formula>
    </cfRule>
  </conditionalFormatting>
  <conditionalFormatting sqref="D124:D125">
    <cfRule type="expression" dxfId="3307" priority="271">
      <formula>($D$14="CANOPY TYPE")</formula>
    </cfRule>
  </conditionalFormatting>
  <conditionalFormatting sqref="D126">
    <cfRule type="expression" dxfId="3306" priority="314">
      <formula>ISNUMBER(SEARCH("UV",D116))</formula>
    </cfRule>
  </conditionalFormatting>
  <conditionalFormatting sqref="D127">
    <cfRule type="expression" dxfId="3305" priority="294">
      <formula>($D$14="CANOPY TYPE")</formula>
    </cfRule>
  </conditionalFormatting>
  <conditionalFormatting sqref="D128">
    <cfRule type="expression" dxfId="3304" priority="297">
      <formula>(ISNUMBER(SEARCH("CMW",D116)))=TRUE</formula>
    </cfRule>
  </conditionalFormatting>
  <conditionalFormatting sqref="D133">
    <cfRule type="containsText" dxfId="3303" priority="247" operator="containsText" text="CANOPY TYPE">
      <formula>NOT(ISERROR(SEARCH("CANOPY TYPE",D133)))</formula>
    </cfRule>
  </conditionalFormatting>
  <conditionalFormatting sqref="D134">
    <cfRule type="expression" dxfId="3302" priority="232">
      <formula>(C134="LIGHT SELECTION")</formula>
    </cfRule>
  </conditionalFormatting>
  <conditionalFormatting sqref="D135:D137">
    <cfRule type="expression" dxfId="3301" priority="41">
      <formula>($C135="SELECT WORKS")</formula>
    </cfRule>
  </conditionalFormatting>
  <conditionalFormatting sqref="D138">
    <cfRule type="expression" dxfId="3300" priority="231">
      <formula>$C138="SELECT CLADDING"</formula>
    </cfRule>
  </conditionalFormatting>
  <conditionalFormatting sqref="D141:D142">
    <cfRule type="expression" dxfId="3299" priority="216">
      <formula>($D$14="CANOPY TYPE")</formula>
    </cfRule>
  </conditionalFormatting>
  <conditionalFormatting sqref="D143">
    <cfRule type="expression" dxfId="3298" priority="259">
      <formula>ISNUMBER(SEARCH("UV",D133))</formula>
    </cfRule>
  </conditionalFormatting>
  <conditionalFormatting sqref="D144">
    <cfRule type="expression" dxfId="3297" priority="239">
      <formula>($D$14="CANOPY TYPE")</formula>
    </cfRule>
  </conditionalFormatting>
  <conditionalFormatting sqref="D145">
    <cfRule type="expression" dxfId="3296" priority="242">
      <formula>(ISNUMBER(SEARCH("CMW",D133)))=TRUE</formula>
    </cfRule>
  </conditionalFormatting>
  <conditionalFormatting sqref="D150">
    <cfRule type="containsText" dxfId="3295" priority="196" operator="containsText" text="CANOPY TYPE">
      <formula>NOT(ISERROR(SEARCH("CANOPY TYPE",D150)))</formula>
    </cfRule>
  </conditionalFormatting>
  <conditionalFormatting sqref="D151">
    <cfRule type="expression" dxfId="3294" priority="181">
      <formula>(C151="LIGHT SELECTION")</formula>
    </cfRule>
  </conditionalFormatting>
  <conditionalFormatting sqref="D152:D154">
    <cfRule type="expression" dxfId="3293" priority="27">
      <formula>($C152="SELECT WORKS")</formula>
    </cfRule>
  </conditionalFormatting>
  <conditionalFormatting sqref="D155">
    <cfRule type="expression" dxfId="3292" priority="180">
      <formula>$C155="SELECT CLADDING"</formula>
    </cfRule>
  </conditionalFormatting>
  <conditionalFormatting sqref="D158:D159">
    <cfRule type="expression" dxfId="3291" priority="165">
      <formula>($D$14="CANOPY TYPE")</formula>
    </cfRule>
  </conditionalFormatting>
  <conditionalFormatting sqref="D160">
    <cfRule type="expression" dxfId="3290" priority="208">
      <formula>ISNUMBER(SEARCH("UV",D150))</formula>
    </cfRule>
  </conditionalFormatting>
  <conditionalFormatting sqref="D161">
    <cfRule type="expression" dxfId="3289" priority="188">
      <formula>($D$14="CANOPY TYPE")</formula>
    </cfRule>
  </conditionalFormatting>
  <conditionalFormatting sqref="D162">
    <cfRule type="expression" dxfId="3288" priority="191">
      <formula>(ISNUMBER(SEARCH("CMW",D150)))=TRUE</formula>
    </cfRule>
  </conditionalFormatting>
  <conditionalFormatting sqref="D167">
    <cfRule type="containsText" dxfId="3287" priority="145" operator="containsText" text="CANOPY TYPE">
      <formula>NOT(ISERROR(SEARCH("CANOPY TYPE",D167)))</formula>
    </cfRule>
  </conditionalFormatting>
  <conditionalFormatting sqref="D168">
    <cfRule type="expression" dxfId="3286" priority="130">
      <formula>(C168="LIGHT SELECTION")</formula>
    </cfRule>
  </conditionalFormatting>
  <conditionalFormatting sqref="D169:D171">
    <cfRule type="expression" dxfId="3285" priority="13">
      <formula>($C169="SELECT WORKS")</formula>
    </cfRule>
  </conditionalFormatting>
  <conditionalFormatting sqref="D172">
    <cfRule type="expression" dxfId="3284" priority="129">
      <formula>$C172="SELECT CLADDING"</formula>
    </cfRule>
  </conditionalFormatting>
  <conditionalFormatting sqref="D175:D176">
    <cfRule type="expression" dxfId="3283" priority="114">
      <formula>($D$14="CANOPY TYPE")</formula>
    </cfRule>
  </conditionalFormatting>
  <conditionalFormatting sqref="D177">
    <cfRule type="expression" dxfId="3282" priority="157">
      <formula>ISNUMBER(SEARCH("UV",D167))</formula>
    </cfRule>
  </conditionalFormatting>
  <conditionalFormatting sqref="D178">
    <cfRule type="expression" dxfId="3281" priority="137">
      <formula>($D$14="CANOPY TYPE")</formula>
    </cfRule>
  </conditionalFormatting>
  <conditionalFormatting sqref="D179">
    <cfRule type="expression" dxfId="3280" priority="140">
      <formula>(ISNUMBER(SEARCH("CMW",D167)))=TRUE</formula>
    </cfRule>
  </conditionalFormatting>
  <conditionalFormatting sqref="E12">
    <cfRule type="expression" dxfId="3279" priority="683">
      <formula>ISNUMBER(SEARCH("I-MUAP",$D$14))</formula>
    </cfRule>
    <cfRule type="expression" dxfId="3278" priority="682">
      <formula>AND((ISNUMBER(SEARCH("I-MUAP",$D$14))),E12&lt;2500)</formula>
    </cfRule>
    <cfRule type="cellIs" dxfId="3277" priority="684" operator="greaterThan">
      <formula>2000</formula>
    </cfRule>
  </conditionalFormatting>
  <conditionalFormatting sqref="E15">
    <cfRule type="expression" dxfId="3276" priority="423">
      <formula>(C15="LIGHT SELECTION")</formula>
    </cfRule>
  </conditionalFormatting>
  <conditionalFormatting sqref="E16:E18">
    <cfRule type="expression" dxfId="3275" priority="113">
      <formula>$C16="SELECT WORKS"</formula>
    </cfRule>
  </conditionalFormatting>
  <conditionalFormatting sqref="E22:E23">
    <cfRule type="expression" dxfId="3274" priority="666">
      <formula>D22="FILTER TYPE"</formula>
    </cfRule>
    <cfRule type="expression" dxfId="3273" priority="667">
      <formula>D22="KSA"</formula>
    </cfRule>
    <cfRule type="expression" dxfId="3272" priority="687">
      <formula>(D14="CANOPY TYPE")</formula>
    </cfRule>
    <cfRule type="expression" dxfId="3271" priority="665">
      <formula>D22="WW PODS"</formula>
    </cfRule>
  </conditionalFormatting>
  <conditionalFormatting sqref="E24">
    <cfRule type="containsText" dxfId="3270" priority="674" operator="containsText" text="LONG ">
      <formula>NOT(ISERROR(SEARCH("LONG ",E24)))</formula>
    </cfRule>
  </conditionalFormatting>
  <conditionalFormatting sqref="E29">
    <cfRule type="expression" dxfId="3269" priority="604">
      <formula>AND((ISNUMBER(SEARCH("I-MUAP",$D$14))),E29&lt;2500)</formula>
    </cfRule>
    <cfRule type="expression" dxfId="3268" priority="605">
      <formula>ISNUMBER(SEARCH("I-MUAP",$D$14))</formula>
    </cfRule>
    <cfRule type="cellIs" dxfId="3267" priority="606" operator="greaterThan">
      <formula>2000</formula>
    </cfRule>
  </conditionalFormatting>
  <conditionalFormatting sqref="E33:E34">
    <cfRule type="expression" dxfId="3266" priority="587">
      <formula>$C33="SELECT WORKS"</formula>
    </cfRule>
  </conditionalFormatting>
  <conditionalFormatting sqref="E39:E40">
    <cfRule type="expression" dxfId="3265" priority="398">
      <formula>(D31="CANOPY TYPE")</formula>
    </cfRule>
    <cfRule type="expression" dxfId="3264" priority="397">
      <formula>D39="KSA"</formula>
    </cfRule>
    <cfRule type="expression" dxfId="3263" priority="395">
      <formula>D39="WW PODS"</formula>
    </cfRule>
    <cfRule type="expression" dxfId="3262" priority="396">
      <formula>D39="FILTER TYPE"</formula>
    </cfRule>
  </conditionalFormatting>
  <conditionalFormatting sqref="E41">
    <cfRule type="containsText" dxfId="3261" priority="597" operator="containsText" text="LONG ">
      <formula>NOT(ISERROR(SEARCH("LONG ",E41)))</formula>
    </cfRule>
  </conditionalFormatting>
  <conditionalFormatting sqref="E46">
    <cfRule type="expression" dxfId="3260" priority="572">
      <formula>AND((ISNUMBER(SEARCH("I-MUAP",$D$14))),E46&lt;2500)</formula>
    </cfRule>
    <cfRule type="expression" dxfId="3259" priority="573">
      <formula>ISNUMBER(SEARCH("I-MUAP",$D$14))</formula>
    </cfRule>
    <cfRule type="cellIs" dxfId="3258" priority="574" operator="greaterThan">
      <formula>2000</formula>
    </cfRule>
  </conditionalFormatting>
  <conditionalFormatting sqref="E49">
    <cfRule type="expression" dxfId="3257" priority="437">
      <formula>(C49="LIGHT SELECTION")</formula>
    </cfRule>
  </conditionalFormatting>
  <conditionalFormatting sqref="E50:E52">
    <cfRule type="expression" dxfId="3256" priority="110">
      <formula>$C50="SELECT WORKS"</formula>
    </cfRule>
  </conditionalFormatting>
  <conditionalFormatting sqref="E56:E57">
    <cfRule type="expression" dxfId="3255" priority="372">
      <formula>(D48="CANOPY TYPE")</formula>
    </cfRule>
    <cfRule type="expression" dxfId="3254" priority="369">
      <formula>D56="WW PODS"</formula>
    </cfRule>
    <cfRule type="expression" dxfId="3253" priority="371">
      <formula>D56="KSA"</formula>
    </cfRule>
    <cfRule type="expression" dxfId="3252" priority="370">
      <formula>D56="FILTER TYPE"</formula>
    </cfRule>
  </conditionalFormatting>
  <conditionalFormatting sqref="E58">
    <cfRule type="containsText" dxfId="3251" priority="565" operator="containsText" text="LONG ">
      <formula>NOT(ISERROR(SEARCH("LONG ",E58)))</formula>
    </cfRule>
  </conditionalFormatting>
  <conditionalFormatting sqref="E63">
    <cfRule type="expression" dxfId="3250" priority="545">
      <formula>AND((ISNUMBER(SEARCH("I-MUAP",$D$14))),E63&lt;2500)</formula>
    </cfRule>
    <cfRule type="cellIs" dxfId="3249" priority="547" operator="greaterThan">
      <formula>2000</formula>
    </cfRule>
    <cfRule type="expression" dxfId="3248" priority="546">
      <formula>ISNUMBER(SEARCH("I-MUAP",$D$14))</formula>
    </cfRule>
  </conditionalFormatting>
  <conditionalFormatting sqref="E67:E69">
    <cfRule type="expression" dxfId="3247" priority="96">
      <formula>$C67="SELECT WORKS"</formula>
    </cfRule>
  </conditionalFormatting>
  <conditionalFormatting sqref="E73:E74">
    <cfRule type="expression" dxfId="3246" priority="356">
      <formula>D73="KSA"</formula>
    </cfRule>
    <cfRule type="expression" dxfId="3245" priority="354">
      <formula>D73="WW PODS"</formula>
    </cfRule>
    <cfRule type="expression" dxfId="3244" priority="355">
      <formula>D73="FILTER TYPE"</formula>
    </cfRule>
    <cfRule type="expression" dxfId="3243" priority="357">
      <formula>(D65="CANOPY TYPE")</formula>
    </cfRule>
  </conditionalFormatting>
  <conditionalFormatting sqref="E75">
    <cfRule type="containsText" dxfId="3242" priority="538" operator="containsText" text="LONG ">
      <formula>NOT(ISERROR(SEARCH("LONG ",E75)))</formula>
    </cfRule>
  </conditionalFormatting>
  <conditionalFormatting sqref="E80">
    <cfRule type="cellIs" dxfId="3241" priority="519" operator="greaterThan">
      <formula>2000</formula>
    </cfRule>
    <cfRule type="expression" dxfId="3240" priority="518">
      <formula>ISNUMBER(SEARCH("I-MUAP",$D$14))</formula>
    </cfRule>
    <cfRule type="expression" dxfId="3239" priority="517">
      <formula>AND((ISNUMBER(SEARCH("I-MUAP",$D$14))),E80&lt;2500)</formula>
    </cfRule>
  </conditionalFormatting>
  <conditionalFormatting sqref="E84:E86">
    <cfRule type="expression" dxfId="3238" priority="82">
      <formula>$C84="SELECT WORKS"</formula>
    </cfRule>
  </conditionalFormatting>
  <conditionalFormatting sqref="E90:E91">
    <cfRule type="expression" dxfId="3237" priority="340">
      <formula>D90="FILTER TYPE"</formula>
    </cfRule>
    <cfRule type="expression" dxfId="3236" priority="341">
      <formula>D90="KSA"</formula>
    </cfRule>
    <cfRule type="expression" dxfId="3235" priority="339">
      <formula>D90="WW PODS"</formula>
    </cfRule>
    <cfRule type="expression" dxfId="3234" priority="342">
      <formula>(D82="CANOPY TYPE")</formula>
    </cfRule>
  </conditionalFormatting>
  <conditionalFormatting sqref="E92">
    <cfRule type="containsText" dxfId="3233" priority="510" operator="containsText" text="LONG ">
      <formula>NOT(ISERROR(SEARCH("LONG ",E92)))</formula>
    </cfRule>
  </conditionalFormatting>
  <conditionalFormatting sqref="E97">
    <cfRule type="expression" dxfId="3232" priority="488">
      <formula>AND((ISNUMBER(SEARCH("I-MUAP",$D$14))),E97&lt;2500)</formula>
    </cfRule>
    <cfRule type="expression" dxfId="3231" priority="489">
      <formula>ISNUMBER(SEARCH("I-MUAP",$D$14))</formula>
    </cfRule>
    <cfRule type="cellIs" dxfId="3230" priority="490" operator="greaterThan">
      <formula>2000</formula>
    </cfRule>
  </conditionalFormatting>
  <conditionalFormatting sqref="E101:E103">
    <cfRule type="expression" dxfId="3229" priority="68">
      <formula>$C101="SELECT WORKS"</formula>
    </cfRule>
  </conditionalFormatting>
  <conditionalFormatting sqref="E107:E108">
    <cfRule type="expression" dxfId="3228" priority="326">
      <formula>D107="KSA"</formula>
    </cfRule>
    <cfRule type="expression" dxfId="3227" priority="324">
      <formula>D107="WW PODS"</formula>
    </cfRule>
    <cfRule type="expression" dxfId="3226" priority="327">
      <formula>(D99="CANOPY TYPE")</formula>
    </cfRule>
    <cfRule type="expression" dxfId="3225" priority="325">
      <formula>D107="FILTER TYPE"</formula>
    </cfRule>
  </conditionalFormatting>
  <conditionalFormatting sqref="E109">
    <cfRule type="containsText" dxfId="3224" priority="481" operator="containsText" text="LONG ">
      <formula>NOT(ISERROR(SEARCH("LONG ",E109)))</formula>
    </cfRule>
  </conditionalFormatting>
  <conditionalFormatting sqref="E114">
    <cfRule type="expression" dxfId="3223" priority="311">
      <formula>AND((ISNUMBER(SEARCH("I-MUAP",$D$14))),E114&lt;2500)</formula>
    </cfRule>
    <cfRule type="expression" dxfId="3222" priority="312">
      <formula>ISNUMBER(SEARCH("I-MUAP",$D$14))</formula>
    </cfRule>
    <cfRule type="cellIs" dxfId="3221" priority="313" operator="greaterThan">
      <formula>2000</formula>
    </cfRule>
  </conditionalFormatting>
  <conditionalFormatting sqref="E118:E120">
    <cfRule type="expression" dxfId="3220" priority="54">
      <formula>$C118="SELECT WORKS"</formula>
    </cfRule>
  </conditionalFormatting>
  <conditionalFormatting sqref="E124:E125">
    <cfRule type="expression" dxfId="3219" priority="276">
      <formula>(D116="CANOPY TYPE")</formula>
    </cfRule>
    <cfRule type="expression" dxfId="3218" priority="275">
      <formula>D124="KSA"</formula>
    </cfRule>
    <cfRule type="expression" dxfId="3217" priority="274">
      <formula>D124="FILTER TYPE"</formula>
    </cfRule>
    <cfRule type="expression" dxfId="3216" priority="273">
      <formula>D124="WW PODS"</formula>
    </cfRule>
  </conditionalFormatting>
  <conditionalFormatting sqref="E126">
    <cfRule type="containsText" dxfId="3215" priority="304" operator="containsText" text="LONG ">
      <formula>NOT(ISERROR(SEARCH("LONG ",E126)))</formula>
    </cfRule>
  </conditionalFormatting>
  <conditionalFormatting sqref="E131">
    <cfRule type="cellIs" dxfId="3214" priority="258" operator="greaterThan">
      <formula>2000</formula>
    </cfRule>
    <cfRule type="expression" dxfId="3213" priority="257">
      <formula>ISNUMBER(SEARCH("I-MUAP",$D$14))</formula>
    </cfRule>
    <cfRule type="expression" dxfId="3212" priority="256">
      <formula>AND((ISNUMBER(SEARCH("I-MUAP",$D$14))),E131&lt;2500)</formula>
    </cfRule>
  </conditionalFormatting>
  <conditionalFormatting sqref="E135:E137">
    <cfRule type="expression" dxfId="3211" priority="40">
      <formula>$C135="SELECT WORKS"</formula>
    </cfRule>
  </conditionalFormatting>
  <conditionalFormatting sqref="E141:E142">
    <cfRule type="expression" dxfId="3210" priority="221">
      <formula>(D133="CANOPY TYPE")</formula>
    </cfRule>
    <cfRule type="expression" dxfId="3209" priority="218">
      <formula>D141="WW PODS"</formula>
    </cfRule>
    <cfRule type="expression" dxfId="3208" priority="219">
      <formula>D141="FILTER TYPE"</formula>
    </cfRule>
    <cfRule type="expression" dxfId="3207" priority="220">
      <formula>D141="KSA"</formula>
    </cfRule>
  </conditionalFormatting>
  <conditionalFormatting sqref="E143">
    <cfRule type="containsText" dxfId="3206" priority="249" operator="containsText" text="LONG ">
      <formula>NOT(ISERROR(SEARCH("LONG ",E143)))</formula>
    </cfRule>
  </conditionalFormatting>
  <conditionalFormatting sqref="E148">
    <cfRule type="expression" dxfId="3205" priority="205">
      <formula>AND((ISNUMBER(SEARCH("I-MUAP",$D$14))),E148&lt;2500)</formula>
    </cfRule>
    <cfRule type="expression" dxfId="3204" priority="206">
      <formula>ISNUMBER(SEARCH("I-MUAP",$D$14))</formula>
    </cfRule>
    <cfRule type="cellIs" dxfId="3203" priority="207" operator="greaterThan">
      <formula>2000</formula>
    </cfRule>
  </conditionalFormatting>
  <conditionalFormatting sqref="E152:E154">
    <cfRule type="expression" dxfId="3202" priority="26">
      <formula>$C152="SELECT WORKS"</formula>
    </cfRule>
  </conditionalFormatting>
  <conditionalFormatting sqref="E158:E159">
    <cfRule type="expression" dxfId="3201" priority="167">
      <formula>D158="WW PODS"</formula>
    </cfRule>
    <cfRule type="expression" dxfId="3200" priority="168">
      <formula>D158="FILTER TYPE"</formula>
    </cfRule>
    <cfRule type="expression" dxfId="3199" priority="169">
      <formula>D158="KSA"</formula>
    </cfRule>
    <cfRule type="expression" dxfId="3198" priority="170">
      <formula>(D150="CANOPY TYPE")</formula>
    </cfRule>
  </conditionalFormatting>
  <conditionalFormatting sqref="E160">
    <cfRule type="containsText" dxfId="3197" priority="198" operator="containsText" text="LONG ">
      <formula>NOT(ISERROR(SEARCH("LONG ",E160)))</formula>
    </cfRule>
  </conditionalFormatting>
  <conditionalFormatting sqref="E165">
    <cfRule type="expression" dxfId="3196" priority="155">
      <formula>ISNUMBER(SEARCH("I-MUAP",$D$14))</formula>
    </cfRule>
    <cfRule type="expression" dxfId="3195" priority="154">
      <formula>AND((ISNUMBER(SEARCH("I-MUAP",$D$14))),E165&lt;2500)</formula>
    </cfRule>
    <cfRule type="cellIs" dxfId="3194" priority="156" operator="greaterThan">
      <formula>2000</formula>
    </cfRule>
  </conditionalFormatting>
  <conditionalFormatting sqref="E169:E171">
    <cfRule type="expression" dxfId="3193" priority="12">
      <formula>$C169="SELECT WORKS"</formula>
    </cfRule>
  </conditionalFormatting>
  <conditionalFormatting sqref="E175:E176">
    <cfRule type="expression" dxfId="3192" priority="117">
      <formula>D175="FILTER TYPE"</formula>
    </cfRule>
    <cfRule type="expression" dxfId="3191" priority="116">
      <formula>D175="WW PODS"</formula>
    </cfRule>
    <cfRule type="expression" dxfId="3190" priority="118">
      <formula>D175="KSA"</formula>
    </cfRule>
    <cfRule type="expression" dxfId="3189" priority="119">
      <formula>(D167="CANOPY TYPE")</formula>
    </cfRule>
  </conditionalFormatting>
  <conditionalFormatting sqref="E177">
    <cfRule type="containsText" dxfId="3188" priority="147" operator="containsText" text="LONG ">
      <formula>NOT(ISERROR(SEARCH("LONG ",E177)))</formula>
    </cfRule>
  </conditionalFormatting>
  <conditionalFormatting sqref="E12:F12">
    <cfRule type="cellIs" dxfId="3187" priority="678" operator="lessThan">
      <formula>1000</formula>
    </cfRule>
  </conditionalFormatting>
  <conditionalFormatting sqref="E14:F14">
    <cfRule type="cellIs" dxfId="3186" priority="675" operator="lessThan">
      <formula>1000</formula>
    </cfRule>
  </conditionalFormatting>
  <conditionalFormatting sqref="E25:F27">
    <cfRule type="expression" dxfId="3185" priority="614">
      <formula>($D$14="CANOPY TYPE")</formula>
    </cfRule>
  </conditionalFormatting>
  <conditionalFormatting sqref="E29:F29">
    <cfRule type="cellIs" dxfId="3184" priority="601" operator="lessThan">
      <formula>1000</formula>
    </cfRule>
  </conditionalFormatting>
  <conditionalFormatting sqref="E31:F31">
    <cfRule type="cellIs" dxfId="3183" priority="598" operator="lessThan">
      <formula>1000</formula>
    </cfRule>
  </conditionalFormatting>
  <conditionalFormatting sqref="E32:F32">
    <cfRule type="expression" dxfId="3182" priority="461">
      <formula>(C32="LIGHT SELECTION")</formula>
    </cfRule>
  </conditionalFormatting>
  <conditionalFormatting sqref="E42:F44">
    <cfRule type="expression" dxfId="3181" priority="582">
      <formula>($D$14="CANOPY TYPE")</formula>
    </cfRule>
  </conditionalFormatting>
  <conditionalFormatting sqref="E46:F46">
    <cfRule type="cellIs" dxfId="3180" priority="569" operator="lessThan">
      <formula>1000</formula>
    </cfRule>
  </conditionalFormatting>
  <conditionalFormatting sqref="E48:F48">
    <cfRule type="cellIs" dxfId="3179" priority="566" operator="lessThan">
      <formula>1000</formula>
    </cfRule>
  </conditionalFormatting>
  <conditionalFormatting sqref="E59:F61">
    <cfRule type="expression" dxfId="3178" priority="555">
      <formula>($D$14="CANOPY TYPE")</formula>
    </cfRule>
  </conditionalFormatting>
  <conditionalFormatting sqref="E63:F63">
    <cfRule type="cellIs" dxfId="3177" priority="542" operator="lessThan">
      <formula>1000</formula>
    </cfRule>
  </conditionalFormatting>
  <conditionalFormatting sqref="E65:F65">
    <cfRule type="cellIs" dxfId="3176" priority="539" operator="lessThan">
      <formula>1000</formula>
    </cfRule>
  </conditionalFormatting>
  <conditionalFormatting sqref="E66:F66">
    <cfRule type="expression" dxfId="3175" priority="454">
      <formula>(C66="LIGHT SELECTION")</formula>
    </cfRule>
  </conditionalFormatting>
  <conditionalFormatting sqref="E76:F78">
    <cfRule type="expression" dxfId="3174" priority="527">
      <formula>($D$14="CANOPY TYPE")</formula>
    </cfRule>
  </conditionalFormatting>
  <conditionalFormatting sqref="E80:F80">
    <cfRule type="cellIs" dxfId="3173" priority="514" operator="lessThan">
      <formula>1000</formula>
    </cfRule>
  </conditionalFormatting>
  <conditionalFormatting sqref="E82:F82">
    <cfRule type="cellIs" dxfId="3172" priority="511" operator="lessThan">
      <formula>1000</formula>
    </cfRule>
  </conditionalFormatting>
  <conditionalFormatting sqref="E83:F83">
    <cfRule type="expression" dxfId="3171" priority="450">
      <formula>(C83="LIGHT SELECTION")</formula>
    </cfRule>
  </conditionalFormatting>
  <conditionalFormatting sqref="E93:F95">
    <cfRule type="expression" dxfId="3170" priority="498">
      <formula>($D$14="CANOPY TYPE")</formula>
    </cfRule>
  </conditionalFormatting>
  <conditionalFormatting sqref="E97:F97">
    <cfRule type="cellIs" dxfId="3169" priority="485" operator="lessThan">
      <formula>1000</formula>
    </cfRule>
  </conditionalFormatting>
  <conditionalFormatting sqref="E99:F99">
    <cfRule type="cellIs" dxfId="3168" priority="482" operator="lessThan">
      <formula>1000</formula>
    </cfRule>
  </conditionalFormatting>
  <conditionalFormatting sqref="E100:F100">
    <cfRule type="expression" dxfId="3167" priority="446">
      <formula>(C100="LIGHT SELECTION")</formula>
    </cfRule>
  </conditionalFormatting>
  <conditionalFormatting sqref="E110:F112 E127:F129 E144:F146 E161:F163 E178:F180">
    <cfRule type="expression" dxfId="3166" priority="470">
      <formula>($D$14="CANOPY TYPE")</formula>
    </cfRule>
  </conditionalFormatting>
  <conditionalFormatting sqref="E114:F114">
    <cfRule type="cellIs" dxfId="3165" priority="308" operator="lessThan">
      <formula>1000</formula>
    </cfRule>
  </conditionalFormatting>
  <conditionalFormatting sqref="E116:F116">
    <cfRule type="cellIs" dxfId="3164" priority="305" operator="lessThan">
      <formula>1000</formula>
    </cfRule>
  </conditionalFormatting>
  <conditionalFormatting sqref="E117:F117">
    <cfRule type="expression" dxfId="3163" priority="291">
      <formula>(C117="LIGHT SELECTION")</formula>
    </cfRule>
  </conditionalFormatting>
  <conditionalFormatting sqref="E131:F131">
    <cfRule type="cellIs" dxfId="3162" priority="253" operator="lessThan">
      <formula>1000</formula>
    </cfRule>
  </conditionalFormatting>
  <conditionalFormatting sqref="E133:F133">
    <cfRule type="cellIs" dxfId="3161" priority="250" operator="lessThan">
      <formula>1000</formula>
    </cfRule>
  </conditionalFormatting>
  <conditionalFormatting sqref="E134:F134">
    <cfRule type="expression" dxfId="3160" priority="236">
      <formula>(C134="LIGHT SELECTION")</formula>
    </cfRule>
  </conditionalFormatting>
  <conditionalFormatting sqref="E148:F148">
    <cfRule type="cellIs" dxfId="3159" priority="202" operator="lessThan">
      <formula>1000</formula>
    </cfRule>
  </conditionalFormatting>
  <conditionalFormatting sqref="E150:F150">
    <cfRule type="cellIs" dxfId="3158" priority="199" operator="lessThan">
      <formula>1000</formula>
    </cfRule>
  </conditionalFormatting>
  <conditionalFormatting sqref="E151:F151">
    <cfRule type="expression" dxfId="3157" priority="185">
      <formula>(C151="LIGHT SELECTION")</formula>
    </cfRule>
  </conditionalFormatting>
  <conditionalFormatting sqref="E165:F165">
    <cfRule type="cellIs" dxfId="3156" priority="151" operator="lessThan">
      <formula>1000</formula>
    </cfRule>
  </conditionalFormatting>
  <conditionalFormatting sqref="E167:F167">
    <cfRule type="cellIs" dxfId="3155" priority="148" operator="lessThan">
      <formula>1000</formula>
    </cfRule>
  </conditionalFormatting>
  <conditionalFormatting sqref="E168:F168">
    <cfRule type="expression" dxfId="3154" priority="134">
      <formula>(C168="LIGHT SELECTION")</formula>
    </cfRule>
  </conditionalFormatting>
  <conditionalFormatting sqref="F12">
    <cfRule type="cellIs" dxfId="3153" priority="679" operator="greaterThan">
      <formula>3001</formula>
    </cfRule>
  </conditionalFormatting>
  <conditionalFormatting sqref="F15">
    <cfRule type="expression" dxfId="3152" priority="701">
      <formula>(D49="LIGHT SELECTION")</formula>
    </cfRule>
    <cfRule type="expression" dxfId="3151" priority="670">
      <formula>(C15="FLO")</formula>
    </cfRule>
    <cfRule type="expression" dxfId="3150" priority="668">
      <formula>(C15="LIGHT SELECTION")</formula>
    </cfRule>
    <cfRule type="expression" dxfId="3149" priority="463">
      <formula>(C15="LED STRIP")</formula>
    </cfRule>
  </conditionalFormatting>
  <conditionalFormatting sqref="F22:F23">
    <cfRule type="expression" dxfId="3148" priority="695">
      <formula>D22="CENTREX"</formula>
    </cfRule>
    <cfRule type="expression" dxfId="3147" priority="700">
      <formula>D22="KSA"</formula>
    </cfRule>
    <cfRule type="expression" dxfId="3146" priority="694">
      <formula>D22="GRILLE"</formula>
    </cfRule>
    <cfRule type="expression" dxfId="3145" priority="693">
      <formula>D22="WW PODS"</formula>
    </cfRule>
    <cfRule type="expression" dxfId="3144" priority="692">
      <formula>D22="NF"</formula>
    </cfRule>
    <cfRule type="expression" dxfId="3143" priority="696" stopIfTrue="1">
      <formula>D14="canopy type"</formula>
    </cfRule>
    <cfRule type="expression" dxfId="3142" priority="698" stopIfTrue="1">
      <formula>(ISNUMBER(SEARCH("UV",D14)))</formula>
    </cfRule>
    <cfRule type="expression" dxfId="3141" priority="699">
      <formula>(((I14*3600)/(C22*I11))^2+20)&gt;180</formula>
    </cfRule>
    <cfRule type="expression" dxfId="3140" priority="697">
      <formula>(((I14*3600)/(C22*I11))^2+20)&gt;300</formula>
    </cfRule>
  </conditionalFormatting>
  <conditionalFormatting sqref="F24">
    <cfRule type="cellIs" dxfId="3139" priority="673" operator="lessThan">
      <formula>2100</formula>
    </cfRule>
  </conditionalFormatting>
  <conditionalFormatting sqref="F29">
    <cfRule type="cellIs" dxfId="3138" priority="602" operator="greaterThan">
      <formula>3001</formula>
    </cfRule>
  </conditionalFormatting>
  <conditionalFormatting sqref="F32">
    <cfRule type="expression" dxfId="3137" priority="462">
      <formula>(C32="FLO")</formula>
    </cfRule>
    <cfRule type="expression" dxfId="3136" priority="460">
      <formula>(C32="LIGHT SELECTION")</formula>
    </cfRule>
    <cfRule type="expression" dxfId="3135" priority="459">
      <formula>(C32="LED STRIP")</formula>
    </cfRule>
  </conditionalFormatting>
  <conditionalFormatting sqref="F39:F40">
    <cfRule type="expression" dxfId="3134" priority="405" stopIfTrue="1">
      <formula>(ISNUMBER(SEARCH("UV",D31)))</formula>
    </cfRule>
    <cfRule type="expression" dxfId="3133" priority="404">
      <formula>(((I31*3600)/(C39*I28))^2+20)&gt;300</formula>
    </cfRule>
    <cfRule type="expression" dxfId="3132" priority="403" stopIfTrue="1">
      <formula>D31="canopy type"</formula>
    </cfRule>
    <cfRule type="expression" dxfId="3131" priority="402">
      <formula>D39="CENTREX"</formula>
    </cfRule>
    <cfRule type="expression" dxfId="3130" priority="401">
      <formula>D39="GRILLE"</formula>
    </cfRule>
    <cfRule type="expression" dxfId="3129" priority="400">
      <formula>D39="WW PODS"</formula>
    </cfRule>
    <cfRule type="expression" dxfId="3128" priority="399">
      <formula>D39="NF"</formula>
    </cfRule>
    <cfRule type="expression" dxfId="3127" priority="406">
      <formula>(((I31*3600)/(C39*I28))^2+20)&gt;180</formula>
    </cfRule>
    <cfRule type="expression" dxfId="3126" priority="407">
      <formula>D39="KSA"</formula>
    </cfRule>
  </conditionalFormatting>
  <conditionalFormatting sqref="F41">
    <cfRule type="cellIs" dxfId="3125" priority="596" operator="lessThan">
      <formula>2100</formula>
    </cfRule>
  </conditionalFormatting>
  <conditionalFormatting sqref="F46">
    <cfRule type="cellIs" dxfId="3124" priority="570" operator="greaterThan">
      <formula>3001</formula>
    </cfRule>
  </conditionalFormatting>
  <conditionalFormatting sqref="F49">
    <cfRule type="expression" dxfId="3123" priority="702">
      <formula>(#REF!="LIGHT SELECTION")</formula>
    </cfRule>
    <cfRule type="expression" dxfId="3122" priority="458">
      <formula>(C49="FLO")</formula>
    </cfRule>
    <cfRule type="expression" dxfId="3121" priority="457">
      <formula>(C49="LIGHT SELECTION")</formula>
    </cfRule>
    <cfRule type="expression" dxfId="3120" priority="456">
      <formula>(C49="LED STRIP")</formula>
    </cfRule>
  </conditionalFormatting>
  <conditionalFormatting sqref="F56:F57">
    <cfRule type="expression" dxfId="3119" priority="377" stopIfTrue="1">
      <formula>D48="canopy type"</formula>
    </cfRule>
    <cfRule type="expression" dxfId="3118" priority="373">
      <formula>D56="NF"</formula>
    </cfRule>
    <cfRule type="expression" dxfId="3117" priority="374">
      <formula>D56="WW PODS"</formula>
    </cfRule>
    <cfRule type="expression" dxfId="3116" priority="375">
      <formula>D56="GRILLE"</formula>
    </cfRule>
    <cfRule type="expression" dxfId="3115" priority="376">
      <formula>D56="CENTREX"</formula>
    </cfRule>
    <cfRule type="expression" dxfId="3114" priority="381">
      <formula>D56="KSA"</formula>
    </cfRule>
    <cfRule type="expression" dxfId="3113" priority="380">
      <formula>(((I48*3600)/(C56*I45))^2+20)&gt;180</formula>
    </cfRule>
    <cfRule type="expression" dxfId="3112" priority="379" stopIfTrue="1">
      <formula>(ISNUMBER(SEARCH("UV",D48)))</formula>
    </cfRule>
    <cfRule type="expression" dxfId="3111" priority="378">
      <formula>(((I48*3600)/(C56*I45))^2+20)&gt;300</formula>
    </cfRule>
  </conditionalFormatting>
  <conditionalFormatting sqref="F58">
    <cfRule type="cellIs" dxfId="3110" priority="564" operator="lessThan">
      <formula>2100</formula>
    </cfRule>
  </conditionalFormatting>
  <conditionalFormatting sqref="F63">
    <cfRule type="cellIs" dxfId="3109" priority="543" operator="greaterThan">
      <formula>3001</formula>
    </cfRule>
  </conditionalFormatting>
  <conditionalFormatting sqref="F66">
    <cfRule type="expression" dxfId="3108" priority="452">
      <formula>(C66="LED STRIP")</formula>
    </cfRule>
    <cfRule type="expression" dxfId="3107" priority="455">
      <formula>(C66="FLO")</formula>
    </cfRule>
    <cfRule type="expression" dxfId="3106" priority="453">
      <formula>(C66="LIGHT SELECTION")</formula>
    </cfRule>
  </conditionalFormatting>
  <conditionalFormatting sqref="F73:F74">
    <cfRule type="expression" dxfId="3105" priority="360">
      <formula>D73="GRILLE"</formula>
    </cfRule>
    <cfRule type="expression" dxfId="3104" priority="359">
      <formula>D73="WW PODS"</formula>
    </cfRule>
    <cfRule type="expression" dxfId="3103" priority="358">
      <formula>D73="NF"</formula>
    </cfRule>
    <cfRule type="expression" dxfId="3102" priority="366">
      <formula>D73="KSA"</formula>
    </cfRule>
    <cfRule type="expression" dxfId="3101" priority="365">
      <formula>(((I65*3600)/(C73*I62))^2+20)&gt;180</formula>
    </cfRule>
    <cfRule type="expression" dxfId="3100" priority="364" stopIfTrue="1">
      <formula>(ISNUMBER(SEARCH("UV",D65)))</formula>
    </cfRule>
    <cfRule type="expression" dxfId="3099" priority="361">
      <formula>D73="CENTREX"</formula>
    </cfRule>
    <cfRule type="expression" dxfId="3098" priority="362" stopIfTrue="1">
      <formula>D65="canopy type"</formula>
    </cfRule>
    <cfRule type="expression" dxfId="3097" priority="363">
      <formula>(((I65*3600)/(C73*I62))^2+20)&gt;300</formula>
    </cfRule>
  </conditionalFormatting>
  <conditionalFormatting sqref="F75">
    <cfRule type="cellIs" dxfId="3096" priority="537" operator="lessThan">
      <formula>2100</formula>
    </cfRule>
  </conditionalFormatting>
  <conditionalFormatting sqref="F80">
    <cfRule type="cellIs" dxfId="3095" priority="515" operator="greaterThan">
      <formula>3001</formula>
    </cfRule>
  </conditionalFormatting>
  <conditionalFormatting sqref="F83">
    <cfRule type="expression" dxfId="3094" priority="448">
      <formula>(C83="LED STRIP")</formula>
    </cfRule>
    <cfRule type="expression" dxfId="3093" priority="449">
      <formula>(C83="LIGHT SELECTION")</formula>
    </cfRule>
    <cfRule type="expression" dxfId="3092" priority="451">
      <formula>(C83="FLO")</formula>
    </cfRule>
  </conditionalFormatting>
  <conditionalFormatting sqref="F90:F91">
    <cfRule type="expression" dxfId="3091" priority="346">
      <formula>D90="CENTREX"</formula>
    </cfRule>
    <cfRule type="expression" dxfId="3090" priority="343">
      <formula>D90="NF"</formula>
    </cfRule>
    <cfRule type="expression" dxfId="3089" priority="344">
      <formula>D90="WW PODS"</formula>
    </cfRule>
    <cfRule type="expression" dxfId="3088" priority="345">
      <formula>D90="GRILLE"</formula>
    </cfRule>
    <cfRule type="expression" dxfId="3087" priority="351">
      <formula>D90="KSA"</formula>
    </cfRule>
    <cfRule type="expression" dxfId="3086" priority="350">
      <formula>(((I82*3600)/(C90*I79))^2+20)&gt;180</formula>
    </cfRule>
    <cfRule type="expression" dxfId="3085" priority="349" stopIfTrue="1">
      <formula>(ISNUMBER(SEARCH("UV",D82)))</formula>
    </cfRule>
    <cfRule type="expression" dxfId="3084" priority="348">
      <formula>(((I82*3600)/(C90*I79))^2+20)&gt;300</formula>
    </cfRule>
    <cfRule type="expression" dxfId="3083" priority="347" stopIfTrue="1">
      <formula>D82="canopy type"</formula>
    </cfRule>
  </conditionalFormatting>
  <conditionalFormatting sqref="F92">
    <cfRule type="cellIs" dxfId="3082" priority="509" operator="lessThan">
      <formula>2100</formula>
    </cfRule>
  </conditionalFormatting>
  <conditionalFormatting sqref="F97">
    <cfRule type="cellIs" dxfId="3081" priority="486" operator="greaterThan">
      <formula>3001</formula>
    </cfRule>
  </conditionalFormatting>
  <conditionalFormatting sqref="F100">
    <cfRule type="expression" dxfId="3080" priority="447">
      <formula>(C100="FLO")</formula>
    </cfRule>
    <cfRule type="expression" dxfId="3079" priority="444">
      <formula>(C100="LED STRIP")</formula>
    </cfRule>
    <cfRule type="expression" dxfId="3078" priority="445">
      <formula>(C100="LIGHT SELECTION")</formula>
    </cfRule>
  </conditionalFormatting>
  <conditionalFormatting sqref="F107:F108">
    <cfRule type="expression" dxfId="3077" priority="336">
      <formula>D107="KSA"</formula>
    </cfRule>
    <cfRule type="expression" dxfId="3076" priority="335">
      <formula>(((I99*3600)/(C107*I96))^2+20)&gt;180</formula>
    </cfRule>
    <cfRule type="expression" dxfId="3075" priority="334" stopIfTrue="1">
      <formula>(ISNUMBER(SEARCH("UV",D99)))</formula>
    </cfRule>
    <cfRule type="expression" dxfId="3074" priority="333">
      <formula>(((I99*3600)/(C107*I96))^2+20)&gt;300</formula>
    </cfRule>
    <cfRule type="expression" dxfId="3073" priority="332" stopIfTrue="1">
      <formula>D99="canopy type"</formula>
    </cfRule>
    <cfRule type="expression" dxfId="3072" priority="331">
      <formula>D107="CENTREX"</formula>
    </cfRule>
    <cfRule type="expression" dxfId="3071" priority="330">
      <formula>D107="GRILLE"</formula>
    </cfRule>
    <cfRule type="expression" dxfId="3070" priority="329">
      <formula>D107="WW PODS"</formula>
    </cfRule>
    <cfRule type="expression" dxfId="3069" priority="328">
      <formula>D107="NF"</formula>
    </cfRule>
  </conditionalFormatting>
  <conditionalFormatting sqref="F109">
    <cfRule type="cellIs" dxfId="3068" priority="480" operator="lessThan">
      <formula>2100</formula>
    </cfRule>
  </conditionalFormatting>
  <conditionalFormatting sqref="F114">
    <cfRule type="cellIs" dxfId="3067" priority="309" operator="greaterThan">
      <formula>3001</formula>
    </cfRule>
  </conditionalFormatting>
  <conditionalFormatting sqref="F117">
    <cfRule type="expression" dxfId="3066" priority="292">
      <formula>(C117="FLO")</formula>
    </cfRule>
    <cfRule type="expression" dxfId="3065" priority="289">
      <formula>(C117="LED STRIP")</formula>
    </cfRule>
    <cfRule type="expression" dxfId="3064" priority="290">
      <formula>(C117="LIGHT SELECTION")</formula>
    </cfRule>
  </conditionalFormatting>
  <conditionalFormatting sqref="F124:F125">
    <cfRule type="expression" dxfId="3063" priority="281" stopIfTrue="1">
      <formula>D116="canopy type"</formula>
    </cfRule>
    <cfRule type="expression" dxfId="3062" priority="285">
      <formula>D124="KSA"</formula>
    </cfRule>
    <cfRule type="expression" dxfId="3061" priority="283" stopIfTrue="1">
      <formula>(ISNUMBER(SEARCH("UV",D116)))</formula>
    </cfRule>
    <cfRule type="expression" dxfId="3060" priority="280">
      <formula>D124="CENTREX"</formula>
    </cfRule>
    <cfRule type="expression" dxfId="3059" priority="279">
      <formula>D124="GRILLE"</formula>
    </cfRule>
    <cfRule type="expression" dxfId="3058" priority="278">
      <formula>D124="WW PODS"</formula>
    </cfRule>
    <cfRule type="expression" dxfId="3057" priority="277">
      <formula>D124="NF"</formula>
    </cfRule>
    <cfRule type="expression" dxfId="3056" priority="282">
      <formula>(((I116*3600)/(C124*I113))^2+20)&gt;300</formula>
    </cfRule>
    <cfRule type="expression" dxfId="3055" priority="284">
      <formula>(((I116*3600)/(C124*I113))^2+20)&gt;180</formula>
    </cfRule>
  </conditionalFormatting>
  <conditionalFormatting sqref="F126">
    <cfRule type="cellIs" dxfId="3054" priority="303" operator="lessThan">
      <formula>2100</formula>
    </cfRule>
  </conditionalFormatting>
  <conditionalFormatting sqref="F131">
    <cfRule type="cellIs" dxfId="3053" priority="254" operator="greaterThan">
      <formula>3001</formula>
    </cfRule>
  </conditionalFormatting>
  <conditionalFormatting sqref="F134">
    <cfRule type="expression" dxfId="3052" priority="237">
      <formula>(C134="FLO")</formula>
    </cfRule>
    <cfRule type="expression" dxfId="3051" priority="235">
      <formula>(C134="LIGHT SELECTION")</formula>
    </cfRule>
    <cfRule type="expression" dxfId="3050" priority="234">
      <formula>(C134="LED STRIP")</formula>
    </cfRule>
  </conditionalFormatting>
  <conditionalFormatting sqref="F141:F142">
    <cfRule type="expression" dxfId="3049" priority="228" stopIfTrue="1">
      <formula>(ISNUMBER(SEARCH("UV",D133)))</formula>
    </cfRule>
    <cfRule type="expression" dxfId="3048" priority="230">
      <formula>D141="KSA"</formula>
    </cfRule>
    <cfRule type="expression" dxfId="3047" priority="227">
      <formula>(((I133*3600)/(C141*I130))^2+20)&gt;300</formula>
    </cfRule>
    <cfRule type="expression" dxfId="3046" priority="226" stopIfTrue="1">
      <formula>D133="canopy type"</formula>
    </cfRule>
    <cfRule type="expression" dxfId="3045" priority="225">
      <formula>D141="CENTREX"</formula>
    </cfRule>
    <cfRule type="expression" dxfId="3044" priority="224">
      <formula>D141="GRILLE"</formula>
    </cfRule>
    <cfRule type="expression" dxfId="3043" priority="223">
      <formula>D141="WW PODS"</formula>
    </cfRule>
    <cfRule type="expression" dxfId="3042" priority="222">
      <formula>D141="NF"</formula>
    </cfRule>
    <cfRule type="expression" dxfId="3041" priority="229">
      <formula>(((I133*3600)/(C141*I130))^2+20)&gt;180</formula>
    </cfRule>
  </conditionalFormatting>
  <conditionalFormatting sqref="F143">
    <cfRule type="cellIs" dxfId="3040" priority="248" operator="lessThan">
      <formula>2100</formula>
    </cfRule>
  </conditionalFormatting>
  <conditionalFormatting sqref="F148">
    <cfRule type="cellIs" dxfId="3039" priority="203" operator="greaterThan">
      <formula>3001</formula>
    </cfRule>
  </conditionalFormatting>
  <conditionalFormatting sqref="F151">
    <cfRule type="expression" dxfId="3038" priority="184">
      <formula>(C151="LIGHT SELECTION")</formula>
    </cfRule>
    <cfRule type="expression" dxfId="3037" priority="186">
      <formula>(C151="FLO")</formula>
    </cfRule>
    <cfRule type="expression" dxfId="3036" priority="183">
      <formula>(C151="LED STRIP")</formula>
    </cfRule>
  </conditionalFormatting>
  <conditionalFormatting sqref="F158:F159">
    <cfRule type="expression" dxfId="3035" priority="174">
      <formula>D158="CENTREX"</formula>
    </cfRule>
    <cfRule type="expression" dxfId="3034" priority="175" stopIfTrue="1">
      <formula>D150="canopy type"</formula>
    </cfRule>
    <cfRule type="expression" dxfId="3033" priority="171">
      <formula>D158="NF"</formula>
    </cfRule>
    <cfRule type="expression" dxfId="3032" priority="172">
      <formula>D158="WW PODS"</formula>
    </cfRule>
    <cfRule type="expression" dxfId="3031" priority="177" stopIfTrue="1">
      <formula>(ISNUMBER(SEARCH("UV",D150)))</formula>
    </cfRule>
    <cfRule type="expression" dxfId="3030" priority="173">
      <formula>D158="GRILLE"</formula>
    </cfRule>
    <cfRule type="expression" dxfId="3029" priority="179">
      <formula>D158="KSA"</formula>
    </cfRule>
    <cfRule type="expression" dxfId="3028" priority="178">
      <formula>(((I150*3600)/(C158*I147))^2+20)&gt;180</formula>
    </cfRule>
    <cfRule type="expression" dxfId="3027" priority="176">
      <formula>(((I150*3600)/(C158*I147))^2+20)&gt;300</formula>
    </cfRule>
  </conditionalFormatting>
  <conditionalFormatting sqref="F160">
    <cfRule type="cellIs" dxfId="3026" priority="197" operator="lessThan">
      <formula>2100</formula>
    </cfRule>
  </conditionalFormatting>
  <conditionalFormatting sqref="F165">
    <cfRule type="cellIs" dxfId="3025" priority="152" operator="greaterThan">
      <formula>3001</formula>
    </cfRule>
  </conditionalFormatting>
  <conditionalFormatting sqref="F168">
    <cfRule type="expression" dxfId="3024" priority="133">
      <formula>(C168="LIGHT SELECTION")</formula>
    </cfRule>
    <cfRule type="expression" dxfId="3023" priority="132">
      <formula>(C168="LED STRIP")</formula>
    </cfRule>
    <cfRule type="expression" dxfId="3022" priority="135">
      <formula>(C168="FLO")</formula>
    </cfRule>
  </conditionalFormatting>
  <conditionalFormatting sqref="F175:F176">
    <cfRule type="expression" dxfId="3021" priority="126" stopIfTrue="1">
      <formula>(ISNUMBER(SEARCH("UV",D167)))</formula>
    </cfRule>
    <cfRule type="expression" dxfId="3020" priority="121">
      <formula>D175="WW PODS"</formula>
    </cfRule>
    <cfRule type="expression" dxfId="3019" priority="120">
      <formula>D175="NF"</formula>
    </cfRule>
    <cfRule type="expression" dxfId="3018" priority="122">
      <formula>D175="GRILLE"</formula>
    </cfRule>
    <cfRule type="expression" dxfId="3017" priority="124" stopIfTrue="1">
      <formula>D167="canopy type"</formula>
    </cfRule>
    <cfRule type="expression" dxfId="3016" priority="125">
      <formula>(((I167*3600)/(C175*I164))^2+20)&gt;300</formula>
    </cfRule>
    <cfRule type="expression" dxfId="3015" priority="128">
      <formula>D175="KSA"</formula>
    </cfRule>
    <cfRule type="expression" dxfId="3014" priority="123">
      <formula>D175="CENTREX"</formula>
    </cfRule>
    <cfRule type="expression" dxfId="3013" priority="127">
      <formula>(((I167*3600)/(C175*I164))^2+20)&gt;180</formula>
    </cfRule>
  </conditionalFormatting>
  <conditionalFormatting sqref="F177">
    <cfRule type="cellIs" dxfId="3012" priority="146" operator="lessThan">
      <formula>2100</formula>
    </cfRule>
  </conditionalFormatting>
  <conditionalFormatting sqref="G11">
    <cfRule type="expression" dxfId="3011" priority="681">
      <formula>((F14-50)/H14)&lt;950</formula>
    </cfRule>
  </conditionalFormatting>
  <conditionalFormatting sqref="G12">
    <cfRule type="expression" dxfId="3010" priority="680">
      <formula>((F14-50)/H14)&lt;950</formula>
    </cfRule>
  </conditionalFormatting>
  <conditionalFormatting sqref="G14">
    <cfRule type="cellIs" dxfId="3009" priority="676" operator="lessThan">
      <formula>400</formula>
    </cfRule>
  </conditionalFormatting>
  <conditionalFormatting sqref="G28">
    <cfRule type="expression" dxfId="3008" priority="625">
      <formula>((F31-50)/H31)&lt;950</formula>
    </cfRule>
  </conditionalFormatting>
  <conditionalFormatting sqref="G29">
    <cfRule type="expression" dxfId="3007" priority="603">
      <formula>((F31-50)/H31)&lt;950</formula>
    </cfRule>
  </conditionalFormatting>
  <conditionalFormatting sqref="G31">
    <cfRule type="cellIs" dxfId="3006" priority="599" operator="lessThan">
      <formula>400</formula>
    </cfRule>
  </conditionalFormatting>
  <conditionalFormatting sqref="G45">
    <cfRule type="expression" dxfId="3005" priority="641">
      <formula>((F48-50)/H48)&lt;950</formula>
    </cfRule>
  </conditionalFormatting>
  <conditionalFormatting sqref="G46">
    <cfRule type="expression" dxfId="3004" priority="571">
      <formula>((F48-50)/H48)&lt;950</formula>
    </cfRule>
  </conditionalFormatting>
  <conditionalFormatting sqref="G48">
    <cfRule type="cellIs" dxfId="3003" priority="567" operator="lessThan">
      <formula>400</formula>
    </cfRule>
  </conditionalFormatting>
  <conditionalFormatting sqref="G62">
    <cfRule type="expression" dxfId="3002" priority="642">
      <formula>((F65-50)/H65)&lt;950</formula>
    </cfRule>
  </conditionalFormatting>
  <conditionalFormatting sqref="G63">
    <cfRule type="expression" dxfId="3001" priority="544">
      <formula>((F65-50)/H65)&lt;950</formula>
    </cfRule>
  </conditionalFormatting>
  <conditionalFormatting sqref="G65">
    <cfRule type="cellIs" dxfId="3000" priority="540" operator="lessThan">
      <formula>400</formula>
    </cfRule>
  </conditionalFormatting>
  <conditionalFormatting sqref="G79">
    <cfRule type="expression" dxfId="2999" priority="643">
      <formula>((F82-50)/H82)&lt;950</formula>
    </cfRule>
  </conditionalFormatting>
  <conditionalFormatting sqref="G80">
    <cfRule type="expression" dxfId="2998" priority="516">
      <formula>((F82-50)/H82)&lt;950</formula>
    </cfRule>
  </conditionalFormatting>
  <conditionalFormatting sqref="G82">
    <cfRule type="cellIs" dxfId="2997" priority="512" operator="lessThan">
      <formula>400</formula>
    </cfRule>
  </conditionalFormatting>
  <conditionalFormatting sqref="G96">
    <cfRule type="expression" dxfId="2996" priority="653">
      <formula>((F99-50)/H99)&lt;950</formula>
    </cfRule>
  </conditionalFormatting>
  <conditionalFormatting sqref="G97">
    <cfRule type="expression" dxfId="2995" priority="487">
      <formula>((F99-50)/H99)&lt;950</formula>
    </cfRule>
  </conditionalFormatting>
  <conditionalFormatting sqref="G99">
    <cfRule type="cellIs" dxfId="2994" priority="483" operator="lessThan">
      <formula>400</formula>
    </cfRule>
  </conditionalFormatting>
  <conditionalFormatting sqref="G113">
    <cfRule type="expression" dxfId="2993" priority="321">
      <formula>((F116-50)/H116)&lt;950</formula>
    </cfRule>
  </conditionalFormatting>
  <conditionalFormatting sqref="G114">
    <cfRule type="expression" dxfId="2992" priority="310">
      <formula>((F116-50)/H116)&lt;950</formula>
    </cfRule>
  </conditionalFormatting>
  <conditionalFormatting sqref="G116">
    <cfRule type="cellIs" dxfId="2991" priority="306" operator="lessThan">
      <formula>400</formula>
    </cfRule>
  </conditionalFormatting>
  <conditionalFormatting sqref="G130">
    <cfRule type="expression" dxfId="2990" priority="266">
      <formula>((F133-50)/H133)&lt;950</formula>
    </cfRule>
  </conditionalFormatting>
  <conditionalFormatting sqref="G131">
    <cfRule type="expression" dxfId="2989" priority="255">
      <formula>((F133-50)/H133)&lt;950</formula>
    </cfRule>
  </conditionalFormatting>
  <conditionalFormatting sqref="G133">
    <cfRule type="cellIs" dxfId="2988" priority="251" operator="lessThan">
      <formula>400</formula>
    </cfRule>
  </conditionalFormatting>
  <conditionalFormatting sqref="G147">
    <cfRule type="expression" dxfId="2987" priority="215">
      <formula>((F150-50)/H150)&lt;950</formula>
    </cfRule>
  </conditionalFormatting>
  <conditionalFormatting sqref="G148">
    <cfRule type="expression" dxfId="2986" priority="204">
      <formula>((F150-50)/H150)&lt;950</formula>
    </cfRule>
  </conditionalFormatting>
  <conditionalFormatting sqref="G150">
    <cfRule type="cellIs" dxfId="2985" priority="200" operator="lessThan">
      <formula>400</formula>
    </cfRule>
  </conditionalFormatting>
  <conditionalFormatting sqref="G164">
    <cfRule type="expression" dxfId="2984" priority="164">
      <formula>((F167-50)/H167)&lt;950</formula>
    </cfRule>
  </conditionalFormatting>
  <conditionalFormatting sqref="G165">
    <cfRule type="expression" dxfId="2983" priority="153">
      <formula>((F167-50)/H167)&lt;950</formula>
    </cfRule>
  </conditionalFormatting>
  <conditionalFormatting sqref="G167">
    <cfRule type="cellIs" dxfId="2982" priority="149" operator="lessThan">
      <formula>400</formula>
    </cfRule>
  </conditionalFormatting>
  <conditionalFormatting sqref="I14">
    <cfRule type="cellIs" dxfId="2981" priority="677" operator="lessThan">
      <formula>0.1</formula>
    </cfRule>
  </conditionalFormatting>
  <conditionalFormatting sqref="I31">
    <cfRule type="cellIs" dxfId="2980" priority="600" operator="lessThan">
      <formula>0.1</formula>
    </cfRule>
  </conditionalFormatting>
  <conditionalFormatting sqref="I48">
    <cfRule type="cellIs" dxfId="2979" priority="568" operator="lessThan">
      <formula>0.1</formula>
    </cfRule>
  </conditionalFormatting>
  <conditionalFormatting sqref="I65">
    <cfRule type="cellIs" dxfId="2978" priority="541" operator="lessThan">
      <formula>0.1</formula>
    </cfRule>
  </conditionalFormatting>
  <conditionalFormatting sqref="I82">
    <cfRule type="cellIs" dxfId="2977" priority="513" operator="lessThan">
      <formula>0.1</formula>
    </cfRule>
  </conditionalFormatting>
  <conditionalFormatting sqref="I99">
    <cfRule type="cellIs" dxfId="2976" priority="484" operator="lessThan">
      <formula>0.1</formula>
    </cfRule>
  </conditionalFormatting>
  <conditionalFormatting sqref="I116">
    <cfRule type="cellIs" dxfId="2975" priority="307" operator="lessThan">
      <formula>0.1</formula>
    </cfRule>
  </conditionalFormatting>
  <conditionalFormatting sqref="I133">
    <cfRule type="cellIs" dxfId="2974" priority="252" operator="lessThan">
      <formula>0.1</formula>
    </cfRule>
  </conditionalFormatting>
  <conditionalFormatting sqref="I150">
    <cfRule type="cellIs" dxfId="2973" priority="201" operator="lessThan">
      <formula>0.1</formula>
    </cfRule>
  </conditionalFormatting>
  <conditionalFormatting sqref="I167">
    <cfRule type="cellIs" dxfId="2972" priority="150" operator="lessThan">
      <formula>0.1</formula>
    </cfRule>
  </conditionalFormatting>
  <conditionalFormatting sqref="J14:J27">
    <cfRule type="cellIs" dxfId="2971" priority="410" operator="greaterThan">
      <formula>0</formula>
    </cfRule>
  </conditionalFormatting>
  <conditionalFormatting sqref="J31:J44">
    <cfRule type="cellIs" dxfId="2970" priority="383" operator="greaterThan">
      <formula>0</formula>
    </cfRule>
  </conditionalFormatting>
  <conditionalFormatting sqref="J48:J61">
    <cfRule type="cellIs" dxfId="2969" priority="99" operator="greaterThan">
      <formula>0</formula>
    </cfRule>
  </conditionalFormatting>
  <conditionalFormatting sqref="J65:J78">
    <cfRule type="cellIs" dxfId="2968" priority="85" operator="greaterThan">
      <formula>0</formula>
    </cfRule>
  </conditionalFormatting>
  <conditionalFormatting sqref="J82:J95">
    <cfRule type="cellIs" dxfId="2967" priority="71" operator="greaterThan">
      <formula>0</formula>
    </cfRule>
  </conditionalFormatting>
  <conditionalFormatting sqref="J99:J112">
    <cfRule type="cellIs" dxfId="2966" priority="57" operator="greaterThan">
      <formula>0</formula>
    </cfRule>
  </conditionalFormatting>
  <conditionalFormatting sqref="J116:J129">
    <cfRule type="cellIs" dxfId="2965" priority="43" operator="greaterThan">
      <formula>0</formula>
    </cfRule>
  </conditionalFormatting>
  <conditionalFormatting sqref="J133:J146">
    <cfRule type="cellIs" dxfId="2964" priority="29" operator="greaterThan">
      <formula>0</formula>
    </cfRule>
  </conditionalFormatting>
  <conditionalFormatting sqref="J150:J163">
    <cfRule type="cellIs" dxfId="2963" priority="15" operator="greaterThan">
      <formula>0</formula>
    </cfRule>
  </conditionalFormatting>
  <conditionalFormatting sqref="J167:J180">
    <cfRule type="cellIs" dxfId="2962" priority="1" operator="greaterThan">
      <formula>0</formula>
    </cfRule>
  </conditionalFormatting>
  <conditionalFormatting sqref="J183:J197">
    <cfRule type="expression" dxfId="2961" priority="267">
      <formula>C183&gt;0</formula>
    </cfRule>
  </conditionalFormatting>
  <conditionalFormatting sqref="J199">
    <cfRule type="expression" dxfId="2960" priority="658">
      <formula>#REF!="EURO"</formula>
    </cfRule>
  </conditionalFormatting>
  <conditionalFormatting sqref="K14:K27">
    <cfRule type="cellIs" dxfId="2959" priority="424" operator="greaterThan">
      <formula>0</formula>
    </cfRule>
  </conditionalFormatting>
  <conditionalFormatting sqref="K31:K44">
    <cfRule type="cellIs" dxfId="2958" priority="386" operator="greaterThan">
      <formula>0</formula>
    </cfRule>
  </conditionalFormatting>
  <conditionalFormatting sqref="K48:K61">
    <cfRule type="cellIs" dxfId="2957" priority="102" operator="greaterThan">
      <formula>0</formula>
    </cfRule>
  </conditionalFormatting>
  <conditionalFormatting sqref="K65:K78">
    <cfRule type="cellIs" dxfId="2956" priority="88" operator="greaterThan">
      <formula>0</formula>
    </cfRule>
  </conditionalFormatting>
  <conditionalFormatting sqref="K82:K95">
    <cfRule type="cellIs" dxfId="2955" priority="74" operator="greaterThan">
      <formula>0</formula>
    </cfRule>
  </conditionalFormatting>
  <conditionalFormatting sqref="K99:K112">
    <cfRule type="cellIs" dxfId="2954" priority="60" operator="greaterThan">
      <formula>0</formula>
    </cfRule>
  </conditionalFormatting>
  <conditionalFormatting sqref="K116:K129">
    <cfRule type="cellIs" dxfId="2953" priority="46" operator="greaterThan">
      <formula>0</formula>
    </cfRule>
  </conditionalFormatting>
  <conditionalFormatting sqref="K133:K146">
    <cfRule type="cellIs" dxfId="2952" priority="32" operator="greaterThan">
      <formula>0</formula>
    </cfRule>
  </conditionalFormatting>
  <conditionalFormatting sqref="K150:K163">
    <cfRule type="cellIs" dxfId="2951" priority="18" operator="greaterThan">
      <formula>0</formula>
    </cfRule>
  </conditionalFormatting>
  <conditionalFormatting sqref="K167:K180">
    <cfRule type="cellIs" dxfId="2950" priority="4" operator="greaterThan">
      <formula>0</formula>
    </cfRule>
  </conditionalFormatting>
  <conditionalFormatting sqref="K183:K197">
    <cfRule type="cellIs" dxfId="2949" priority="268" operator="greaterThan">
      <formula>0</formula>
    </cfRule>
  </conditionalFormatting>
  <conditionalFormatting sqref="K199">
    <cfRule type="expression" dxfId="2948" priority="654">
      <formula>$B$9="PLN"</formula>
    </cfRule>
    <cfRule type="expression" dxfId="2947" priority="655">
      <formula>$B$9="CZK"</formula>
    </cfRule>
    <cfRule type="expression" dxfId="2946" priority="656">
      <formula>$B$9="USD"</formula>
    </cfRule>
    <cfRule type="expression" dxfId="2945" priority="657">
      <formula>$B$9="EURO"</formula>
    </cfRule>
  </conditionalFormatting>
  <conditionalFormatting sqref="L14:L27">
    <cfRule type="expression" dxfId="2944" priority="422">
      <formula>$C$9&gt;0</formula>
    </cfRule>
    <cfRule type="expression" dxfId="2943" priority="421">
      <formula>$C$9&lt;0</formula>
    </cfRule>
  </conditionalFormatting>
  <conditionalFormatting sqref="L31:L44">
    <cfRule type="expression" dxfId="2942" priority="385">
      <formula>$C$9&gt;0</formula>
    </cfRule>
    <cfRule type="expression" dxfId="2941" priority="384">
      <formula>$C$9&lt;0</formula>
    </cfRule>
  </conditionalFormatting>
  <conditionalFormatting sqref="L48:L61">
    <cfRule type="expression" dxfId="2940" priority="101">
      <formula>$C$9&gt;0</formula>
    </cfRule>
    <cfRule type="expression" dxfId="2939" priority="100">
      <formula>$C$9&lt;0</formula>
    </cfRule>
  </conditionalFormatting>
  <conditionalFormatting sqref="L65:L78">
    <cfRule type="expression" dxfId="2938" priority="86">
      <formula>$C$9&lt;0</formula>
    </cfRule>
    <cfRule type="expression" dxfId="2937" priority="87">
      <formula>$C$9&gt;0</formula>
    </cfRule>
  </conditionalFormatting>
  <conditionalFormatting sqref="L82:L95">
    <cfRule type="expression" dxfId="2936" priority="72">
      <formula>$C$9&lt;0</formula>
    </cfRule>
    <cfRule type="expression" dxfId="2935" priority="73">
      <formula>$C$9&gt;0</formula>
    </cfRule>
  </conditionalFormatting>
  <conditionalFormatting sqref="L99:L112">
    <cfRule type="expression" dxfId="2934" priority="58">
      <formula>$C$9&lt;0</formula>
    </cfRule>
    <cfRule type="expression" dxfId="2933" priority="59">
      <formula>$C$9&gt;0</formula>
    </cfRule>
  </conditionalFormatting>
  <conditionalFormatting sqref="L116:L129">
    <cfRule type="expression" dxfId="2932" priority="45">
      <formula>$C$9&gt;0</formula>
    </cfRule>
    <cfRule type="expression" dxfId="2931" priority="44">
      <formula>$C$9&lt;0</formula>
    </cfRule>
  </conditionalFormatting>
  <conditionalFormatting sqref="L133:L146">
    <cfRule type="expression" dxfId="2930" priority="30">
      <formula>$C$9&lt;0</formula>
    </cfRule>
    <cfRule type="expression" dxfId="2929" priority="31">
      <formula>$C$9&gt;0</formula>
    </cfRule>
  </conditionalFormatting>
  <conditionalFormatting sqref="L150:L163">
    <cfRule type="expression" dxfId="2928" priority="17">
      <formula>$C$9&gt;0</formula>
    </cfRule>
    <cfRule type="expression" dxfId="2927" priority="16">
      <formula>$C$9&lt;0</formula>
    </cfRule>
  </conditionalFormatting>
  <conditionalFormatting sqref="L167:L180">
    <cfRule type="expression" dxfId="2926" priority="2">
      <formula>$C$9&lt;0</formula>
    </cfRule>
    <cfRule type="expression" dxfId="2925" priority="3">
      <formula>$C$9&gt;0</formula>
    </cfRule>
  </conditionalFormatting>
  <conditionalFormatting sqref="L183:L197">
    <cfRule type="expression" dxfId="2924" priority="645">
      <formula>$C$9&gt;0</formula>
    </cfRule>
    <cfRule type="expression" dxfId="2923" priority="644">
      <formula>$C$9&lt;0</formula>
    </cfRule>
  </conditionalFormatting>
  <conditionalFormatting sqref="N9 N12">
    <cfRule type="expression" dxfId="2922" priority="691">
      <formula>$B$9="EURO"</formula>
    </cfRule>
    <cfRule type="expression" dxfId="2921" priority="690">
      <formula>$B$9="USD"</formula>
    </cfRule>
    <cfRule type="expression" dxfId="2920" priority="689">
      <formula>$B$9="CZK"</formula>
    </cfRule>
    <cfRule type="expression" dxfId="2919" priority="688">
      <formula>$B$9="PLN"</formula>
    </cfRule>
  </conditionalFormatting>
  <conditionalFormatting sqref="N14:N27">
    <cfRule type="expression" dxfId="2918" priority="632">
      <formula>$B$9="CZK"</formula>
    </cfRule>
    <cfRule type="expression" dxfId="2917" priority="631">
      <formula>$B$9="PLN"</formula>
    </cfRule>
    <cfRule type="expression" dxfId="2916" priority="630">
      <formula>$B$9="USD"</formula>
    </cfRule>
    <cfRule type="expression" dxfId="2915" priority="629">
      <formula>$B$9="EURO"</formula>
    </cfRule>
    <cfRule type="cellIs" dxfId="2914" priority="628" operator="greaterThan">
      <formula>0</formula>
    </cfRule>
  </conditionalFormatting>
  <conditionalFormatting sqref="N29">
    <cfRule type="expression" dxfId="2913" priority="609">
      <formula>$B$9="PLN"</formula>
    </cfRule>
    <cfRule type="expression" dxfId="2912" priority="612">
      <formula>$B$9="EURO"</formula>
    </cfRule>
    <cfRule type="expression" dxfId="2911" priority="611">
      <formula>$B$9="USD"</formula>
    </cfRule>
    <cfRule type="expression" dxfId="2910" priority="610">
      <formula>$B$9="CZK"</formula>
    </cfRule>
  </conditionalFormatting>
  <conditionalFormatting sqref="N31:N44">
    <cfRule type="expression" dxfId="2909" priority="391">
      <formula>$B$9="USD"</formula>
    </cfRule>
    <cfRule type="expression" dxfId="2908" priority="390">
      <formula>$B$9="EURO"</formula>
    </cfRule>
    <cfRule type="expression" dxfId="2907" priority="393">
      <formula>$B$9="CZK"</formula>
    </cfRule>
    <cfRule type="expression" dxfId="2906" priority="392">
      <formula>$B$9="PLN"</formula>
    </cfRule>
    <cfRule type="cellIs" dxfId="2905" priority="389" operator="greaterThan">
      <formula>0</formula>
    </cfRule>
  </conditionalFormatting>
  <conditionalFormatting sqref="N46">
    <cfRule type="expression" dxfId="2904" priority="580">
      <formula>$B$9="EURO"</formula>
    </cfRule>
    <cfRule type="expression" dxfId="2903" priority="579">
      <formula>$B$9="USD"</formula>
    </cfRule>
    <cfRule type="expression" dxfId="2902" priority="578">
      <formula>$B$9="CZK"</formula>
    </cfRule>
    <cfRule type="expression" dxfId="2901" priority="577">
      <formula>$B$9="PLN"</formula>
    </cfRule>
  </conditionalFormatting>
  <conditionalFormatting sqref="N48:N61">
    <cfRule type="cellIs" dxfId="2900" priority="104" operator="greaterThan">
      <formula>0</formula>
    </cfRule>
    <cfRule type="expression" dxfId="2899" priority="108">
      <formula>$B$9="CZK"</formula>
    </cfRule>
    <cfRule type="expression" dxfId="2898" priority="107">
      <formula>$B$9="PLN"</formula>
    </cfRule>
    <cfRule type="expression" dxfId="2897" priority="105">
      <formula>$B$9="EURO"</formula>
    </cfRule>
    <cfRule type="expression" dxfId="2896" priority="106">
      <formula>$B$9="USD"</formula>
    </cfRule>
  </conditionalFormatting>
  <conditionalFormatting sqref="N63">
    <cfRule type="expression" dxfId="2895" priority="553">
      <formula>$B$9="EURO"</formula>
    </cfRule>
    <cfRule type="expression" dxfId="2894" priority="552">
      <formula>$B$9="USD"</formula>
    </cfRule>
    <cfRule type="expression" dxfId="2893" priority="551">
      <formula>$B$9="CZK"</formula>
    </cfRule>
    <cfRule type="expression" dxfId="2892" priority="550">
      <formula>$B$9="PLN"</formula>
    </cfRule>
  </conditionalFormatting>
  <conditionalFormatting sqref="N65:N78">
    <cfRule type="expression" dxfId="2891" priority="94">
      <formula>$B$9="CZK"</formula>
    </cfRule>
    <cfRule type="expression" dxfId="2890" priority="93">
      <formula>$B$9="PLN"</formula>
    </cfRule>
    <cfRule type="expression" dxfId="2889" priority="92">
      <formula>$B$9="USD"</formula>
    </cfRule>
    <cfRule type="expression" dxfId="2888" priority="91">
      <formula>$B$9="EURO"</formula>
    </cfRule>
    <cfRule type="cellIs" dxfId="2887" priority="90" operator="greaterThan">
      <formula>0</formula>
    </cfRule>
  </conditionalFormatting>
  <conditionalFormatting sqref="N80">
    <cfRule type="expression" dxfId="2886" priority="522">
      <formula>$B$9="PLN"</formula>
    </cfRule>
    <cfRule type="expression" dxfId="2885" priority="523">
      <formula>$B$9="CZK"</formula>
    </cfRule>
    <cfRule type="expression" dxfId="2884" priority="525">
      <formula>$B$9="EURO"</formula>
    </cfRule>
    <cfRule type="expression" dxfId="2883" priority="524">
      <formula>$B$9="USD"</formula>
    </cfRule>
  </conditionalFormatting>
  <conditionalFormatting sqref="N82:N95">
    <cfRule type="cellIs" dxfId="2882" priority="76" operator="greaterThan">
      <formula>0</formula>
    </cfRule>
    <cfRule type="expression" dxfId="2881" priority="80">
      <formula>$B$9="CZK"</formula>
    </cfRule>
    <cfRule type="expression" dxfId="2880" priority="79">
      <formula>$B$9="PLN"</formula>
    </cfRule>
    <cfRule type="expression" dxfId="2879" priority="78">
      <formula>$B$9="USD"</formula>
    </cfRule>
    <cfRule type="expression" dxfId="2878" priority="77">
      <formula>$B$9="EURO"</formula>
    </cfRule>
  </conditionalFormatting>
  <conditionalFormatting sqref="N97">
    <cfRule type="expression" dxfId="2877" priority="493">
      <formula>$B$9="PLN"</formula>
    </cfRule>
    <cfRule type="expression" dxfId="2876" priority="494">
      <formula>$B$9="CZK"</formula>
    </cfRule>
    <cfRule type="expression" dxfId="2875" priority="495">
      <formula>$B$9="USD"</formula>
    </cfRule>
    <cfRule type="expression" dxfId="2874" priority="496">
      <formula>$B$9="EURO"</formula>
    </cfRule>
  </conditionalFormatting>
  <conditionalFormatting sqref="N99:N112">
    <cfRule type="cellIs" dxfId="2873" priority="62" operator="greaterThan">
      <formula>0</formula>
    </cfRule>
    <cfRule type="expression" dxfId="2872" priority="63">
      <formula>$B$9="EURO"</formula>
    </cfRule>
    <cfRule type="expression" dxfId="2871" priority="64">
      <formula>$B$9="USD"</formula>
    </cfRule>
    <cfRule type="expression" dxfId="2870" priority="65">
      <formula>$B$9="PLN"</formula>
    </cfRule>
    <cfRule type="expression" dxfId="2869" priority="66">
      <formula>$B$9="CZK"</formula>
    </cfRule>
  </conditionalFormatting>
  <conditionalFormatting sqref="N114">
    <cfRule type="expression" dxfId="2868" priority="319">
      <formula>$B$9="EURO"</formula>
    </cfRule>
    <cfRule type="expression" dxfId="2867" priority="318">
      <formula>$B$9="USD"</formula>
    </cfRule>
    <cfRule type="expression" dxfId="2866" priority="317">
      <formula>$B$9="CZK"</formula>
    </cfRule>
    <cfRule type="expression" dxfId="2865" priority="316">
      <formula>$B$9="PLN"</formula>
    </cfRule>
  </conditionalFormatting>
  <conditionalFormatting sqref="N116:N129">
    <cfRule type="expression" dxfId="2864" priority="49">
      <formula>$B$9="EURO"</formula>
    </cfRule>
    <cfRule type="expression" dxfId="2863" priority="51">
      <formula>$B$9="PLN"</formula>
    </cfRule>
    <cfRule type="expression" dxfId="2862" priority="50">
      <formula>$B$9="USD"</formula>
    </cfRule>
    <cfRule type="expression" dxfId="2861" priority="52">
      <formula>$B$9="CZK"</formula>
    </cfRule>
    <cfRule type="cellIs" dxfId="2860" priority="48" operator="greaterThan">
      <formula>0</formula>
    </cfRule>
  </conditionalFormatting>
  <conditionalFormatting sqref="N131">
    <cfRule type="expression" dxfId="2859" priority="264">
      <formula>$B$9="EURO"</formula>
    </cfRule>
    <cfRule type="expression" dxfId="2858" priority="261">
      <formula>$B$9="PLN"</formula>
    </cfRule>
    <cfRule type="expression" dxfId="2857" priority="262">
      <formula>$B$9="CZK"</formula>
    </cfRule>
    <cfRule type="expression" dxfId="2856" priority="263">
      <formula>$B$9="USD"</formula>
    </cfRule>
  </conditionalFormatting>
  <conditionalFormatting sqref="N133:N146">
    <cfRule type="expression" dxfId="2855" priority="35">
      <formula>$B$9="EURO"</formula>
    </cfRule>
    <cfRule type="cellIs" dxfId="2854" priority="34" operator="greaterThan">
      <formula>0</formula>
    </cfRule>
    <cfRule type="expression" dxfId="2853" priority="38">
      <formula>$B$9="CZK"</formula>
    </cfRule>
    <cfRule type="expression" dxfId="2852" priority="37">
      <formula>$B$9="PLN"</formula>
    </cfRule>
    <cfRule type="expression" dxfId="2851" priority="36">
      <formula>$B$9="USD"</formula>
    </cfRule>
  </conditionalFormatting>
  <conditionalFormatting sqref="N148">
    <cfRule type="expression" dxfId="2850" priority="211">
      <formula>$B$9="CZK"</formula>
    </cfRule>
    <cfRule type="expression" dxfId="2849" priority="212">
      <formula>$B$9="USD"</formula>
    </cfRule>
    <cfRule type="expression" dxfId="2848" priority="213">
      <formula>$B$9="EURO"</formula>
    </cfRule>
    <cfRule type="expression" dxfId="2847" priority="210">
      <formula>$B$9="PLN"</formula>
    </cfRule>
  </conditionalFormatting>
  <conditionalFormatting sqref="N150:N163">
    <cfRule type="cellIs" dxfId="2846" priority="20" operator="greaterThan">
      <formula>0</formula>
    </cfRule>
    <cfRule type="expression" dxfId="2845" priority="21">
      <formula>$B$9="EURO"</formula>
    </cfRule>
    <cfRule type="expression" dxfId="2844" priority="22">
      <formula>$B$9="USD"</formula>
    </cfRule>
    <cfRule type="expression" dxfId="2843" priority="23">
      <formula>$B$9="PLN"</formula>
    </cfRule>
    <cfRule type="expression" dxfId="2842" priority="24">
      <formula>$B$9="CZK"</formula>
    </cfRule>
  </conditionalFormatting>
  <conditionalFormatting sqref="N165">
    <cfRule type="expression" dxfId="2841" priority="161">
      <formula>$B$9="USD"</formula>
    </cfRule>
    <cfRule type="expression" dxfId="2840" priority="159">
      <formula>$B$9="PLN"</formula>
    </cfRule>
    <cfRule type="expression" dxfId="2839" priority="160">
      <formula>$B$9="CZK"</formula>
    </cfRule>
    <cfRule type="expression" dxfId="2838" priority="162">
      <formula>$B$9="EURO"</formula>
    </cfRule>
  </conditionalFormatting>
  <conditionalFormatting sqref="N167:N180">
    <cfRule type="cellIs" dxfId="2837" priority="6" operator="greaterThan">
      <formula>0</formula>
    </cfRule>
    <cfRule type="expression" dxfId="2836" priority="7">
      <formula>$B$9="EURO"</formula>
    </cfRule>
    <cfRule type="expression" dxfId="2835" priority="8">
      <formula>$B$9="USD"</formula>
    </cfRule>
    <cfRule type="expression" dxfId="2834" priority="9">
      <formula>$B$9="PLN"</formula>
    </cfRule>
    <cfRule type="expression" dxfId="2833" priority="10">
      <formula>$B$9="CZK"</formula>
    </cfRule>
  </conditionalFormatting>
  <conditionalFormatting sqref="N183:N197">
    <cfRule type="expression" dxfId="2832" priority="639">
      <formula>$B$9="PLN"</formula>
    </cfRule>
    <cfRule type="expression" dxfId="2831" priority="638">
      <formula>$B$9="USD"</formula>
    </cfRule>
    <cfRule type="expression" dxfId="2830" priority="637">
      <formula>$B$9="EURO"</formula>
    </cfRule>
    <cfRule type="cellIs" dxfId="2829" priority="636" operator="greaterThan">
      <formula>0</formula>
    </cfRule>
    <cfRule type="expression" dxfId="2828" priority="640">
      <formula>$B$9="CZK"</formula>
    </cfRule>
  </conditionalFormatting>
  <conditionalFormatting sqref="N182:O182">
    <cfRule type="expression" dxfId="2827" priority="647">
      <formula>$B$9="CZK"</formula>
    </cfRule>
    <cfRule type="expression" dxfId="2826" priority="646">
      <formula>$B$9="PLN"</formula>
    </cfRule>
    <cfRule type="expression" dxfId="2825" priority="649">
      <formula>$B$9="EURO"</formula>
    </cfRule>
    <cfRule type="expression" dxfId="2824" priority="648">
      <formula>$B$9="USD"</formula>
    </cfRule>
  </conditionalFormatting>
  <conditionalFormatting sqref="O14:O27">
    <cfRule type="cellIs" dxfId="2823" priority="633" operator="greaterThan">
      <formula>0</formula>
    </cfRule>
  </conditionalFormatting>
  <conditionalFormatting sqref="O31:O44">
    <cfRule type="cellIs" dxfId="2822" priority="394" operator="greaterThan">
      <formula>0</formula>
    </cfRule>
  </conditionalFormatting>
  <conditionalFormatting sqref="O48:O61">
    <cfRule type="cellIs" dxfId="2821" priority="109" operator="greaterThan">
      <formula>0</formula>
    </cfRule>
  </conditionalFormatting>
  <conditionalFormatting sqref="O65:O78">
    <cfRule type="cellIs" dxfId="2820" priority="95" operator="greaterThan">
      <formula>0</formula>
    </cfRule>
  </conditionalFormatting>
  <conditionalFormatting sqref="O82:O95">
    <cfRule type="cellIs" dxfId="2819" priority="81" operator="greaterThan">
      <formula>0</formula>
    </cfRule>
  </conditionalFormatting>
  <conditionalFormatting sqref="O99:O112">
    <cfRule type="cellIs" dxfId="2818" priority="67" operator="greaterThan">
      <formula>0</formula>
    </cfRule>
  </conditionalFormatting>
  <conditionalFormatting sqref="O116:O129">
    <cfRule type="cellIs" dxfId="2817" priority="53" operator="greaterThan">
      <formula>0</formula>
    </cfRule>
  </conditionalFormatting>
  <conditionalFormatting sqref="O133:O146">
    <cfRule type="cellIs" dxfId="2816" priority="39" operator="greaterThan">
      <formula>0</formula>
    </cfRule>
  </conditionalFormatting>
  <conditionalFormatting sqref="O150:O163">
    <cfRule type="cellIs" dxfId="2815" priority="25" operator="greaterThan">
      <formula>0</formula>
    </cfRule>
  </conditionalFormatting>
  <conditionalFormatting sqref="O167:O180">
    <cfRule type="cellIs" dxfId="2814" priority="11" operator="greaterThan">
      <formula>0</formula>
    </cfRule>
  </conditionalFormatting>
  <conditionalFormatting sqref="O183:O197">
    <cfRule type="cellIs" dxfId="2813" priority="659" operator="greaterThan">
      <formula>0</formula>
    </cfRule>
  </conditionalFormatting>
  <conditionalFormatting sqref="Q16">
    <cfRule type="cellIs" dxfId="2812" priority="411" operator="greaterThan">
      <formula>0</formula>
    </cfRule>
    <cfRule type="expression" dxfId="2811" priority="412">
      <formula>$B$9="EURO"</formula>
    </cfRule>
    <cfRule type="expression" dxfId="2810" priority="413">
      <formula>$B$9="USD"</formula>
    </cfRule>
    <cfRule type="expression" dxfId="2809" priority="414">
      <formula>$B$9="PLN"</formula>
    </cfRule>
    <cfRule type="expression" dxfId="2808"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2807" priority="664">
      <formula>B9="CURRENCY"</formula>
    </cfRule>
    <cfRule type="containsText" dxfId="2806" priority="663" operator="containsText" text="SELECT">
      <formula>NOT(ISERROR(SEARCH("SELECT",B9)))</formula>
    </cfRule>
  </conditionalFormatting>
  <conditionalFormatting sqref="B11">
    <cfRule type="expression" dxfId="2805" priority="626">
      <formula>$B11&lt;&gt;""</formula>
    </cfRule>
  </conditionalFormatting>
  <conditionalFormatting sqref="B14:B23">
    <cfRule type="expression" dxfId="2804" priority="618">
      <formula>$J14&gt;0</formula>
    </cfRule>
  </conditionalFormatting>
  <conditionalFormatting sqref="B24">
    <cfRule type="expression" dxfId="2803" priority="615">
      <formula>ISNUMBER(SEARCH("UV",$D14))</formula>
    </cfRule>
    <cfRule type="expression" dxfId="2802" priority="616">
      <formula>($D14="CANOPY TYPE")</formula>
    </cfRule>
  </conditionalFormatting>
  <conditionalFormatting sqref="B25:B27">
    <cfRule type="expression" dxfId="2801" priority="443">
      <formula>$J25&gt;0</formula>
    </cfRule>
  </conditionalFormatting>
  <conditionalFormatting sqref="B28">
    <cfRule type="expression" dxfId="2800" priority="624">
      <formula>$B28&lt;&gt;""</formula>
    </cfRule>
  </conditionalFormatting>
  <conditionalFormatting sqref="B31:B40">
    <cfRule type="expression" dxfId="2799" priority="388">
      <formula>$J31&gt;0</formula>
    </cfRule>
  </conditionalFormatting>
  <conditionalFormatting sqref="B41">
    <cfRule type="expression" dxfId="2798" priority="584">
      <formula>($D31="CANOPY TYPE")</formula>
    </cfRule>
    <cfRule type="expression" dxfId="2797" priority="583">
      <formula>ISNUMBER(SEARCH("UV",$D31))</formula>
    </cfRule>
  </conditionalFormatting>
  <conditionalFormatting sqref="B42:B44">
    <cfRule type="expression" dxfId="2796" priority="585">
      <formula>$J42&gt;0</formula>
    </cfRule>
  </conditionalFormatting>
  <conditionalFormatting sqref="B45">
    <cfRule type="expression" dxfId="2795" priority="623">
      <formula>$B45&lt;&gt;""</formula>
    </cfRule>
  </conditionalFormatting>
  <conditionalFormatting sqref="B48:B57">
    <cfRule type="expression" dxfId="2794" priority="103">
      <formula>$J48&gt;0</formula>
    </cfRule>
  </conditionalFormatting>
  <conditionalFormatting sqref="B58">
    <cfRule type="expression" dxfId="2793" priority="557">
      <formula>($D48="CANOPY TYPE")</formula>
    </cfRule>
    <cfRule type="expression" dxfId="2792" priority="556">
      <formula>ISNUMBER(SEARCH("UV",$D48))</formula>
    </cfRule>
  </conditionalFormatting>
  <conditionalFormatting sqref="B59:B61">
    <cfRule type="expression" dxfId="2791" priority="442">
      <formula>$J59&gt;0</formula>
    </cfRule>
  </conditionalFormatting>
  <conditionalFormatting sqref="B62">
    <cfRule type="expression" dxfId="2790" priority="622">
      <formula>$B62&lt;&gt;""</formula>
    </cfRule>
  </conditionalFormatting>
  <conditionalFormatting sqref="B65:B74">
    <cfRule type="expression" dxfId="2789" priority="89">
      <formula>$J65&gt;0</formula>
    </cfRule>
  </conditionalFormatting>
  <conditionalFormatting sqref="B75">
    <cfRule type="expression" dxfId="2788" priority="529">
      <formula>($D65="CANOPY TYPE")</formula>
    </cfRule>
    <cfRule type="expression" dxfId="2787" priority="528">
      <formula>ISNUMBER(SEARCH("UV",$D65))</formula>
    </cfRule>
  </conditionalFormatting>
  <conditionalFormatting sqref="B76:B78">
    <cfRule type="expression" dxfId="2786" priority="441">
      <formula>$J76&gt;0</formula>
    </cfRule>
  </conditionalFormatting>
  <conditionalFormatting sqref="B79">
    <cfRule type="expression" dxfId="2785" priority="621">
      <formula>$B79&lt;&gt;""</formula>
    </cfRule>
  </conditionalFormatting>
  <conditionalFormatting sqref="B82:B91">
    <cfRule type="expression" dxfId="2784" priority="75">
      <formula>$J82&gt;0</formula>
    </cfRule>
  </conditionalFormatting>
  <conditionalFormatting sqref="B92">
    <cfRule type="expression" dxfId="2783" priority="500">
      <formula>($D82="CANOPY TYPE")</formula>
    </cfRule>
    <cfRule type="expression" dxfId="2782" priority="499">
      <formula>ISNUMBER(SEARCH("UV",$D82))</formula>
    </cfRule>
  </conditionalFormatting>
  <conditionalFormatting sqref="B93:B95">
    <cfRule type="expression" dxfId="2781" priority="440">
      <formula>$J93&gt;0</formula>
    </cfRule>
  </conditionalFormatting>
  <conditionalFormatting sqref="B96">
    <cfRule type="expression" dxfId="2780" priority="620">
      <formula>$B96&lt;&gt;""</formula>
    </cfRule>
  </conditionalFormatting>
  <conditionalFormatting sqref="B99:B108">
    <cfRule type="expression" dxfId="2779" priority="61">
      <formula>$J99&gt;0</formula>
    </cfRule>
  </conditionalFormatting>
  <conditionalFormatting sqref="B109">
    <cfRule type="expression" dxfId="2778" priority="472">
      <formula>($D99="CANOPY TYPE")</formula>
    </cfRule>
    <cfRule type="expression" dxfId="2777" priority="471">
      <formula>ISNUMBER(SEARCH("UV",$D99))</formula>
    </cfRule>
  </conditionalFormatting>
  <conditionalFormatting sqref="B110:B112 B127:B129 B144:B146 B161:B163 B178:B180">
    <cfRule type="expression" dxfId="2776" priority="439">
      <formula>$J110&gt;0</formula>
    </cfRule>
  </conditionalFormatting>
  <conditionalFormatting sqref="B113">
    <cfRule type="expression" dxfId="2775" priority="320">
      <formula>$B113&lt;&gt;""</formula>
    </cfRule>
  </conditionalFormatting>
  <conditionalFormatting sqref="B116:B125">
    <cfRule type="expression" dxfId="2774" priority="47">
      <formula>$J116&gt;0</formula>
    </cfRule>
  </conditionalFormatting>
  <conditionalFormatting sqref="B126">
    <cfRule type="expression" dxfId="2773" priority="295">
      <formula>ISNUMBER(SEARCH("UV",$D116))</formula>
    </cfRule>
    <cfRule type="expression" dxfId="2772" priority="296">
      <formula>($D116="CANOPY TYPE")</formula>
    </cfRule>
  </conditionalFormatting>
  <conditionalFormatting sqref="B130">
    <cfRule type="expression" dxfId="2771" priority="265">
      <formula>$B130&lt;&gt;""</formula>
    </cfRule>
  </conditionalFormatting>
  <conditionalFormatting sqref="B133:B142">
    <cfRule type="expression" dxfId="2770" priority="33">
      <formula>$J133&gt;0</formula>
    </cfRule>
  </conditionalFormatting>
  <conditionalFormatting sqref="B143">
    <cfRule type="expression" dxfId="2769" priority="240">
      <formula>ISNUMBER(SEARCH("UV",$D133))</formula>
    </cfRule>
    <cfRule type="expression" dxfId="2768" priority="241">
      <formula>($D133="CANOPY TYPE")</formula>
    </cfRule>
  </conditionalFormatting>
  <conditionalFormatting sqref="B147">
    <cfRule type="expression" dxfId="2767" priority="214">
      <formula>$B147&lt;&gt;""</formula>
    </cfRule>
  </conditionalFormatting>
  <conditionalFormatting sqref="B150:B159">
    <cfRule type="expression" dxfId="2766" priority="19">
      <formula>$J150&gt;0</formula>
    </cfRule>
  </conditionalFormatting>
  <conditionalFormatting sqref="B160">
    <cfRule type="expression" dxfId="2765" priority="190">
      <formula>($D150="CANOPY TYPE")</formula>
    </cfRule>
    <cfRule type="expression" dxfId="2764" priority="189">
      <formula>ISNUMBER(SEARCH("UV",$D150))</formula>
    </cfRule>
  </conditionalFormatting>
  <conditionalFormatting sqref="B164">
    <cfRule type="expression" dxfId="2763" priority="163">
      <formula>$B164&lt;&gt;""</formula>
    </cfRule>
  </conditionalFormatting>
  <conditionalFormatting sqref="B167:B176">
    <cfRule type="expression" dxfId="2762" priority="5">
      <formula>$J167&gt;0</formula>
    </cfRule>
  </conditionalFormatting>
  <conditionalFormatting sqref="B177">
    <cfRule type="expression" dxfId="2761" priority="138">
      <formula>ISNUMBER(SEARCH("UV",$D167))</formula>
    </cfRule>
    <cfRule type="expression" dxfId="2760" priority="139">
      <formula>($D167="CANOPY TYPE")</formula>
    </cfRule>
  </conditionalFormatting>
  <conditionalFormatting sqref="B183:B197">
    <cfRule type="expression" dxfId="2759" priority="617">
      <formula>$C183&gt;0</formula>
    </cfRule>
  </conditionalFormatting>
  <conditionalFormatting sqref="C14">
    <cfRule type="containsText" dxfId="2758" priority="429" operator="containsText" text="CONFIG">
      <formula>NOT(ISERROR(SEARCH("CONFIG",C14)))</formula>
    </cfRule>
  </conditionalFormatting>
  <conditionalFormatting sqref="C15">
    <cfRule type="containsText" dxfId="2757" priority="434" operator="containsText" text="LIGHT SELECTION">
      <formula>NOT(ISERROR(SEARCH("LIGHT SELECTION",C15)))</formula>
    </cfRule>
  </conditionalFormatting>
  <conditionalFormatting sqref="C20:C21">
    <cfRule type="cellIs" dxfId="2754" priority="669" operator="lessThan">
      <formula>1</formula>
    </cfRule>
  </conditionalFormatting>
  <conditionalFormatting sqref="C22:C23">
    <cfRule type="expression" dxfId="2753" priority="409">
      <formula>D22="WW PODS"</formula>
    </cfRule>
  </conditionalFormatting>
  <conditionalFormatting sqref="C24">
    <cfRule type="expression" dxfId="2752" priority="686">
      <formula>ISNUMBER(SEARCH("UV",D14))</formula>
    </cfRule>
  </conditionalFormatting>
  <conditionalFormatting sqref="C25">
    <cfRule type="expression" dxfId="2751" priority="651">
      <formula>(ISNUMBER(SEARCH("CMW",D14)))=TRUE</formula>
    </cfRule>
  </conditionalFormatting>
  <conditionalFormatting sqref="C26">
    <cfRule type="expression" dxfId="2750" priority="650">
      <formula>(ISNUMBER(SEARCH("CMW",D14)))=TRUE</formula>
    </cfRule>
  </conditionalFormatting>
  <conditionalFormatting sqref="C27">
    <cfRule type="expression" dxfId="2749" priority="619">
      <formula>(ISNUMBER(SEARCH("CMW",$D14)))=TRUE</formula>
    </cfRule>
  </conditionalFormatting>
  <conditionalFormatting sqref="C31">
    <cfRule type="containsText" dxfId="2748" priority="594" operator="containsText" text="CONFIG">
      <formula>NOT(ISERROR(SEARCH("CONFIG",C31)))</formula>
    </cfRule>
  </conditionalFormatting>
  <conditionalFormatting sqref="C32">
    <cfRule type="containsText" dxfId="2747" priority="436" operator="containsText" text="LIGHT SELECTION">
      <formula>NOT(ISERROR(SEARCH("LIGHT SELECTION",C32)))</formula>
    </cfRule>
  </conditionalFormatting>
  <conditionalFormatting sqref="C37:C38">
    <cfRule type="cellIs" dxfId="2744" priority="593" operator="lessThan">
      <formula>1</formula>
    </cfRule>
  </conditionalFormatting>
  <conditionalFormatting sqref="C39:C40">
    <cfRule type="expression" dxfId="2743" priority="387">
      <formula>D39="WW PODS"</formula>
    </cfRule>
  </conditionalFormatting>
  <conditionalFormatting sqref="C41">
    <cfRule type="expression" dxfId="2742" priority="608">
      <formula>ISNUMBER(SEARCH("UV",D31))</formula>
    </cfRule>
  </conditionalFormatting>
  <conditionalFormatting sqref="C42">
    <cfRule type="expression" dxfId="2741" priority="591">
      <formula>(ISNUMBER(SEARCH("CMW",D31)))=TRUE</formula>
    </cfRule>
  </conditionalFormatting>
  <conditionalFormatting sqref="C43">
    <cfRule type="expression" dxfId="2740" priority="468">
      <formula>(ISNUMBER(SEARCH("CMW",D31)))=TRUE</formula>
    </cfRule>
  </conditionalFormatting>
  <conditionalFormatting sqref="C44">
    <cfRule type="expression" dxfId="2739" priority="586">
      <formula>(ISNUMBER(SEARCH("CMW",$D31)))=TRUE</formula>
    </cfRule>
  </conditionalFormatting>
  <conditionalFormatting sqref="C48">
    <cfRule type="containsText" dxfId="2738" priority="563" operator="containsText" text="CONFIG">
      <formula>NOT(ISERROR(SEARCH("CONFIG",C48)))</formula>
    </cfRule>
  </conditionalFormatting>
  <conditionalFormatting sqref="C49">
    <cfRule type="containsText" dxfId="2737" priority="433" operator="containsText" text="LIGHT SELECTION">
      <formula>NOT(ISERROR(SEARCH("LIGHT SELECTION",C49)))</formula>
    </cfRule>
  </conditionalFormatting>
  <conditionalFormatting sqref="C54:C55">
    <cfRule type="cellIs" dxfId="2734" priority="562" operator="lessThan">
      <formula>1</formula>
    </cfRule>
  </conditionalFormatting>
  <conditionalFormatting sqref="C56:C57">
    <cfRule type="expression" dxfId="2733" priority="368">
      <formula>D56="WW PODS"</formula>
    </cfRule>
  </conditionalFormatting>
  <conditionalFormatting sqref="C58">
    <cfRule type="expression" dxfId="2732" priority="576">
      <formula>ISNUMBER(SEARCH("UV",D48))</formula>
    </cfRule>
  </conditionalFormatting>
  <conditionalFormatting sqref="C59">
    <cfRule type="expression" dxfId="2731" priority="560">
      <formula>(ISNUMBER(SEARCH("CMW",D48)))=TRUE</formula>
    </cfRule>
  </conditionalFormatting>
  <conditionalFormatting sqref="C60">
    <cfRule type="expression" dxfId="2730" priority="467">
      <formula>(ISNUMBER(SEARCH("CMW",D48)))=TRUE</formula>
    </cfRule>
  </conditionalFormatting>
  <conditionalFormatting sqref="C61">
    <cfRule type="expression" dxfId="2729" priority="558">
      <formula>(ISNUMBER(SEARCH("CMW",$D48)))=TRUE</formula>
    </cfRule>
  </conditionalFormatting>
  <conditionalFormatting sqref="C65">
    <cfRule type="containsText" dxfId="2728" priority="536" operator="containsText" text="CONFIG">
      <formula>NOT(ISERROR(SEARCH("CONFIG",C65)))</formula>
    </cfRule>
  </conditionalFormatting>
  <conditionalFormatting sqref="C66">
    <cfRule type="containsText" dxfId="2727" priority="432" operator="containsText" text="LIGHT SELECTION">
      <formula>NOT(ISERROR(SEARCH("LIGHT SELECTION",C66)))</formula>
    </cfRule>
  </conditionalFormatting>
  <conditionalFormatting sqref="C71:C72">
    <cfRule type="cellIs" dxfId="2724" priority="535" operator="lessThan">
      <formula>1</formula>
    </cfRule>
  </conditionalFormatting>
  <conditionalFormatting sqref="C73:C74">
    <cfRule type="expression" dxfId="2723" priority="353">
      <formula>D73="WW PODS"</formula>
    </cfRule>
  </conditionalFormatting>
  <conditionalFormatting sqref="C75">
    <cfRule type="expression" dxfId="2722" priority="549">
      <formula>ISNUMBER(SEARCH("UV",D65))</formula>
    </cfRule>
  </conditionalFormatting>
  <conditionalFormatting sqref="C76">
    <cfRule type="expression" dxfId="2721" priority="532">
      <formula>(ISNUMBER(SEARCH("CMW",D65)))=TRUE</formula>
    </cfRule>
  </conditionalFormatting>
  <conditionalFormatting sqref="C77">
    <cfRule type="expression" dxfId="2720" priority="466">
      <formula>(ISNUMBER(SEARCH("CMW",D65)))=TRUE</formula>
    </cfRule>
  </conditionalFormatting>
  <conditionalFormatting sqref="C78">
    <cfRule type="expression" dxfId="2719" priority="530">
      <formula>(ISNUMBER(SEARCH("CMW",$D65)))=TRUE</formula>
    </cfRule>
  </conditionalFormatting>
  <conditionalFormatting sqref="C82">
    <cfRule type="containsText" dxfId="2718" priority="507" operator="containsText" text="CONFIG">
      <formula>NOT(ISERROR(SEARCH("CONFIG",C82)))</formula>
    </cfRule>
  </conditionalFormatting>
  <conditionalFormatting sqref="C83">
    <cfRule type="containsText" dxfId="2717" priority="431" operator="containsText" text="LIGHT SELECTION">
      <formula>NOT(ISERROR(SEARCH("LIGHT SELECTION",C83)))</formula>
    </cfRule>
  </conditionalFormatting>
  <conditionalFormatting sqref="C88:C89">
    <cfRule type="cellIs" dxfId="2714" priority="506" operator="lessThan">
      <formula>1</formula>
    </cfRule>
  </conditionalFormatting>
  <conditionalFormatting sqref="C90:C91">
    <cfRule type="expression" dxfId="2713" priority="338">
      <formula>D90="WW PODS"</formula>
    </cfRule>
  </conditionalFormatting>
  <conditionalFormatting sqref="C92">
    <cfRule type="expression" dxfId="2712" priority="521">
      <formula>ISNUMBER(SEARCH("UV",D82))</formula>
    </cfRule>
  </conditionalFormatting>
  <conditionalFormatting sqref="C93">
    <cfRule type="expression" dxfId="2711" priority="503">
      <formula>(ISNUMBER(SEARCH("CMW",D82)))=TRUE</formula>
    </cfRule>
  </conditionalFormatting>
  <conditionalFormatting sqref="C94">
    <cfRule type="expression" dxfId="2710" priority="465">
      <formula>(ISNUMBER(SEARCH("CMW",D82)))=TRUE</formula>
    </cfRule>
  </conditionalFormatting>
  <conditionalFormatting sqref="C95">
    <cfRule type="expression" dxfId="2709" priority="501">
      <formula>(ISNUMBER(SEARCH("CMW",$D82)))=TRUE</formula>
    </cfRule>
  </conditionalFormatting>
  <conditionalFormatting sqref="C99">
    <cfRule type="containsText" dxfId="2708" priority="478" operator="containsText" text="CONFIG">
      <formula>NOT(ISERROR(SEARCH("CONFIG",C99)))</formula>
    </cfRule>
  </conditionalFormatting>
  <conditionalFormatting sqref="C100">
    <cfRule type="containsText" dxfId="2707" priority="430" operator="containsText" text="LIGHT SELECTION">
      <formula>NOT(ISERROR(SEARCH("LIGHT SELECTION",C100)))</formula>
    </cfRule>
  </conditionalFormatting>
  <conditionalFormatting sqref="C105:C106">
    <cfRule type="cellIs" dxfId="2704" priority="477" operator="lessThan">
      <formula>1</formula>
    </cfRule>
  </conditionalFormatting>
  <conditionalFormatting sqref="C107:C108">
    <cfRule type="expression" dxfId="2703" priority="323">
      <formula>D107="WW PODS"</formula>
    </cfRule>
  </conditionalFormatting>
  <conditionalFormatting sqref="C109">
    <cfRule type="expression" dxfId="2702" priority="492">
      <formula>ISNUMBER(SEARCH("UV",D99))</formula>
    </cfRule>
  </conditionalFormatting>
  <conditionalFormatting sqref="C110">
    <cfRule type="expression" dxfId="2701" priority="475">
      <formula>(ISNUMBER(SEARCH("CMW",D99)))=TRUE</formula>
    </cfRule>
  </conditionalFormatting>
  <conditionalFormatting sqref="C111">
    <cfRule type="expression" dxfId="2700" priority="464">
      <formula>(ISNUMBER(SEARCH("CMW",D99)))=TRUE</formula>
    </cfRule>
  </conditionalFormatting>
  <conditionalFormatting sqref="C112 C129 C146 C163 C180">
    <cfRule type="expression" dxfId="2699" priority="473">
      <formula>(ISNUMBER(SEARCH("CMW",$D99)))=TRUE</formula>
    </cfRule>
  </conditionalFormatting>
  <conditionalFormatting sqref="C116">
    <cfRule type="containsText" dxfId="2698" priority="301" operator="containsText" text="CONFIG">
      <formula>NOT(ISERROR(SEARCH("CONFIG",C116)))</formula>
    </cfRule>
  </conditionalFormatting>
  <conditionalFormatting sqref="C117">
    <cfRule type="containsText" dxfId="2697" priority="288" operator="containsText" text="LIGHT SELECTION">
      <formula>NOT(ISERROR(SEARCH("LIGHT SELECTION",C117)))</formula>
    </cfRule>
  </conditionalFormatting>
  <conditionalFormatting sqref="C122:C123">
    <cfRule type="cellIs" dxfId="2694" priority="300" operator="lessThan">
      <formula>1</formula>
    </cfRule>
  </conditionalFormatting>
  <conditionalFormatting sqref="C124:C125">
    <cfRule type="expression" dxfId="2693" priority="272">
      <formula>D124="WW PODS"</formula>
    </cfRule>
  </conditionalFormatting>
  <conditionalFormatting sqref="C126">
    <cfRule type="expression" dxfId="2692" priority="315">
      <formula>ISNUMBER(SEARCH("UV",D116))</formula>
    </cfRule>
  </conditionalFormatting>
  <conditionalFormatting sqref="C127">
    <cfRule type="expression" dxfId="2691" priority="298">
      <formula>(ISNUMBER(SEARCH("CMW",D116)))=TRUE</formula>
    </cfRule>
  </conditionalFormatting>
  <conditionalFormatting sqref="C128">
    <cfRule type="expression" dxfId="2690" priority="293">
      <formula>(ISNUMBER(SEARCH("CMW",D116)))=TRUE</formula>
    </cfRule>
  </conditionalFormatting>
  <conditionalFormatting sqref="C133">
    <cfRule type="containsText" dxfId="2689" priority="246" operator="containsText" text="CONFIG">
      <formula>NOT(ISERROR(SEARCH("CONFIG",C133)))</formula>
    </cfRule>
  </conditionalFormatting>
  <conditionalFormatting sqref="C134">
    <cfRule type="containsText" dxfId="2688" priority="233" operator="containsText" text="LIGHT SELECTION">
      <formula>NOT(ISERROR(SEARCH("LIGHT SELECTION",C134)))</formula>
    </cfRule>
  </conditionalFormatting>
  <conditionalFormatting sqref="C139:C140">
    <cfRule type="cellIs" dxfId="2685" priority="245" operator="lessThan">
      <formula>1</formula>
    </cfRule>
  </conditionalFormatting>
  <conditionalFormatting sqref="C141:C142">
    <cfRule type="expression" dxfId="2684" priority="217">
      <formula>D141="WW PODS"</formula>
    </cfRule>
  </conditionalFormatting>
  <conditionalFormatting sqref="C143">
    <cfRule type="expression" dxfId="2683" priority="260">
      <formula>ISNUMBER(SEARCH("UV",D133))</formula>
    </cfRule>
  </conditionalFormatting>
  <conditionalFormatting sqref="C144">
    <cfRule type="expression" dxfId="2682" priority="243">
      <formula>(ISNUMBER(SEARCH("CMW",D133)))=TRUE</formula>
    </cfRule>
  </conditionalFormatting>
  <conditionalFormatting sqref="C145">
    <cfRule type="expression" dxfId="2681" priority="238">
      <formula>(ISNUMBER(SEARCH("CMW",D133)))=TRUE</formula>
    </cfRule>
  </conditionalFormatting>
  <conditionalFormatting sqref="C150">
    <cfRule type="containsText" dxfId="2680" priority="195" operator="containsText" text="CONFIG">
      <formula>NOT(ISERROR(SEARCH("CONFIG",C150)))</formula>
    </cfRule>
  </conditionalFormatting>
  <conditionalFormatting sqref="C151">
    <cfRule type="containsText" dxfId="2679" priority="182" operator="containsText" text="LIGHT SELECTION">
      <formula>NOT(ISERROR(SEARCH("LIGHT SELECTION",C151)))</formula>
    </cfRule>
  </conditionalFormatting>
  <conditionalFormatting sqref="C156:C157">
    <cfRule type="cellIs" dxfId="2676" priority="194" operator="lessThan">
      <formula>1</formula>
    </cfRule>
  </conditionalFormatting>
  <conditionalFormatting sqref="C158:C159">
    <cfRule type="expression" dxfId="2675" priority="166">
      <formula>D158="WW PODS"</formula>
    </cfRule>
  </conditionalFormatting>
  <conditionalFormatting sqref="C160">
    <cfRule type="expression" dxfId="2674" priority="209">
      <formula>ISNUMBER(SEARCH("UV",D150))</formula>
    </cfRule>
  </conditionalFormatting>
  <conditionalFormatting sqref="C161">
    <cfRule type="expression" dxfId="2673" priority="192">
      <formula>(ISNUMBER(SEARCH("CMW",D150)))=TRUE</formula>
    </cfRule>
  </conditionalFormatting>
  <conditionalFormatting sqref="C162">
    <cfRule type="expression" dxfId="2672" priority="187">
      <formula>(ISNUMBER(SEARCH("CMW",D150)))=TRUE</formula>
    </cfRule>
  </conditionalFormatting>
  <conditionalFormatting sqref="C167">
    <cfRule type="containsText" dxfId="2671" priority="144" operator="containsText" text="CONFIG">
      <formula>NOT(ISERROR(SEARCH("CONFIG",C167)))</formula>
    </cfRule>
  </conditionalFormatting>
  <conditionalFormatting sqref="C168">
    <cfRule type="containsText" dxfId="2670" priority="131" operator="containsText" text="LIGHT SELECTION">
      <formula>NOT(ISERROR(SEARCH("LIGHT SELECTION",C168)))</formula>
    </cfRule>
  </conditionalFormatting>
  <conditionalFormatting sqref="C173:C174">
    <cfRule type="cellIs" dxfId="2667" priority="143" operator="lessThan">
      <formula>1</formula>
    </cfRule>
  </conditionalFormatting>
  <conditionalFormatting sqref="C175:C176">
    <cfRule type="expression" dxfId="2666" priority="115">
      <formula>D175="WW PODS"</formula>
    </cfRule>
  </conditionalFormatting>
  <conditionalFormatting sqref="C177">
    <cfRule type="expression" dxfId="2665" priority="158">
      <formula>ISNUMBER(SEARCH("UV",D167))</formula>
    </cfRule>
  </conditionalFormatting>
  <conditionalFormatting sqref="C178">
    <cfRule type="expression" dxfId="2664" priority="141">
      <formula>(ISNUMBER(SEARCH("CMW",D167)))=TRUE</formula>
    </cfRule>
  </conditionalFormatting>
  <conditionalFormatting sqref="C179">
    <cfRule type="expression" dxfId="2663" priority="136">
      <formula>(ISNUMBER(SEARCH("CMW",D167)))=TRUE</formula>
    </cfRule>
  </conditionalFormatting>
  <conditionalFormatting sqref="C183:C184">
    <cfRule type="cellIs" dxfId="2662" priority="671" operator="lessThan">
      <formula>1</formula>
    </cfRule>
  </conditionalFormatting>
  <conditionalFormatting sqref="C185">
    <cfRule type="cellIs" dxfId="2661" priority="660" operator="lessThan">
      <formula>1</formula>
    </cfRule>
  </conditionalFormatting>
  <conditionalFormatting sqref="C186:C197">
    <cfRule type="cellIs" dxfId="2660" priority="270" operator="lessThan">
      <formula>1</formula>
    </cfRule>
  </conditionalFormatting>
  <conditionalFormatting sqref="C9:D9">
    <cfRule type="cellIs" dxfId="2659" priority="661" operator="lessThan">
      <formula>0</formula>
    </cfRule>
    <cfRule type="cellIs" dxfId="2658" priority="662" operator="greaterThan">
      <formula>0</formula>
    </cfRule>
  </conditionalFormatting>
  <conditionalFormatting sqref="D14">
    <cfRule type="containsText" dxfId="2657" priority="672" operator="containsText" text="CANOPY TYPE">
      <formula>NOT(ISERROR(SEARCH("CANOPY TYPE",D14)))</formula>
    </cfRule>
  </conditionalFormatting>
  <conditionalFormatting sqref="D15">
    <cfRule type="expression" dxfId="2656" priority="425">
      <formula>(C15="LIGHT SELECTION")</formula>
    </cfRule>
  </conditionalFormatting>
  <conditionalFormatting sqref="D16:D18">
    <cfRule type="expression" dxfId="2655" priority="627">
      <formula>($C16="SELECT WORKS")</formula>
    </cfRule>
  </conditionalFormatting>
  <conditionalFormatting sqref="D19">
    <cfRule type="expression" dxfId="2654" priority="269">
      <formula>$C19="SELECT CLADDING"</formula>
    </cfRule>
  </conditionalFormatting>
  <conditionalFormatting sqref="D22:D23">
    <cfRule type="expression" dxfId="2653" priority="408">
      <formula>($D$14="CANOPY TYPE")</formula>
    </cfRule>
  </conditionalFormatting>
  <conditionalFormatting sqref="D24">
    <cfRule type="expression" dxfId="2652" priority="685">
      <formula>ISNUMBER(SEARCH("UV",D14))</formula>
    </cfRule>
  </conditionalFormatting>
  <conditionalFormatting sqref="D25">
    <cfRule type="expression" dxfId="2651" priority="613">
      <formula>($D$14="CANOPY TYPE")</formula>
    </cfRule>
  </conditionalFormatting>
  <conditionalFormatting sqref="D26">
    <cfRule type="expression" dxfId="2650" priority="635">
      <formula>(ISNUMBER(SEARCH("CMW",D14)))=TRUE</formula>
    </cfRule>
  </conditionalFormatting>
  <conditionalFormatting sqref="D31">
    <cfRule type="containsText" dxfId="2649" priority="595" operator="containsText" text="CANOPY TYPE">
      <formula>NOT(ISERROR(SEARCH("CANOPY TYPE",D31)))</formula>
    </cfRule>
  </conditionalFormatting>
  <conditionalFormatting sqref="D32">
    <cfRule type="expression" dxfId="2648" priority="438">
      <formula>(C32="LIGHT SELECTION")</formula>
    </cfRule>
  </conditionalFormatting>
  <conditionalFormatting sqref="D33:D35">
    <cfRule type="expression" dxfId="2647" priority="588">
      <formula>($C33="SELECT WORKS")</formula>
    </cfRule>
  </conditionalFormatting>
  <conditionalFormatting sqref="D36">
    <cfRule type="expression" dxfId="2646" priority="417">
      <formula>$C36="SELECT CLADDING"</formula>
    </cfRule>
  </conditionalFormatting>
  <conditionalFormatting sqref="D39:D40">
    <cfRule type="expression" dxfId="2645" priority="382">
      <formula>($D$14="CANOPY TYPE")</formula>
    </cfRule>
  </conditionalFormatting>
  <conditionalFormatting sqref="D41">
    <cfRule type="expression" dxfId="2644" priority="607">
      <formula>ISNUMBER(SEARCH("UV",D31))</formula>
    </cfRule>
  </conditionalFormatting>
  <conditionalFormatting sqref="D42">
    <cfRule type="expression" dxfId="2643" priority="581">
      <formula>($D$14="CANOPY TYPE")</formula>
    </cfRule>
  </conditionalFormatting>
  <conditionalFormatting sqref="D43">
    <cfRule type="expression" dxfId="2642" priority="590">
      <formula>(ISNUMBER(SEARCH("CMW",D31)))=TRUE</formula>
    </cfRule>
  </conditionalFormatting>
  <conditionalFormatting sqref="D48">
    <cfRule type="containsText" dxfId="2641" priority="420" operator="containsText" text="CANOPY TYPE">
      <formula>NOT(ISERROR(SEARCH("CANOPY TYPE",D48)))</formula>
    </cfRule>
  </conditionalFormatting>
  <conditionalFormatting sqref="D49">
    <cfRule type="expression" dxfId="2640" priority="435">
      <formula>(C15="LIGHT SELECTION")</formula>
    </cfRule>
  </conditionalFormatting>
  <conditionalFormatting sqref="D50:D52">
    <cfRule type="expression" dxfId="2639" priority="111">
      <formula>($C50="SELECT WORKS")</formula>
    </cfRule>
  </conditionalFormatting>
  <conditionalFormatting sqref="D53">
    <cfRule type="expression" dxfId="2638" priority="418">
      <formula>$C53="SELECT CLADDING"</formula>
    </cfRule>
  </conditionalFormatting>
  <conditionalFormatting sqref="D56:D57">
    <cfRule type="expression" dxfId="2637" priority="367">
      <formula>($D$14="CANOPY TYPE")</formula>
    </cfRule>
  </conditionalFormatting>
  <conditionalFormatting sqref="D58">
    <cfRule type="expression" dxfId="2636" priority="575">
      <formula>ISNUMBER(SEARCH("UV",D48))</formula>
    </cfRule>
  </conditionalFormatting>
  <conditionalFormatting sqref="D59">
    <cfRule type="expression" dxfId="2635" priority="554">
      <formula>($D$14="CANOPY TYPE")</formula>
    </cfRule>
  </conditionalFormatting>
  <conditionalFormatting sqref="D60">
    <cfRule type="expression" dxfId="2634" priority="559">
      <formula>(ISNUMBER(SEARCH("CMW",D48)))=TRUE</formula>
    </cfRule>
  </conditionalFormatting>
  <conditionalFormatting sqref="D65">
    <cfRule type="containsText" dxfId="2633" priority="419" operator="containsText" text="CANOPY TYPE">
      <formula>NOT(ISERROR(SEARCH("CANOPY TYPE",D65)))</formula>
    </cfRule>
  </conditionalFormatting>
  <conditionalFormatting sqref="D66">
    <cfRule type="expression" dxfId="2632" priority="428">
      <formula>(C66="LIGHT SELECTION")</formula>
    </cfRule>
  </conditionalFormatting>
  <conditionalFormatting sqref="D67:D69">
    <cfRule type="expression" dxfId="2631" priority="97">
      <formula>($C67="SELECT WORKS")</formula>
    </cfRule>
  </conditionalFormatting>
  <conditionalFormatting sqref="D70">
    <cfRule type="expression" dxfId="2630" priority="533">
      <formula>$C70="SELECT CLADDING"</formula>
    </cfRule>
  </conditionalFormatting>
  <conditionalFormatting sqref="D73:D74">
    <cfRule type="expression" dxfId="2629" priority="352">
      <formula>($D$14="CANOPY TYPE")</formula>
    </cfRule>
  </conditionalFormatting>
  <conditionalFormatting sqref="D75">
    <cfRule type="expression" dxfId="2628" priority="548">
      <formula>ISNUMBER(SEARCH("UV",D65))</formula>
    </cfRule>
  </conditionalFormatting>
  <conditionalFormatting sqref="D76">
    <cfRule type="expression" dxfId="2627" priority="526">
      <formula>($D$14="CANOPY TYPE")</formula>
    </cfRule>
  </conditionalFormatting>
  <conditionalFormatting sqref="D77">
    <cfRule type="expression" dxfId="2626" priority="531">
      <formula>(ISNUMBER(SEARCH("CMW",D65)))=TRUE</formula>
    </cfRule>
  </conditionalFormatting>
  <conditionalFormatting sqref="D82">
    <cfRule type="containsText" dxfId="2625" priority="508" operator="containsText" text="CANOPY TYPE">
      <formula>NOT(ISERROR(SEARCH("CANOPY TYPE",D82)))</formula>
    </cfRule>
  </conditionalFormatting>
  <conditionalFormatting sqref="D83">
    <cfRule type="expression" dxfId="2624" priority="427">
      <formula>(C83="LIGHT SELECTION")</formula>
    </cfRule>
  </conditionalFormatting>
  <conditionalFormatting sqref="D84:D86">
    <cfRule type="expression" dxfId="2623" priority="83">
      <formula>($C84="SELECT WORKS")</formula>
    </cfRule>
  </conditionalFormatting>
  <conditionalFormatting sqref="D87">
    <cfRule type="expression" dxfId="2622" priority="504">
      <formula>$C87="SELECT CLADDING"</formula>
    </cfRule>
  </conditionalFormatting>
  <conditionalFormatting sqref="D90:D91">
    <cfRule type="expression" dxfId="2621" priority="337">
      <formula>($D$14="CANOPY TYPE")</formula>
    </cfRule>
  </conditionalFormatting>
  <conditionalFormatting sqref="D92">
    <cfRule type="expression" dxfId="2620" priority="520">
      <formula>ISNUMBER(SEARCH("UV",D82))</formula>
    </cfRule>
  </conditionalFormatting>
  <conditionalFormatting sqref="D93">
    <cfRule type="expression" dxfId="2619" priority="497">
      <formula>($D$14="CANOPY TYPE")</formula>
    </cfRule>
  </conditionalFormatting>
  <conditionalFormatting sqref="D94">
    <cfRule type="expression" dxfId="2618" priority="502">
      <formula>(ISNUMBER(SEARCH("CMW",D82)))=TRUE</formula>
    </cfRule>
  </conditionalFormatting>
  <conditionalFormatting sqref="D99">
    <cfRule type="containsText" dxfId="2617" priority="479" operator="containsText" text="CANOPY TYPE">
      <formula>NOT(ISERROR(SEARCH("CANOPY TYPE",D99)))</formula>
    </cfRule>
  </conditionalFormatting>
  <conditionalFormatting sqref="D100">
    <cfRule type="expression" dxfId="2616" priority="426">
      <formula>(C100="LIGHT SELECTION")</formula>
    </cfRule>
  </conditionalFormatting>
  <conditionalFormatting sqref="D101:D103">
    <cfRule type="expression" dxfId="2615" priority="69">
      <formula>($C101="SELECT WORKS")</formula>
    </cfRule>
  </conditionalFormatting>
  <conditionalFormatting sqref="D104">
    <cfRule type="expression" dxfId="2614" priority="416">
      <formula>$C104="SELECT CLADDING"</formula>
    </cfRule>
  </conditionalFormatting>
  <conditionalFormatting sqref="D107:D108">
    <cfRule type="expression" dxfId="2613" priority="322">
      <formula>($D$14="CANOPY TYPE")</formula>
    </cfRule>
  </conditionalFormatting>
  <conditionalFormatting sqref="D109">
    <cfRule type="expression" dxfId="2612" priority="491">
      <formula>ISNUMBER(SEARCH("UV",D99))</formula>
    </cfRule>
  </conditionalFormatting>
  <conditionalFormatting sqref="D110">
    <cfRule type="expression" dxfId="2611" priority="469">
      <formula>($D$14="CANOPY TYPE")</formula>
    </cfRule>
  </conditionalFormatting>
  <conditionalFormatting sqref="D111">
    <cfRule type="expression" dxfId="2610" priority="474">
      <formula>(ISNUMBER(SEARCH("CMW",D99)))=TRUE</formula>
    </cfRule>
  </conditionalFormatting>
  <conditionalFormatting sqref="D116">
    <cfRule type="containsText" dxfId="2609" priority="302" operator="containsText" text="CANOPY TYPE">
      <formula>NOT(ISERROR(SEARCH("CANOPY TYPE",D116)))</formula>
    </cfRule>
  </conditionalFormatting>
  <conditionalFormatting sqref="D117">
    <cfRule type="expression" dxfId="2608" priority="287">
      <formula>(C117="LIGHT SELECTION")</formula>
    </cfRule>
  </conditionalFormatting>
  <conditionalFormatting sqref="D118:D120">
    <cfRule type="expression" dxfId="2607" priority="55">
      <formula>($C118="SELECT WORKS")</formula>
    </cfRule>
  </conditionalFormatting>
  <conditionalFormatting sqref="D121">
    <cfRule type="expression" dxfId="2606" priority="286">
      <formula>$C121="SELECT CLADDING"</formula>
    </cfRule>
  </conditionalFormatting>
  <conditionalFormatting sqref="D124:D125">
    <cfRule type="expression" dxfId="2605" priority="271">
      <formula>($D$14="CANOPY TYPE")</formula>
    </cfRule>
  </conditionalFormatting>
  <conditionalFormatting sqref="D126">
    <cfRule type="expression" dxfId="2604" priority="314">
      <formula>ISNUMBER(SEARCH("UV",D116))</formula>
    </cfRule>
  </conditionalFormatting>
  <conditionalFormatting sqref="D127">
    <cfRule type="expression" dxfId="2603" priority="294">
      <formula>($D$14="CANOPY TYPE")</formula>
    </cfRule>
  </conditionalFormatting>
  <conditionalFormatting sqref="D128">
    <cfRule type="expression" dxfId="2602" priority="297">
      <formula>(ISNUMBER(SEARCH("CMW",D116)))=TRUE</formula>
    </cfRule>
  </conditionalFormatting>
  <conditionalFormatting sqref="D133">
    <cfRule type="containsText" dxfId="2601" priority="247" operator="containsText" text="CANOPY TYPE">
      <formula>NOT(ISERROR(SEARCH("CANOPY TYPE",D133)))</formula>
    </cfRule>
  </conditionalFormatting>
  <conditionalFormatting sqref="D134">
    <cfRule type="expression" dxfId="2600" priority="232">
      <formula>(C134="LIGHT SELECTION")</formula>
    </cfRule>
  </conditionalFormatting>
  <conditionalFormatting sqref="D135:D137">
    <cfRule type="expression" dxfId="2599" priority="41">
      <formula>($C135="SELECT WORKS")</formula>
    </cfRule>
  </conditionalFormatting>
  <conditionalFormatting sqref="D138">
    <cfRule type="expression" dxfId="2598" priority="231">
      <formula>$C138="SELECT CLADDING"</formula>
    </cfRule>
  </conditionalFormatting>
  <conditionalFormatting sqref="D141:D142">
    <cfRule type="expression" dxfId="2597" priority="216">
      <formula>($D$14="CANOPY TYPE")</formula>
    </cfRule>
  </conditionalFormatting>
  <conditionalFormatting sqref="D143">
    <cfRule type="expression" dxfId="2596" priority="259">
      <formula>ISNUMBER(SEARCH("UV",D133))</formula>
    </cfRule>
  </conditionalFormatting>
  <conditionalFormatting sqref="D144">
    <cfRule type="expression" dxfId="2595" priority="239">
      <formula>($D$14="CANOPY TYPE")</formula>
    </cfRule>
  </conditionalFormatting>
  <conditionalFormatting sqref="D145">
    <cfRule type="expression" dxfId="2594" priority="242">
      <formula>(ISNUMBER(SEARCH("CMW",D133)))=TRUE</formula>
    </cfRule>
  </conditionalFormatting>
  <conditionalFormatting sqref="D150">
    <cfRule type="containsText" dxfId="2593" priority="196" operator="containsText" text="CANOPY TYPE">
      <formula>NOT(ISERROR(SEARCH("CANOPY TYPE",D150)))</formula>
    </cfRule>
  </conditionalFormatting>
  <conditionalFormatting sqref="D151">
    <cfRule type="expression" dxfId="2592" priority="181">
      <formula>(C151="LIGHT SELECTION")</formula>
    </cfRule>
  </conditionalFormatting>
  <conditionalFormatting sqref="D152:D154">
    <cfRule type="expression" dxfId="2591" priority="27">
      <formula>($C152="SELECT WORKS")</formula>
    </cfRule>
  </conditionalFormatting>
  <conditionalFormatting sqref="D155">
    <cfRule type="expression" dxfId="2590" priority="180">
      <formula>$C155="SELECT CLADDING"</formula>
    </cfRule>
  </conditionalFormatting>
  <conditionalFormatting sqref="D158:D159">
    <cfRule type="expression" dxfId="2589" priority="165">
      <formula>($D$14="CANOPY TYPE")</formula>
    </cfRule>
  </conditionalFormatting>
  <conditionalFormatting sqref="D160">
    <cfRule type="expression" dxfId="2588" priority="208">
      <formula>ISNUMBER(SEARCH("UV",D150))</formula>
    </cfRule>
  </conditionalFormatting>
  <conditionalFormatting sqref="D161">
    <cfRule type="expression" dxfId="2587" priority="188">
      <formula>($D$14="CANOPY TYPE")</formula>
    </cfRule>
  </conditionalFormatting>
  <conditionalFormatting sqref="D162">
    <cfRule type="expression" dxfId="2586" priority="191">
      <formula>(ISNUMBER(SEARCH("CMW",D150)))=TRUE</formula>
    </cfRule>
  </conditionalFormatting>
  <conditionalFormatting sqref="D167">
    <cfRule type="containsText" dxfId="2585" priority="145" operator="containsText" text="CANOPY TYPE">
      <formula>NOT(ISERROR(SEARCH("CANOPY TYPE",D167)))</formula>
    </cfRule>
  </conditionalFormatting>
  <conditionalFormatting sqref="D168">
    <cfRule type="expression" dxfId="2584" priority="130">
      <formula>(C168="LIGHT SELECTION")</formula>
    </cfRule>
  </conditionalFormatting>
  <conditionalFormatting sqref="D169:D171">
    <cfRule type="expression" dxfId="2583" priority="13">
      <formula>($C169="SELECT WORKS")</formula>
    </cfRule>
  </conditionalFormatting>
  <conditionalFormatting sqref="D172">
    <cfRule type="expression" dxfId="2582" priority="129">
      <formula>$C172="SELECT CLADDING"</formula>
    </cfRule>
  </conditionalFormatting>
  <conditionalFormatting sqref="D175:D176">
    <cfRule type="expression" dxfId="2581" priority="114">
      <formula>($D$14="CANOPY TYPE")</formula>
    </cfRule>
  </conditionalFormatting>
  <conditionalFormatting sqref="D177">
    <cfRule type="expression" dxfId="2580" priority="157">
      <formula>ISNUMBER(SEARCH("UV",D167))</formula>
    </cfRule>
  </conditionalFormatting>
  <conditionalFormatting sqref="D178">
    <cfRule type="expression" dxfId="2579" priority="137">
      <formula>($D$14="CANOPY TYPE")</formula>
    </cfRule>
  </conditionalFormatting>
  <conditionalFormatting sqref="D179">
    <cfRule type="expression" dxfId="2578" priority="140">
      <formula>(ISNUMBER(SEARCH("CMW",D167)))=TRUE</formula>
    </cfRule>
  </conditionalFormatting>
  <conditionalFormatting sqref="E12">
    <cfRule type="expression" dxfId="2577" priority="683">
      <formula>ISNUMBER(SEARCH("I-MUAP",$D$14))</formula>
    </cfRule>
    <cfRule type="expression" dxfId="2576" priority="682">
      <formula>AND((ISNUMBER(SEARCH("I-MUAP",$D$14))),E12&lt;2500)</formula>
    </cfRule>
    <cfRule type="cellIs" dxfId="2575" priority="684" operator="greaterThan">
      <formula>2000</formula>
    </cfRule>
  </conditionalFormatting>
  <conditionalFormatting sqref="E15">
    <cfRule type="expression" dxfId="2574" priority="423">
      <formula>(C15="LIGHT SELECTION")</formula>
    </cfRule>
  </conditionalFormatting>
  <conditionalFormatting sqref="E16:E18">
    <cfRule type="expression" dxfId="2573" priority="113">
      <formula>$C16="SELECT WORKS"</formula>
    </cfRule>
  </conditionalFormatting>
  <conditionalFormatting sqref="E22:E23">
    <cfRule type="expression" dxfId="2572" priority="666">
      <formula>D22="FILTER TYPE"</formula>
    </cfRule>
    <cfRule type="expression" dxfId="2571" priority="667">
      <formula>D22="KSA"</formula>
    </cfRule>
    <cfRule type="expression" dxfId="2570" priority="687">
      <formula>(D14="CANOPY TYPE")</formula>
    </cfRule>
    <cfRule type="expression" dxfId="2569" priority="665">
      <formula>D22="WW PODS"</formula>
    </cfRule>
  </conditionalFormatting>
  <conditionalFormatting sqref="E24">
    <cfRule type="containsText" dxfId="2568" priority="674" operator="containsText" text="LONG ">
      <formula>NOT(ISERROR(SEARCH("LONG ",E24)))</formula>
    </cfRule>
  </conditionalFormatting>
  <conditionalFormatting sqref="E29">
    <cfRule type="expression" dxfId="2567" priority="604">
      <formula>AND((ISNUMBER(SEARCH("I-MUAP",$D$14))),E29&lt;2500)</formula>
    </cfRule>
    <cfRule type="expression" dxfId="2566" priority="605">
      <formula>ISNUMBER(SEARCH("I-MUAP",$D$14))</formula>
    </cfRule>
    <cfRule type="cellIs" dxfId="2565" priority="606" operator="greaterThan">
      <formula>2000</formula>
    </cfRule>
  </conditionalFormatting>
  <conditionalFormatting sqref="E33:E34">
    <cfRule type="expression" dxfId="2564" priority="587">
      <formula>$C33="SELECT WORKS"</formula>
    </cfRule>
  </conditionalFormatting>
  <conditionalFormatting sqref="E39:E40">
    <cfRule type="expression" dxfId="2563" priority="398">
      <formula>(D31="CANOPY TYPE")</formula>
    </cfRule>
    <cfRule type="expression" dxfId="2562" priority="397">
      <formula>D39="KSA"</formula>
    </cfRule>
    <cfRule type="expression" dxfId="2561" priority="395">
      <formula>D39="WW PODS"</formula>
    </cfRule>
    <cfRule type="expression" dxfId="2560" priority="396">
      <formula>D39="FILTER TYPE"</formula>
    </cfRule>
  </conditionalFormatting>
  <conditionalFormatting sqref="E41">
    <cfRule type="containsText" dxfId="2559" priority="597" operator="containsText" text="LONG ">
      <formula>NOT(ISERROR(SEARCH("LONG ",E41)))</formula>
    </cfRule>
  </conditionalFormatting>
  <conditionalFormatting sqref="E46">
    <cfRule type="expression" dxfId="2558" priority="572">
      <formula>AND((ISNUMBER(SEARCH("I-MUAP",$D$14))),E46&lt;2500)</formula>
    </cfRule>
    <cfRule type="expression" dxfId="2557" priority="573">
      <formula>ISNUMBER(SEARCH("I-MUAP",$D$14))</formula>
    </cfRule>
    <cfRule type="cellIs" dxfId="2556" priority="574" operator="greaterThan">
      <formula>2000</formula>
    </cfRule>
  </conditionalFormatting>
  <conditionalFormatting sqref="E49">
    <cfRule type="expression" dxfId="2555" priority="437">
      <formula>(C49="LIGHT SELECTION")</formula>
    </cfRule>
  </conditionalFormatting>
  <conditionalFormatting sqref="E50:E52">
    <cfRule type="expression" dxfId="2554" priority="110">
      <formula>$C50="SELECT WORKS"</formula>
    </cfRule>
  </conditionalFormatting>
  <conditionalFormatting sqref="E56:E57">
    <cfRule type="expression" dxfId="2553" priority="372">
      <formula>(D48="CANOPY TYPE")</formula>
    </cfRule>
    <cfRule type="expression" dxfId="2552" priority="369">
      <formula>D56="WW PODS"</formula>
    </cfRule>
    <cfRule type="expression" dxfId="2551" priority="371">
      <formula>D56="KSA"</formula>
    </cfRule>
    <cfRule type="expression" dxfId="2550" priority="370">
      <formula>D56="FILTER TYPE"</formula>
    </cfRule>
  </conditionalFormatting>
  <conditionalFormatting sqref="E58">
    <cfRule type="containsText" dxfId="2549" priority="565" operator="containsText" text="LONG ">
      <formula>NOT(ISERROR(SEARCH("LONG ",E58)))</formula>
    </cfRule>
  </conditionalFormatting>
  <conditionalFormatting sqref="E63">
    <cfRule type="expression" dxfId="2548" priority="545">
      <formula>AND((ISNUMBER(SEARCH("I-MUAP",$D$14))),E63&lt;2500)</formula>
    </cfRule>
    <cfRule type="cellIs" dxfId="2547" priority="547" operator="greaterThan">
      <formula>2000</formula>
    </cfRule>
    <cfRule type="expression" dxfId="2546" priority="546">
      <formula>ISNUMBER(SEARCH("I-MUAP",$D$14))</formula>
    </cfRule>
  </conditionalFormatting>
  <conditionalFormatting sqref="E67:E69">
    <cfRule type="expression" dxfId="2545" priority="96">
      <formula>$C67="SELECT WORKS"</formula>
    </cfRule>
  </conditionalFormatting>
  <conditionalFormatting sqref="E73:E74">
    <cfRule type="expression" dxfId="2544" priority="356">
      <formula>D73="KSA"</formula>
    </cfRule>
    <cfRule type="expression" dxfId="2543" priority="354">
      <formula>D73="WW PODS"</formula>
    </cfRule>
    <cfRule type="expression" dxfId="2542" priority="355">
      <formula>D73="FILTER TYPE"</formula>
    </cfRule>
    <cfRule type="expression" dxfId="2541" priority="357">
      <formula>(D65="CANOPY TYPE")</formula>
    </cfRule>
  </conditionalFormatting>
  <conditionalFormatting sqref="E75">
    <cfRule type="containsText" dxfId="2540" priority="538" operator="containsText" text="LONG ">
      <formula>NOT(ISERROR(SEARCH("LONG ",E75)))</formula>
    </cfRule>
  </conditionalFormatting>
  <conditionalFormatting sqref="E80">
    <cfRule type="cellIs" dxfId="2539" priority="519" operator="greaterThan">
      <formula>2000</formula>
    </cfRule>
    <cfRule type="expression" dxfId="2538" priority="518">
      <formula>ISNUMBER(SEARCH("I-MUAP",$D$14))</formula>
    </cfRule>
    <cfRule type="expression" dxfId="2537" priority="517">
      <formula>AND((ISNUMBER(SEARCH("I-MUAP",$D$14))),E80&lt;2500)</formula>
    </cfRule>
  </conditionalFormatting>
  <conditionalFormatting sqref="E84:E86">
    <cfRule type="expression" dxfId="2536" priority="82">
      <formula>$C84="SELECT WORKS"</formula>
    </cfRule>
  </conditionalFormatting>
  <conditionalFormatting sqref="E90:E91">
    <cfRule type="expression" dxfId="2535" priority="340">
      <formula>D90="FILTER TYPE"</formula>
    </cfRule>
    <cfRule type="expression" dxfId="2534" priority="341">
      <formula>D90="KSA"</formula>
    </cfRule>
    <cfRule type="expression" dxfId="2533" priority="339">
      <formula>D90="WW PODS"</formula>
    </cfRule>
    <cfRule type="expression" dxfId="2532" priority="342">
      <formula>(D82="CANOPY TYPE")</formula>
    </cfRule>
  </conditionalFormatting>
  <conditionalFormatting sqref="E92">
    <cfRule type="containsText" dxfId="2531" priority="510" operator="containsText" text="LONG ">
      <formula>NOT(ISERROR(SEARCH("LONG ",E92)))</formula>
    </cfRule>
  </conditionalFormatting>
  <conditionalFormatting sqref="E97">
    <cfRule type="expression" dxfId="2530" priority="488">
      <formula>AND((ISNUMBER(SEARCH("I-MUAP",$D$14))),E97&lt;2500)</formula>
    </cfRule>
    <cfRule type="expression" dxfId="2529" priority="489">
      <formula>ISNUMBER(SEARCH("I-MUAP",$D$14))</formula>
    </cfRule>
    <cfRule type="cellIs" dxfId="2528" priority="490" operator="greaterThan">
      <formula>2000</formula>
    </cfRule>
  </conditionalFormatting>
  <conditionalFormatting sqref="E101:E103">
    <cfRule type="expression" dxfId="2527" priority="68">
      <formula>$C101="SELECT WORKS"</formula>
    </cfRule>
  </conditionalFormatting>
  <conditionalFormatting sqref="E107:E108">
    <cfRule type="expression" dxfId="2526" priority="326">
      <formula>D107="KSA"</formula>
    </cfRule>
    <cfRule type="expression" dxfId="2525" priority="324">
      <formula>D107="WW PODS"</formula>
    </cfRule>
    <cfRule type="expression" dxfId="2524" priority="327">
      <formula>(D99="CANOPY TYPE")</formula>
    </cfRule>
    <cfRule type="expression" dxfId="2523" priority="325">
      <formula>D107="FILTER TYPE"</formula>
    </cfRule>
  </conditionalFormatting>
  <conditionalFormatting sqref="E109">
    <cfRule type="containsText" dxfId="2522" priority="481" operator="containsText" text="LONG ">
      <formula>NOT(ISERROR(SEARCH("LONG ",E109)))</formula>
    </cfRule>
  </conditionalFormatting>
  <conditionalFormatting sqref="E114">
    <cfRule type="expression" dxfId="2521" priority="311">
      <formula>AND((ISNUMBER(SEARCH("I-MUAP",$D$14))),E114&lt;2500)</formula>
    </cfRule>
    <cfRule type="expression" dxfId="2520" priority="312">
      <formula>ISNUMBER(SEARCH("I-MUAP",$D$14))</formula>
    </cfRule>
    <cfRule type="cellIs" dxfId="2519" priority="313" operator="greaterThan">
      <formula>2000</formula>
    </cfRule>
  </conditionalFormatting>
  <conditionalFormatting sqref="E118:E120">
    <cfRule type="expression" dxfId="2518" priority="54">
      <formula>$C118="SELECT WORKS"</formula>
    </cfRule>
  </conditionalFormatting>
  <conditionalFormatting sqref="E124:E125">
    <cfRule type="expression" dxfId="2517" priority="276">
      <formula>(D116="CANOPY TYPE")</formula>
    </cfRule>
    <cfRule type="expression" dxfId="2516" priority="275">
      <formula>D124="KSA"</formula>
    </cfRule>
    <cfRule type="expression" dxfId="2515" priority="274">
      <formula>D124="FILTER TYPE"</formula>
    </cfRule>
    <cfRule type="expression" dxfId="2514" priority="273">
      <formula>D124="WW PODS"</formula>
    </cfRule>
  </conditionalFormatting>
  <conditionalFormatting sqref="E126">
    <cfRule type="containsText" dxfId="2513" priority="304" operator="containsText" text="LONG ">
      <formula>NOT(ISERROR(SEARCH("LONG ",E126)))</formula>
    </cfRule>
  </conditionalFormatting>
  <conditionalFormatting sqref="E131">
    <cfRule type="cellIs" dxfId="2512" priority="258" operator="greaterThan">
      <formula>2000</formula>
    </cfRule>
    <cfRule type="expression" dxfId="2511" priority="257">
      <formula>ISNUMBER(SEARCH("I-MUAP",$D$14))</formula>
    </cfRule>
    <cfRule type="expression" dxfId="2510" priority="256">
      <formula>AND((ISNUMBER(SEARCH("I-MUAP",$D$14))),E131&lt;2500)</formula>
    </cfRule>
  </conditionalFormatting>
  <conditionalFormatting sqref="E135:E137">
    <cfRule type="expression" dxfId="2509" priority="40">
      <formula>$C135="SELECT WORKS"</formula>
    </cfRule>
  </conditionalFormatting>
  <conditionalFormatting sqref="E141:E142">
    <cfRule type="expression" dxfId="2508" priority="221">
      <formula>(D133="CANOPY TYPE")</formula>
    </cfRule>
    <cfRule type="expression" dxfId="2507" priority="218">
      <formula>D141="WW PODS"</formula>
    </cfRule>
    <cfRule type="expression" dxfId="2506" priority="219">
      <formula>D141="FILTER TYPE"</formula>
    </cfRule>
    <cfRule type="expression" dxfId="2505" priority="220">
      <formula>D141="KSA"</formula>
    </cfRule>
  </conditionalFormatting>
  <conditionalFormatting sqref="E143">
    <cfRule type="containsText" dxfId="2504" priority="249" operator="containsText" text="LONG ">
      <formula>NOT(ISERROR(SEARCH("LONG ",E143)))</formula>
    </cfRule>
  </conditionalFormatting>
  <conditionalFormatting sqref="E148">
    <cfRule type="expression" dxfId="2503" priority="205">
      <formula>AND((ISNUMBER(SEARCH("I-MUAP",$D$14))),E148&lt;2500)</formula>
    </cfRule>
    <cfRule type="expression" dxfId="2502" priority="206">
      <formula>ISNUMBER(SEARCH("I-MUAP",$D$14))</formula>
    </cfRule>
    <cfRule type="cellIs" dxfId="2501" priority="207" operator="greaterThan">
      <formula>2000</formula>
    </cfRule>
  </conditionalFormatting>
  <conditionalFormatting sqref="E152:E154">
    <cfRule type="expression" dxfId="2500" priority="26">
      <formula>$C152="SELECT WORKS"</formula>
    </cfRule>
  </conditionalFormatting>
  <conditionalFormatting sqref="E158:E159">
    <cfRule type="expression" dxfId="2499" priority="167">
      <formula>D158="WW PODS"</formula>
    </cfRule>
    <cfRule type="expression" dxfId="2498" priority="168">
      <formula>D158="FILTER TYPE"</formula>
    </cfRule>
    <cfRule type="expression" dxfId="2497" priority="169">
      <formula>D158="KSA"</formula>
    </cfRule>
    <cfRule type="expression" dxfId="2496" priority="170">
      <formula>(D150="CANOPY TYPE")</formula>
    </cfRule>
  </conditionalFormatting>
  <conditionalFormatting sqref="E160">
    <cfRule type="containsText" dxfId="2495" priority="198" operator="containsText" text="LONG ">
      <formula>NOT(ISERROR(SEARCH("LONG ",E160)))</formula>
    </cfRule>
  </conditionalFormatting>
  <conditionalFormatting sqref="E165">
    <cfRule type="expression" dxfId="2494" priority="155">
      <formula>ISNUMBER(SEARCH("I-MUAP",$D$14))</formula>
    </cfRule>
    <cfRule type="expression" dxfId="2493" priority="154">
      <formula>AND((ISNUMBER(SEARCH("I-MUAP",$D$14))),E165&lt;2500)</formula>
    </cfRule>
    <cfRule type="cellIs" dxfId="2492" priority="156" operator="greaterThan">
      <formula>2000</formula>
    </cfRule>
  </conditionalFormatting>
  <conditionalFormatting sqref="E169:E171">
    <cfRule type="expression" dxfId="2491" priority="12">
      <formula>$C169="SELECT WORKS"</formula>
    </cfRule>
  </conditionalFormatting>
  <conditionalFormatting sqref="E175:E176">
    <cfRule type="expression" dxfId="2490" priority="117">
      <formula>D175="FILTER TYPE"</formula>
    </cfRule>
    <cfRule type="expression" dxfId="2489" priority="116">
      <formula>D175="WW PODS"</formula>
    </cfRule>
    <cfRule type="expression" dxfId="2488" priority="118">
      <formula>D175="KSA"</formula>
    </cfRule>
    <cfRule type="expression" dxfId="2487" priority="119">
      <formula>(D167="CANOPY TYPE")</formula>
    </cfRule>
  </conditionalFormatting>
  <conditionalFormatting sqref="E177">
    <cfRule type="containsText" dxfId="2486" priority="147" operator="containsText" text="LONG ">
      <formula>NOT(ISERROR(SEARCH("LONG ",E177)))</formula>
    </cfRule>
  </conditionalFormatting>
  <conditionalFormatting sqref="E12:F12">
    <cfRule type="cellIs" dxfId="2485" priority="678" operator="lessThan">
      <formula>1000</formula>
    </cfRule>
  </conditionalFormatting>
  <conditionalFormatting sqref="E14:F14">
    <cfRule type="cellIs" dxfId="2484" priority="675" operator="lessThan">
      <formula>1000</formula>
    </cfRule>
  </conditionalFormatting>
  <conditionalFormatting sqref="E25:F27">
    <cfRule type="expression" dxfId="2483" priority="614">
      <formula>($D$14="CANOPY TYPE")</formula>
    </cfRule>
  </conditionalFormatting>
  <conditionalFormatting sqref="E29:F29">
    <cfRule type="cellIs" dxfId="2482" priority="601" operator="lessThan">
      <formula>1000</formula>
    </cfRule>
  </conditionalFormatting>
  <conditionalFormatting sqref="E31:F31">
    <cfRule type="cellIs" dxfId="2481" priority="598" operator="lessThan">
      <formula>1000</formula>
    </cfRule>
  </conditionalFormatting>
  <conditionalFormatting sqref="E32:F32">
    <cfRule type="expression" dxfId="2480" priority="461">
      <formula>(C32="LIGHT SELECTION")</formula>
    </cfRule>
  </conditionalFormatting>
  <conditionalFormatting sqref="E42:F44">
    <cfRule type="expression" dxfId="2479" priority="582">
      <formula>($D$14="CANOPY TYPE")</formula>
    </cfRule>
  </conditionalFormatting>
  <conditionalFormatting sqref="E46:F46">
    <cfRule type="cellIs" dxfId="2478" priority="569" operator="lessThan">
      <formula>1000</formula>
    </cfRule>
  </conditionalFormatting>
  <conditionalFormatting sqref="E48:F48">
    <cfRule type="cellIs" dxfId="2477" priority="566" operator="lessThan">
      <formula>1000</formula>
    </cfRule>
  </conditionalFormatting>
  <conditionalFormatting sqref="E59:F61">
    <cfRule type="expression" dxfId="2476" priority="555">
      <formula>($D$14="CANOPY TYPE")</formula>
    </cfRule>
  </conditionalFormatting>
  <conditionalFormatting sqref="E63:F63">
    <cfRule type="cellIs" dxfId="2475" priority="542" operator="lessThan">
      <formula>1000</formula>
    </cfRule>
  </conditionalFormatting>
  <conditionalFormatting sqref="E65:F65">
    <cfRule type="cellIs" dxfId="2474" priority="539" operator="lessThan">
      <formula>1000</formula>
    </cfRule>
  </conditionalFormatting>
  <conditionalFormatting sqref="E66:F66">
    <cfRule type="expression" dxfId="2473" priority="454">
      <formula>(C66="LIGHT SELECTION")</formula>
    </cfRule>
  </conditionalFormatting>
  <conditionalFormatting sqref="E76:F78">
    <cfRule type="expression" dxfId="2472" priority="527">
      <formula>($D$14="CANOPY TYPE")</formula>
    </cfRule>
  </conditionalFormatting>
  <conditionalFormatting sqref="E80:F80">
    <cfRule type="cellIs" dxfId="2471" priority="514" operator="lessThan">
      <formula>1000</formula>
    </cfRule>
  </conditionalFormatting>
  <conditionalFormatting sqref="E82:F82">
    <cfRule type="cellIs" dxfId="2470" priority="511" operator="lessThan">
      <formula>1000</formula>
    </cfRule>
  </conditionalFormatting>
  <conditionalFormatting sqref="E83:F83">
    <cfRule type="expression" dxfId="2469" priority="450">
      <formula>(C83="LIGHT SELECTION")</formula>
    </cfRule>
  </conditionalFormatting>
  <conditionalFormatting sqref="E93:F95">
    <cfRule type="expression" dxfId="2468" priority="498">
      <formula>($D$14="CANOPY TYPE")</formula>
    </cfRule>
  </conditionalFormatting>
  <conditionalFormatting sqref="E97:F97">
    <cfRule type="cellIs" dxfId="2467" priority="485" operator="lessThan">
      <formula>1000</formula>
    </cfRule>
  </conditionalFormatting>
  <conditionalFormatting sqref="E99:F99">
    <cfRule type="cellIs" dxfId="2466" priority="482" operator="lessThan">
      <formula>1000</formula>
    </cfRule>
  </conditionalFormatting>
  <conditionalFormatting sqref="E100:F100">
    <cfRule type="expression" dxfId="2465" priority="446">
      <formula>(C100="LIGHT SELECTION")</formula>
    </cfRule>
  </conditionalFormatting>
  <conditionalFormatting sqref="E110:F112 E127:F129 E144:F146 E161:F163 E178:F180">
    <cfRule type="expression" dxfId="2464" priority="470">
      <formula>($D$14="CANOPY TYPE")</formula>
    </cfRule>
  </conditionalFormatting>
  <conditionalFormatting sqref="E114:F114">
    <cfRule type="cellIs" dxfId="2463" priority="308" operator="lessThan">
      <formula>1000</formula>
    </cfRule>
  </conditionalFormatting>
  <conditionalFormatting sqref="E116:F116">
    <cfRule type="cellIs" dxfId="2462" priority="305" operator="lessThan">
      <formula>1000</formula>
    </cfRule>
  </conditionalFormatting>
  <conditionalFormatting sqref="E117:F117">
    <cfRule type="expression" dxfId="2461" priority="291">
      <formula>(C117="LIGHT SELECTION")</formula>
    </cfRule>
  </conditionalFormatting>
  <conditionalFormatting sqref="E131:F131">
    <cfRule type="cellIs" dxfId="2460" priority="253" operator="lessThan">
      <formula>1000</formula>
    </cfRule>
  </conditionalFormatting>
  <conditionalFormatting sqref="E133:F133">
    <cfRule type="cellIs" dxfId="2459" priority="250" operator="lessThan">
      <formula>1000</formula>
    </cfRule>
  </conditionalFormatting>
  <conditionalFormatting sqref="E134:F134">
    <cfRule type="expression" dxfId="2458" priority="236">
      <formula>(C134="LIGHT SELECTION")</formula>
    </cfRule>
  </conditionalFormatting>
  <conditionalFormatting sqref="E148:F148">
    <cfRule type="cellIs" dxfId="2457" priority="202" operator="lessThan">
      <formula>1000</formula>
    </cfRule>
  </conditionalFormatting>
  <conditionalFormatting sqref="E150:F150">
    <cfRule type="cellIs" dxfId="2456" priority="199" operator="lessThan">
      <formula>1000</formula>
    </cfRule>
  </conditionalFormatting>
  <conditionalFormatting sqref="E151:F151">
    <cfRule type="expression" dxfId="2455" priority="185">
      <formula>(C151="LIGHT SELECTION")</formula>
    </cfRule>
  </conditionalFormatting>
  <conditionalFormatting sqref="E165:F165">
    <cfRule type="cellIs" dxfId="2454" priority="151" operator="lessThan">
      <formula>1000</formula>
    </cfRule>
  </conditionalFormatting>
  <conditionalFormatting sqref="E167:F167">
    <cfRule type="cellIs" dxfId="2453" priority="148" operator="lessThan">
      <formula>1000</formula>
    </cfRule>
  </conditionalFormatting>
  <conditionalFormatting sqref="E168:F168">
    <cfRule type="expression" dxfId="2452" priority="134">
      <formula>(C168="LIGHT SELECTION")</formula>
    </cfRule>
  </conditionalFormatting>
  <conditionalFormatting sqref="F12">
    <cfRule type="cellIs" dxfId="2451" priority="679" operator="greaterThan">
      <formula>3001</formula>
    </cfRule>
  </conditionalFormatting>
  <conditionalFormatting sqref="F15">
    <cfRule type="expression" dxfId="2450" priority="701">
      <formula>(D49="LIGHT SELECTION")</formula>
    </cfRule>
    <cfRule type="expression" dxfId="2449" priority="670">
      <formula>(C15="FLO")</formula>
    </cfRule>
    <cfRule type="expression" dxfId="2448" priority="668">
      <formula>(C15="LIGHT SELECTION")</formula>
    </cfRule>
    <cfRule type="expression" dxfId="2447" priority="463">
      <formula>(C15="LED STRIP")</formula>
    </cfRule>
  </conditionalFormatting>
  <conditionalFormatting sqref="F22:F23">
    <cfRule type="expression" dxfId="2446" priority="695">
      <formula>D22="CENTREX"</formula>
    </cfRule>
    <cfRule type="expression" dxfId="2445" priority="700">
      <formula>D22="KSA"</formula>
    </cfRule>
    <cfRule type="expression" dxfId="2444" priority="694">
      <formula>D22="GRILLE"</formula>
    </cfRule>
    <cfRule type="expression" dxfId="2443" priority="693">
      <formula>D22="WW PODS"</formula>
    </cfRule>
    <cfRule type="expression" dxfId="2442" priority="692">
      <formula>D22="NF"</formula>
    </cfRule>
    <cfRule type="expression" dxfId="2441" priority="696" stopIfTrue="1">
      <formula>D14="canopy type"</formula>
    </cfRule>
    <cfRule type="expression" dxfId="2440" priority="698" stopIfTrue="1">
      <formula>(ISNUMBER(SEARCH("UV",D14)))</formula>
    </cfRule>
    <cfRule type="expression" dxfId="2439" priority="699">
      <formula>(((I14*3600)/(C22*I11))^2+20)&gt;180</formula>
    </cfRule>
    <cfRule type="expression" dxfId="2438" priority="697">
      <formula>(((I14*3600)/(C22*I11))^2+20)&gt;300</formula>
    </cfRule>
  </conditionalFormatting>
  <conditionalFormatting sqref="F24">
    <cfRule type="cellIs" dxfId="2437" priority="673" operator="lessThan">
      <formula>2100</formula>
    </cfRule>
  </conditionalFormatting>
  <conditionalFormatting sqref="F29">
    <cfRule type="cellIs" dxfId="2436" priority="602" operator="greaterThan">
      <formula>3001</formula>
    </cfRule>
  </conditionalFormatting>
  <conditionalFormatting sqref="F32">
    <cfRule type="expression" dxfId="2435" priority="462">
      <formula>(C32="FLO")</formula>
    </cfRule>
    <cfRule type="expression" dxfId="2434" priority="460">
      <formula>(C32="LIGHT SELECTION")</formula>
    </cfRule>
    <cfRule type="expression" dxfId="2433" priority="459">
      <formula>(C32="LED STRIP")</formula>
    </cfRule>
  </conditionalFormatting>
  <conditionalFormatting sqref="F39:F40">
    <cfRule type="expression" dxfId="2432" priority="405" stopIfTrue="1">
      <formula>(ISNUMBER(SEARCH("UV",D31)))</formula>
    </cfRule>
    <cfRule type="expression" dxfId="2431" priority="404">
      <formula>(((I31*3600)/(C39*I28))^2+20)&gt;300</formula>
    </cfRule>
    <cfRule type="expression" dxfId="2430" priority="403" stopIfTrue="1">
      <formula>D31="canopy type"</formula>
    </cfRule>
    <cfRule type="expression" dxfId="2429" priority="402">
      <formula>D39="CENTREX"</formula>
    </cfRule>
    <cfRule type="expression" dxfId="2428" priority="401">
      <formula>D39="GRILLE"</formula>
    </cfRule>
    <cfRule type="expression" dxfId="2427" priority="400">
      <formula>D39="WW PODS"</formula>
    </cfRule>
    <cfRule type="expression" dxfId="2426" priority="399">
      <formula>D39="NF"</formula>
    </cfRule>
    <cfRule type="expression" dxfId="2425" priority="406">
      <formula>(((I31*3600)/(C39*I28))^2+20)&gt;180</formula>
    </cfRule>
    <cfRule type="expression" dxfId="2424" priority="407">
      <formula>D39="KSA"</formula>
    </cfRule>
  </conditionalFormatting>
  <conditionalFormatting sqref="F41">
    <cfRule type="cellIs" dxfId="2423" priority="596" operator="lessThan">
      <formula>2100</formula>
    </cfRule>
  </conditionalFormatting>
  <conditionalFormatting sqref="F46">
    <cfRule type="cellIs" dxfId="2422" priority="570" operator="greaterThan">
      <formula>3001</formula>
    </cfRule>
  </conditionalFormatting>
  <conditionalFormatting sqref="F49">
    <cfRule type="expression" dxfId="2421" priority="702">
      <formula>(#REF!="LIGHT SELECTION")</formula>
    </cfRule>
    <cfRule type="expression" dxfId="2420" priority="458">
      <formula>(C49="FLO")</formula>
    </cfRule>
    <cfRule type="expression" dxfId="2419" priority="457">
      <formula>(C49="LIGHT SELECTION")</formula>
    </cfRule>
    <cfRule type="expression" dxfId="2418" priority="456">
      <formula>(C49="LED STRIP")</formula>
    </cfRule>
  </conditionalFormatting>
  <conditionalFormatting sqref="F56:F57">
    <cfRule type="expression" dxfId="2417" priority="377" stopIfTrue="1">
      <formula>D48="canopy type"</formula>
    </cfRule>
    <cfRule type="expression" dxfId="2416" priority="373">
      <formula>D56="NF"</formula>
    </cfRule>
    <cfRule type="expression" dxfId="2415" priority="374">
      <formula>D56="WW PODS"</formula>
    </cfRule>
    <cfRule type="expression" dxfId="2414" priority="375">
      <formula>D56="GRILLE"</formula>
    </cfRule>
    <cfRule type="expression" dxfId="2413" priority="376">
      <formula>D56="CENTREX"</formula>
    </cfRule>
    <cfRule type="expression" dxfId="2412" priority="381">
      <formula>D56="KSA"</formula>
    </cfRule>
    <cfRule type="expression" dxfId="2411" priority="380">
      <formula>(((I48*3600)/(C56*I45))^2+20)&gt;180</formula>
    </cfRule>
    <cfRule type="expression" dxfId="2410" priority="379" stopIfTrue="1">
      <formula>(ISNUMBER(SEARCH("UV",D48)))</formula>
    </cfRule>
    <cfRule type="expression" dxfId="2409" priority="378">
      <formula>(((I48*3600)/(C56*I45))^2+20)&gt;300</formula>
    </cfRule>
  </conditionalFormatting>
  <conditionalFormatting sqref="F58">
    <cfRule type="cellIs" dxfId="2408" priority="564" operator="lessThan">
      <formula>2100</formula>
    </cfRule>
  </conditionalFormatting>
  <conditionalFormatting sqref="F63">
    <cfRule type="cellIs" dxfId="2407" priority="543" operator="greaterThan">
      <formula>3001</formula>
    </cfRule>
  </conditionalFormatting>
  <conditionalFormatting sqref="F66">
    <cfRule type="expression" dxfId="2406" priority="452">
      <formula>(C66="LED STRIP")</formula>
    </cfRule>
    <cfRule type="expression" dxfId="2405" priority="455">
      <formula>(C66="FLO")</formula>
    </cfRule>
    <cfRule type="expression" dxfId="2404" priority="453">
      <formula>(C66="LIGHT SELECTION")</formula>
    </cfRule>
  </conditionalFormatting>
  <conditionalFormatting sqref="F73:F74">
    <cfRule type="expression" dxfId="2403" priority="360">
      <formula>D73="GRILLE"</formula>
    </cfRule>
    <cfRule type="expression" dxfId="2402" priority="359">
      <formula>D73="WW PODS"</formula>
    </cfRule>
    <cfRule type="expression" dxfId="2401" priority="358">
      <formula>D73="NF"</formula>
    </cfRule>
    <cfRule type="expression" dxfId="2400" priority="366">
      <formula>D73="KSA"</formula>
    </cfRule>
    <cfRule type="expression" dxfId="2399" priority="365">
      <formula>(((I65*3600)/(C73*I62))^2+20)&gt;180</formula>
    </cfRule>
    <cfRule type="expression" dxfId="2398" priority="364" stopIfTrue="1">
      <formula>(ISNUMBER(SEARCH("UV",D65)))</formula>
    </cfRule>
    <cfRule type="expression" dxfId="2397" priority="361">
      <formula>D73="CENTREX"</formula>
    </cfRule>
    <cfRule type="expression" dxfId="2396" priority="362" stopIfTrue="1">
      <formula>D65="canopy type"</formula>
    </cfRule>
    <cfRule type="expression" dxfId="2395" priority="363">
      <formula>(((I65*3600)/(C73*I62))^2+20)&gt;300</formula>
    </cfRule>
  </conditionalFormatting>
  <conditionalFormatting sqref="F75">
    <cfRule type="cellIs" dxfId="2394" priority="537" operator="lessThan">
      <formula>2100</formula>
    </cfRule>
  </conditionalFormatting>
  <conditionalFormatting sqref="F80">
    <cfRule type="cellIs" dxfId="2393" priority="515" operator="greaterThan">
      <formula>3001</formula>
    </cfRule>
  </conditionalFormatting>
  <conditionalFormatting sqref="F83">
    <cfRule type="expression" dxfId="2392" priority="448">
      <formula>(C83="LED STRIP")</formula>
    </cfRule>
    <cfRule type="expression" dxfId="2391" priority="449">
      <formula>(C83="LIGHT SELECTION")</formula>
    </cfRule>
    <cfRule type="expression" dxfId="2390" priority="451">
      <formula>(C83="FLO")</formula>
    </cfRule>
  </conditionalFormatting>
  <conditionalFormatting sqref="F90:F91">
    <cfRule type="expression" dxfId="2389" priority="346">
      <formula>D90="CENTREX"</formula>
    </cfRule>
    <cfRule type="expression" dxfId="2388" priority="343">
      <formula>D90="NF"</formula>
    </cfRule>
    <cfRule type="expression" dxfId="2387" priority="344">
      <formula>D90="WW PODS"</formula>
    </cfRule>
    <cfRule type="expression" dxfId="2386" priority="345">
      <formula>D90="GRILLE"</formula>
    </cfRule>
    <cfRule type="expression" dxfId="2385" priority="351">
      <formula>D90="KSA"</formula>
    </cfRule>
    <cfRule type="expression" dxfId="2384" priority="350">
      <formula>(((I82*3600)/(C90*I79))^2+20)&gt;180</formula>
    </cfRule>
    <cfRule type="expression" dxfId="2383" priority="349" stopIfTrue="1">
      <formula>(ISNUMBER(SEARCH("UV",D82)))</formula>
    </cfRule>
    <cfRule type="expression" dxfId="2382" priority="348">
      <formula>(((I82*3600)/(C90*I79))^2+20)&gt;300</formula>
    </cfRule>
    <cfRule type="expression" dxfId="2381" priority="347" stopIfTrue="1">
      <formula>D82="canopy type"</formula>
    </cfRule>
  </conditionalFormatting>
  <conditionalFormatting sqref="F92">
    <cfRule type="cellIs" dxfId="2380" priority="509" operator="lessThan">
      <formula>2100</formula>
    </cfRule>
  </conditionalFormatting>
  <conditionalFormatting sqref="F97">
    <cfRule type="cellIs" dxfId="2379" priority="486" operator="greaterThan">
      <formula>3001</formula>
    </cfRule>
  </conditionalFormatting>
  <conditionalFormatting sqref="F100">
    <cfRule type="expression" dxfId="2378" priority="447">
      <formula>(C100="FLO")</formula>
    </cfRule>
    <cfRule type="expression" dxfId="2377" priority="444">
      <formula>(C100="LED STRIP")</formula>
    </cfRule>
    <cfRule type="expression" dxfId="2376" priority="445">
      <formula>(C100="LIGHT SELECTION")</formula>
    </cfRule>
  </conditionalFormatting>
  <conditionalFormatting sqref="F107:F108">
    <cfRule type="expression" dxfId="2375" priority="336">
      <formula>D107="KSA"</formula>
    </cfRule>
    <cfRule type="expression" dxfId="2374" priority="335">
      <formula>(((I99*3600)/(C107*I96))^2+20)&gt;180</formula>
    </cfRule>
    <cfRule type="expression" dxfId="2373" priority="334" stopIfTrue="1">
      <formula>(ISNUMBER(SEARCH("UV",D99)))</formula>
    </cfRule>
    <cfRule type="expression" dxfId="2372" priority="333">
      <formula>(((I99*3600)/(C107*I96))^2+20)&gt;300</formula>
    </cfRule>
    <cfRule type="expression" dxfId="2371" priority="332" stopIfTrue="1">
      <formula>D99="canopy type"</formula>
    </cfRule>
    <cfRule type="expression" dxfId="2370" priority="331">
      <formula>D107="CENTREX"</formula>
    </cfRule>
    <cfRule type="expression" dxfId="2369" priority="330">
      <formula>D107="GRILLE"</formula>
    </cfRule>
    <cfRule type="expression" dxfId="2368" priority="329">
      <formula>D107="WW PODS"</formula>
    </cfRule>
    <cfRule type="expression" dxfId="2367" priority="328">
      <formula>D107="NF"</formula>
    </cfRule>
  </conditionalFormatting>
  <conditionalFormatting sqref="F109">
    <cfRule type="cellIs" dxfId="2366" priority="480" operator="lessThan">
      <formula>2100</formula>
    </cfRule>
  </conditionalFormatting>
  <conditionalFormatting sqref="F114">
    <cfRule type="cellIs" dxfId="2365" priority="309" operator="greaterThan">
      <formula>3001</formula>
    </cfRule>
  </conditionalFormatting>
  <conditionalFormatting sqref="F117">
    <cfRule type="expression" dxfId="2364" priority="292">
      <formula>(C117="FLO")</formula>
    </cfRule>
    <cfRule type="expression" dxfId="2363" priority="289">
      <formula>(C117="LED STRIP")</formula>
    </cfRule>
    <cfRule type="expression" dxfId="2362" priority="290">
      <formula>(C117="LIGHT SELECTION")</formula>
    </cfRule>
  </conditionalFormatting>
  <conditionalFormatting sqref="F124:F125">
    <cfRule type="expression" dxfId="2361" priority="281" stopIfTrue="1">
      <formula>D116="canopy type"</formula>
    </cfRule>
    <cfRule type="expression" dxfId="2360" priority="285">
      <formula>D124="KSA"</formula>
    </cfRule>
    <cfRule type="expression" dxfId="2359" priority="283" stopIfTrue="1">
      <formula>(ISNUMBER(SEARCH("UV",D116)))</formula>
    </cfRule>
    <cfRule type="expression" dxfId="2358" priority="280">
      <formula>D124="CENTREX"</formula>
    </cfRule>
    <cfRule type="expression" dxfId="2357" priority="279">
      <formula>D124="GRILLE"</formula>
    </cfRule>
    <cfRule type="expression" dxfId="2356" priority="278">
      <formula>D124="WW PODS"</formula>
    </cfRule>
    <cfRule type="expression" dxfId="2355" priority="277">
      <formula>D124="NF"</formula>
    </cfRule>
    <cfRule type="expression" dxfId="2354" priority="282">
      <formula>(((I116*3600)/(C124*I113))^2+20)&gt;300</formula>
    </cfRule>
    <cfRule type="expression" dxfId="2353" priority="284">
      <formula>(((I116*3600)/(C124*I113))^2+20)&gt;180</formula>
    </cfRule>
  </conditionalFormatting>
  <conditionalFormatting sqref="F126">
    <cfRule type="cellIs" dxfId="2352" priority="303" operator="lessThan">
      <formula>2100</formula>
    </cfRule>
  </conditionalFormatting>
  <conditionalFormatting sqref="F131">
    <cfRule type="cellIs" dxfId="2351" priority="254" operator="greaterThan">
      <formula>3001</formula>
    </cfRule>
  </conditionalFormatting>
  <conditionalFormatting sqref="F134">
    <cfRule type="expression" dxfId="2350" priority="237">
      <formula>(C134="FLO")</formula>
    </cfRule>
    <cfRule type="expression" dxfId="2349" priority="235">
      <formula>(C134="LIGHT SELECTION")</formula>
    </cfRule>
    <cfRule type="expression" dxfId="2348" priority="234">
      <formula>(C134="LED STRIP")</formula>
    </cfRule>
  </conditionalFormatting>
  <conditionalFormatting sqref="F141:F142">
    <cfRule type="expression" dxfId="2347" priority="228" stopIfTrue="1">
      <formula>(ISNUMBER(SEARCH("UV",D133)))</formula>
    </cfRule>
    <cfRule type="expression" dxfId="2346" priority="230">
      <formula>D141="KSA"</formula>
    </cfRule>
    <cfRule type="expression" dxfId="2345" priority="227">
      <formula>(((I133*3600)/(C141*I130))^2+20)&gt;300</formula>
    </cfRule>
    <cfRule type="expression" dxfId="2344" priority="226" stopIfTrue="1">
      <formula>D133="canopy type"</formula>
    </cfRule>
    <cfRule type="expression" dxfId="2343" priority="225">
      <formula>D141="CENTREX"</formula>
    </cfRule>
    <cfRule type="expression" dxfId="2342" priority="224">
      <formula>D141="GRILLE"</formula>
    </cfRule>
    <cfRule type="expression" dxfId="2341" priority="223">
      <formula>D141="WW PODS"</formula>
    </cfRule>
    <cfRule type="expression" dxfId="2340" priority="222">
      <formula>D141="NF"</formula>
    </cfRule>
    <cfRule type="expression" dxfId="2339" priority="229">
      <formula>(((I133*3600)/(C141*I130))^2+20)&gt;180</formula>
    </cfRule>
  </conditionalFormatting>
  <conditionalFormatting sqref="F143">
    <cfRule type="cellIs" dxfId="2338" priority="248" operator="lessThan">
      <formula>2100</formula>
    </cfRule>
  </conditionalFormatting>
  <conditionalFormatting sqref="F148">
    <cfRule type="cellIs" dxfId="2337" priority="203" operator="greaterThan">
      <formula>3001</formula>
    </cfRule>
  </conditionalFormatting>
  <conditionalFormatting sqref="F151">
    <cfRule type="expression" dxfId="2336" priority="184">
      <formula>(C151="LIGHT SELECTION")</formula>
    </cfRule>
    <cfRule type="expression" dxfId="2335" priority="186">
      <formula>(C151="FLO")</formula>
    </cfRule>
    <cfRule type="expression" dxfId="2334" priority="183">
      <formula>(C151="LED STRIP")</formula>
    </cfRule>
  </conditionalFormatting>
  <conditionalFormatting sqref="F158:F159">
    <cfRule type="expression" dxfId="2333" priority="174">
      <formula>D158="CENTREX"</formula>
    </cfRule>
    <cfRule type="expression" dxfId="2332" priority="175" stopIfTrue="1">
      <formula>D150="canopy type"</formula>
    </cfRule>
    <cfRule type="expression" dxfId="2331" priority="171">
      <formula>D158="NF"</formula>
    </cfRule>
    <cfRule type="expression" dxfId="2330" priority="172">
      <formula>D158="WW PODS"</formula>
    </cfRule>
    <cfRule type="expression" dxfId="2329" priority="177" stopIfTrue="1">
      <formula>(ISNUMBER(SEARCH("UV",D150)))</formula>
    </cfRule>
    <cfRule type="expression" dxfId="2328" priority="173">
      <formula>D158="GRILLE"</formula>
    </cfRule>
    <cfRule type="expression" dxfId="2327" priority="179">
      <formula>D158="KSA"</formula>
    </cfRule>
    <cfRule type="expression" dxfId="2326" priority="178">
      <formula>(((I150*3600)/(C158*I147))^2+20)&gt;180</formula>
    </cfRule>
    <cfRule type="expression" dxfId="2325" priority="176">
      <formula>(((I150*3600)/(C158*I147))^2+20)&gt;300</formula>
    </cfRule>
  </conditionalFormatting>
  <conditionalFormatting sqref="F160">
    <cfRule type="cellIs" dxfId="2324" priority="197" operator="lessThan">
      <formula>2100</formula>
    </cfRule>
  </conditionalFormatting>
  <conditionalFormatting sqref="F165">
    <cfRule type="cellIs" dxfId="2323" priority="152" operator="greaterThan">
      <formula>3001</formula>
    </cfRule>
  </conditionalFormatting>
  <conditionalFormatting sqref="F168">
    <cfRule type="expression" dxfId="2322" priority="133">
      <formula>(C168="LIGHT SELECTION")</formula>
    </cfRule>
    <cfRule type="expression" dxfId="2321" priority="132">
      <formula>(C168="LED STRIP")</formula>
    </cfRule>
    <cfRule type="expression" dxfId="2320" priority="135">
      <formula>(C168="FLO")</formula>
    </cfRule>
  </conditionalFormatting>
  <conditionalFormatting sqref="F175:F176">
    <cfRule type="expression" dxfId="2319" priority="126" stopIfTrue="1">
      <formula>(ISNUMBER(SEARCH("UV",D167)))</formula>
    </cfRule>
    <cfRule type="expression" dxfId="2318" priority="121">
      <formula>D175="WW PODS"</formula>
    </cfRule>
    <cfRule type="expression" dxfId="2317" priority="120">
      <formula>D175="NF"</formula>
    </cfRule>
    <cfRule type="expression" dxfId="2316" priority="122">
      <formula>D175="GRILLE"</formula>
    </cfRule>
    <cfRule type="expression" dxfId="2315" priority="124" stopIfTrue="1">
      <formula>D167="canopy type"</formula>
    </cfRule>
    <cfRule type="expression" dxfId="2314" priority="125">
      <formula>(((I167*3600)/(C175*I164))^2+20)&gt;300</formula>
    </cfRule>
    <cfRule type="expression" dxfId="2313" priority="128">
      <formula>D175="KSA"</formula>
    </cfRule>
    <cfRule type="expression" dxfId="2312" priority="123">
      <formula>D175="CENTREX"</formula>
    </cfRule>
    <cfRule type="expression" dxfId="2311" priority="127">
      <formula>(((I167*3600)/(C175*I164))^2+20)&gt;180</formula>
    </cfRule>
  </conditionalFormatting>
  <conditionalFormatting sqref="F177">
    <cfRule type="cellIs" dxfId="2310" priority="146" operator="lessThan">
      <formula>2100</formula>
    </cfRule>
  </conditionalFormatting>
  <conditionalFormatting sqref="G11">
    <cfRule type="expression" dxfId="2309" priority="681">
      <formula>((F14-50)/H14)&lt;950</formula>
    </cfRule>
  </conditionalFormatting>
  <conditionalFormatting sqref="G12">
    <cfRule type="expression" dxfId="2308" priority="680">
      <formula>((F14-50)/H14)&lt;950</formula>
    </cfRule>
  </conditionalFormatting>
  <conditionalFormatting sqref="G14">
    <cfRule type="cellIs" dxfId="2307" priority="676" operator="lessThan">
      <formula>400</formula>
    </cfRule>
  </conditionalFormatting>
  <conditionalFormatting sqref="G28">
    <cfRule type="expression" dxfId="2306" priority="625">
      <formula>((F31-50)/H31)&lt;950</formula>
    </cfRule>
  </conditionalFormatting>
  <conditionalFormatting sqref="G29">
    <cfRule type="expression" dxfId="2305" priority="603">
      <formula>((F31-50)/H31)&lt;950</formula>
    </cfRule>
  </conditionalFormatting>
  <conditionalFormatting sqref="G31">
    <cfRule type="cellIs" dxfId="2304" priority="599" operator="lessThan">
      <formula>400</formula>
    </cfRule>
  </conditionalFormatting>
  <conditionalFormatting sqref="G45">
    <cfRule type="expression" dxfId="2303" priority="641">
      <formula>((F48-50)/H48)&lt;950</formula>
    </cfRule>
  </conditionalFormatting>
  <conditionalFormatting sqref="G46">
    <cfRule type="expression" dxfId="2302" priority="571">
      <formula>((F48-50)/H48)&lt;950</formula>
    </cfRule>
  </conditionalFormatting>
  <conditionalFormatting sqref="G48">
    <cfRule type="cellIs" dxfId="2301" priority="567" operator="lessThan">
      <formula>400</formula>
    </cfRule>
  </conditionalFormatting>
  <conditionalFormatting sqref="G62">
    <cfRule type="expression" dxfId="2300" priority="642">
      <formula>((F65-50)/H65)&lt;950</formula>
    </cfRule>
  </conditionalFormatting>
  <conditionalFormatting sqref="G63">
    <cfRule type="expression" dxfId="2299" priority="544">
      <formula>((F65-50)/H65)&lt;950</formula>
    </cfRule>
  </conditionalFormatting>
  <conditionalFormatting sqref="G65">
    <cfRule type="cellIs" dxfId="2298" priority="540" operator="lessThan">
      <formula>400</formula>
    </cfRule>
  </conditionalFormatting>
  <conditionalFormatting sqref="G79">
    <cfRule type="expression" dxfId="2297" priority="643">
      <formula>((F82-50)/H82)&lt;950</formula>
    </cfRule>
  </conditionalFormatting>
  <conditionalFormatting sqref="G80">
    <cfRule type="expression" dxfId="2296" priority="516">
      <formula>((F82-50)/H82)&lt;950</formula>
    </cfRule>
  </conditionalFormatting>
  <conditionalFormatting sqref="G82">
    <cfRule type="cellIs" dxfId="2295" priority="512" operator="lessThan">
      <formula>400</formula>
    </cfRule>
  </conditionalFormatting>
  <conditionalFormatting sqref="G96">
    <cfRule type="expression" dxfId="2294" priority="653">
      <formula>((F99-50)/H99)&lt;950</formula>
    </cfRule>
  </conditionalFormatting>
  <conditionalFormatting sqref="G97">
    <cfRule type="expression" dxfId="2293" priority="487">
      <formula>((F99-50)/H99)&lt;950</formula>
    </cfRule>
  </conditionalFormatting>
  <conditionalFormatting sqref="G99">
    <cfRule type="cellIs" dxfId="2292" priority="483" operator="lessThan">
      <formula>400</formula>
    </cfRule>
  </conditionalFormatting>
  <conditionalFormatting sqref="G113">
    <cfRule type="expression" dxfId="2291" priority="321">
      <formula>((F116-50)/H116)&lt;950</formula>
    </cfRule>
  </conditionalFormatting>
  <conditionalFormatting sqref="G114">
    <cfRule type="expression" dxfId="2290" priority="310">
      <formula>((F116-50)/H116)&lt;950</formula>
    </cfRule>
  </conditionalFormatting>
  <conditionalFormatting sqref="G116">
    <cfRule type="cellIs" dxfId="2289" priority="306" operator="lessThan">
      <formula>400</formula>
    </cfRule>
  </conditionalFormatting>
  <conditionalFormatting sqref="G130">
    <cfRule type="expression" dxfId="2288" priority="266">
      <formula>((F133-50)/H133)&lt;950</formula>
    </cfRule>
  </conditionalFormatting>
  <conditionalFormatting sqref="G131">
    <cfRule type="expression" dxfId="2287" priority="255">
      <formula>((F133-50)/H133)&lt;950</formula>
    </cfRule>
  </conditionalFormatting>
  <conditionalFormatting sqref="G133">
    <cfRule type="cellIs" dxfId="2286" priority="251" operator="lessThan">
      <formula>400</formula>
    </cfRule>
  </conditionalFormatting>
  <conditionalFormatting sqref="G147">
    <cfRule type="expression" dxfId="2285" priority="215">
      <formula>((F150-50)/H150)&lt;950</formula>
    </cfRule>
  </conditionalFormatting>
  <conditionalFormatting sqref="G148">
    <cfRule type="expression" dxfId="2284" priority="204">
      <formula>((F150-50)/H150)&lt;950</formula>
    </cfRule>
  </conditionalFormatting>
  <conditionalFormatting sqref="G150">
    <cfRule type="cellIs" dxfId="2283" priority="200" operator="lessThan">
      <formula>400</formula>
    </cfRule>
  </conditionalFormatting>
  <conditionalFormatting sqref="G164">
    <cfRule type="expression" dxfId="2282" priority="164">
      <formula>((F167-50)/H167)&lt;950</formula>
    </cfRule>
  </conditionalFormatting>
  <conditionalFormatting sqref="G165">
    <cfRule type="expression" dxfId="2281" priority="153">
      <formula>((F167-50)/H167)&lt;950</formula>
    </cfRule>
  </conditionalFormatting>
  <conditionalFormatting sqref="G167">
    <cfRule type="cellIs" dxfId="2280" priority="149" operator="lessThan">
      <formula>400</formula>
    </cfRule>
  </conditionalFormatting>
  <conditionalFormatting sqref="I14">
    <cfRule type="cellIs" dxfId="2279" priority="677" operator="lessThan">
      <formula>0.1</formula>
    </cfRule>
  </conditionalFormatting>
  <conditionalFormatting sqref="I31">
    <cfRule type="cellIs" dxfId="2278" priority="600" operator="lessThan">
      <formula>0.1</formula>
    </cfRule>
  </conditionalFormatting>
  <conditionalFormatting sqref="I48">
    <cfRule type="cellIs" dxfId="2277" priority="568" operator="lessThan">
      <formula>0.1</formula>
    </cfRule>
  </conditionalFormatting>
  <conditionalFormatting sqref="I65">
    <cfRule type="cellIs" dxfId="2276" priority="541" operator="lessThan">
      <formula>0.1</formula>
    </cfRule>
  </conditionalFormatting>
  <conditionalFormatting sqref="I82">
    <cfRule type="cellIs" dxfId="2275" priority="513" operator="lessThan">
      <formula>0.1</formula>
    </cfRule>
  </conditionalFormatting>
  <conditionalFormatting sqref="I99">
    <cfRule type="cellIs" dxfId="2274" priority="484" operator="lessThan">
      <formula>0.1</formula>
    </cfRule>
  </conditionalFormatting>
  <conditionalFormatting sqref="I116">
    <cfRule type="cellIs" dxfId="2273" priority="307" operator="lessThan">
      <formula>0.1</formula>
    </cfRule>
  </conditionalFormatting>
  <conditionalFormatting sqref="I133">
    <cfRule type="cellIs" dxfId="2272" priority="252" operator="lessThan">
      <formula>0.1</formula>
    </cfRule>
  </conditionalFormatting>
  <conditionalFormatting sqref="I150">
    <cfRule type="cellIs" dxfId="2271" priority="201" operator="lessThan">
      <formula>0.1</formula>
    </cfRule>
  </conditionalFormatting>
  <conditionalFormatting sqref="I167">
    <cfRule type="cellIs" dxfId="2270" priority="150" operator="lessThan">
      <formula>0.1</formula>
    </cfRule>
  </conditionalFormatting>
  <conditionalFormatting sqref="J14:J27">
    <cfRule type="cellIs" dxfId="2269" priority="410" operator="greaterThan">
      <formula>0</formula>
    </cfRule>
  </conditionalFormatting>
  <conditionalFormatting sqref="J31:J44">
    <cfRule type="cellIs" dxfId="2268" priority="383" operator="greaterThan">
      <formula>0</formula>
    </cfRule>
  </conditionalFormatting>
  <conditionalFormatting sqref="J48:J61">
    <cfRule type="cellIs" dxfId="2267" priority="99" operator="greaterThan">
      <formula>0</formula>
    </cfRule>
  </conditionalFormatting>
  <conditionalFormatting sqref="J65:J78">
    <cfRule type="cellIs" dxfId="2266" priority="85" operator="greaterThan">
      <formula>0</formula>
    </cfRule>
  </conditionalFormatting>
  <conditionalFormatting sqref="J82:J95">
    <cfRule type="cellIs" dxfId="2265" priority="71" operator="greaterThan">
      <formula>0</formula>
    </cfRule>
  </conditionalFormatting>
  <conditionalFormatting sqref="J99:J112">
    <cfRule type="cellIs" dxfId="2264" priority="57" operator="greaterThan">
      <formula>0</formula>
    </cfRule>
  </conditionalFormatting>
  <conditionalFormatting sqref="J116:J129">
    <cfRule type="cellIs" dxfId="2263" priority="43" operator="greaterThan">
      <formula>0</formula>
    </cfRule>
  </conditionalFormatting>
  <conditionalFormatting sqref="J133:J146">
    <cfRule type="cellIs" dxfId="2262" priority="29" operator="greaterThan">
      <formula>0</formula>
    </cfRule>
  </conditionalFormatting>
  <conditionalFormatting sqref="J150:J163">
    <cfRule type="cellIs" dxfId="2261" priority="15" operator="greaterThan">
      <formula>0</formula>
    </cfRule>
  </conditionalFormatting>
  <conditionalFormatting sqref="J167:J180">
    <cfRule type="cellIs" dxfId="2260" priority="1" operator="greaterThan">
      <formula>0</formula>
    </cfRule>
  </conditionalFormatting>
  <conditionalFormatting sqref="J183:J197">
    <cfRule type="expression" dxfId="2259" priority="267">
      <formula>C183&gt;0</formula>
    </cfRule>
  </conditionalFormatting>
  <conditionalFormatting sqref="J199">
    <cfRule type="expression" dxfId="2258" priority="658">
      <formula>#REF!="EURO"</formula>
    </cfRule>
  </conditionalFormatting>
  <conditionalFormatting sqref="K14:K27">
    <cfRule type="cellIs" dxfId="2257" priority="424" operator="greaterThan">
      <formula>0</formula>
    </cfRule>
  </conditionalFormatting>
  <conditionalFormatting sqref="K31:K44">
    <cfRule type="cellIs" dxfId="2256" priority="386" operator="greaterThan">
      <formula>0</formula>
    </cfRule>
  </conditionalFormatting>
  <conditionalFormatting sqref="K48:K61">
    <cfRule type="cellIs" dxfId="2255" priority="102" operator="greaterThan">
      <formula>0</formula>
    </cfRule>
  </conditionalFormatting>
  <conditionalFormatting sqref="K65:K78">
    <cfRule type="cellIs" dxfId="2254" priority="88" operator="greaterThan">
      <formula>0</formula>
    </cfRule>
  </conditionalFormatting>
  <conditionalFormatting sqref="K82:K95">
    <cfRule type="cellIs" dxfId="2253" priority="74" operator="greaterThan">
      <formula>0</formula>
    </cfRule>
  </conditionalFormatting>
  <conditionalFormatting sqref="K99:K112">
    <cfRule type="cellIs" dxfId="2252" priority="60" operator="greaterThan">
      <formula>0</formula>
    </cfRule>
  </conditionalFormatting>
  <conditionalFormatting sqref="K116:K129">
    <cfRule type="cellIs" dxfId="2251" priority="46" operator="greaterThan">
      <formula>0</formula>
    </cfRule>
  </conditionalFormatting>
  <conditionalFormatting sqref="K133:K146">
    <cfRule type="cellIs" dxfId="2250" priority="32" operator="greaterThan">
      <formula>0</formula>
    </cfRule>
  </conditionalFormatting>
  <conditionalFormatting sqref="K150:K163">
    <cfRule type="cellIs" dxfId="2249" priority="18" operator="greaterThan">
      <formula>0</formula>
    </cfRule>
  </conditionalFormatting>
  <conditionalFormatting sqref="K167:K180">
    <cfRule type="cellIs" dxfId="2248" priority="4" operator="greaterThan">
      <formula>0</formula>
    </cfRule>
  </conditionalFormatting>
  <conditionalFormatting sqref="K183:K197">
    <cfRule type="cellIs" dxfId="2247" priority="268" operator="greaterThan">
      <formula>0</formula>
    </cfRule>
  </conditionalFormatting>
  <conditionalFormatting sqref="K199">
    <cfRule type="expression" dxfId="2246" priority="654">
      <formula>$B$9="PLN"</formula>
    </cfRule>
    <cfRule type="expression" dxfId="2245" priority="655">
      <formula>$B$9="CZK"</formula>
    </cfRule>
    <cfRule type="expression" dxfId="2244" priority="656">
      <formula>$B$9="USD"</formula>
    </cfRule>
    <cfRule type="expression" dxfId="2243" priority="657">
      <formula>$B$9="EURO"</formula>
    </cfRule>
  </conditionalFormatting>
  <conditionalFormatting sqref="L14:L27">
    <cfRule type="expression" dxfId="2242" priority="422">
      <formula>$C$9&gt;0</formula>
    </cfRule>
    <cfRule type="expression" dxfId="2241" priority="421">
      <formula>$C$9&lt;0</formula>
    </cfRule>
  </conditionalFormatting>
  <conditionalFormatting sqref="L31:L44">
    <cfRule type="expression" dxfId="2240" priority="385">
      <formula>$C$9&gt;0</formula>
    </cfRule>
    <cfRule type="expression" dxfId="2239" priority="384">
      <formula>$C$9&lt;0</formula>
    </cfRule>
  </conditionalFormatting>
  <conditionalFormatting sqref="L48:L61">
    <cfRule type="expression" dxfId="2238" priority="101">
      <formula>$C$9&gt;0</formula>
    </cfRule>
    <cfRule type="expression" dxfId="2237" priority="100">
      <formula>$C$9&lt;0</formula>
    </cfRule>
  </conditionalFormatting>
  <conditionalFormatting sqref="L65:L78">
    <cfRule type="expression" dxfId="2236" priority="86">
      <formula>$C$9&lt;0</formula>
    </cfRule>
    <cfRule type="expression" dxfId="2235" priority="87">
      <formula>$C$9&gt;0</formula>
    </cfRule>
  </conditionalFormatting>
  <conditionalFormatting sqref="L82:L95">
    <cfRule type="expression" dxfId="2234" priority="72">
      <formula>$C$9&lt;0</formula>
    </cfRule>
    <cfRule type="expression" dxfId="2233" priority="73">
      <formula>$C$9&gt;0</formula>
    </cfRule>
  </conditionalFormatting>
  <conditionalFormatting sqref="L99:L112">
    <cfRule type="expression" dxfId="2232" priority="58">
      <formula>$C$9&lt;0</formula>
    </cfRule>
    <cfRule type="expression" dxfId="2231" priority="59">
      <formula>$C$9&gt;0</formula>
    </cfRule>
  </conditionalFormatting>
  <conditionalFormatting sqref="L116:L129">
    <cfRule type="expression" dxfId="2230" priority="45">
      <formula>$C$9&gt;0</formula>
    </cfRule>
    <cfRule type="expression" dxfId="2229" priority="44">
      <formula>$C$9&lt;0</formula>
    </cfRule>
  </conditionalFormatting>
  <conditionalFormatting sqref="L133:L146">
    <cfRule type="expression" dxfId="2228" priority="30">
      <formula>$C$9&lt;0</formula>
    </cfRule>
    <cfRule type="expression" dxfId="2227" priority="31">
      <formula>$C$9&gt;0</formula>
    </cfRule>
  </conditionalFormatting>
  <conditionalFormatting sqref="L150:L163">
    <cfRule type="expression" dxfId="2226" priority="17">
      <formula>$C$9&gt;0</formula>
    </cfRule>
    <cfRule type="expression" dxfId="2225" priority="16">
      <formula>$C$9&lt;0</formula>
    </cfRule>
  </conditionalFormatting>
  <conditionalFormatting sqref="L167:L180">
    <cfRule type="expression" dxfId="2224" priority="2">
      <formula>$C$9&lt;0</formula>
    </cfRule>
    <cfRule type="expression" dxfId="2223" priority="3">
      <formula>$C$9&gt;0</formula>
    </cfRule>
  </conditionalFormatting>
  <conditionalFormatting sqref="L183:L197">
    <cfRule type="expression" dxfId="2222" priority="645">
      <formula>$C$9&gt;0</formula>
    </cfRule>
    <cfRule type="expression" dxfId="2221" priority="644">
      <formula>$C$9&lt;0</formula>
    </cfRule>
  </conditionalFormatting>
  <conditionalFormatting sqref="N9 N12">
    <cfRule type="expression" dxfId="2220" priority="691">
      <formula>$B$9="EURO"</formula>
    </cfRule>
    <cfRule type="expression" dxfId="2219" priority="690">
      <formula>$B$9="USD"</formula>
    </cfRule>
    <cfRule type="expression" dxfId="2218" priority="689">
      <formula>$B$9="CZK"</formula>
    </cfRule>
    <cfRule type="expression" dxfId="2217" priority="688">
      <formula>$B$9="PLN"</formula>
    </cfRule>
  </conditionalFormatting>
  <conditionalFormatting sqref="N14:N27">
    <cfRule type="expression" dxfId="2216" priority="632">
      <formula>$B$9="CZK"</formula>
    </cfRule>
    <cfRule type="expression" dxfId="2215" priority="631">
      <formula>$B$9="PLN"</formula>
    </cfRule>
    <cfRule type="expression" dxfId="2214" priority="630">
      <formula>$B$9="USD"</formula>
    </cfRule>
    <cfRule type="expression" dxfId="2213" priority="629">
      <formula>$B$9="EURO"</formula>
    </cfRule>
    <cfRule type="cellIs" dxfId="2212" priority="628" operator="greaterThan">
      <formula>0</formula>
    </cfRule>
  </conditionalFormatting>
  <conditionalFormatting sqref="N29">
    <cfRule type="expression" dxfId="2211" priority="609">
      <formula>$B$9="PLN"</formula>
    </cfRule>
    <cfRule type="expression" dxfId="2210" priority="612">
      <formula>$B$9="EURO"</formula>
    </cfRule>
    <cfRule type="expression" dxfId="2209" priority="611">
      <formula>$B$9="USD"</formula>
    </cfRule>
    <cfRule type="expression" dxfId="2208" priority="610">
      <formula>$B$9="CZK"</formula>
    </cfRule>
  </conditionalFormatting>
  <conditionalFormatting sqref="N31:N44">
    <cfRule type="expression" dxfId="2207" priority="391">
      <formula>$B$9="USD"</formula>
    </cfRule>
    <cfRule type="expression" dxfId="2206" priority="390">
      <formula>$B$9="EURO"</formula>
    </cfRule>
    <cfRule type="expression" dxfId="2205" priority="393">
      <formula>$B$9="CZK"</formula>
    </cfRule>
    <cfRule type="expression" dxfId="2204" priority="392">
      <formula>$B$9="PLN"</formula>
    </cfRule>
    <cfRule type="cellIs" dxfId="2203" priority="389" operator="greaterThan">
      <formula>0</formula>
    </cfRule>
  </conditionalFormatting>
  <conditionalFormatting sqref="N46">
    <cfRule type="expression" dxfId="2202" priority="580">
      <formula>$B$9="EURO"</formula>
    </cfRule>
    <cfRule type="expression" dxfId="2201" priority="579">
      <formula>$B$9="USD"</formula>
    </cfRule>
    <cfRule type="expression" dxfId="2200" priority="578">
      <formula>$B$9="CZK"</formula>
    </cfRule>
    <cfRule type="expression" dxfId="2199" priority="577">
      <formula>$B$9="PLN"</formula>
    </cfRule>
  </conditionalFormatting>
  <conditionalFormatting sqref="N48:N61">
    <cfRule type="cellIs" dxfId="2198" priority="104" operator="greaterThan">
      <formula>0</formula>
    </cfRule>
    <cfRule type="expression" dxfId="2197" priority="108">
      <formula>$B$9="CZK"</formula>
    </cfRule>
    <cfRule type="expression" dxfId="2196" priority="107">
      <formula>$B$9="PLN"</formula>
    </cfRule>
    <cfRule type="expression" dxfId="2195" priority="105">
      <formula>$B$9="EURO"</formula>
    </cfRule>
    <cfRule type="expression" dxfId="2194" priority="106">
      <formula>$B$9="USD"</formula>
    </cfRule>
  </conditionalFormatting>
  <conditionalFormatting sqref="N63">
    <cfRule type="expression" dxfId="2193" priority="553">
      <formula>$B$9="EURO"</formula>
    </cfRule>
    <cfRule type="expression" dxfId="2192" priority="552">
      <formula>$B$9="USD"</formula>
    </cfRule>
    <cfRule type="expression" dxfId="2191" priority="551">
      <formula>$B$9="CZK"</formula>
    </cfRule>
    <cfRule type="expression" dxfId="2190" priority="550">
      <formula>$B$9="PLN"</formula>
    </cfRule>
  </conditionalFormatting>
  <conditionalFormatting sqref="N65:N78">
    <cfRule type="expression" dxfId="2189" priority="94">
      <formula>$B$9="CZK"</formula>
    </cfRule>
    <cfRule type="expression" dxfId="2188" priority="93">
      <formula>$B$9="PLN"</formula>
    </cfRule>
    <cfRule type="expression" dxfId="2187" priority="92">
      <formula>$B$9="USD"</formula>
    </cfRule>
    <cfRule type="expression" dxfId="2186" priority="91">
      <formula>$B$9="EURO"</formula>
    </cfRule>
    <cfRule type="cellIs" dxfId="2185" priority="90" operator="greaterThan">
      <formula>0</formula>
    </cfRule>
  </conditionalFormatting>
  <conditionalFormatting sqref="N80">
    <cfRule type="expression" dxfId="2184" priority="522">
      <formula>$B$9="PLN"</formula>
    </cfRule>
    <cfRule type="expression" dxfId="2183" priority="523">
      <formula>$B$9="CZK"</formula>
    </cfRule>
    <cfRule type="expression" dxfId="2182" priority="525">
      <formula>$B$9="EURO"</formula>
    </cfRule>
    <cfRule type="expression" dxfId="2181" priority="524">
      <formula>$B$9="USD"</formula>
    </cfRule>
  </conditionalFormatting>
  <conditionalFormatting sqref="N82:N95">
    <cfRule type="cellIs" dxfId="2180" priority="76" operator="greaterThan">
      <formula>0</formula>
    </cfRule>
    <cfRule type="expression" dxfId="2179" priority="80">
      <formula>$B$9="CZK"</formula>
    </cfRule>
    <cfRule type="expression" dxfId="2178" priority="79">
      <formula>$B$9="PLN"</formula>
    </cfRule>
    <cfRule type="expression" dxfId="2177" priority="78">
      <formula>$B$9="USD"</formula>
    </cfRule>
    <cfRule type="expression" dxfId="2176" priority="77">
      <formula>$B$9="EURO"</formula>
    </cfRule>
  </conditionalFormatting>
  <conditionalFormatting sqref="N97">
    <cfRule type="expression" dxfId="2175" priority="493">
      <formula>$B$9="PLN"</formula>
    </cfRule>
    <cfRule type="expression" dxfId="2174" priority="494">
      <formula>$B$9="CZK"</formula>
    </cfRule>
    <cfRule type="expression" dxfId="2173" priority="495">
      <formula>$B$9="USD"</formula>
    </cfRule>
    <cfRule type="expression" dxfId="2172" priority="496">
      <formula>$B$9="EURO"</formula>
    </cfRule>
  </conditionalFormatting>
  <conditionalFormatting sqref="N99:N112">
    <cfRule type="cellIs" dxfId="2171" priority="62" operator="greaterThan">
      <formula>0</formula>
    </cfRule>
    <cfRule type="expression" dxfId="2170" priority="63">
      <formula>$B$9="EURO"</formula>
    </cfRule>
    <cfRule type="expression" dxfId="2169" priority="64">
      <formula>$B$9="USD"</formula>
    </cfRule>
    <cfRule type="expression" dxfId="2168" priority="65">
      <formula>$B$9="PLN"</formula>
    </cfRule>
    <cfRule type="expression" dxfId="2167" priority="66">
      <formula>$B$9="CZK"</formula>
    </cfRule>
  </conditionalFormatting>
  <conditionalFormatting sqref="N114">
    <cfRule type="expression" dxfId="2166" priority="319">
      <formula>$B$9="EURO"</formula>
    </cfRule>
    <cfRule type="expression" dxfId="2165" priority="318">
      <formula>$B$9="USD"</formula>
    </cfRule>
    <cfRule type="expression" dxfId="2164" priority="317">
      <formula>$B$9="CZK"</formula>
    </cfRule>
    <cfRule type="expression" dxfId="2163" priority="316">
      <formula>$B$9="PLN"</formula>
    </cfRule>
  </conditionalFormatting>
  <conditionalFormatting sqref="N116:N129">
    <cfRule type="expression" dxfId="2162" priority="49">
      <formula>$B$9="EURO"</formula>
    </cfRule>
    <cfRule type="expression" dxfId="2161" priority="51">
      <formula>$B$9="PLN"</formula>
    </cfRule>
    <cfRule type="expression" dxfId="2160" priority="50">
      <formula>$B$9="USD"</formula>
    </cfRule>
    <cfRule type="expression" dxfId="2159" priority="52">
      <formula>$B$9="CZK"</formula>
    </cfRule>
    <cfRule type="cellIs" dxfId="2158" priority="48" operator="greaterThan">
      <formula>0</formula>
    </cfRule>
  </conditionalFormatting>
  <conditionalFormatting sqref="N131">
    <cfRule type="expression" dxfId="2157" priority="264">
      <formula>$B$9="EURO"</formula>
    </cfRule>
    <cfRule type="expression" dxfId="2156" priority="261">
      <formula>$B$9="PLN"</formula>
    </cfRule>
    <cfRule type="expression" dxfId="2155" priority="262">
      <formula>$B$9="CZK"</formula>
    </cfRule>
    <cfRule type="expression" dxfId="2154" priority="263">
      <formula>$B$9="USD"</formula>
    </cfRule>
  </conditionalFormatting>
  <conditionalFormatting sqref="N133:N146">
    <cfRule type="expression" dxfId="2153" priority="35">
      <formula>$B$9="EURO"</formula>
    </cfRule>
    <cfRule type="cellIs" dxfId="2152" priority="34" operator="greaterThan">
      <formula>0</formula>
    </cfRule>
    <cfRule type="expression" dxfId="2151" priority="38">
      <formula>$B$9="CZK"</formula>
    </cfRule>
    <cfRule type="expression" dxfId="2150" priority="37">
      <formula>$B$9="PLN"</formula>
    </cfRule>
    <cfRule type="expression" dxfId="2149" priority="36">
      <formula>$B$9="USD"</formula>
    </cfRule>
  </conditionalFormatting>
  <conditionalFormatting sqref="N148">
    <cfRule type="expression" dxfId="2148" priority="211">
      <formula>$B$9="CZK"</formula>
    </cfRule>
    <cfRule type="expression" dxfId="2147" priority="212">
      <formula>$B$9="USD"</formula>
    </cfRule>
    <cfRule type="expression" dxfId="2146" priority="213">
      <formula>$B$9="EURO"</formula>
    </cfRule>
    <cfRule type="expression" dxfId="2145" priority="210">
      <formula>$B$9="PLN"</formula>
    </cfRule>
  </conditionalFormatting>
  <conditionalFormatting sqref="N150:N163">
    <cfRule type="cellIs" dxfId="2144" priority="20" operator="greaterThan">
      <formula>0</formula>
    </cfRule>
    <cfRule type="expression" dxfId="2143" priority="21">
      <formula>$B$9="EURO"</formula>
    </cfRule>
    <cfRule type="expression" dxfId="2142" priority="22">
      <formula>$B$9="USD"</formula>
    </cfRule>
    <cfRule type="expression" dxfId="2141" priority="23">
      <formula>$B$9="PLN"</formula>
    </cfRule>
    <cfRule type="expression" dxfId="2140" priority="24">
      <formula>$B$9="CZK"</formula>
    </cfRule>
  </conditionalFormatting>
  <conditionalFormatting sqref="N165">
    <cfRule type="expression" dxfId="2139" priority="161">
      <formula>$B$9="USD"</formula>
    </cfRule>
    <cfRule type="expression" dxfId="2138" priority="159">
      <formula>$B$9="PLN"</formula>
    </cfRule>
    <cfRule type="expression" dxfId="2137" priority="160">
      <formula>$B$9="CZK"</formula>
    </cfRule>
    <cfRule type="expression" dxfId="2136" priority="162">
      <formula>$B$9="EURO"</formula>
    </cfRule>
  </conditionalFormatting>
  <conditionalFormatting sqref="N167:N180">
    <cfRule type="cellIs" dxfId="2135" priority="6" operator="greaterThan">
      <formula>0</formula>
    </cfRule>
    <cfRule type="expression" dxfId="2134" priority="7">
      <formula>$B$9="EURO"</formula>
    </cfRule>
    <cfRule type="expression" dxfId="2133" priority="8">
      <formula>$B$9="USD"</formula>
    </cfRule>
    <cfRule type="expression" dxfId="2132" priority="9">
      <formula>$B$9="PLN"</formula>
    </cfRule>
    <cfRule type="expression" dxfId="2131" priority="10">
      <formula>$B$9="CZK"</formula>
    </cfRule>
  </conditionalFormatting>
  <conditionalFormatting sqref="N183:N197">
    <cfRule type="expression" dxfId="2130" priority="639">
      <formula>$B$9="PLN"</formula>
    </cfRule>
    <cfRule type="expression" dxfId="2129" priority="638">
      <formula>$B$9="USD"</formula>
    </cfRule>
    <cfRule type="expression" dxfId="2128" priority="637">
      <formula>$B$9="EURO"</formula>
    </cfRule>
    <cfRule type="cellIs" dxfId="2127" priority="636" operator="greaterThan">
      <formula>0</formula>
    </cfRule>
    <cfRule type="expression" dxfId="2126" priority="640">
      <formula>$B$9="CZK"</formula>
    </cfRule>
  </conditionalFormatting>
  <conditionalFormatting sqref="N182:O182">
    <cfRule type="expression" dxfId="2125" priority="647">
      <formula>$B$9="CZK"</formula>
    </cfRule>
    <cfRule type="expression" dxfId="2124" priority="646">
      <formula>$B$9="PLN"</formula>
    </cfRule>
    <cfRule type="expression" dxfId="2123" priority="649">
      <formula>$B$9="EURO"</formula>
    </cfRule>
    <cfRule type="expression" dxfId="2122" priority="648">
      <formula>$B$9="USD"</formula>
    </cfRule>
  </conditionalFormatting>
  <conditionalFormatting sqref="O14:O27">
    <cfRule type="cellIs" dxfId="2121" priority="633" operator="greaterThan">
      <formula>0</formula>
    </cfRule>
  </conditionalFormatting>
  <conditionalFormatting sqref="O31:O44">
    <cfRule type="cellIs" dxfId="2120" priority="394" operator="greaterThan">
      <formula>0</formula>
    </cfRule>
  </conditionalFormatting>
  <conditionalFormatting sqref="O48:O61">
    <cfRule type="cellIs" dxfId="2119" priority="109" operator="greaterThan">
      <formula>0</formula>
    </cfRule>
  </conditionalFormatting>
  <conditionalFormatting sqref="O65:O78">
    <cfRule type="cellIs" dxfId="2118" priority="95" operator="greaterThan">
      <formula>0</formula>
    </cfRule>
  </conditionalFormatting>
  <conditionalFormatting sqref="O82:O95">
    <cfRule type="cellIs" dxfId="2117" priority="81" operator="greaterThan">
      <formula>0</formula>
    </cfRule>
  </conditionalFormatting>
  <conditionalFormatting sqref="O99:O112">
    <cfRule type="cellIs" dxfId="2116" priority="67" operator="greaterThan">
      <formula>0</formula>
    </cfRule>
  </conditionalFormatting>
  <conditionalFormatting sqref="O116:O129">
    <cfRule type="cellIs" dxfId="2115" priority="53" operator="greaterThan">
      <formula>0</formula>
    </cfRule>
  </conditionalFormatting>
  <conditionalFormatting sqref="O133:O146">
    <cfRule type="cellIs" dxfId="2114" priority="39" operator="greaterThan">
      <formula>0</formula>
    </cfRule>
  </conditionalFormatting>
  <conditionalFormatting sqref="O150:O163">
    <cfRule type="cellIs" dxfId="2113" priority="25" operator="greaterThan">
      <formula>0</formula>
    </cfRule>
  </conditionalFormatting>
  <conditionalFormatting sqref="O167:O180">
    <cfRule type="cellIs" dxfId="2112" priority="11" operator="greaterThan">
      <formula>0</formula>
    </cfRule>
  </conditionalFormatting>
  <conditionalFormatting sqref="O183:O197">
    <cfRule type="cellIs" dxfId="2111" priority="659" operator="greaterThan">
      <formula>0</formula>
    </cfRule>
  </conditionalFormatting>
  <conditionalFormatting sqref="Q16">
    <cfRule type="cellIs" dxfId="2110" priority="411" operator="greaterThan">
      <formula>0</formula>
    </cfRule>
    <cfRule type="expression" dxfId="2109" priority="412">
      <formula>$B$9="EURO"</formula>
    </cfRule>
    <cfRule type="expression" dxfId="2108" priority="413">
      <formula>$B$9="USD"</formula>
    </cfRule>
    <cfRule type="expression" dxfId="2107" priority="414">
      <formula>$B$9="PLN"</formula>
    </cfRule>
    <cfRule type="expression" dxfId="2106"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2105" priority="664">
      <formula>B9="CURRENCY"</formula>
    </cfRule>
    <cfRule type="containsText" dxfId="2104" priority="663" operator="containsText" text="SELECT">
      <formula>NOT(ISERROR(SEARCH("SELECT",B9)))</formula>
    </cfRule>
  </conditionalFormatting>
  <conditionalFormatting sqref="B11">
    <cfRule type="expression" dxfId="2103" priority="626">
      <formula>$B11&lt;&gt;""</formula>
    </cfRule>
  </conditionalFormatting>
  <conditionalFormatting sqref="B14:B23">
    <cfRule type="expression" dxfId="2102" priority="618">
      <formula>$J14&gt;0</formula>
    </cfRule>
  </conditionalFormatting>
  <conditionalFormatting sqref="B24">
    <cfRule type="expression" dxfId="2101" priority="615">
      <formula>ISNUMBER(SEARCH("UV",$D14))</formula>
    </cfRule>
    <cfRule type="expression" dxfId="2100" priority="616">
      <formula>($D14="CANOPY TYPE")</formula>
    </cfRule>
  </conditionalFormatting>
  <conditionalFormatting sqref="B25:B27">
    <cfRule type="expression" dxfId="2099" priority="443">
      <formula>$J25&gt;0</formula>
    </cfRule>
  </conditionalFormatting>
  <conditionalFormatting sqref="B28">
    <cfRule type="expression" dxfId="2098" priority="624">
      <formula>$B28&lt;&gt;""</formula>
    </cfRule>
  </conditionalFormatting>
  <conditionalFormatting sqref="B31:B40">
    <cfRule type="expression" dxfId="2097" priority="388">
      <formula>$J31&gt;0</formula>
    </cfRule>
  </conditionalFormatting>
  <conditionalFormatting sqref="B41">
    <cfRule type="expression" dxfId="2096" priority="584">
      <formula>($D31="CANOPY TYPE")</formula>
    </cfRule>
    <cfRule type="expression" dxfId="2095" priority="583">
      <formula>ISNUMBER(SEARCH("UV",$D31))</formula>
    </cfRule>
  </conditionalFormatting>
  <conditionalFormatting sqref="B42:B44">
    <cfRule type="expression" dxfId="2094" priority="585">
      <formula>$J42&gt;0</formula>
    </cfRule>
  </conditionalFormatting>
  <conditionalFormatting sqref="B45">
    <cfRule type="expression" dxfId="2093" priority="623">
      <formula>$B45&lt;&gt;""</formula>
    </cfRule>
  </conditionalFormatting>
  <conditionalFormatting sqref="B48:B57">
    <cfRule type="expression" dxfId="2092" priority="103">
      <formula>$J48&gt;0</formula>
    </cfRule>
  </conditionalFormatting>
  <conditionalFormatting sqref="B58">
    <cfRule type="expression" dxfId="2091" priority="557">
      <formula>($D48="CANOPY TYPE")</formula>
    </cfRule>
    <cfRule type="expression" dxfId="2090" priority="556">
      <formula>ISNUMBER(SEARCH("UV",$D48))</formula>
    </cfRule>
  </conditionalFormatting>
  <conditionalFormatting sqref="B59:B61">
    <cfRule type="expression" dxfId="2089" priority="442">
      <formula>$J59&gt;0</formula>
    </cfRule>
  </conditionalFormatting>
  <conditionalFormatting sqref="B62">
    <cfRule type="expression" dxfId="2088" priority="622">
      <formula>$B62&lt;&gt;""</formula>
    </cfRule>
  </conditionalFormatting>
  <conditionalFormatting sqref="B65:B74">
    <cfRule type="expression" dxfId="2087" priority="89">
      <formula>$J65&gt;0</formula>
    </cfRule>
  </conditionalFormatting>
  <conditionalFormatting sqref="B75">
    <cfRule type="expression" dxfId="2086" priority="529">
      <formula>($D65="CANOPY TYPE")</formula>
    </cfRule>
    <cfRule type="expression" dxfId="2085" priority="528">
      <formula>ISNUMBER(SEARCH("UV",$D65))</formula>
    </cfRule>
  </conditionalFormatting>
  <conditionalFormatting sqref="B76:B78">
    <cfRule type="expression" dxfId="2084" priority="441">
      <formula>$J76&gt;0</formula>
    </cfRule>
  </conditionalFormatting>
  <conditionalFormatting sqref="B79">
    <cfRule type="expression" dxfId="2083" priority="621">
      <formula>$B79&lt;&gt;""</formula>
    </cfRule>
  </conditionalFormatting>
  <conditionalFormatting sqref="B82:B91">
    <cfRule type="expression" dxfId="2082" priority="75">
      <formula>$J82&gt;0</formula>
    </cfRule>
  </conditionalFormatting>
  <conditionalFormatting sqref="B92">
    <cfRule type="expression" dxfId="2081" priority="500">
      <formula>($D82="CANOPY TYPE")</formula>
    </cfRule>
    <cfRule type="expression" dxfId="2080" priority="499">
      <formula>ISNUMBER(SEARCH("UV",$D82))</formula>
    </cfRule>
  </conditionalFormatting>
  <conditionalFormatting sqref="B93:B95">
    <cfRule type="expression" dxfId="2079" priority="440">
      <formula>$J93&gt;0</formula>
    </cfRule>
  </conditionalFormatting>
  <conditionalFormatting sqref="B96">
    <cfRule type="expression" dxfId="2078" priority="620">
      <formula>$B96&lt;&gt;""</formula>
    </cfRule>
  </conditionalFormatting>
  <conditionalFormatting sqref="B99:B108">
    <cfRule type="expression" dxfId="2077" priority="61">
      <formula>$J99&gt;0</formula>
    </cfRule>
  </conditionalFormatting>
  <conditionalFormatting sqref="B109">
    <cfRule type="expression" dxfId="2076" priority="472">
      <formula>($D99="CANOPY TYPE")</formula>
    </cfRule>
    <cfRule type="expression" dxfId="2075" priority="471">
      <formula>ISNUMBER(SEARCH("UV",$D99))</formula>
    </cfRule>
  </conditionalFormatting>
  <conditionalFormatting sqref="B110:B112 B127:B129 B144:B146 B161:B163 B178:B180">
    <cfRule type="expression" dxfId="2074" priority="439">
      <formula>$J110&gt;0</formula>
    </cfRule>
  </conditionalFormatting>
  <conditionalFormatting sqref="B113">
    <cfRule type="expression" dxfId="2073" priority="320">
      <formula>$B113&lt;&gt;""</formula>
    </cfRule>
  </conditionalFormatting>
  <conditionalFormatting sqref="B116:B125">
    <cfRule type="expression" dxfId="2072" priority="47">
      <formula>$J116&gt;0</formula>
    </cfRule>
  </conditionalFormatting>
  <conditionalFormatting sqref="B126">
    <cfRule type="expression" dxfId="2071" priority="295">
      <formula>ISNUMBER(SEARCH("UV",$D116))</formula>
    </cfRule>
    <cfRule type="expression" dxfId="2070" priority="296">
      <formula>($D116="CANOPY TYPE")</formula>
    </cfRule>
  </conditionalFormatting>
  <conditionalFormatting sqref="B130">
    <cfRule type="expression" dxfId="2069" priority="265">
      <formula>$B130&lt;&gt;""</formula>
    </cfRule>
  </conditionalFormatting>
  <conditionalFormatting sqref="B133:B142">
    <cfRule type="expression" dxfId="2068" priority="33">
      <formula>$J133&gt;0</formula>
    </cfRule>
  </conditionalFormatting>
  <conditionalFormatting sqref="B143">
    <cfRule type="expression" dxfId="2067" priority="240">
      <formula>ISNUMBER(SEARCH("UV",$D133))</formula>
    </cfRule>
    <cfRule type="expression" dxfId="2066" priority="241">
      <formula>($D133="CANOPY TYPE")</formula>
    </cfRule>
  </conditionalFormatting>
  <conditionalFormatting sqref="B147">
    <cfRule type="expression" dxfId="2065" priority="214">
      <formula>$B147&lt;&gt;""</formula>
    </cfRule>
  </conditionalFormatting>
  <conditionalFormatting sqref="B150:B159">
    <cfRule type="expression" dxfId="2064" priority="19">
      <formula>$J150&gt;0</formula>
    </cfRule>
  </conditionalFormatting>
  <conditionalFormatting sqref="B160">
    <cfRule type="expression" dxfId="2063" priority="190">
      <formula>($D150="CANOPY TYPE")</formula>
    </cfRule>
    <cfRule type="expression" dxfId="2062" priority="189">
      <formula>ISNUMBER(SEARCH("UV",$D150))</formula>
    </cfRule>
  </conditionalFormatting>
  <conditionalFormatting sqref="B164">
    <cfRule type="expression" dxfId="2061" priority="163">
      <formula>$B164&lt;&gt;""</formula>
    </cfRule>
  </conditionalFormatting>
  <conditionalFormatting sqref="B167:B176">
    <cfRule type="expression" dxfId="2060" priority="5">
      <formula>$J167&gt;0</formula>
    </cfRule>
  </conditionalFormatting>
  <conditionalFormatting sqref="B177">
    <cfRule type="expression" dxfId="2059" priority="138">
      <formula>ISNUMBER(SEARCH("UV",$D167))</formula>
    </cfRule>
    <cfRule type="expression" dxfId="2058" priority="139">
      <formula>($D167="CANOPY TYPE")</formula>
    </cfRule>
  </conditionalFormatting>
  <conditionalFormatting sqref="B183:B197">
    <cfRule type="expression" dxfId="2057" priority="617">
      <formula>$C183&gt;0</formula>
    </cfRule>
  </conditionalFormatting>
  <conditionalFormatting sqref="C14">
    <cfRule type="containsText" dxfId="2056" priority="429" operator="containsText" text="CONFIG">
      <formula>NOT(ISERROR(SEARCH("CONFIG",C14)))</formula>
    </cfRule>
  </conditionalFormatting>
  <conditionalFormatting sqref="C15">
    <cfRule type="containsText" dxfId="2055" priority="434" operator="containsText" text="LIGHT SELECTION">
      <formula>NOT(ISERROR(SEARCH("LIGHT SELECTION",C15)))</formula>
    </cfRule>
  </conditionalFormatting>
  <conditionalFormatting sqref="C20:C21">
    <cfRule type="cellIs" dxfId="2052" priority="669" operator="lessThan">
      <formula>1</formula>
    </cfRule>
  </conditionalFormatting>
  <conditionalFormatting sqref="C22:C23">
    <cfRule type="expression" dxfId="2051" priority="409">
      <formula>D22="WW PODS"</formula>
    </cfRule>
  </conditionalFormatting>
  <conditionalFormatting sqref="C24">
    <cfRule type="expression" dxfId="2050" priority="686">
      <formula>ISNUMBER(SEARCH("UV",D14))</formula>
    </cfRule>
  </conditionalFormatting>
  <conditionalFormatting sqref="C25">
    <cfRule type="expression" dxfId="2049" priority="651">
      <formula>(ISNUMBER(SEARCH("CMW",D14)))=TRUE</formula>
    </cfRule>
  </conditionalFormatting>
  <conditionalFormatting sqref="C26">
    <cfRule type="expression" dxfId="2048" priority="650">
      <formula>(ISNUMBER(SEARCH("CMW",D14)))=TRUE</formula>
    </cfRule>
  </conditionalFormatting>
  <conditionalFormatting sqref="C27">
    <cfRule type="expression" dxfId="2047" priority="619">
      <formula>(ISNUMBER(SEARCH("CMW",$D14)))=TRUE</formula>
    </cfRule>
  </conditionalFormatting>
  <conditionalFormatting sqref="C31">
    <cfRule type="containsText" dxfId="2046" priority="594" operator="containsText" text="CONFIG">
      <formula>NOT(ISERROR(SEARCH("CONFIG",C31)))</formula>
    </cfRule>
  </conditionalFormatting>
  <conditionalFormatting sqref="C32">
    <cfRule type="containsText" dxfId="2045" priority="436" operator="containsText" text="LIGHT SELECTION">
      <formula>NOT(ISERROR(SEARCH("LIGHT SELECTION",C32)))</formula>
    </cfRule>
  </conditionalFormatting>
  <conditionalFormatting sqref="C37:C38">
    <cfRule type="cellIs" dxfId="2042" priority="593" operator="lessThan">
      <formula>1</formula>
    </cfRule>
  </conditionalFormatting>
  <conditionalFormatting sqref="C39:C40">
    <cfRule type="expression" dxfId="2041" priority="387">
      <formula>D39="WW PODS"</formula>
    </cfRule>
  </conditionalFormatting>
  <conditionalFormatting sqref="C41">
    <cfRule type="expression" dxfId="2040" priority="608">
      <formula>ISNUMBER(SEARCH("UV",D31))</formula>
    </cfRule>
  </conditionalFormatting>
  <conditionalFormatting sqref="C42">
    <cfRule type="expression" dxfId="2039" priority="591">
      <formula>(ISNUMBER(SEARCH("CMW",D31)))=TRUE</formula>
    </cfRule>
  </conditionalFormatting>
  <conditionalFormatting sqref="C43">
    <cfRule type="expression" dxfId="2038" priority="468">
      <formula>(ISNUMBER(SEARCH("CMW",D31)))=TRUE</formula>
    </cfRule>
  </conditionalFormatting>
  <conditionalFormatting sqref="C44">
    <cfRule type="expression" dxfId="2037" priority="586">
      <formula>(ISNUMBER(SEARCH("CMW",$D31)))=TRUE</formula>
    </cfRule>
  </conditionalFormatting>
  <conditionalFormatting sqref="C48">
    <cfRule type="containsText" dxfId="2036" priority="563" operator="containsText" text="CONFIG">
      <formula>NOT(ISERROR(SEARCH("CONFIG",C48)))</formula>
    </cfRule>
  </conditionalFormatting>
  <conditionalFormatting sqref="C49">
    <cfRule type="containsText" dxfId="2035" priority="433" operator="containsText" text="LIGHT SELECTION">
      <formula>NOT(ISERROR(SEARCH("LIGHT SELECTION",C49)))</formula>
    </cfRule>
  </conditionalFormatting>
  <conditionalFormatting sqref="C54:C55">
    <cfRule type="cellIs" dxfId="2032" priority="562" operator="lessThan">
      <formula>1</formula>
    </cfRule>
  </conditionalFormatting>
  <conditionalFormatting sqref="C56:C57">
    <cfRule type="expression" dxfId="2031" priority="368">
      <formula>D56="WW PODS"</formula>
    </cfRule>
  </conditionalFormatting>
  <conditionalFormatting sqref="C58">
    <cfRule type="expression" dxfId="2030" priority="576">
      <formula>ISNUMBER(SEARCH("UV",D48))</formula>
    </cfRule>
  </conditionalFormatting>
  <conditionalFormatting sqref="C59">
    <cfRule type="expression" dxfId="2029" priority="560">
      <formula>(ISNUMBER(SEARCH("CMW",D48)))=TRUE</formula>
    </cfRule>
  </conditionalFormatting>
  <conditionalFormatting sqref="C60">
    <cfRule type="expression" dxfId="2028" priority="467">
      <formula>(ISNUMBER(SEARCH("CMW",D48)))=TRUE</formula>
    </cfRule>
  </conditionalFormatting>
  <conditionalFormatting sqref="C61">
    <cfRule type="expression" dxfId="2027" priority="558">
      <formula>(ISNUMBER(SEARCH("CMW",$D48)))=TRUE</formula>
    </cfRule>
  </conditionalFormatting>
  <conditionalFormatting sqref="C65">
    <cfRule type="containsText" dxfId="2026" priority="536" operator="containsText" text="CONFIG">
      <formula>NOT(ISERROR(SEARCH("CONFIG",C65)))</formula>
    </cfRule>
  </conditionalFormatting>
  <conditionalFormatting sqref="C66">
    <cfRule type="containsText" dxfId="2025" priority="432" operator="containsText" text="LIGHT SELECTION">
      <formula>NOT(ISERROR(SEARCH("LIGHT SELECTION",C66)))</formula>
    </cfRule>
  </conditionalFormatting>
  <conditionalFormatting sqref="C71:C72">
    <cfRule type="cellIs" dxfId="2022" priority="535" operator="lessThan">
      <formula>1</formula>
    </cfRule>
  </conditionalFormatting>
  <conditionalFormatting sqref="C73:C74">
    <cfRule type="expression" dxfId="2021" priority="353">
      <formula>D73="WW PODS"</formula>
    </cfRule>
  </conditionalFormatting>
  <conditionalFormatting sqref="C75">
    <cfRule type="expression" dxfId="2020" priority="549">
      <formula>ISNUMBER(SEARCH("UV",D65))</formula>
    </cfRule>
  </conditionalFormatting>
  <conditionalFormatting sqref="C76">
    <cfRule type="expression" dxfId="2019" priority="532">
      <formula>(ISNUMBER(SEARCH("CMW",D65)))=TRUE</formula>
    </cfRule>
  </conditionalFormatting>
  <conditionalFormatting sqref="C77">
    <cfRule type="expression" dxfId="2018" priority="466">
      <formula>(ISNUMBER(SEARCH("CMW",D65)))=TRUE</formula>
    </cfRule>
  </conditionalFormatting>
  <conditionalFormatting sqref="C78">
    <cfRule type="expression" dxfId="2017" priority="530">
      <formula>(ISNUMBER(SEARCH("CMW",$D65)))=TRUE</formula>
    </cfRule>
  </conditionalFormatting>
  <conditionalFormatting sqref="C82">
    <cfRule type="containsText" dxfId="2016" priority="507" operator="containsText" text="CONFIG">
      <formula>NOT(ISERROR(SEARCH("CONFIG",C82)))</formula>
    </cfRule>
  </conditionalFormatting>
  <conditionalFormatting sqref="C83">
    <cfRule type="containsText" dxfId="2015" priority="431" operator="containsText" text="LIGHT SELECTION">
      <formula>NOT(ISERROR(SEARCH("LIGHT SELECTION",C83)))</formula>
    </cfRule>
  </conditionalFormatting>
  <conditionalFormatting sqref="C88:C89">
    <cfRule type="cellIs" dxfId="2012" priority="506" operator="lessThan">
      <formula>1</formula>
    </cfRule>
  </conditionalFormatting>
  <conditionalFormatting sqref="C90:C91">
    <cfRule type="expression" dxfId="2011" priority="338">
      <formula>D90="WW PODS"</formula>
    </cfRule>
  </conditionalFormatting>
  <conditionalFormatting sqref="C92">
    <cfRule type="expression" dxfId="2010" priority="521">
      <formula>ISNUMBER(SEARCH("UV",D82))</formula>
    </cfRule>
  </conditionalFormatting>
  <conditionalFormatting sqref="C93">
    <cfRule type="expression" dxfId="2009" priority="503">
      <formula>(ISNUMBER(SEARCH("CMW",D82)))=TRUE</formula>
    </cfRule>
  </conditionalFormatting>
  <conditionalFormatting sqref="C94">
    <cfRule type="expression" dxfId="2008" priority="465">
      <formula>(ISNUMBER(SEARCH("CMW",D82)))=TRUE</formula>
    </cfRule>
  </conditionalFormatting>
  <conditionalFormatting sqref="C95">
    <cfRule type="expression" dxfId="2007" priority="501">
      <formula>(ISNUMBER(SEARCH("CMW",$D82)))=TRUE</formula>
    </cfRule>
  </conditionalFormatting>
  <conditionalFormatting sqref="C99">
    <cfRule type="containsText" dxfId="2006" priority="478" operator="containsText" text="CONFIG">
      <formula>NOT(ISERROR(SEARCH("CONFIG",C99)))</formula>
    </cfRule>
  </conditionalFormatting>
  <conditionalFormatting sqref="C100">
    <cfRule type="containsText" dxfId="2005" priority="430" operator="containsText" text="LIGHT SELECTION">
      <formula>NOT(ISERROR(SEARCH("LIGHT SELECTION",C100)))</formula>
    </cfRule>
  </conditionalFormatting>
  <conditionalFormatting sqref="C105:C106">
    <cfRule type="cellIs" dxfId="2002" priority="477" operator="lessThan">
      <formula>1</formula>
    </cfRule>
  </conditionalFormatting>
  <conditionalFormatting sqref="C107:C108">
    <cfRule type="expression" dxfId="2001" priority="323">
      <formula>D107="WW PODS"</formula>
    </cfRule>
  </conditionalFormatting>
  <conditionalFormatting sqref="C109">
    <cfRule type="expression" dxfId="2000" priority="492">
      <formula>ISNUMBER(SEARCH("UV",D99))</formula>
    </cfRule>
  </conditionalFormatting>
  <conditionalFormatting sqref="C110">
    <cfRule type="expression" dxfId="1999" priority="475">
      <formula>(ISNUMBER(SEARCH("CMW",D99)))=TRUE</formula>
    </cfRule>
  </conditionalFormatting>
  <conditionalFormatting sqref="C111">
    <cfRule type="expression" dxfId="1998" priority="464">
      <formula>(ISNUMBER(SEARCH("CMW",D99)))=TRUE</formula>
    </cfRule>
  </conditionalFormatting>
  <conditionalFormatting sqref="C112 C129 C146 C163 C180">
    <cfRule type="expression" dxfId="1997" priority="473">
      <formula>(ISNUMBER(SEARCH("CMW",$D99)))=TRUE</formula>
    </cfRule>
  </conditionalFormatting>
  <conditionalFormatting sqref="C116">
    <cfRule type="containsText" dxfId="1996" priority="301" operator="containsText" text="CONFIG">
      <formula>NOT(ISERROR(SEARCH("CONFIG",C116)))</formula>
    </cfRule>
  </conditionalFormatting>
  <conditionalFormatting sqref="C117">
    <cfRule type="containsText" dxfId="1995" priority="288" operator="containsText" text="LIGHT SELECTION">
      <formula>NOT(ISERROR(SEARCH("LIGHT SELECTION",C117)))</formula>
    </cfRule>
  </conditionalFormatting>
  <conditionalFormatting sqref="C122:C123">
    <cfRule type="cellIs" dxfId="1992" priority="300" operator="lessThan">
      <formula>1</formula>
    </cfRule>
  </conditionalFormatting>
  <conditionalFormatting sqref="C124:C125">
    <cfRule type="expression" dxfId="1991" priority="272">
      <formula>D124="WW PODS"</formula>
    </cfRule>
  </conditionalFormatting>
  <conditionalFormatting sqref="C126">
    <cfRule type="expression" dxfId="1990" priority="315">
      <formula>ISNUMBER(SEARCH("UV",D116))</formula>
    </cfRule>
  </conditionalFormatting>
  <conditionalFormatting sqref="C127">
    <cfRule type="expression" dxfId="1989" priority="298">
      <formula>(ISNUMBER(SEARCH("CMW",D116)))=TRUE</formula>
    </cfRule>
  </conditionalFormatting>
  <conditionalFormatting sqref="C128">
    <cfRule type="expression" dxfId="1988" priority="293">
      <formula>(ISNUMBER(SEARCH("CMW",D116)))=TRUE</formula>
    </cfRule>
  </conditionalFormatting>
  <conditionalFormatting sqref="C133">
    <cfRule type="containsText" dxfId="1987" priority="246" operator="containsText" text="CONFIG">
      <formula>NOT(ISERROR(SEARCH("CONFIG",C133)))</formula>
    </cfRule>
  </conditionalFormatting>
  <conditionalFormatting sqref="C134">
    <cfRule type="containsText" dxfId="1986" priority="233" operator="containsText" text="LIGHT SELECTION">
      <formula>NOT(ISERROR(SEARCH("LIGHT SELECTION",C134)))</formula>
    </cfRule>
  </conditionalFormatting>
  <conditionalFormatting sqref="C139:C140">
    <cfRule type="cellIs" dxfId="1983" priority="245" operator="lessThan">
      <formula>1</formula>
    </cfRule>
  </conditionalFormatting>
  <conditionalFormatting sqref="C141:C142">
    <cfRule type="expression" dxfId="1982" priority="217">
      <formula>D141="WW PODS"</formula>
    </cfRule>
  </conditionalFormatting>
  <conditionalFormatting sqref="C143">
    <cfRule type="expression" dxfId="1981" priority="260">
      <formula>ISNUMBER(SEARCH("UV",D133))</formula>
    </cfRule>
  </conditionalFormatting>
  <conditionalFormatting sqref="C144">
    <cfRule type="expression" dxfId="1980" priority="243">
      <formula>(ISNUMBER(SEARCH("CMW",D133)))=TRUE</formula>
    </cfRule>
  </conditionalFormatting>
  <conditionalFormatting sqref="C145">
    <cfRule type="expression" dxfId="1979" priority="238">
      <formula>(ISNUMBER(SEARCH("CMW",D133)))=TRUE</formula>
    </cfRule>
  </conditionalFormatting>
  <conditionalFormatting sqref="C150">
    <cfRule type="containsText" dxfId="1978" priority="195" operator="containsText" text="CONFIG">
      <formula>NOT(ISERROR(SEARCH("CONFIG",C150)))</formula>
    </cfRule>
  </conditionalFormatting>
  <conditionalFormatting sqref="C151">
    <cfRule type="containsText" dxfId="1977" priority="182" operator="containsText" text="LIGHT SELECTION">
      <formula>NOT(ISERROR(SEARCH("LIGHT SELECTION",C151)))</formula>
    </cfRule>
  </conditionalFormatting>
  <conditionalFormatting sqref="C156:C157">
    <cfRule type="cellIs" dxfId="1974" priority="194" operator="lessThan">
      <formula>1</formula>
    </cfRule>
  </conditionalFormatting>
  <conditionalFormatting sqref="C158:C159">
    <cfRule type="expression" dxfId="1973" priority="166">
      <formula>D158="WW PODS"</formula>
    </cfRule>
  </conditionalFormatting>
  <conditionalFormatting sqref="C160">
    <cfRule type="expression" dxfId="1972" priority="209">
      <formula>ISNUMBER(SEARCH("UV",D150))</formula>
    </cfRule>
  </conditionalFormatting>
  <conditionalFormatting sqref="C161">
    <cfRule type="expression" dxfId="1971" priority="192">
      <formula>(ISNUMBER(SEARCH("CMW",D150)))=TRUE</formula>
    </cfRule>
  </conditionalFormatting>
  <conditionalFormatting sqref="C162">
    <cfRule type="expression" dxfId="1970" priority="187">
      <formula>(ISNUMBER(SEARCH("CMW",D150)))=TRUE</formula>
    </cfRule>
  </conditionalFormatting>
  <conditionalFormatting sqref="C167">
    <cfRule type="containsText" dxfId="1969" priority="144" operator="containsText" text="CONFIG">
      <formula>NOT(ISERROR(SEARCH("CONFIG",C167)))</formula>
    </cfRule>
  </conditionalFormatting>
  <conditionalFormatting sqref="C168">
    <cfRule type="containsText" dxfId="1968" priority="131" operator="containsText" text="LIGHT SELECTION">
      <formula>NOT(ISERROR(SEARCH("LIGHT SELECTION",C168)))</formula>
    </cfRule>
  </conditionalFormatting>
  <conditionalFormatting sqref="C173:C174">
    <cfRule type="cellIs" dxfId="1965" priority="143" operator="lessThan">
      <formula>1</formula>
    </cfRule>
  </conditionalFormatting>
  <conditionalFormatting sqref="C175:C176">
    <cfRule type="expression" dxfId="1964" priority="115">
      <formula>D175="WW PODS"</formula>
    </cfRule>
  </conditionalFormatting>
  <conditionalFormatting sqref="C177">
    <cfRule type="expression" dxfId="1963" priority="158">
      <formula>ISNUMBER(SEARCH("UV",D167))</formula>
    </cfRule>
  </conditionalFormatting>
  <conditionalFormatting sqref="C178">
    <cfRule type="expression" dxfId="1962" priority="141">
      <formula>(ISNUMBER(SEARCH("CMW",D167)))=TRUE</formula>
    </cfRule>
  </conditionalFormatting>
  <conditionalFormatting sqref="C179">
    <cfRule type="expression" dxfId="1961" priority="136">
      <formula>(ISNUMBER(SEARCH("CMW",D167)))=TRUE</formula>
    </cfRule>
  </conditionalFormatting>
  <conditionalFormatting sqref="C183:C184">
    <cfRule type="cellIs" dxfId="1960" priority="671" operator="lessThan">
      <formula>1</formula>
    </cfRule>
  </conditionalFormatting>
  <conditionalFormatting sqref="C185">
    <cfRule type="cellIs" dxfId="1959" priority="660" operator="lessThan">
      <formula>1</formula>
    </cfRule>
  </conditionalFormatting>
  <conditionalFormatting sqref="C186:C197">
    <cfRule type="cellIs" dxfId="1958" priority="270" operator="lessThan">
      <formula>1</formula>
    </cfRule>
  </conditionalFormatting>
  <conditionalFormatting sqref="C9:D9">
    <cfRule type="cellIs" dxfId="1957" priority="661" operator="lessThan">
      <formula>0</formula>
    </cfRule>
    <cfRule type="cellIs" dxfId="1956" priority="662" operator="greaterThan">
      <formula>0</formula>
    </cfRule>
  </conditionalFormatting>
  <conditionalFormatting sqref="D14">
    <cfRule type="containsText" dxfId="1955" priority="672" operator="containsText" text="CANOPY TYPE">
      <formula>NOT(ISERROR(SEARCH("CANOPY TYPE",D14)))</formula>
    </cfRule>
  </conditionalFormatting>
  <conditionalFormatting sqref="D15">
    <cfRule type="expression" dxfId="1954" priority="425">
      <formula>(C15="LIGHT SELECTION")</formula>
    </cfRule>
  </conditionalFormatting>
  <conditionalFormatting sqref="D16:D18">
    <cfRule type="expression" dxfId="1953" priority="627">
      <formula>($C16="SELECT WORKS")</formula>
    </cfRule>
  </conditionalFormatting>
  <conditionalFormatting sqref="D19">
    <cfRule type="expression" dxfId="1952" priority="269">
      <formula>$C19="SELECT CLADDING"</formula>
    </cfRule>
  </conditionalFormatting>
  <conditionalFormatting sqref="D22:D23">
    <cfRule type="expression" dxfId="1951" priority="408">
      <formula>($D$14="CANOPY TYPE")</formula>
    </cfRule>
  </conditionalFormatting>
  <conditionalFormatting sqref="D24">
    <cfRule type="expression" dxfId="1950" priority="685">
      <formula>ISNUMBER(SEARCH("UV",D14))</formula>
    </cfRule>
  </conditionalFormatting>
  <conditionalFormatting sqref="D25">
    <cfRule type="expression" dxfId="1949" priority="613">
      <formula>($D$14="CANOPY TYPE")</formula>
    </cfRule>
  </conditionalFormatting>
  <conditionalFormatting sqref="D26">
    <cfRule type="expression" dxfId="1948" priority="635">
      <formula>(ISNUMBER(SEARCH("CMW",D14)))=TRUE</formula>
    </cfRule>
  </conditionalFormatting>
  <conditionalFormatting sqref="D31">
    <cfRule type="containsText" dxfId="1947" priority="595" operator="containsText" text="CANOPY TYPE">
      <formula>NOT(ISERROR(SEARCH("CANOPY TYPE",D31)))</formula>
    </cfRule>
  </conditionalFormatting>
  <conditionalFormatting sqref="D32">
    <cfRule type="expression" dxfId="1946" priority="438">
      <formula>(C32="LIGHT SELECTION")</formula>
    </cfRule>
  </conditionalFormatting>
  <conditionalFormatting sqref="D33:D35">
    <cfRule type="expression" dxfId="1945" priority="588">
      <formula>($C33="SELECT WORKS")</formula>
    </cfRule>
  </conditionalFormatting>
  <conditionalFormatting sqref="D36">
    <cfRule type="expression" dxfId="1944" priority="417">
      <formula>$C36="SELECT CLADDING"</formula>
    </cfRule>
  </conditionalFormatting>
  <conditionalFormatting sqref="D39:D40">
    <cfRule type="expression" dxfId="1943" priority="382">
      <formula>($D$14="CANOPY TYPE")</formula>
    </cfRule>
  </conditionalFormatting>
  <conditionalFormatting sqref="D41">
    <cfRule type="expression" dxfId="1942" priority="607">
      <formula>ISNUMBER(SEARCH("UV",D31))</formula>
    </cfRule>
  </conditionalFormatting>
  <conditionalFormatting sqref="D42">
    <cfRule type="expression" dxfId="1941" priority="581">
      <formula>($D$14="CANOPY TYPE")</formula>
    </cfRule>
  </conditionalFormatting>
  <conditionalFormatting sqref="D43">
    <cfRule type="expression" dxfId="1940" priority="590">
      <formula>(ISNUMBER(SEARCH("CMW",D31)))=TRUE</formula>
    </cfRule>
  </conditionalFormatting>
  <conditionalFormatting sqref="D48">
    <cfRule type="containsText" dxfId="1939" priority="420" operator="containsText" text="CANOPY TYPE">
      <formula>NOT(ISERROR(SEARCH("CANOPY TYPE",D48)))</formula>
    </cfRule>
  </conditionalFormatting>
  <conditionalFormatting sqref="D49">
    <cfRule type="expression" dxfId="1938" priority="435">
      <formula>(C15="LIGHT SELECTION")</formula>
    </cfRule>
  </conditionalFormatting>
  <conditionalFormatting sqref="D50:D52">
    <cfRule type="expression" dxfId="1937" priority="111">
      <formula>($C50="SELECT WORKS")</formula>
    </cfRule>
  </conditionalFormatting>
  <conditionalFormatting sqref="D53">
    <cfRule type="expression" dxfId="1936" priority="418">
      <formula>$C53="SELECT CLADDING"</formula>
    </cfRule>
  </conditionalFormatting>
  <conditionalFormatting sqref="D56:D57">
    <cfRule type="expression" dxfId="1935" priority="367">
      <formula>($D$14="CANOPY TYPE")</formula>
    </cfRule>
  </conditionalFormatting>
  <conditionalFormatting sqref="D58">
    <cfRule type="expression" dxfId="1934" priority="575">
      <formula>ISNUMBER(SEARCH("UV",D48))</formula>
    </cfRule>
  </conditionalFormatting>
  <conditionalFormatting sqref="D59">
    <cfRule type="expression" dxfId="1933" priority="554">
      <formula>($D$14="CANOPY TYPE")</formula>
    </cfRule>
  </conditionalFormatting>
  <conditionalFormatting sqref="D60">
    <cfRule type="expression" dxfId="1932" priority="559">
      <formula>(ISNUMBER(SEARCH("CMW",D48)))=TRUE</formula>
    </cfRule>
  </conditionalFormatting>
  <conditionalFormatting sqref="D65">
    <cfRule type="containsText" dxfId="1931" priority="419" operator="containsText" text="CANOPY TYPE">
      <formula>NOT(ISERROR(SEARCH("CANOPY TYPE",D65)))</formula>
    </cfRule>
  </conditionalFormatting>
  <conditionalFormatting sqref="D66">
    <cfRule type="expression" dxfId="1930" priority="428">
      <formula>(C66="LIGHT SELECTION")</formula>
    </cfRule>
  </conditionalFormatting>
  <conditionalFormatting sqref="D67:D69">
    <cfRule type="expression" dxfId="1929" priority="97">
      <formula>($C67="SELECT WORKS")</formula>
    </cfRule>
  </conditionalFormatting>
  <conditionalFormatting sqref="D70">
    <cfRule type="expression" dxfId="1928" priority="533">
      <formula>$C70="SELECT CLADDING"</formula>
    </cfRule>
  </conditionalFormatting>
  <conditionalFormatting sqref="D73:D74">
    <cfRule type="expression" dxfId="1927" priority="352">
      <formula>($D$14="CANOPY TYPE")</formula>
    </cfRule>
  </conditionalFormatting>
  <conditionalFormatting sqref="D75">
    <cfRule type="expression" dxfId="1926" priority="548">
      <formula>ISNUMBER(SEARCH("UV",D65))</formula>
    </cfRule>
  </conditionalFormatting>
  <conditionalFormatting sqref="D76">
    <cfRule type="expression" dxfId="1925" priority="526">
      <formula>($D$14="CANOPY TYPE")</formula>
    </cfRule>
  </conditionalFormatting>
  <conditionalFormatting sqref="D77">
    <cfRule type="expression" dxfId="1924" priority="531">
      <formula>(ISNUMBER(SEARCH("CMW",D65)))=TRUE</formula>
    </cfRule>
  </conditionalFormatting>
  <conditionalFormatting sqref="D82">
    <cfRule type="containsText" dxfId="1923" priority="508" operator="containsText" text="CANOPY TYPE">
      <formula>NOT(ISERROR(SEARCH("CANOPY TYPE",D82)))</formula>
    </cfRule>
  </conditionalFormatting>
  <conditionalFormatting sqref="D83">
    <cfRule type="expression" dxfId="1922" priority="427">
      <formula>(C83="LIGHT SELECTION")</formula>
    </cfRule>
  </conditionalFormatting>
  <conditionalFormatting sqref="D84:D86">
    <cfRule type="expression" dxfId="1921" priority="83">
      <formula>($C84="SELECT WORKS")</formula>
    </cfRule>
  </conditionalFormatting>
  <conditionalFormatting sqref="D87">
    <cfRule type="expression" dxfId="1920" priority="504">
      <formula>$C87="SELECT CLADDING"</formula>
    </cfRule>
  </conditionalFormatting>
  <conditionalFormatting sqref="D90:D91">
    <cfRule type="expression" dxfId="1919" priority="337">
      <formula>($D$14="CANOPY TYPE")</formula>
    </cfRule>
  </conditionalFormatting>
  <conditionalFormatting sqref="D92">
    <cfRule type="expression" dxfId="1918" priority="520">
      <formula>ISNUMBER(SEARCH("UV",D82))</formula>
    </cfRule>
  </conditionalFormatting>
  <conditionalFormatting sqref="D93">
    <cfRule type="expression" dxfId="1917" priority="497">
      <formula>($D$14="CANOPY TYPE")</formula>
    </cfRule>
  </conditionalFormatting>
  <conditionalFormatting sqref="D94">
    <cfRule type="expression" dxfId="1916" priority="502">
      <formula>(ISNUMBER(SEARCH("CMW",D82)))=TRUE</formula>
    </cfRule>
  </conditionalFormatting>
  <conditionalFormatting sqref="D99">
    <cfRule type="containsText" dxfId="1915" priority="479" operator="containsText" text="CANOPY TYPE">
      <formula>NOT(ISERROR(SEARCH("CANOPY TYPE",D99)))</formula>
    </cfRule>
  </conditionalFormatting>
  <conditionalFormatting sqref="D100">
    <cfRule type="expression" dxfId="1914" priority="426">
      <formula>(C100="LIGHT SELECTION")</formula>
    </cfRule>
  </conditionalFormatting>
  <conditionalFormatting sqref="D101:D103">
    <cfRule type="expression" dxfId="1913" priority="69">
      <formula>($C101="SELECT WORKS")</formula>
    </cfRule>
  </conditionalFormatting>
  <conditionalFormatting sqref="D104">
    <cfRule type="expression" dxfId="1912" priority="416">
      <formula>$C104="SELECT CLADDING"</formula>
    </cfRule>
  </conditionalFormatting>
  <conditionalFormatting sqref="D107:D108">
    <cfRule type="expression" dxfId="1911" priority="322">
      <formula>($D$14="CANOPY TYPE")</formula>
    </cfRule>
  </conditionalFormatting>
  <conditionalFormatting sqref="D109">
    <cfRule type="expression" dxfId="1910" priority="491">
      <formula>ISNUMBER(SEARCH("UV",D99))</formula>
    </cfRule>
  </conditionalFormatting>
  <conditionalFormatting sqref="D110">
    <cfRule type="expression" dxfId="1909" priority="469">
      <formula>($D$14="CANOPY TYPE")</formula>
    </cfRule>
  </conditionalFormatting>
  <conditionalFormatting sqref="D111">
    <cfRule type="expression" dxfId="1908" priority="474">
      <formula>(ISNUMBER(SEARCH("CMW",D99)))=TRUE</formula>
    </cfRule>
  </conditionalFormatting>
  <conditionalFormatting sqref="D116">
    <cfRule type="containsText" dxfId="1907" priority="302" operator="containsText" text="CANOPY TYPE">
      <formula>NOT(ISERROR(SEARCH("CANOPY TYPE",D116)))</formula>
    </cfRule>
  </conditionalFormatting>
  <conditionalFormatting sqref="D117">
    <cfRule type="expression" dxfId="1906" priority="287">
      <formula>(C117="LIGHT SELECTION")</formula>
    </cfRule>
  </conditionalFormatting>
  <conditionalFormatting sqref="D118:D120">
    <cfRule type="expression" dxfId="1905" priority="55">
      <formula>($C118="SELECT WORKS")</formula>
    </cfRule>
  </conditionalFormatting>
  <conditionalFormatting sqref="D121">
    <cfRule type="expression" dxfId="1904" priority="286">
      <formula>$C121="SELECT CLADDING"</formula>
    </cfRule>
  </conditionalFormatting>
  <conditionalFormatting sqref="D124:D125">
    <cfRule type="expression" dxfId="1903" priority="271">
      <formula>($D$14="CANOPY TYPE")</formula>
    </cfRule>
  </conditionalFormatting>
  <conditionalFormatting sqref="D126">
    <cfRule type="expression" dxfId="1902" priority="314">
      <formula>ISNUMBER(SEARCH("UV",D116))</formula>
    </cfRule>
  </conditionalFormatting>
  <conditionalFormatting sqref="D127">
    <cfRule type="expression" dxfId="1901" priority="294">
      <formula>($D$14="CANOPY TYPE")</formula>
    </cfRule>
  </conditionalFormatting>
  <conditionalFormatting sqref="D128">
    <cfRule type="expression" dxfId="1900" priority="297">
      <formula>(ISNUMBER(SEARCH("CMW",D116)))=TRUE</formula>
    </cfRule>
  </conditionalFormatting>
  <conditionalFormatting sqref="D133">
    <cfRule type="containsText" dxfId="1899" priority="247" operator="containsText" text="CANOPY TYPE">
      <formula>NOT(ISERROR(SEARCH("CANOPY TYPE",D133)))</formula>
    </cfRule>
  </conditionalFormatting>
  <conditionalFormatting sqref="D134">
    <cfRule type="expression" dxfId="1898" priority="232">
      <formula>(C134="LIGHT SELECTION")</formula>
    </cfRule>
  </conditionalFormatting>
  <conditionalFormatting sqref="D135:D137">
    <cfRule type="expression" dxfId="1897" priority="41">
      <formula>($C135="SELECT WORKS")</formula>
    </cfRule>
  </conditionalFormatting>
  <conditionalFormatting sqref="D138">
    <cfRule type="expression" dxfId="1896" priority="231">
      <formula>$C138="SELECT CLADDING"</formula>
    </cfRule>
  </conditionalFormatting>
  <conditionalFormatting sqref="D141:D142">
    <cfRule type="expression" dxfId="1895" priority="216">
      <formula>($D$14="CANOPY TYPE")</formula>
    </cfRule>
  </conditionalFormatting>
  <conditionalFormatting sqref="D143">
    <cfRule type="expression" dxfId="1894" priority="259">
      <formula>ISNUMBER(SEARCH("UV",D133))</formula>
    </cfRule>
  </conditionalFormatting>
  <conditionalFormatting sqref="D144">
    <cfRule type="expression" dxfId="1893" priority="239">
      <formula>($D$14="CANOPY TYPE")</formula>
    </cfRule>
  </conditionalFormatting>
  <conditionalFormatting sqref="D145">
    <cfRule type="expression" dxfId="1892" priority="242">
      <formula>(ISNUMBER(SEARCH("CMW",D133)))=TRUE</formula>
    </cfRule>
  </conditionalFormatting>
  <conditionalFormatting sqref="D150">
    <cfRule type="containsText" dxfId="1891" priority="196" operator="containsText" text="CANOPY TYPE">
      <formula>NOT(ISERROR(SEARCH("CANOPY TYPE",D150)))</formula>
    </cfRule>
  </conditionalFormatting>
  <conditionalFormatting sqref="D151">
    <cfRule type="expression" dxfId="1890" priority="181">
      <formula>(C151="LIGHT SELECTION")</formula>
    </cfRule>
  </conditionalFormatting>
  <conditionalFormatting sqref="D152:D154">
    <cfRule type="expression" dxfId="1889" priority="27">
      <formula>($C152="SELECT WORKS")</formula>
    </cfRule>
  </conditionalFormatting>
  <conditionalFormatting sqref="D155">
    <cfRule type="expression" dxfId="1888" priority="180">
      <formula>$C155="SELECT CLADDING"</formula>
    </cfRule>
  </conditionalFormatting>
  <conditionalFormatting sqref="D158:D159">
    <cfRule type="expression" dxfId="1887" priority="165">
      <formula>($D$14="CANOPY TYPE")</formula>
    </cfRule>
  </conditionalFormatting>
  <conditionalFormatting sqref="D160">
    <cfRule type="expression" dxfId="1886" priority="208">
      <formula>ISNUMBER(SEARCH("UV",D150))</formula>
    </cfRule>
  </conditionalFormatting>
  <conditionalFormatting sqref="D161">
    <cfRule type="expression" dxfId="1885" priority="188">
      <formula>($D$14="CANOPY TYPE")</formula>
    </cfRule>
  </conditionalFormatting>
  <conditionalFormatting sqref="D162">
    <cfRule type="expression" dxfId="1884" priority="191">
      <formula>(ISNUMBER(SEARCH("CMW",D150)))=TRUE</formula>
    </cfRule>
  </conditionalFormatting>
  <conditionalFormatting sqref="D167">
    <cfRule type="containsText" dxfId="1883" priority="145" operator="containsText" text="CANOPY TYPE">
      <formula>NOT(ISERROR(SEARCH("CANOPY TYPE",D167)))</formula>
    </cfRule>
  </conditionalFormatting>
  <conditionalFormatting sqref="D168">
    <cfRule type="expression" dxfId="1882" priority="130">
      <formula>(C168="LIGHT SELECTION")</formula>
    </cfRule>
  </conditionalFormatting>
  <conditionalFormatting sqref="D169:D171">
    <cfRule type="expression" dxfId="1881" priority="13">
      <formula>($C169="SELECT WORKS")</formula>
    </cfRule>
  </conditionalFormatting>
  <conditionalFormatting sqref="D172">
    <cfRule type="expression" dxfId="1880" priority="129">
      <formula>$C172="SELECT CLADDING"</formula>
    </cfRule>
  </conditionalFormatting>
  <conditionalFormatting sqref="D175:D176">
    <cfRule type="expression" dxfId="1879" priority="114">
      <formula>($D$14="CANOPY TYPE")</formula>
    </cfRule>
  </conditionalFormatting>
  <conditionalFormatting sqref="D177">
    <cfRule type="expression" dxfId="1878" priority="157">
      <formula>ISNUMBER(SEARCH("UV",D167))</formula>
    </cfRule>
  </conditionalFormatting>
  <conditionalFormatting sqref="D178">
    <cfRule type="expression" dxfId="1877" priority="137">
      <formula>($D$14="CANOPY TYPE")</formula>
    </cfRule>
  </conditionalFormatting>
  <conditionalFormatting sqref="D179">
    <cfRule type="expression" dxfId="1876" priority="140">
      <formula>(ISNUMBER(SEARCH("CMW",D167)))=TRUE</formula>
    </cfRule>
  </conditionalFormatting>
  <conditionalFormatting sqref="E12">
    <cfRule type="expression" dxfId="1875" priority="683">
      <formula>ISNUMBER(SEARCH("I-MUAP",$D$14))</formula>
    </cfRule>
    <cfRule type="expression" dxfId="1874" priority="682">
      <formula>AND((ISNUMBER(SEARCH("I-MUAP",$D$14))),E12&lt;2500)</formula>
    </cfRule>
    <cfRule type="cellIs" dxfId="1873" priority="684" operator="greaterThan">
      <formula>2000</formula>
    </cfRule>
  </conditionalFormatting>
  <conditionalFormatting sqref="E15">
    <cfRule type="expression" dxfId="1872" priority="423">
      <formula>(C15="LIGHT SELECTION")</formula>
    </cfRule>
  </conditionalFormatting>
  <conditionalFormatting sqref="E16:E18">
    <cfRule type="expression" dxfId="1871" priority="113">
      <formula>$C16="SELECT WORKS"</formula>
    </cfRule>
  </conditionalFormatting>
  <conditionalFormatting sqref="E22:E23">
    <cfRule type="expression" dxfId="1870" priority="666">
      <formula>D22="FILTER TYPE"</formula>
    </cfRule>
    <cfRule type="expression" dxfId="1869" priority="667">
      <formula>D22="KSA"</formula>
    </cfRule>
    <cfRule type="expression" dxfId="1868" priority="687">
      <formula>(D14="CANOPY TYPE")</formula>
    </cfRule>
    <cfRule type="expression" dxfId="1867" priority="665">
      <formula>D22="WW PODS"</formula>
    </cfRule>
  </conditionalFormatting>
  <conditionalFormatting sqref="E24">
    <cfRule type="containsText" dxfId="1866" priority="674" operator="containsText" text="LONG ">
      <formula>NOT(ISERROR(SEARCH("LONG ",E24)))</formula>
    </cfRule>
  </conditionalFormatting>
  <conditionalFormatting sqref="E29">
    <cfRule type="expression" dxfId="1865" priority="604">
      <formula>AND((ISNUMBER(SEARCH("I-MUAP",$D$14))),E29&lt;2500)</formula>
    </cfRule>
    <cfRule type="expression" dxfId="1864" priority="605">
      <formula>ISNUMBER(SEARCH("I-MUAP",$D$14))</formula>
    </cfRule>
    <cfRule type="cellIs" dxfId="1863" priority="606" operator="greaterThan">
      <formula>2000</formula>
    </cfRule>
  </conditionalFormatting>
  <conditionalFormatting sqref="E33:E34">
    <cfRule type="expression" dxfId="1862" priority="587">
      <formula>$C33="SELECT WORKS"</formula>
    </cfRule>
  </conditionalFormatting>
  <conditionalFormatting sqref="E39:E40">
    <cfRule type="expression" dxfId="1861" priority="398">
      <formula>(D31="CANOPY TYPE")</formula>
    </cfRule>
    <cfRule type="expression" dxfId="1860" priority="397">
      <formula>D39="KSA"</formula>
    </cfRule>
    <cfRule type="expression" dxfId="1859" priority="395">
      <formula>D39="WW PODS"</formula>
    </cfRule>
    <cfRule type="expression" dxfId="1858" priority="396">
      <formula>D39="FILTER TYPE"</formula>
    </cfRule>
  </conditionalFormatting>
  <conditionalFormatting sqref="E41">
    <cfRule type="containsText" dxfId="1857" priority="597" operator="containsText" text="LONG ">
      <formula>NOT(ISERROR(SEARCH("LONG ",E41)))</formula>
    </cfRule>
  </conditionalFormatting>
  <conditionalFormatting sqref="E46">
    <cfRule type="expression" dxfId="1856" priority="572">
      <formula>AND((ISNUMBER(SEARCH("I-MUAP",$D$14))),E46&lt;2500)</formula>
    </cfRule>
    <cfRule type="expression" dxfId="1855" priority="573">
      <formula>ISNUMBER(SEARCH("I-MUAP",$D$14))</formula>
    </cfRule>
    <cfRule type="cellIs" dxfId="1854" priority="574" operator="greaterThan">
      <formula>2000</formula>
    </cfRule>
  </conditionalFormatting>
  <conditionalFormatting sqref="E49">
    <cfRule type="expression" dxfId="1853" priority="437">
      <formula>(C49="LIGHT SELECTION")</formula>
    </cfRule>
  </conditionalFormatting>
  <conditionalFormatting sqref="E50:E52">
    <cfRule type="expression" dxfId="1852" priority="110">
      <formula>$C50="SELECT WORKS"</formula>
    </cfRule>
  </conditionalFormatting>
  <conditionalFormatting sqref="E56:E57">
    <cfRule type="expression" dxfId="1851" priority="372">
      <formula>(D48="CANOPY TYPE")</formula>
    </cfRule>
    <cfRule type="expression" dxfId="1850" priority="369">
      <formula>D56="WW PODS"</formula>
    </cfRule>
    <cfRule type="expression" dxfId="1849" priority="371">
      <formula>D56="KSA"</formula>
    </cfRule>
    <cfRule type="expression" dxfId="1848" priority="370">
      <formula>D56="FILTER TYPE"</formula>
    </cfRule>
  </conditionalFormatting>
  <conditionalFormatting sqref="E58">
    <cfRule type="containsText" dxfId="1847" priority="565" operator="containsText" text="LONG ">
      <formula>NOT(ISERROR(SEARCH("LONG ",E58)))</formula>
    </cfRule>
  </conditionalFormatting>
  <conditionalFormatting sqref="E63">
    <cfRule type="expression" dxfId="1846" priority="545">
      <formula>AND((ISNUMBER(SEARCH("I-MUAP",$D$14))),E63&lt;2500)</formula>
    </cfRule>
    <cfRule type="cellIs" dxfId="1845" priority="547" operator="greaterThan">
      <formula>2000</formula>
    </cfRule>
    <cfRule type="expression" dxfId="1844" priority="546">
      <formula>ISNUMBER(SEARCH("I-MUAP",$D$14))</formula>
    </cfRule>
  </conditionalFormatting>
  <conditionalFormatting sqref="E67:E69">
    <cfRule type="expression" dxfId="1843" priority="96">
      <formula>$C67="SELECT WORKS"</formula>
    </cfRule>
  </conditionalFormatting>
  <conditionalFormatting sqref="E73:E74">
    <cfRule type="expression" dxfId="1842" priority="356">
      <formula>D73="KSA"</formula>
    </cfRule>
    <cfRule type="expression" dxfId="1841" priority="354">
      <formula>D73="WW PODS"</formula>
    </cfRule>
    <cfRule type="expression" dxfId="1840" priority="355">
      <formula>D73="FILTER TYPE"</formula>
    </cfRule>
    <cfRule type="expression" dxfId="1839" priority="357">
      <formula>(D65="CANOPY TYPE")</formula>
    </cfRule>
  </conditionalFormatting>
  <conditionalFormatting sqref="E75">
    <cfRule type="containsText" dxfId="1838" priority="538" operator="containsText" text="LONG ">
      <formula>NOT(ISERROR(SEARCH("LONG ",E75)))</formula>
    </cfRule>
  </conditionalFormatting>
  <conditionalFormatting sqref="E80">
    <cfRule type="cellIs" dxfId="1837" priority="519" operator="greaterThan">
      <formula>2000</formula>
    </cfRule>
    <cfRule type="expression" dxfId="1836" priority="518">
      <formula>ISNUMBER(SEARCH("I-MUAP",$D$14))</formula>
    </cfRule>
    <cfRule type="expression" dxfId="1835" priority="517">
      <formula>AND((ISNUMBER(SEARCH("I-MUAP",$D$14))),E80&lt;2500)</formula>
    </cfRule>
  </conditionalFormatting>
  <conditionalFormatting sqref="E84:E86">
    <cfRule type="expression" dxfId="1834" priority="82">
      <formula>$C84="SELECT WORKS"</formula>
    </cfRule>
  </conditionalFormatting>
  <conditionalFormatting sqref="E90:E91">
    <cfRule type="expression" dxfId="1833" priority="340">
      <formula>D90="FILTER TYPE"</formula>
    </cfRule>
    <cfRule type="expression" dxfId="1832" priority="341">
      <formula>D90="KSA"</formula>
    </cfRule>
    <cfRule type="expression" dxfId="1831" priority="339">
      <formula>D90="WW PODS"</formula>
    </cfRule>
    <cfRule type="expression" dxfId="1830" priority="342">
      <formula>(D82="CANOPY TYPE")</formula>
    </cfRule>
  </conditionalFormatting>
  <conditionalFormatting sqref="E92">
    <cfRule type="containsText" dxfId="1829" priority="510" operator="containsText" text="LONG ">
      <formula>NOT(ISERROR(SEARCH("LONG ",E92)))</formula>
    </cfRule>
  </conditionalFormatting>
  <conditionalFormatting sqref="E97">
    <cfRule type="expression" dxfId="1828" priority="488">
      <formula>AND((ISNUMBER(SEARCH("I-MUAP",$D$14))),E97&lt;2500)</formula>
    </cfRule>
    <cfRule type="expression" dxfId="1827" priority="489">
      <formula>ISNUMBER(SEARCH("I-MUAP",$D$14))</formula>
    </cfRule>
    <cfRule type="cellIs" dxfId="1826" priority="490" operator="greaterThan">
      <formula>2000</formula>
    </cfRule>
  </conditionalFormatting>
  <conditionalFormatting sqref="E101:E103">
    <cfRule type="expression" dxfId="1825" priority="68">
      <formula>$C101="SELECT WORKS"</formula>
    </cfRule>
  </conditionalFormatting>
  <conditionalFormatting sqref="E107:E108">
    <cfRule type="expression" dxfId="1824" priority="326">
      <formula>D107="KSA"</formula>
    </cfRule>
    <cfRule type="expression" dxfId="1823" priority="324">
      <formula>D107="WW PODS"</formula>
    </cfRule>
    <cfRule type="expression" dxfId="1822" priority="327">
      <formula>(D99="CANOPY TYPE")</formula>
    </cfRule>
    <cfRule type="expression" dxfId="1821" priority="325">
      <formula>D107="FILTER TYPE"</formula>
    </cfRule>
  </conditionalFormatting>
  <conditionalFormatting sqref="E109">
    <cfRule type="containsText" dxfId="1820" priority="481" operator="containsText" text="LONG ">
      <formula>NOT(ISERROR(SEARCH("LONG ",E109)))</formula>
    </cfRule>
  </conditionalFormatting>
  <conditionalFormatting sqref="E114">
    <cfRule type="expression" dxfId="1819" priority="311">
      <formula>AND((ISNUMBER(SEARCH("I-MUAP",$D$14))),E114&lt;2500)</formula>
    </cfRule>
    <cfRule type="expression" dxfId="1818" priority="312">
      <formula>ISNUMBER(SEARCH("I-MUAP",$D$14))</formula>
    </cfRule>
    <cfRule type="cellIs" dxfId="1817" priority="313" operator="greaterThan">
      <formula>2000</formula>
    </cfRule>
  </conditionalFormatting>
  <conditionalFormatting sqref="E118:E120">
    <cfRule type="expression" dxfId="1816" priority="54">
      <formula>$C118="SELECT WORKS"</formula>
    </cfRule>
  </conditionalFormatting>
  <conditionalFormatting sqref="E124:E125">
    <cfRule type="expression" dxfId="1815" priority="276">
      <formula>(D116="CANOPY TYPE")</formula>
    </cfRule>
    <cfRule type="expression" dxfId="1814" priority="275">
      <formula>D124="KSA"</formula>
    </cfRule>
    <cfRule type="expression" dxfId="1813" priority="274">
      <formula>D124="FILTER TYPE"</formula>
    </cfRule>
    <cfRule type="expression" dxfId="1812" priority="273">
      <formula>D124="WW PODS"</formula>
    </cfRule>
  </conditionalFormatting>
  <conditionalFormatting sqref="E126">
    <cfRule type="containsText" dxfId="1811" priority="304" operator="containsText" text="LONG ">
      <formula>NOT(ISERROR(SEARCH("LONG ",E126)))</formula>
    </cfRule>
  </conditionalFormatting>
  <conditionalFormatting sqref="E131">
    <cfRule type="cellIs" dxfId="1810" priority="258" operator="greaterThan">
      <formula>2000</formula>
    </cfRule>
    <cfRule type="expression" dxfId="1809" priority="257">
      <formula>ISNUMBER(SEARCH("I-MUAP",$D$14))</formula>
    </cfRule>
    <cfRule type="expression" dxfId="1808" priority="256">
      <formula>AND((ISNUMBER(SEARCH("I-MUAP",$D$14))),E131&lt;2500)</formula>
    </cfRule>
  </conditionalFormatting>
  <conditionalFormatting sqref="E135:E137">
    <cfRule type="expression" dxfId="1807" priority="40">
      <formula>$C135="SELECT WORKS"</formula>
    </cfRule>
  </conditionalFormatting>
  <conditionalFormatting sqref="E141:E142">
    <cfRule type="expression" dxfId="1806" priority="221">
      <formula>(D133="CANOPY TYPE")</formula>
    </cfRule>
    <cfRule type="expression" dxfId="1805" priority="218">
      <formula>D141="WW PODS"</formula>
    </cfRule>
    <cfRule type="expression" dxfId="1804" priority="219">
      <formula>D141="FILTER TYPE"</formula>
    </cfRule>
    <cfRule type="expression" dxfId="1803" priority="220">
      <formula>D141="KSA"</formula>
    </cfRule>
  </conditionalFormatting>
  <conditionalFormatting sqref="E143">
    <cfRule type="containsText" dxfId="1802" priority="249" operator="containsText" text="LONG ">
      <formula>NOT(ISERROR(SEARCH("LONG ",E143)))</formula>
    </cfRule>
  </conditionalFormatting>
  <conditionalFormatting sqref="E148">
    <cfRule type="expression" dxfId="1801" priority="205">
      <formula>AND((ISNUMBER(SEARCH("I-MUAP",$D$14))),E148&lt;2500)</formula>
    </cfRule>
    <cfRule type="expression" dxfId="1800" priority="206">
      <formula>ISNUMBER(SEARCH("I-MUAP",$D$14))</formula>
    </cfRule>
    <cfRule type="cellIs" dxfId="1799" priority="207" operator="greaterThan">
      <formula>2000</formula>
    </cfRule>
  </conditionalFormatting>
  <conditionalFormatting sqref="E152:E154">
    <cfRule type="expression" dxfId="1798" priority="26">
      <formula>$C152="SELECT WORKS"</formula>
    </cfRule>
  </conditionalFormatting>
  <conditionalFormatting sqref="E158:E159">
    <cfRule type="expression" dxfId="1797" priority="167">
      <formula>D158="WW PODS"</formula>
    </cfRule>
    <cfRule type="expression" dxfId="1796" priority="168">
      <formula>D158="FILTER TYPE"</formula>
    </cfRule>
    <cfRule type="expression" dxfId="1795" priority="169">
      <formula>D158="KSA"</formula>
    </cfRule>
    <cfRule type="expression" dxfId="1794" priority="170">
      <formula>(D150="CANOPY TYPE")</formula>
    </cfRule>
  </conditionalFormatting>
  <conditionalFormatting sqref="E160">
    <cfRule type="containsText" dxfId="1793" priority="198" operator="containsText" text="LONG ">
      <formula>NOT(ISERROR(SEARCH("LONG ",E160)))</formula>
    </cfRule>
  </conditionalFormatting>
  <conditionalFormatting sqref="E165">
    <cfRule type="expression" dxfId="1792" priority="155">
      <formula>ISNUMBER(SEARCH("I-MUAP",$D$14))</formula>
    </cfRule>
    <cfRule type="expression" dxfId="1791" priority="154">
      <formula>AND((ISNUMBER(SEARCH("I-MUAP",$D$14))),E165&lt;2500)</formula>
    </cfRule>
    <cfRule type="cellIs" dxfId="1790" priority="156" operator="greaterThan">
      <formula>2000</formula>
    </cfRule>
  </conditionalFormatting>
  <conditionalFormatting sqref="E169:E171">
    <cfRule type="expression" dxfId="1789" priority="12">
      <formula>$C169="SELECT WORKS"</formula>
    </cfRule>
  </conditionalFormatting>
  <conditionalFormatting sqref="E175:E176">
    <cfRule type="expression" dxfId="1788" priority="117">
      <formula>D175="FILTER TYPE"</formula>
    </cfRule>
    <cfRule type="expression" dxfId="1787" priority="116">
      <formula>D175="WW PODS"</formula>
    </cfRule>
    <cfRule type="expression" dxfId="1786" priority="118">
      <formula>D175="KSA"</formula>
    </cfRule>
    <cfRule type="expression" dxfId="1785" priority="119">
      <formula>(D167="CANOPY TYPE")</formula>
    </cfRule>
  </conditionalFormatting>
  <conditionalFormatting sqref="E177">
    <cfRule type="containsText" dxfId="1784" priority="147" operator="containsText" text="LONG ">
      <formula>NOT(ISERROR(SEARCH("LONG ",E177)))</formula>
    </cfRule>
  </conditionalFormatting>
  <conditionalFormatting sqref="E12:F12">
    <cfRule type="cellIs" dxfId="1783" priority="678" operator="lessThan">
      <formula>1000</formula>
    </cfRule>
  </conditionalFormatting>
  <conditionalFormatting sqref="E14:F14">
    <cfRule type="cellIs" dxfId="1782" priority="675" operator="lessThan">
      <formula>1000</formula>
    </cfRule>
  </conditionalFormatting>
  <conditionalFormatting sqref="E25:F27">
    <cfRule type="expression" dxfId="1781" priority="614">
      <formula>($D$14="CANOPY TYPE")</formula>
    </cfRule>
  </conditionalFormatting>
  <conditionalFormatting sqref="E29:F29">
    <cfRule type="cellIs" dxfId="1780" priority="601" operator="lessThan">
      <formula>1000</formula>
    </cfRule>
  </conditionalFormatting>
  <conditionalFormatting sqref="E31:F31">
    <cfRule type="cellIs" dxfId="1779" priority="598" operator="lessThan">
      <formula>1000</formula>
    </cfRule>
  </conditionalFormatting>
  <conditionalFormatting sqref="E32:F32">
    <cfRule type="expression" dxfId="1778" priority="461">
      <formula>(C32="LIGHT SELECTION")</formula>
    </cfRule>
  </conditionalFormatting>
  <conditionalFormatting sqref="E42:F44">
    <cfRule type="expression" dxfId="1777" priority="582">
      <formula>($D$14="CANOPY TYPE")</formula>
    </cfRule>
  </conditionalFormatting>
  <conditionalFormatting sqref="E46:F46">
    <cfRule type="cellIs" dxfId="1776" priority="569" operator="lessThan">
      <formula>1000</formula>
    </cfRule>
  </conditionalFormatting>
  <conditionalFormatting sqref="E48:F48">
    <cfRule type="cellIs" dxfId="1775" priority="566" operator="lessThan">
      <formula>1000</formula>
    </cfRule>
  </conditionalFormatting>
  <conditionalFormatting sqref="E59:F61">
    <cfRule type="expression" dxfId="1774" priority="555">
      <formula>($D$14="CANOPY TYPE")</formula>
    </cfRule>
  </conditionalFormatting>
  <conditionalFormatting sqref="E63:F63">
    <cfRule type="cellIs" dxfId="1773" priority="542" operator="lessThan">
      <formula>1000</formula>
    </cfRule>
  </conditionalFormatting>
  <conditionalFormatting sqref="E65:F65">
    <cfRule type="cellIs" dxfId="1772" priority="539" operator="lessThan">
      <formula>1000</formula>
    </cfRule>
  </conditionalFormatting>
  <conditionalFormatting sqref="E66:F66">
    <cfRule type="expression" dxfId="1771" priority="454">
      <formula>(C66="LIGHT SELECTION")</formula>
    </cfRule>
  </conditionalFormatting>
  <conditionalFormatting sqref="E76:F78">
    <cfRule type="expression" dxfId="1770" priority="527">
      <formula>($D$14="CANOPY TYPE")</formula>
    </cfRule>
  </conditionalFormatting>
  <conditionalFormatting sqref="E80:F80">
    <cfRule type="cellIs" dxfId="1769" priority="514" operator="lessThan">
      <formula>1000</formula>
    </cfRule>
  </conditionalFormatting>
  <conditionalFormatting sqref="E82:F82">
    <cfRule type="cellIs" dxfId="1768" priority="511" operator="lessThan">
      <formula>1000</formula>
    </cfRule>
  </conditionalFormatting>
  <conditionalFormatting sqref="E83:F83">
    <cfRule type="expression" dxfId="1767" priority="450">
      <formula>(C83="LIGHT SELECTION")</formula>
    </cfRule>
  </conditionalFormatting>
  <conditionalFormatting sqref="E93:F95">
    <cfRule type="expression" dxfId="1766" priority="498">
      <formula>($D$14="CANOPY TYPE")</formula>
    </cfRule>
  </conditionalFormatting>
  <conditionalFormatting sqref="E97:F97">
    <cfRule type="cellIs" dxfId="1765" priority="485" operator="lessThan">
      <formula>1000</formula>
    </cfRule>
  </conditionalFormatting>
  <conditionalFormatting sqref="E99:F99">
    <cfRule type="cellIs" dxfId="1764" priority="482" operator="lessThan">
      <formula>1000</formula>
    </cfRule>
  </conditionalFormatting>
  <conditionalFormatting sqref="E100:F100">
    <cfRule type="expression" dxfId="1763" priority="446">
      <formula>(C100="LIGHT SELECTION")</formula>
    </cfRule>
  </conditionalFormatting>
  <conditionalFormatting sqref="E110:F112 E127:F129 E144:F146 E161:F163 E178:F180">
    <cfRule type="expression" dxfId="1762" priority="470">
      <formula>($D$14="CANOPY TYPE")</formula>
    </cfRule>
  </conditionalFormatting>
  <conditionalFormatting sqref="E114:F114">
    <cfRule type="cellIs" dxfId="1761" priority="308" operator="lessThan">
      <formula>1000</formula>
    </cfRule>
  </conditionalFormatting>
  <conditionalFormatting sqref="E116:F116">
    <cfRule type="cellIs" dxfId="1760" priority="305" operator="lessThan">
      <formula>1000</formula>
    </cfRule>
  </conditionalFormatting>
  <conditionalFormatting sqref="E117:F117">
    <cfRule type="expression" dxfId="1759" priority="291">
      <formula>(C117="LIGHT SELECTION")</formula>
    </cfRule>
  </conditionalFormatting>
  <conditionalFormatting sqref="E131:F131">
    <cfRule type="cellIs" dxfId="1758" priority="253" operator="lessThan">
      <formula>1000</formula>
    </cfRule>
  </conditionalFormatting>
  <conditionalFormatting sqref="E133:F133">
    <cfRule type="cellIs" dxfId="1757" priority="250" operator="lessThan">
      <formula>1000</formula>
    </cfRule>
  </conditionalFormatting>
  <conditionalFormatting sqref="E134:F134">
    <cfRule type="expression" dxfId="1756" priority="236">
      <formula>(C134="LIGHT SELECTION")</formula>
    </cfRule>
  </conditionalFormatting>
  <conditionalFormatting sqref="E148:F148">
    <cfRule type="cellIs" dxfId="1755" priority="202" operator="lessThan">
      <formula>1000</formula>
    </cfRule>
  </conditionalFormatting>
  <conditionalFormatting sqref="E150:F150">
    <cfRule type="cellIs" dxfId="1754" priority="199" operator="lessThan">
      <formula>1000</formula>
    </cfRule>
  </conditionalFormatting>
  <conditionalFormatting sqref="E151:F151">
    <cfRule type="expression" dxfId="1753" priority="185">
      <formula>(C151="LIGHT SELECTION")</formula>
    </cfRule>
  </conditionalFormatting>
  <conditionalFormatting sqref="E165:F165">
    <cfRule type="cellIs" dxfId="1752" priority="151" operator="lessThan">
      <formula>1000</formula>
    </cfRule>
  </conditionalFormatting>
  <conditionalFormatting sqref="E167:F167">
    <cfRule type="cellIs" dxfId="1751" priority="148" operator="lessThan">
      <formula>1000</formula>
    </cfRule>
  </conditionalFormatting>
  <conditionalFormatting sqref="E168:F168">
    <cfRule type="expression" dxfId="1750" priority="134">
      <formula>(C168="LIGHT SELECTION")</formula>
    </cfRule>
  </conditionalFormatting>
  <conditionalFormatting sqref="F12">
    <cfRule type="cellIs" dxfId="1749" priority="679" operator="greaterThan">
      <formula>3001</formula>
    </cfRule>
  </conditionalFormatting>
  <conditionalFormatting sqref="F15">
    <cfRule type="expression" dxfId="1748" priority="701">
      <formula>(D49="LIGHT SELECTION")</formula>
    </cfRule>
    <cfRule type="expression" dxfId="1747" priority="670">
      <formula>(C15="FLO")</formula>
    </cfRule>
    <cfRule type="expression" dxfId="1746" priority="668">
      <formula>(C15="LIGHT SELECTION")</formula>
    </cfRule>
    <cfRule type="expression" dxfId="1745" priority="463">
      <formula>(C15="LED STRIP")</formula>
    </cfRule>
  </conditionalFormatting>
  <conditionalFormatting sqref="F22:F23">
    <cfRule type="expression" dxfId="1744" priority="695">
      <formula>D22="CENTREX"</formula>
    </cfRule>
    <cfRule type="expression" dxfId="1743" priority="700">
      <formula>D22="KSA"</formula>
    </cfRule>
    <cfRule type="expression" dxfId="1742" priority="694">
      <formula>D22="GRILLE"</formula>
    </cfRule>
    <cfRule type="expression" dxfId="1741" priority="693">
      <formula>D22="WW PODS"</formula>
    </cfRule>
    <cfRule type="expression" dxfId="1740" priority="692">
      <formula>D22="NF"</formula>
    </cfRule>
    <cfRule type="expression" dxfId="1739" priority="696" stopIfTrue="1">
      <formula>D14="canopy type"</formula>
    </cfRule>
    <cfRule type="expression" dxfId="1738" priority="698" stopIfTrue="1">
      <formula>(ISNUMBER(SEARCH("UV",D14)))</formula>
    </cfRule>
    <cfRule type="expression" dxfId="1737" priority="699">
      <formula>(((I14*3600)/(C22*I11))^2+20)&gt;180</formula>
    </cfRule>
    <cfRule type="expression" dxfId="1736" priority="697">
      <formula>(((I14*3600)/(C22*I11))^2+20)&gt;300</formula>
    </cfRule>
  </conditionalFormatting>
  <conditionalFormatting sqref="F24">
    <cfRule type="cellIs" dxfId="1735" priority="673" operator="lessThan">
      <formula>2100</formula>
    </cfRule>
  </conditionalFormatting>
  <conditionalFormatting sqref="F29">
    <cfRule type="cellIs" dxfId="1734" priority="602" operator="greaterThan">
      <formula>3001</formula>
    </cfRule>
  </conditionalFormatting>
  <conditionalFormatting sqref="F32">
    <cfRule type="expression" dxfId="1733" priority="462">
      <formula>(C32="FLO")</formula>
    </cfRule>
    <cfRule type="expression" dxfId="1732" priority="460">
      <formula>(C32="LIGHT SELECTION")</formula>
    </cfRule>
    <cfRule type="expression" dxfId="1731" priority="459">
      <formula>(C32="LED STRIP")</formula>
    </cfRule>
  </conditionalFormatting>
  <conditionalFormatting sqref="F39:F40">
    <cfRule type="expression" dxfId="1730" priority="405" stopIfTrue="1">
      <formula>(ISNUMBER(SEARCH("UV",D31)))</formula>
    </cfRule>
    <cfRule type="expression" dxfId="1729" priority="404">
      <formula>(((I31*3600)/(C39*I28))^2+20)&gt;300</formula>
    </cfRule>
    <cfRule type="expression" dxfId="1728" priority="403" stopIfTrue="1">
      <formula>D31="canopy type"</formula>
    </cfRule>
    <cfRule type="expression" dxfId="1727" priority="402">
      <formula>D39="CENTREX"</formula>
    </cfRule>
    <cfRule type="expression" dxfId="1726" priority="401">
      <formula>D39="GRILLE"</formula>
    </cfRule>
    <cfRule type="expression" dxfId="1725" priority="400">
      <formula>D39="WW PODS"</formula>
    </cfRule>
    <cfRule type="expression" dxfId="1724" priority="399">
      <formula>D39="NF"</formula>
    </cfRule>
    <cfRule type="expression" dxfId="1723" priority="406">
      <formula>(((I31*3600)/(C39*I28))^2+20)&gt;180</formula>
    </cfRule>
    <cfRule type="expression" dxfId="1722" priority="407">
      <formula>D39="KSA"</formula>
    </cfRule>
  </conditionalFormatting>
  <conditionalFormatting sqref="F41">
    <cfRule type="cellIs" dxfId="1721" priority="596" operator="lessThan">
      <formula>2100</formula>
    </cfRule>
  </conditionalFormatting>
  <conditionalFormatting sqref="F46">
    <cfRule type="cellIs" dxfId="1720" priority="570" operator="greaterThan">
      <formula>3001</formula>
    </cfRule>
  </conditionalFormatting>
  <conditionalFormatting sqref="F49">
    <cfRule type="expression" dxfId="1719" priority="702">
      <formula>(#REF!="LIGHT SELECTION")</formula>
    </cfRule>
    <cfRule type="expression" dxfId="1718" priority="458">
      <formula>(C49="FLO")</formula>
    </cfRule>
    <cfRule type="expression" dxfId="1717" priority="457">
      <formula>(C49="LIGHT SELECTION")</formula>
    </cfRule>
    <cfRule type="expression" dxfId="1716" priority="456">
      <formula>(C49="LED STRIP")</formula>
    </cfRule>
  </conditionalFormatting>
  <conditionalFormatting sqref="F56:F57">
    <cfRule type="expression" dxfId="1715" priority="377" stopIfTrue="1">
      <formula>D48="canopy type"</formula>
    </cfRule>
    <cfRule type="expression" dxfId="1714" priority="373">
      <formula>D56="NF"</formula>
    </cfRule>
    <cfRule type="expression" dxfId="1713" priority="374">
      <formula>D56="WW PODS"</formula>
    </cfRule>
    <cfRule type="expression" dxfId="1712" priority="375">
      <formula>D56="GRILLE"</formula>
    </cfRule>
    <cfRule type="expression" dxfId="1711" priority="376">
      <formula>D56="CENTREX"</formula>
    </cfRule>
    <cfRule type="expression" dxfId="1710" priority="381">
      <formula>D56="KSA"</formula>
    </cfRule>
    <cfRule type="expression" dxfId="1709" priority="380">
      <formula>(((I48*3600)/(C56*I45))^2+20)&gt;180</formula>
    </cfRule>
    <cfRule type="expression" dxfId="1708" priority="379" stopIfTrue="1">
      <formula>(ISNUMBER(SEARCH("UV",D48)))</formula>
    </cfRule>
    <cfRule type="expression" dxfId="1707" priority="378">
      <formula>(((I48*3600)/(C56*I45))^2+20)&gt;300</formula>
    </cfRule>
  </conditionalFormatting>
  <conditionalFormatting sqref="F58">
    <cfRule type="cellIs" dxfId="1706" priority="564" operator="lessThan">
      <formula>2100</formula>
    </cfRule>
  </conditionalFormatting>
  <conditionalFormatting sqref="F63">
    <cfRule type="cellIs" dxfId="1705" priority="543" operator="greaterThan">
      <formula>3001</formula>
    </cfRule>
  </conditionalFormatting>
  <conditionalFormatting sqref="F66">
    <cfRule type="expression" dxfId="1704" priority="452">
      <formula>(C66="LED STRIP")</formula>
    </cfRule>
    <cfRule type="expression" dxfId="1703" priority="455">
      <formula>(C66="FLO")</formula>
    </cfRule>
    <cfRule type="expression" dxfId="1702" priority="453">
      <formula>(C66="LIGHT SELECTION")</formula>
    </cfRule>
  </conditionalFormatting>
  <conditionalFormatting sqref="F73:F74">
    <cfRule type="expression" dxfId="1701" priority="360">
      <formula>D73="GRILLE"</formula>
    </cfRule>
    <cfRule type="expression" dxfId="1700" priority="359">
      <formula>D73="WW PODS"</formula>
    </cfRule>
    <cfRule type="expression" dxfId="1699" priority="358">
      <formula>D73="NF"</formula>
    </cfRule>
    <cfRule type="expression" dxfId="1698" priority="366">
      <formula>D73="KSA"</formula>
    </cfRule>
    <cfRule type="expression" dxfId="1697" priority="365">
      <formula>(((I65*3600)/(C73*I62))^2+20)&gt;180</formula>
    </cfRule>
    <cfRule type="expression" dxfId="1696" priority="364" stopIfTrue="1">
      <formula>(ISNUMBER(SEARCH("UV",D65)))</formula>
    </cfRule>
    <cfRule type="expression" dxfId="1695" priority="361">
      <formula>D73="CENTREX"</formula>
    </cfRule>
    <cfRule type="expression" dxfId="1694" priority="362" stopIfTrue="1">
      <formula>D65="canopy type"</formula>
    </cfRule>
    <cfRule type="expression" dxfId="1693" priority="363">
      <formula>(((I65*3600)/(C73*I62))^2+20)&gt;300</formula>
    </cfRule>
  </conditionalFormatting>
  <conditionalFormatting sqref="F75">
    <cfRule type="cellIs" dxfId="1692" priority="537" operator="lessThan">
      <formula>2100</formula>
    </cfRule>
  </conditionalFormatting>
  <conditionalFormatting sqref="F80">
    <cfRule type="cellIs" dxfId="1691" priority="515" operator="greaterThan">
      <formula>3001</formula>
    </cfRule>
  </conditionalFormatting>
  <conditionalFormatting sqref="F83">
    <cfRule type="expression" dxfId="1690" priority="448">
      <formula>(C83="LED STRIP")</formula>
    </cfRule>
    <cfRule type="expression" dxfId="1689" priority="449">
      <formula>(C83="LIGHT SELECTION")</formula>
    </cfRule>
    <cfRule type="expression" dxfId="1688" priority="451">
      <formula>(C83="FLO")</formula>
    </cfRule>
  </conditionalFormatting>
  <conditionalFormatting sqref="F90:F91">
    <cfRule type="expression" dxfId="1687" priority="346">
      <formula>D90="CENTREX"</formula>
    </cfRule>
    <cfRule type="expression" dxfId="1686" priority="343">
      <formula>D90="NF"</formula>
    </cfRule>
    <cfRule type="expression" dxfId="1685" priority="344">
      <formula>D90="WW PODS"</formula>
    </cfRule>
    <cfRule type="expression" dxfId="1684" priority="345">
      <formula>D90="GRILLE"</formula>
    </cfRule>
    <cfRule type="expression" dxfId="1683" priority="351">
      <formula>D90="KSA"</formula>
    </cfRule>
    <cfRule type="expression" dxfId="1682" priority="350">
      <formula>(((I82*3600)/(C90*I79))^2+20)&gt;180</formula>
    </cfRule>
    <cfRule type="expression" dxfId="1681" priority="349" stopIfTrue="1">
      <formula>(ISNUMBER(SEARCH("UV",D82)))</formula>
    </cfRule>
    <cfRule type="expression" dxfId="1680" priority="348">
      <formula>(((I82*3600)/(C90*I79))^2+20)&gt;300</formula>
    </cfRule>
    <cfRule type="expression" dxfId="1679" priority="347" stopIfTrue="1">
      <formula>D82="canopy type"</formula>
    </cfRule>
  </conditionalFormatting>
  <conditionalFormatting sqref="F92">
    <cfRule type="cellIs" dxfId="1678" priority="509" operator="lessThan">
      <formula>2100</formula>
    </cfRule>
  </conditionalFormatting>
  <conditionalFormatting sqref="F97">
    <cfRule type="cellIs" dxfId="1677" priority="486" operator="greaterThan">
      <formula>3001</formula>
    </cfRule>
  </conditionalFormatting>
  <conditionalFormatting sqref="F100">
    <cfRule type="expression" dxfId="1676" priority="447">
      <formula>(C100="FLO")</formula>
    </cfRule>
    <cfRule type="expression" dxfId="1675" priority="444">
      <formula>(C100="LED STRIP")</formula>
    </cfRule>
    <cfRule type="expression" dxfId="1674" priority="445">
      <formula>(C100="LIGHT SELECTION")</formula>
    </cfRule>
  </conditionalFormatting>
  <conditionalFormatting sqref="F107:F108">
    <cfRule type="expression" dxfId="1673" priority="336">
      <formula>D107="KSA"</formula>
    </cfRule>
    <cfRule type="expression" dxfId="1672" priority="335">
      <formula>(((I99*3600)/(C107*I96))^2+20)&gt;180</formula>
    </cfRule>
    <cfRule type="expression" dxfId="1671" priority="334" stopIfTrue="1">
      <formula>(ISNUMBER(SEARCH("UV",D99)))</formula>
    </cfRule>
    <cfRule type="expression" dxfId="1670" priority="333">
      <formula>(((I99*3600)/(C107*I96))^2+20)&gt;300</formula>
    </cfRule>
    <cfRule type="expression" dxfId="1669" priority="332" stopIfTrue="1">
      <formula>D99="canopy type"</formula>
    </cfRule>
    <cfRule type="expression" dxfId="1668" priority="331">
      <formula>D107="CENTREX"</formula>
    </cfRule>
    <cfRule type="expression" dxfId="1667" priority="330">
      <formula>D107="GRILLE"</formula>
    </cfRule>
    <cfRule type="expression" dxfId="1666" priority="329">
      <formula>D107="WW PODS"</formula>
    </cfRule>
    <cfRule type="expression" dxfId="1665" priority="328">
      <formula>D107="NF"</formula>
    </cfRule>
  </conditionalFormatting>
  <conditionalFormatting sqref="F109">
    <cfRule type="cellIs" dxfId="1664" priority="480" operator="lessThan">
      <formula>2100</formula>
    </cfRule>
  </conditionalFormatting>
  <conditionalFormatting sqref="F114">
    <cfRule type="cellIs" dxfId="1663" priority="309" operator="greaterThan">
      <formula>3001</formula>
    </cfRule>
  </conditionalFormatting>
  <conditionalFormatting sqref="F117">
    <cfRule type="expression" dxfId="1662" priority="292">
      <formula>(C117="FLO")</formula>
    </cfRule>
    <cfRule type="expression" dxfId="1661" priority="289">
      <formula>(C117="LED STRIP")</formula>
    </cfRule>
    <cfRule type="expression" dxfId="1660" priority="290">
      <formula>(C117="LIGHT SELECTION")</formula>
    </cfRule>
  </conditionalFormatting>
  <conditionalFormatting sqref="F124:F125">
    <cfRule type="expression" dxfId="1659" priority="281" stopIfTrue="1">
      <formula>D116="canopy type"</formula>
    </cfRule>
    <cfRule type="expression" dxfId="1658" priority="285">
      <formula>D124="KSA"</formula>
    </cfRule>
    <cfRule type="expression" dxfId="1657" priority="283" stopIfTrue="1">
      <formula>(ISNUMBER(SEARCH("UV",D116)))</formula>
    </cfRule>
    <cfRule type="expression" dxfId="1656" priority="280">
      <formula>D124="CENTREX"</formula>
    </cfRule>
    <cfRule type="expression" dxfId="1655" priority="279">
      <formula>D124="GRILLE"</formula>
    </cfRule>
    <cfRule type="expression" dxfId="1654" priority="278">
      <formula>D124="WW PODS"</formula>
    </cfRule>
    <cfRule type="expression" dxfId="1653" priority="277">
      <formula>D124="NF"</formula>
    </cfRule>
    <cfRule type="expression" dxfId="1652" priority="282">
      <formula>(((I116*3600)/(C124*I113))^2+20)&gt;300</formula>
    </cfRule>
    <cfRule type="expression" dxfId="1651" priority="284">
      <formula>(((I116*3600)/(C124*I113))^2+20)&gt;180</formula>
    </cfRule>
  </conditionalFormatting>
  <conditionalFormatting sqref="F126">
    <cfRule type="cellIs" dxfId="1650" priority="303" operator="lessThan">
      <formula>2100</formula>
    </cfRule>
  </conditionalFormatting>
  <conditionalFormatting sqref="F131">
    <cfRule type="cellIs" dxfId="1649" priority="254" operator="greaterThan">
      <formula>3001</formula>
    </cfRule>
  </conditionalFormatting>
  <conditionalFormatting sqref="F134">
    <cfRule type="expression" dxfId="1648" priority="237">
      <formula>(C134="FLO")</formula>
    </cfRule>
    <cfRule type="expression" dxfId="1647" priority="235">
      <formula>(C134="LIGHT SELECTION")</formula>
    </cfRule>
    <cfRule type="expression" dxfId="1646" priority="234">
      <formula>(C134="LED STRIP")</formula>
    </cfRule>
  </conditionalFormatting>
  <conditionalFormatting sqref="F141:F142">
    <cfRule type="expression" dxfId="1645" priority="228" stopIfTrue="1">
      <formula>(ISNUMBER(SEARCH("UV",D133)))</formula>
    </cfRule>
    <cfRule type="expression" dxfId="1644" priority="230">
      <formula>D141="KSA"</formula>
    </cfRule>
    <cfRule type="expression" dxfId="1643" priority="227">
      <formula>(((I133*3600)/(C141*I130))^2+20)&gt;300</formula>
    </cfRule>
    <cfRule type="expression" dxfId="1642" priority="226" stopIfTrue="1">
      <formula>D133="canopy type"</formula>
    </cfRule>
    <cfRule type="expression" dxfId="1641" priority="225">
      <formula>D141="CENTREX"</formula>
    </cfRule>
    <cfRule type="expression" dxfId="1640" priority="224">
      <formula>D141="GRILLE"</formula>
    </cfRule>
    <cfRule type="expression" dxfId="1639" priority="223">
      <formula>D141="WW PODS"</formula>
    </cfRule>
    <cfRule type="expression" dxfId="1638" priority="222">
      <formula>D141="NF"</formula>
    </cfRule>
    <cfRule type="expression" dxfId="1637" priority="229">
      <formula>(((I133*3600)/(C141*I130))^2+20)&gt;180</formula>
    </cfRule>
  </conditionalFormatting>
  <conditionalFormatting sqref="F143">
    <cfRule type="cellIs" dxfId="1636" priority="248" operator="lessThan">
      <formula>2100</formula>
    </cfRule>
  </conditionalFormatting>
  <conditionalFormatting sqref="F148">
    <cfRule type="cellIs" dxfId="1635" priority="203" operator="greaterThan">
      <formula>3001</formula>
    </cfRule>
  </conditionalFormatting>
  <conditionalFormatting sqref="F151">
    <cfRule type="expression" dxfId="1634" priority="184">
      <formula>(C151="LIGHT SELECTION")</formula>
    </cfRule>
    <cfRule type="expression" dxfId="1633" priority="186">
      <formula>(C151="FLO")</formula>
    </cfRule>
    <cfRule type="expression" dxfId="1632" priority="183">
      <formula>(C151="LED STRIP")</formula>
    </cfRule>
  </conditionalFormatting>
  <conditionalFormatting sqref="F158:F159">
    <cfRule type="expression" dxfId="1631" priority="174">
      <formula>D158="CENTREX"</formula>
    </cfRule>
    <cfRule type="expression" dxfId="1630" priority="175" stopIfTrue="1">
      <formula>D150="canopy type"</formula>
    </cfRule>
    <cfRule type="expression" dxfId="1629" priority="171">
      <formula>D158="NF"</formula>
    </cfRule>
    <cfRule type="expression" dxfId="1628" priority="172">
      <formula>D158="WW PODS"</formula>
    </cfRule>
    <cfRule type="expression" dxfId="1627" priority="177" stopIfTrue="1">
      <formula>(ISNUMBER(SEARCH("UV",D150)))</formula>
    </cfRule>
    <cfRule type="expression" dxfId="1626" priority="173">
      <formula>D158="GRILLE"</formula>
    </cfRule>
    <cfRule type="expression" dxfId="1625" priority="179">
      <formula>D158="KSA"</formula>
    </cfRule>
    <cfRule type="expression" dxfId="1624" priority="178">
      <formula>(((I150*3600)/(C158*I147))^2+20)&gt;180</formula>
    </cfRule>
    <cfRule type="expression" dxfId="1623" priority="176">
      <formula>(((I150*3600)/(C158*I147))^2+20)&gt;300</formula>
    </cfRule>
  </conditionalFormatting>
  <conditionalFormatting sqref="F160">
    <cfRule type="cellIs" dxfId="1622" priority="197" operator="lessThan">
      <formula>2100</formula>
    </cfRule>
  </conditionalFormatting>
  <conditionalFormatting sqref="F165">
    <cfRule type="cellIs" dxfId="1621" priority="152" operator="greaterThan">
      <formula>3001</formula>
    </cfRule>
  </conditionalFormatting>
  <conditionalFormatting sqref="F168">
    <cfRule type="expression" dxfId="1620" priority="133">
      <formula>(C168="LIGHT SELECTION")</formula>
    </cfRule>
    <cfRule type="expression" dxfId="1619" priority="132">
      <formula>(C168="LED STRIP")</formula>
    </cfRule>
    <cfRule type="expression" dxfId="1618" priority="135">
      <formula>(C168="FLO")</formula>
    </cfRule>
  </conditionalFormatting>
  <conditionalFormatting sqref="F175:F176">
    <cfRule type="expression" dxfId="1617" priority="126" stopIfTrue="1">
      <formula>(ISNUMBER(SEARCH("UV",D167)))</formula>
    </cfRule>
    <cfRule type="expression" dxfId="1616" priority="121">
      <formula>D175="WW PODS"</formula>
    </cfRule>
    <cfRule type="expression" dxfId="1615" priority="120">
      <formula>D175="NF"</formula>
    </cfRule>
    <cfRule type="expression" dxfId="1614" priority="122">
      <formula>D175="GRILLE"</formula>
    </cfRule>
    <cfRule type="expression" dxfId="1613" priority="124" stopIfTrue="1">
      <formula>D167="canopy type"</formula>
    </cfRule>
    <cfRule type="expression" dxfId="1612" priority="125">
      <formula>(((I167*3600)/(C175*I164))^2+20)&gt;300</formula>
    </cfRule>
    <cfRule type="expression" dxfId="1611" priority="128">
      <formula>D175="KSA"</formula>
    </cfRule>
    <cfRule type="expression" dxfId="1610" priority="123">
      <formula>D175="CENTREX"</formula>
    </cfRule>
    <cfRule type="expression" dxfId="1609" priority="127">
      <formula>(((I167*3600)/(C175*I164))^2+20)&gt;180</formula>
    </cfRule>
  </conditionalFormatting>
  <conditionalFormatting sqref="F177">
    <cfRule type="cellIs" dxfId="1608" priority="146" operator="lessThan">
      <formula>2100</formula>
    </cfRule>
  </conditionalFormatting>
  <conditionalFormatting sqref="G11">
    <cfRule type="expression" dxfId="1607" priority="681">
      <formula>((F14-50)/H14)&lt;950</formula>
    </cfRule>
  </conditionalFormatting>
  <conditionalFormatting sqref="G12">
    <cfRule type="expression" dxfId="1606" priority="680">
      <formula>((F14-50)/H14)&lt;950</formula>
    </cfRule>
  </conditionalFormatting>
  <conditionalFormatting sqref="G14">
    <cfRule type="cellIs" dxfId="1605" priority="676" operator="lessThan">
      <formula>400</formula>
    </cfRule>
  </conditionalFormatting>
  <conditionalFormatting sqref="G28">
    <cfRule type="expression" dxfId="1604" priority="625">
      <formula>((F31-50)/H31)&lt;950</formula>
    </cfRule>
  </conditionalFormatting>
  <conditionalFormatting sqref="G29">
    <cfRule type="expression" dxfId="1603" priority="603">
      <formula>((F31-50)/H31)&lt;950</formula>
    </cfRule>
  </conditionalFormatting>
  <conditionalFormatting sqref="G31">
    <cfRule type="cellIs" dxfId="1602" priority="599" operator="lessThan">
      <formula>400</formula>
    </cfRule>
  </conditionalFormatting>
  <conditionalFormatting sqref="G45">
    <cfRule type="expression" dxfId="1601" priority="641">
      <formula>((F48-50)/H48)&lt;950</formula>
    </cfRule>
  </conditionalFormatting>
  <conditionalFormatting sqref="G46">
    <cfRule type="expression" dxfId="1600" priority="571">
      <formula>((F48-50)/H48)&lt;950</formula>
    </cfRule>
  </conditionalFormatting>
  <conditionalFormatting sqref="G48">
    <cfRule type="cellIs" dxfId="1599" priority="567" operator="lessThan">
      <formula>400</formula>
    </cfRule>
  </conditionalFormatting>
  <conditionalFormatting sqref="G62">
    <cfRule type="expression" dxfId="1598" priority="642">
      <formula>((F65-50)/H65)&lt;950</formula>
    </cfRule>
  </conditionalFormatting>
  <conditionalFormatting sqref="G63">
    <cfRule type="expression" dxfId="1597" priority="544">
      <formula>((F65-50)/H65)&lt;950</formula>
    </cfRule>
  </conditionalFormatting>
  <conditionalFormatting sqref="G65">
    <cfRule type="cellIs" dxfId="1596" priority="540" operator="lessThan">
      <formula>400</formula>
    </cfRule>
  </conditionalFormatting>
  <conditionalFormatting sqref="G79">
    <cfRule type="expression" dxfId="1595" priority="643">
      <formula>((F82-50)/H82)&lt;950</formula>
    </cfRule>
  </conditionalFormatting>
  <conditionalFormatting sqref="G80">
    <cfRule type="expression" dxfId="1594" priority="516">
      <formula>((F82-50)/H82)&lt;950</formula>
    </cfRule>
  </conditionalFormatting>
  <conditionalFormatting sqref="G82">
    <cfRule type="cellIs" dxfId="1593" priority="512" operator="lessThan">
      <formula>400</formula>
    </cfRule>
  </conditionalFormatting>
  <conditionalFormatting sqref="G96">
    <cfRule type="expression" dxfId="1592" priority="653">
      <formula>((F99-50)/H99)&lt;950</formula>
    </cfRule>
  </conditionalFormatting>
  <conditionalFormatting sqref="G97">
    <cfRule type="expression" dxfId="1591" priority="487">
      <formula>((F99-50)/H99)&lt;950</formula>
    </cfRule>
  </conditionalFormatting>
  <conditionalFormatting sqref="G99">
    <cfRule type="cellIs" dxfId="1590" priority="483" operator="lessThan">
      <formula>400</formula>
    </cfRule>
  </conditionalFormatting>
  <conditionalFormatting sqref="G113">
    <cfRule type="expression" dxfId="1589" priority="321">
      <formula>((F116-50)/H116)&lt;950</formula>
    </cfRule>
  </conditionalFormatting>
  <conditionalFormatting sqref="G114">
    <cfRule type="expression" dxfId="1588" priority="310">
      <formula>((F116-50)/H116)&lt;950</formula>
    </cfRule>
  </conditionalFormatting>
  <conditionalFormatting sqref="G116">
    <cfRule type="cellIs" dxfId="1587" priority="306" operator="lessThan">
      <formula>400</formula>
    </cfRule>
  </conditionalFormatting>
  <conditionalFormatting sqref="G130">
    <cfRule type="expression" dxfId="1586" priority="266">
      <formula>((F133-50)/H133)&lt;950</formula>
    </cfRule>
  </conditionalFormatting>
  <conditionalFormatting sqref="G131">
    <cfRule type="expression" dxfId="1585" priority="255">
      <formula>((F133-50)/H133)&lt;950</formula>
    </cfRule>
  </conditionalFormatting>
  <conditionalFormatting sqref="G133">
    <cfRule type="cellIs" dxfId="1584" priority="251" operator="lessThan">
      <formula>400</formula>
    </cfRule>
  </conditionalFormatting>
  <conditionalFormatting sqref="G147">
    <cfRule type="expression" dxfId="1583" priority="215">
      <formula>((F150-50)/H150)&lt;950</formula>
    </cfRule>
  </conditionalFormatting>
  <conditionalFormatting sqref="G148">
    <cfRule type="expression" dxfId="1582" priority="204">
      <formula>((F150-50)/H150)&lt;950</formula>
    </cfRule>
  </conditionalFormatting>
  <conditionalFormatting sqref="G150">
    <cfRule type="cellIs" dxfId="1581" priority="200" operator="lessThan">
      <formula>400</formula>
    </cfRule>
  </conditionalFormatting>
  <conditionalFormatting sqref="G164">
    <cfRule type="expression" dxfId="1580" priority="164">
      <formula>((F167-50)/H167)&lt;950</formula>
    </cfRule>
  </conditionalFormatting>
  <conditionalFormatting sqref="G165">
    <cfRule type="expression" dxfId="1579" priority="153">
      <formula>((F167-50)/H167)&lt;950</formula>
    </cfRule>
  </conditionalFormatting>
  <conditionalFormatting sqref="G167">
    <cfRule type="cellIs" dxfId="1578" priority="149" operator="lessThan">
      <formula>400</formula>
    </cfRule>
  </conditionalFormatting>
  <conditionalFormatting sqref="I14">
    <cfRule type="cellIs" dxfId="1577" priority="677" operator="lessThan">
      <formula>0.1</formula>
    </cfRule>
  </conditionalFormatting>
  <conditionalFormatting sqref="I31">
    <cfRule type="cellIs" dxfId="1576" priority="600" operator="lessThan">
      <formula>0.1</formula>
    </cfRule>
  </conditionalFormatting>
  <conditionalFormatting sqref="I48">
    <cfRule type="cellIs" dxfId="1575" priority="568" operator="lessThan">
      <formula>0.1</formula>
    </cfRule>
  </conditionalFormatting>
  <conditionalFormatting sqref="I65">
    <cfRule type="cellIs" dxfId="1574" priority="541" operator="lessThan">
      <formula>0.1</formula>
    </cfRule>
  </conditionalFormatting>
  <conditionalFormatting sqref="I82">
    <cfRule type="cellIs" dxfId="1573" priority="513" operator="lessThan">
      <formula>0.1</formula>
    </cfRule>
  </conditionalFormatting>
  <conditionalFormatting sqref="I99">
    <cfRule type="cellIs" dxfId="1572" priority="484" operator="lessThan">
      <formula>0.1</formula>
    </cfRule>
  </conditionalFormatting>
  <conditionalFormatting sqref="I116">
    <cfRule type="cellIs" dxfId="1571" priority="307" operator="lessThan">
      <formula>0.1</formula>
    </cfRule>
  </conditionalFormatting>
  <conditionalFormatting sqref="I133">
    <cfRule type="cellIs" dxfId="1570" priority="252" operator="lessThan">
      <formula>0.1</formula>
    </cfRule>
  </conditionalFormatting>
  <conditionalFormatting sqref="I150">
    <cfRule type="cellIs" dxfId="1569" priority="201" operator="lessThan">
      <formula>0.1</formula>
    </cfRule>
  </conditionalFormatting>
  <conditionalFormatting sqref="I167">
    <cfRule type="cellIs" dxfId="1568" priority="150" operator="lessThan">
      <formula>0.1</formula>
    </cfRule>
  </conditionalFormatting>
  <conditionalFormatting sqref="J14:J27">
    <cfRule type="cellIs" dxfId="1567" priority="410" operator="greaterThan">
      <formula>0</formula>
    </cfRule>
  </conditionalFormatting>
  <conditionalFormatting sqref="J31:J44">
    <cfRule type="cellIs" dxfId="1566" priority="383" operator="greaterThan">
      <formula>0</formula>
    </cfRule>
  </conditionalFormatting>
  <conditionalFormatting sqref="J48:J61">
    <cfRule type="cellIs" dxfId="1565" priority="99" operator="greaterThan">
      <formula>0</formula>
    </cfRule>
  </conditionalFormatting>
  <conditionalFormatting sqref="J65:J78">
    <cfRule type="cellIs" dxfId="1564" priority="85" operator="greaterThan">
      <formula>0</formula>
    </cfRule>
  </conditionalFormatting>
  <conditionalFormatting sqref="J82:J95">
    <cfRule type="cellIs" dxfId="1563" priority="71" operator="greaterThan">
      <formula>0</formula>
    </cfRule>
  </conditionalFormatting>
  <conditionalFormatting sqref="J99:J112">
    <cfRule type="cellIs" dxfId="1562" priority="57" operator="greaterThan">
      <formula>0</formula>
    </cfRule>
  </conditionalFormatting>
  <conditionalFormatting sqref="J116:J129">
    <cfRule type="cellIs" dxfId="1561" priority="43" operator="greaterThan">
      <formula>0</formula>
    </cfRule>
  </conditionalFormatting>
  <conditionalFormatting sqref="J133:J146">
    <cfRule type="cellIs" dxfId="1560" priority="29" operator="greaterThan">
      <formula>0</formula>
    </cfRule>
  </conditionalFormatting>
  <conditionalFormatting sqref="J150:J163">
    <cfRule type="cellIs" dxfId="1559" priority="15" operator="greaterThan">
      <formula>0</formula>
    </cfRule>
  </conditionalFormatting>
  <conditionalFormatting sqref="J167:J180">
    <cfRule type="cellIs" dxfId="1558" priority="1" operator="greaterThan">
      <formula>0</formula>
    </cfRule>
  </conditionalFormatting>
  <conditionalFormatting sqref="J183:J197">
    <cfRule type="expression" dxfId="1557" priority="267">
      <formula>C183&gt;0</formula>
    </cfRule>
  </conditionalFormatting>
  <conditionalFormatting sqref="J199">
    <cfRule type="expression" dxfId="1556" priority="658">
      <formula>#REF!="EURO"</formula>
    </cfRule>
  </conditionalFormatting>
  <conditionalFormatting sqref="K14:K27">
    <cfRule type="cellIs" dxfId="1555" priority="424" operator="greaterThan">
      <formula>0</formula>
    </cfRule>
  </conditionalFormatting>
  <conditionalFormatting sqref="K31:K44">
    <cfRule type="cellIs" dxfId="1554" priority="386" operator="greaterThan">
      <formula>0</formula>
    </cfRule>
  </conditionalFormatting>
  <conditionalFormatting sqref="K48:K61">
    <cfRule type="cellIs" dxfId="1553" priority="102" operator="greaterThan">
      <formula>0</formula>
    </cfRule>
  </conditionalFormatting>
  <conditionalFormatting sqref="K65:K78">
    <cfRule type="cellIs" dxfId="1552" priority="88" operator="greaterThan">
      <formula>0</formula>
    </cfRule>
  </conditionalFormatting>
  <conditionalFormatting sqref="K82:K95">
    <cfRule type="cellIs" dxfId="1551" priority="74" operator="greaterThan">
      <formula>0</formula>
    </cfRule>
  </conditionalFormatting>
  <conditionalFormatting sqref="K99:K112">
    <cfRule type="cellIs" dxfId="1550" priority="60" operator="greaterThan">
      <formula>0</formula>
    </cfRule>
  </conditionalFormatting>
  <conditionalFormatting sqref="K116:K129">
    <cfRule type="cellIs" dxfId="1549" priority="46" operator="greaterThan">
      <formula>0</formula>
    </cfRule>
  </conditionalFormatting>
  <conditionalFormatting sqref="K133:K146">
    <cfRule type="cellIs" dxfId="1548" priority="32" operator="greaterThan">
      <formula>0</formula>
    </cfRule>
  </conditionalFormatting>
  <conditionalFormatting sqref="K150:K163">
    <cfRule type="cellIs" dxfId="1547" priority="18" operator="greaterThan">
      <formula>0</formula>
    </cfRule>
  </conditionalFormatting>
  <conditionalFormatting sqref="K167:K180">
    <cfRule type="cellIs" dxfId="1546" priority="4" operator="greaterThan">
      <formula>0</formula>
    </cfRule>
  </conditionalFormatting>
  <conditionalFormatting sqref="K183:K197">
    <cfRule type="cellIs" dxfId="1545" priority="268" operator="greaterThan">
      <formula>0</formula>
    </cfRule>
  </conditionalFormatting>
  <conditionalFormatting sqref="K199">
    <cfRule type="expression" dxfId="1544" priority="654">
      <formula>$B$9="PLN"</formula>
    </cfRule>
    <cfRule type="expression" dxfId="1543" priority="655">
      <formula>$B$9="CZK"</formula>
    </cfRule>
    <cfRule type="expression" dxfId="1542" priority="656">
      <formula>$B$9="USD"</formula>
    </cfRule>
    <cfRule type="expression" dxfId="1541" priority="657">
      <formula>$B$9="EURO"</formula>
    </cfRule>
  </conditionalFormatting>
  <conditionalFormatting sqref="L14:L27">
    <cfRule type="expression" dxfId="1540" priority="422">
      <formula>$C$9&gt;0</formula>
    </cfRule>
    <cfRule type="expression" dxfId="1539" priority="421">
      <formula>$C$9&lt;0</formula>
    </cfRule>
  </conditionalFormatting>
  <conditionalFormatting sqref="L31:L44">
    <cfRule type="expression" dxfId="1538" priority="385">
      <formula>$C$9&gt;0</formula>
    </cfRule>
    <cfRule type="expression" dxfId="1537" priority="384">
      <formula>$C$9&lt;0</formula>
    </cfRule>
  </conditionalFormatting>
  <conditionalFormatting sqref="L48:L61">
    <cfRule type="expression" dxfId="1536" priority="101">
      <formula>$C$9&gt;0</formula>
    </cfRule>
    <cfRule type="expression" dxfId="1535" priority="100">
      <formula>$C$9&lt;0</formula>
    </cfRule>
  </conditionalFormatting>
  <conditionalFormatting sqref="L65:L78">
    <cfRule type="expression" dxfId="1534" priority="86">
      <formula>$C$9&lt;0</formula>
    </cfRule>
    <cfRule type="expression" dxfId="1533" priority="87">
      <formula>$C$9&gt;0</formula>
    </cfRule>
  </conditionalFormatting>
  <conditionalFormatting sqref="L82:L95">
    <cfRule type="expression" dxfId="1532" priority="72">
      <formula>$C$9&lt;0</formula>
    </cfRule>
    <cfRule type="expression" dxfId="1531" priority="73">
      <formula>$C$9&gt;0</formula>
    </cfRule>
  </conditionalFormatting>
  <conditionalFormatting sqref="L99:L112">
    <cfRule type="expression" dxfId="1530" priority="58">
      <formula>$C$9&lt;0</formula>
    </cfRule>
    <cfRule type="expression" dxfId="1529" priority="59">
      <formula>$C$9&gt;0</formula>
    </cfRule>
  </conditionalFormatting>
  <conditionalFormatting sqref="L116:L129">
    <cfRule type="expression" dxfId="1528" priority="45">
      <formula>$C$9&gt;0</formula>
    </cfRule>
    <cfRule type="expression" dxfId="1527" priority="44">
      <formula>$C$9&lt;0</formula>
    </cfRule>
  </conditionalFormatting>
  <conditionalFormatting sqref="L133:L146">
    <cfRule type="expression" dxfId="1526" priority="30">
      <formula>$C$9&lt;0</formula>
    </cfRule>
    <cfRule type="expression" dxfId="1525" priority="31">
      <formula>$C$9&gt;0</formula>
    </cfRule>
  </conditionalFormatting>
  <conditionalFormatting sqref="L150:L163">
    <cfRule type="expression" dxfId="1524" priority="17">
      <formula>$C$9&gt;0</formula>
    </cfRule>
    <cfRule type="expression" dxfId="1523" priority="16">
      <formula>$C$9&lt;0</formula>
    </cfRule>
  </conditionalFormatting>
  <conditionalFormatting sqref="L167:L180">
    <cfRule type="expression" dxfId="1522" priority="2">
      <formula>$C$9&lt;0</formula>
    </cfRule>
    <cfRule type="expression" dxfId="1521" priority="3">
      <formula>$C$9&gt;0</formula>
    </cfRule>
  </conditionalFormatting>
  <conditionalFormatting sqref="L183:L197">
    <cfRule type="expression" dxfId="1520" priority="645">
      <formula>$C$9&gt;0</formula>
    </cfRule>
    <cfRule type="expression" dxfId="1519" priority="644">
      <formula>$C$9&lt;0</formula>
    </cfRule>
  </conditionalFormatting>
  <conditionalFormatting sqref="N9 N12">
    <cfRule type="expression" dxfId="1518" priority="691">
      <formula>$B$9="EURO"</formula>
    </cfRule>
    <cfRule type="expression" dxfId="1517" priority="690">
      <formula>$B$9="USD"</formula>
    </cfRule>
    <cfRule type="expression" dxfId="1516" priority="689">
      <formula>$B$9="CZK"</formula>
    </cfRule>
    <cfRule type="expression" dxfId="1515" priority="688">
      <formula>$B$9="PLN"</formula>
    </cfRule>
  </conditionalFormatting>
  <conditionalFormatting sqref="N14:N27">
    <cfRule type="expression" dxfId="1514" priority="632">
      <formula>$B$9="CZK"</formula>
    </cfRule>
    <cfRule type="expression" dxfId="1513" priority="631">
      <formula>$B$9="PLN"</formula>
    </cfRule>
    <cfRule type="expression" dxfId="1512" priority="630">
      <formula>$B$9="USD"</formula>
    </cfRule>
    <cfRule type="expression" dxfId="1511" priority="629">
      <formula>$B$9="EURO"</formula>
    </cfRule>
    <cfRule type="cellIs" dxfId="1510" priority="628" operator="greaterThan">
      <formula>0</formula>
    </cfRule>
  </conditionalFormatting>
  <conditionalFormatting sqref="N29">
    <cfRule type="expression" dxfId="1509" priority="609">
      <formula>$B$9="PLN"</formula>
    </cfRule>
    <cfRule type="expression" dxfId="1508" priority="612">
      <formula>$B$9="EURO"</formula>
    </cfRule>
    <cfRule type="expression" dxfId="1507" priority="611">
      <formula>$B$9="USD"</formula>
    </cfRule>
    <cfRule type="expression" dxfId="1506" priority="610">
      <formula>$B$9="CZK"</formula>
    </cfRule>
  </conditionalFormatting>
  <conditionalFormatting sqref="N31:N44">
    <cfRule type="expression" dxfId="1505" priority="391">
      <formula>$B$9="USD"</formula>
    </cfRule>
    <cfRule type="expression" dxfId="1504" priority="390">
      <formula>$B$9="EURO"</formula>
    </cfRule>
    <cfRule type="expression" dxfId="1503" priority="393">
      <formula>$B$9="CZK"</formula>
    </cfRule>
    <cfRule type="expression" dxfId="1502" priority="392">
      <formula>$B$9="PLN"</formula>
    </cfRule>
    <cfRule type="cellIs" dxfId="1501" priority="389" operator="greaterThan">
      <formula>0</formula>
    </cfRule>
  </conditionalFormatting>
  <conditionalFormatting sqref="N46">
    <cfRule type="expression" dxfId="1500" priority="580">
      <formula>$B$9="EURO"</formula>
    </cfRule>
    <cfRule type="expression" dxfId="1499" priority="579">
      <formula>$B$9="USD"</formula>
    </cfRule>
    <cfRule type="expression" dxfId="1498" priority="578">
      <formula>$B$9="CZK"</formula>
    </cfRule>
    <cfRule type="expression" dxfId="1497" priority="577">
      <formula>$B$9="PLN"</formula>
    </cfRule>
  </conditionalFormatting>
  <conditionalFormatting sqref="N48:N61">
    <cfRule type="cellIs" dxfId="1496" priority="104" operator="greaterThan">
      <formula>0</formula>
    </cfRule>
    <cfRule type="expression" dxfId="1495" priority="108">
      <formula>$B$9="CZK"</formula>
    </cfRule>
    <cfRule type="expression" dxfId="1494" priority="107">
      <formula>$B$9="PLN"</formula>
    </cfRule>
    <cfRule type="expression" dxfId="1493" priority="105">
      <formula>$B$9="EURO"</formula>
    </cfRule>
    <cfRule type="expression" dxfId="1492" priority="106">
      <formula>$B$9="USD"</formula>
    </cfRule>
  </conditionalFormatting>
  <conditionalFormatting sqref="N63">
    <cfRule type="expression" dxfId="1491" priority="553">
      <formula>$B$9="EURO"</formula>
    </cfRule>
    <cfRule type="expression" dxfId="1490" priority="552">
      <formula>$B$9="USD"</formula>
    </cfRule>
    <cfRule type="expression" dxfId="1489" priority="551">
      <formula>$B$9="CZK"</formula>
    </cfRule>
    <cfRule type="expression" dxfId="1488" priority="550">
      <formula>$B$9="PLN"</formula>
    </cfRule>
  </conditionalFormatting>
  <conditionalFormatting sqref="N65:N78">
    <cfRule type="expression" dxfId="1487" priority="94">
      <formula>$B$9="CZK"</formula>
    </cfRule>
    <cfRule type="expression" dxfId="1486" priority="93">
      <formula>$B$9="PLN"</formula>
    </cfRule>
    <cfRule type="expression" dxfId="1485" priority="92">
      <formula>$B$9="USD"</formula>
    </cfRule>
    <cfRule type="expression" dxfId="1484" priority="91">
      <formula>$B$9="EURO"</formula>
    </cfRule>
    <cfRule type="cellIs" dxfId="1483" priority="90" operator="greaterThan">
      <formula>0</formula>
    </cfRule>
  </conditionalFormatting>
  <conditionalFormatting sqref="N80">
    <cfRule type="expression" dxfId="1482" priority="522">
      <formula>$B$9="PLN"</formula>
    </cfRule>
    <cfRule type="expression" dxfId="1481" priority="523">
      <formula>$B$9="CZK"</formula>
    </cfRule>
    <cfRule type="expression" dxfId="1480" priority="525">
      <formula>$B$9="EURO"</formula>
    </cfRule>
    <cfRule type="expression" dxfId="1479" priority="524">
      <formula>$B$9="USD"</formula>
    </cfRule>
  </conditionalFormatting>
  <conditionalFormatting sqref="N82:N95">
    <cfRule type="cellIs" dxfId="1478" priority="76" operator="greaterThan">
      <formula>0</formula>
    </cfRule>
    <cfRule type="expression" dxfId="1477" priority="80">
      <formula>$B$9="CZK"</formula>
    </cfRule>
    <cfRule type="expression" dxfId="1476" priority="79">
      <formula>$B$9="PLN"</formula>
    </cfRule>
    <cfRule type="expression" dxfId="1475" priority="78">
      <formula>$B$9="USD"</formula>
    </cfRule>
    <cfRule type="expression" dxfId="1474" priority="77">
      <formula>$B$9="EURO"</formula>
    </cfRule>
  </conditionalFormatting>
  <conditionalFormatting sqref="N97">
    <cfRule type="expression" dxfId="1473" priority="493">
      <formula>$B$9="PLN"</formula>
    </cfRule>
    <cfRule type="expression" dxfId="1472" priority="494">
      <formula>$B$9="CZK"</formula>
    </cfRule>
    <cfRule type="expression" dxfId="1471" priority="495">
      <formula>$B$9="USD"</formula>
    </cfRule>
    <cfRule type="expression" dxfId="1470" priority="496">
      <formula>$B$9="EURO"</formula>
    </cfRule>
  </conditionalFormatting>
  <conditionalFormatting sqref="N99:N112">
    <cfRule type="cellIs" dxfId="1469" priority="62" operator="greaterThan">
      <formula>0</formula>
    </cfRule>
    <cfRule type="expression" dxfId="1468" priority="63">
      <formula>$B$9="EURO"</formula>
    </cfRule>
    <cfRule type="expression" dxfId="1467" priority="64">
      <formula>$B$9="USD"</formula>
    </cfRule>
    <cfRule type="expression" dxfId="1466" priority="65">
      <formula>$B$9="PLN"</formula>
    </cfRule>
    <cfRule type="expression" dxfId="1465" priority="66">
      <formula>$B$9="CZK"</formula>
    </cfRule>
  </conditionalFormatting>
  <conditionalFormatting sqref="N114">
    <cfRule type="expression" dxfId="1464" priority="319">
      <formula>$B$9="EURO"</formula>
    </cfRule>
    <cfRule type="expression" dxfId="1463" priority="318">
      <formula>$B$9="USD"</formula>
    </cfRule>
    <cfRule type="expression" dxfId="1462" priority="317">
      <formula>$B$9="CZK"</formula>
    </cfRule>
    <cfRule type="expression" dxfId="1461" priority="316">
      <formula>$B$9="PLN"</formula>
    </cfRule>
  </conditionalFormatting>
  <conditionalFormatting sqref="N116:N129">
    <cfRule type="expression" dxfId="1460" priority="49">
      <formula>$B$9="EURO"</formula>
    </cfRule>
    <cfRule type="expression" dxfId="1459" priority="51">
      <formula>$B$9="PLN"</formula>
    </cfRule>
    <cfRule type="expression" dxfId="1458" priority="50">
      <formula>$B$9="USD"</formula>
    </cfRule>
    <cfRule type="expression" dxfId="1457" priority="52">
      <formula>$B$9="CZK"</formula>
    </cfRule>
    <cfRule type="cellIs" dxfId="1456" priority="48" operator="greaterThan">
      <formula>0</formula>
    </cfRule>
  </conditionalFormatting>
  <conditionalFormatting sqref="N131">
    <cfRule type="expression" dxfId="1455" priority="264">
      <formula>$B$9="EURO"</formula>
    </cfRule>
    <cfRule type="expression" dxfId="1454" priority="261">
      <formula>$B$9="PLN"</formula>
    </cfRule>
    <cfRule type="expression" dxfId="1453" priority="262">
      <formula>$B$9="CZK"</formula>
    </cfRule>
    <cfRule type="expression" dxfId="1452" priority="263">
      <formula>$B$9="USD"</formula>
    </cfRule>
  </conditionalFormatting>
  <conditionalFormatting sqref="N133:N146">
    <cfRule type="expression" dxfId="1451" priority="35">
      <formula>$B$9="EURO"</formula>
    </cfRule>
    <cfRule type="cellIs" dxfId="1450" priority="34" operator="greaterThan">
      <formula>0</formula>
    </cfRule>
    <cfRule type="expression" dxfId="1449" priority="38">
      <formula>$B$9="CZK"</formula>
    </cfRule>
    <cfRule type="expression" dxfId="1448" priority="37">
      <formula>$B$9="PLN"</formula>
    </cfRule>
    <cfRule type="expression" dxfId="1447" priority="36">
      <formula>$B$9="USD"</formula>
    </cfRule>
  </conditionalFormatting>
  <conditionalFormatting sqref="N148">
    <cfRule type="expression" dxfId="1446" priority="211">
      <formula>$B$9="CZK"</formula>
    </cfRule>
    <cfRule type="expression" dxfId="1445" priority="212">
      <formula>$B$9="USD"</formula>
    </cfRule>
    <cfRule type="expression" dxfId="1444" priority="213">
      <formula>$B$9="EURO"</formula>
    </cfRule>
    <cfRule type="expression" dxfId="1443" priority="210">
      <formula>$B$9="PLN"</formula>
    </cfRule>
  </conditionalFormatting>
  <conditionalFormatting sqref="N150:N163">
    <cfRule type="cellIs" dxfId="1442" priority="20" operator="greaterThan">
      <formula>0</formula>
    </cfRule>
    <cfRule type="expression" dxfId="1441" priority="21">
      <formula>$B$9="EURO"</formula>
    </cfRule>
    <cfRule type="expression" dxfId="1440" priority="22">
      <formula>$B$9="USD"</formula>
    </cfRule>
    <cfRule type="expression" dxfId="1439" priority="23">
      <formula>$B$9="PLN"</formula>
    </cfRule>
    <cfRule type="expression" dxfId="1438" priority="24">
      <formula>$B$9="CZK"</formula>
    </cfRule>
  </conditionalFormatting>
  <conditionalFormatting sqref="N165">
    <cfRule type="expression" dxfId="1437" priority="161">
      <formula>$B$9="USD"</formula>
    </cfRule>
    <cfRule type="expression" dxfId="1436" priority="159">
      <formula>$B$9="PLN"</formula>
    </cfRule>
    <cfRule type="expression" dxfId="1435" priority="160">
      <formula>$B$9="CZK"</formula>
    </cfRule>
    <cfRule type="expression" dxfId="1434" priority="162">
      <formula>$B$9="EURO"</formula>
    </cfRule>
  </conditionalFormatting>
  <conditionalFormatting sqref="N167:N180">
    <cfRule type="cellIs" dxfId="1433" priority="6" operator="greaterThan">
      <formula>0</formula>
    </cfRule>
    <cfRule type="expression" dxfId="1432" priority="7">
      <formula>$B$9="EURO"</formula>
    </cfRule>
    <cfRule type="expression" dxfId="1431" priority="8">
      <formula>$B$9="USD"</formula>
    </cfRule>
    <cfRule type="expression" dxfId="1430" priority="9">
      <formula>$B$9="PLN"</formula>
    </cfRule>
    <cfRule type="expression" dxfId="1429" priority="10">
      <formula>$B$9="CZK"</formula>
    </cfRule>
  </conditionalFormatting>
  <conditionalFormatting sqref="N183:N197">
    <cfRule type="expression" dxfId="1428" priority="639">
      <formula>$B$9="PLN"</formula>
    </cfRule>
    <cfRule type="expression" dxfId="1427" priority="638">
      <formula>$B$9="USD"</formula>
    </cfRule>
    <cfRule type="expression" dxfId="1426" priority="637">
      <formula>$B$9="EURO"</formula>
    </cfRule>
    <cfRule type="cellIs" dxfId="1425" priority="636" operator="greaterThan">
      <formula>0</formula>
    </cfRule>
    <cfRule type="expression" dxfId="1424" priority="640">
      <formula>$B$9="CZK"</formula>
    </cfRule>
  </conditionalFormatting>
  <conditionalFormatting sqref="N182:O182">
    <cfRule type="expression" dxfId="1423" priority="647">
      <formula>$B$9="CZK"</formula>
    </cfRule>
    <cfRule type="expression" dxfId="1422" priority="646">
      <formula>$B$9="PLN"</formula>
    </cfRule>
    <cfRule type="expression" dxfId="1421" priority="649">
      <formula>$B$9="EURO"</formula>
    </cfRule>
    <cfRule type="expression" dxfId="1420" priority="648">
      <formula>$B$9="USD"</formula>
    </cfRule>
  </conditionalFormatting>
  <conditionalFormatting sqref="O14:O27">
    <cfRule type="cellIs" dxfId="1419" priority="633" operator="greaterThan">
      <formula>0</formula>
    </cfRule>
  </conditionalFormatting>
  <conditionalFormatting sqref="O31:O44">
    <cfRule type="cellIs" dxfId="1418" priority="394" operator="greaterThan">
      <formula>0</formula>
    </cfRule>
  </conditionalFormatting>
  <conditionalFormatting sqref="O48:O61">
    <cfRule type="cellIs" dxfId="1417" priority="109" operator="greaterThan">
      <formula>0</formula>
    </cfRule>
  </conditionalFormatting>
  <conditionalFormatting sqref="O65:O78">
    <cfRule type="cellIs" dxfId="1416" priority="95" operator="greaterThan">
      <formula>0</formula>
    </cfRule>
  </conditionalFormatting>
  <conditionalFormatting sqref="O82:O95">
    <cfRule type="cellIs" dxfId="1415" priority="81" operator="greaterThan">
      <formula>0</formula>
    </cfRule>
  </conditionalFormatting>
  <conditionalFormatting sqref="O99:O112">
    <cfRule type="cellIs" dxfId="1414" priority="67" operator="greaterThan">
      <formula>0</formula>
    </cfRule>
  </conditionalFormatting>
  <conditionalFormatting sqref="O116:O129">
    <cfRule type="cellIs" dxfId="1413" priority="53" operator="greaterThan">
      <formula>0</formula>
    </cfRule>
  </conditionalFormatting>
  <conditionalFormatting sqref="O133:O146">
    <cfRule type="cellIs" dxfId="1412" priority="39" operator="greaterThan">
      <formula>0</formula>
    </cfRule>
  </conditionalFormatting>
  <conditionalFormatting sqref="O150:O163">
    <cfRule type="cellIs" dxfId="1411" priority="25" operator="greaterThan">
      <formula>0</formula>
    </cfRule>
  </conditionalFormatting>
  <conditionalFormatting sqref="O167:O180">
    <cfRule type="cellIs" dxfId="1410" priority="11" operator="greaterThan">
      <formula>0</formula>
    </cfRule>
  </conditionalFormatting>
  <conditionalFormatting sqref="O183:O197">
    <cfRule type="cellIs" dxfId="1409" priority="659" operator="greaterThan">
      <formula>0</formula>
    </cfRule>
  </conditionalFormatting>
  <conditionalFormatting sqref="Q16">
    <cfRule type="cellIs" dxfId="1408" priority="411" operator="greaterThan">
      <formula>0</formula>
    </cfRule>
    <cfRule type="expression" dxfId="1407" priority="412">
      <formula>$B$9="EURO"</formula>
    </cfRule>
    <cfRule type="expression" dxfId="1406" priority="413">
      <formula>$B$9="USD"</formula>
    </cfRule>
    <cfRule type="expression" dxfId="1405" priority="414">
      <formula>$B$9="PLN"</formula>
    </cfRule>
    <cfRule type="expression" dxfId="1404"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zoomScale="106" zoomScaleNormal="80" zoomScaleSheetLayoutView="50" workbookViewId="0">
      <selection activeCell="H161" sqref="H16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403" priority="664">
      <formula>B9="CURRENCY"</formula>
    </cfRule>
    <cfRule type="containsText" dxfId="1402" priority="663" operator="containsText" text="SELECT">
      <formula>NOT(ISERROR(SEARCH("SELECT",B9)))</formula>
    </cfRule>
  </conditionalFormatting>
  <conditionalFormatting sqref="B11">
    <cfRule type="expression" dxfId="1401" priority="626">
      <formula>$B11&lt;&gt;""</formula>
    </cfRule>
  </conditionalFormatting>
  <conditionalFormatting sqref="B14:B23">
    <cfRule type="expression" dxfId="1400" priority="618">
      <formula>$J14&gt;0</formula>
    </cfRule>
  </conditionalFormatting>
  <conditionalFormatting sqref="B24">
    <cfRule type="expression" dxfId="1399" priority="615">
      <formula>ISNUMBER(SEARCH("UV",$D14))</formula>
    </cfRule>
    <cfRule type="expression" dxfId="1398" priority="616">
      <formula>($D14="CANOPY TYPE")</formula>
    </cfRule>
  </conditionalFormatting>
  <conditionalFormatting sqref="B25:B27">
    <cfRule type="expression" dxfId="1397" priority="443">
      <formula>$J25&gt;0</formula>
    </cfRule>
  </conditionalFormatting>
  <conditionalFormatting sqref="B28">
    <cfRule type="expression" dxfId="1396" priority="624">
      <formula>$B28&lt;&gt;""</formula>
    </cfRule>
  </conditionalFormatting>
  <conditionalFormatting sqref="B31:B40">
    <cfRule type="expression" dxfId="1395" priority="388">
      <formula>$J31&gt;0</formula>
    </cfRule>
  </conditionalFormatting>
  <conditionalFormatting sqref="B41">
    <cfRule type="expression" dxfId="1394" priority="584">
      <formula>($D31="CANOPY TYPE")</formula>
    </cfRule>
    <cfRule type="expression" dxfId="1393" priority="583">
      <formula>ISNUMBER(SEARCH("UV",$D31))</formula>
    </cfRule>
  </conditionalFormatting>
  <conditionalFormatting sqref="B42:B44">
    <cfRule type="expression" dxfId="1392" priority="585">
      <formula>$J42&gt;0</formula>
    </cfRule>
  </conditionalFormatting>
  <conditionalFormatting sqref="B45">
    <cfRule type="expression" dxfId="1391" priority="623">
      <formula>$B45&lt;&gt;""</formula>
    </cfRule>
  </conditionalFormatting>
  <conditionalFormatting sqref="B48:B57">
    <cfRule type="expression" dxfId="1390" priority="103">
      <formula>$J48&gt;0</formula>
    </cfRule>
  </conditionalFormatting>
  <conditionalFormatting sqref="B58">
    <cfRule type="expression" dxfId="1389" priority="557">
      <formula>($D48="CANOPY TYPE")</formula>
    </cfRule>
    <cfRule type="expression" dxfId="1388" priority="556">
      <formula>ISNUMBER(SEARCH("UV",$D48))</formula>
    </cfRule>
  </conditionalFormatting>
  <conditionalFormatting sqref="B59:B61">
    <cfRule type="expression" dxfId="1387" priority="442">
      <formula>$J59&gt;0</formula>
    </cfRule>
  </conditionalFormatting>
  <conditionalFormatting sqref="B62">
    <cfRule type="expression" dxfId="1386" priority="622">
      <formula>$B62&lt;&gt;""</formula>
    </cfRule>
  </conditionalFormatting>
  <conditionalFormatting sqref="B65:B74">
    <cfRule type="expression" dxfId="1385" priority="89">
      <formula>$J65&gt;0</formula>
    </cfRule>
  </conditionalFormatting>
  <conditionalFormatting sqref="B75">
    <cfRule type="expression" dxfId="1384" priority="529">
      <formula>($D65="CANOPY TYPE")</formula>
    </cfRule>
    <cfRule type="expression" dxfId="1383" priority="528">
      <formula>ISNUMBER(SEARCH("UV",$D65))</formula>
    </cfRule>
  </conditionalFormatting>
  <conditionalFormatting sqref="B76:B78">
    <cfRule type="expression" dxfId="1382" priority="441">
      <formula>$J76&gt;0</formula>
    </cfRule>
  </conditionalFormatting>
  <conditionalFormatting sqref="B79">
    <cfRule type="expression" dxfId="1381" priority="621">
      <formula>$B79&lt;&gt;""</formula>
    </cfRule>
  </conditionalFormatting>
  <conditionalFormatting sqref="B82:B91">
    <cfRule type="expression" dxfId="1380" priority="75">
      <formula>$J82&gt;0</formula>
    </cfRule>
  </conditionalFormatting>
  <conditionalFormatting sqref="B92">
    <cfRule type="expression" dxfId="1379" priority="500">
      <formula>($D82="CANOPY TYPE")</formula>
    </cfRule>
    <cfRule type="expression" dxfId="1378" priority="499">
      <formula>ISNUMBER(SEARCH("UV",$D82))</formula>
    </cfRule>
  </conditionalFormatting>
  <conditionalFormatting sqref="B93:B95">
    <cfRule type="expression" dxfId="1377" priority="440">
      <formula>$J93&gt;0</formula>
    </cfRule>
  </conditionalFormatting>
  <conditionalFormatting sqref="B96">
    <cfRule type="expression" dxfId="1376" priority="620">
      <formula>$B96&lt;&gt;""</formula>
    </cfRule>
  </conditionalFormatting>
  <conditionalFormatting sqref="B99:B108">
    <cfRule type="expression" dxfId="1375" priority="61">
      <formula>$J99&gt;0</formula>
    </cfRule>
  </conditionalFormatting>
  <conditionalFormatting sqref="B109">
    <cfRule type="expression" dxfId="1374" priority="472">
      <formula>($D99="CANOPY TYPE")</formula>
    </cfRule>
    <cfRule type="expression" dxfId="1373" priority="471">
      <formula>ISNUMBER(SEARCH("UV",$D99))</formula>
    </cfRule>
  </conditionalFormatting>
  <conditionalFormatting sqref="B110:B112 B127:B129 B144:B146 B161:B163 B178:B180">
    <cfRule type="expression" dxfId="1372" priority="439">
      <formula>$J110&gt;0</formula>
    </cfRule>
  </conditionalFormatting>
  <conditionalFormatting sqref="B113">
    <cfRule type="expression" dxfId="1371" priority="320">
      <formula>$B113&lt;&gt;""</formula>
    </cfRule>
  </conditionalFormatting>
  <conditionalFormatting sqref="B116:B125">
    <cfRule type="expression" dxfId="1370" priority="47">
      <formula>$J116&gt;0</formula>
    </cfRule>
  </conditionalFormatting>
  <conditionalFormatting sqref="B126">
    <cfRule type="expression" dxfId="1369" priority="295">
      <formula>ISNUMBER(SEARCH("UV",$D116))</formula>
    </cfRule>
    <cfRule type="expression" dxfId="1368" priority="296">
      <formula>($D116="CANOPY TYPE")</formula>
    </cfRule>
  </conditionalFormatting>
  <conditionalFormatting sqref="B130">
    <cfRule type="expression" dxfId="1367" priority="265">
      <formula>$B130&lt;&gt;""</formula>
    </cfRule>
  </conditionalFormatting>
  <conditionalFormatting sqref="B133:B142">
    <cfRule type="expression" dxfId="1366" priority="33">
      <formula>$J133&gt;0</formula>
    </cfRule>
  </conditionalFormatting>
  <conditionalFormatting sqref="B143">
    <cfRule type="expression" dxfId="1365" priority="240">
      <formula>ISNUMBER(SEARCH("UV",$D133))</formula>
    </cfRule>
    <cfRule type="expression" dxfId="1364" priority="241">
      <formula>($D133="CANOPY TYPE")</formula>
    </cfRule>
  </conditionalFormatting>
  <conditionalFormatting sqref="B147">
    <cfRule type="expression" dxfId="1363" priority="214">
      <formula>$B147&lt;&gt;""</formula>
    </cfRule>
  </conditionalFormatting>
  <conditionalFormatting sqref="B150:B159">
    <cfRule type="expression" dxfId="1362" priority="19">
      <formula>$J150&gt;0</formula>
    </cfRule>
  </conditionalFormatting>
  <conditionalFormatting sqref="B160">
    <cfRule type="expression" dxfId="1361" priority="190">
      <formula>($D150="CANOPY TYPE")</formula>
    </cfRule>
    <cfRule type="expression" dxfId="1360" priority="189">
      <formula>ISNUMBER(SEARCH("UV",$D150))</formula>
    </cfRule>
  </conditionalFormatting>
  <conditionalFormatting sqref="B164">
    <cfRule type="expression" dxfId="1359" priority="163">
      <formula>$B164&lt;&gt;""</formula>
    </cfRule>
  </conditionalFormatting>
  <conditionalFormatting sqref="B167:B176">
    <cfRule type="expression" dxfId="1358" priority="5">
      <formula>$J167&gt;0</formula>
    </cfRule>
  </conditionalFormatting>
  <conditionalFormatting sqref="B177">
    <cfRule type="expression" dxfId="1357" priority="138">
      <formula>ISNUMBER(SEARCH("UV",$D167))</formula>
    </cfRule>
    <cfRule type="expression" dxfId="1356" priority="139">
      <formula>($D167="CANOPY TYPE")</formula>
    </cfRule>
  </conditionalFormatting>
  <conditionalFormatting sqref="B183:B197">
    <cfRule type="expression" dxfId="1355" priority="617">
      <formula>$C183&gt;0</formula>
    </cfRule>
  </conditionalFormatting>
  <conditionalFormatting sqref="C14">
    <cfRule type="containsText" dxfId="1354" priority="429" operator="containsText" text="CONFIG">
      <formula>NOT(ISERROR(SEARCH("CONFIG",C14)))</formula>
    </cfRule>
  </conditionalFormatting>
  <conditionalFormatting sqref="C15">
    <cfRule type="containsText" dxfId="1353" priority="434" operator="containsText" text="LIGHT SELECTION">
      <formula>NOT(ISERROR(SEARCH("LIGHT SELECTION",C15)))</formula>
    </cfRule>
  </conditionalFormatting>
  <conditionalFormatting sqref="C20:C21">
    <cfRule type="cellIs" dxfId="1350" priority="669" operator="lessThan">
      <formula>1</formula>
    </cfRule>
  </conditionalFormatting>
  <conditionalFormatting sqref="C22:C23">
    <cfRule type="expression" dxfId="1349" priority="409">
      <formula>D22="WW PODS"</formula>
    </cfRule>
  </conditionalFormatting>
  <conditionalFormatting sqref="C24">
    <cfRule type="expression" dxfId="1348" priority="686">
      <formula>ISNUMBER(SEARCH("UV",D14))</formula>
    </cfRule>
  </conditionalFormatting>
  <conditionalFormatting sqref="C25">
    <cfRule type="expression" dxfId="1347" priority="651">
      <formula>(ISNUMBER(SEARCH("CMW",D14)))=TRUE</formula>
    </cfRule>
  </conditionalFormatting>
  <conditionalFormatting sqref="C26">
    <cfRule type="expression" dxfId="1346" priority="650">
      <formula>(ISNUMBER(SEARCH("CMW",D14)))=TRUE</formula>
    </cfRule>
  </conditionalFormatting>
  <conditionalFormatting sqref="C27">
    <cfRule type="expression" dxfId="1345" priority="619">
      <formula>(ISNUMBER(SEARCH("CMW",$D14)))=TRUE</formula>
    </cfRule>
  </conditionalFormatting>
  <conditionalFormatting sqref="C31">
    <cfRule type="containsText" dxfId="1344" priority="594" operator="containsText" text="CONFIG">
      <formula>NOT(ISERROR(SEARCH("CONFIG",C31)))</formula>
    </cfRule>
  </conditionalFormatting>
  <conditionalFormatting sqref="C32">
    <cfRule type="containsText" dxfId="1343" priority="436" operator="containsText" text="LIGHT SELECTION">
      <formula>NOT(ISERROR(SEARCH("LIGHT SELECTION",C32)))</formula>
    </cfRule>
  </conditionalFormatting>
  <conditionalFormatting sqref="C37:C38">
    <cfRule type="cellIs" dxfId="1340" priority="593" operator="lessThan">
      <formula>1</formula>
    </cfRule>
  </conditionalFormatting>
  <conditionalFormatting sqref="C39:C40">
    <cfRule type="expression" dxfId="1339" priority="387">
      <formula>D39="WW PODS"</formula>
    </cfRule>
  </conditionalFormatting>
  <conditionalFormatting sqref="C41">
    <cfRule type="expression" dxfId="1338" priority="608">
      <formula>ISNUMBER(SEARCH("UV",D31))</formula>
    </cfRule>
  </conditionalFormatting>
  <conditionalFormatting sqref="C42">
    <cfRule type="expression" dxfId="1337" priority="591">
      <formula>(ISNUMBER(SEARCH("CMW",D31)))=TRUE</formula>
    </cfRule>
  </conditionalFormatting>
  <conditionalFormatting sqref="C43">
    <cfRule type="expression" dxfId="1336" priority="468">
      <formula>(ISNUMBER(SEARCH("CMW",D31)))=TRUE</formula>
    </cfRule>
  </conditionalFormatting>
  <conditionalFormatting sqref="C44">
    <cfRule type="expression" dxfId="1335" priority="586">
      <formula>(ISNUMBER(SEARCH("CMW",$D31)))=TRUE</formula>
    </cfRule>
  </conditionalFormatting>
  <conditionalFormatting sqref="C48">
    <cfRule type="containsText" dxfId="1334" priority="563" operator="containsText" text="CONFIG">
      <formula>NOT(ISERROR(SEARCH("CONFIG",C48)))</formula>
    </cfRule>
  </conditionalFormatting>
  <conditionalFormatting sqref="C49">
    <cfRule type="containsText" dxfId="1333" priority="433" operator="containsText" text="LIGHT SELECTION">
      <formula>NOT(ISERROR(SEARCH("LIGHT SELECTION",C49)))</formula>
    </cfRule>
  </conditionalFormatting>
  <conditionalFormatting sqref="C54:C55">
    <cfRule type="cellIs" dxfId="1330" priority="562" operator="lessThan">
      <formula>1</formula>
    </cfRule>
  </conditionalFormatting>
  <conditionalFormatting sqref="C56:C57">
    <cfRule type="expression" dxfId="1329" priority="368">
      <formula>D56="WW PODS"</formula>
    </cfRule>
  </conditionalFormatting>
  <conditionalFormatting sqref="C58">
    <cfRule type="expression" dxfId="1328" priority="576">
      <formula>ISNUMBER(SEARCH("UV",D48))</formula>
    </cfRule>
  </conditionalFormatting>
  <conditionalFormatting sqref="C59">
    <cfRule type="expression" dxfId="1327" priority="560">
      <formula>(ISNUMBER(SEARCH("CMW",D48)))=TRUE</formula>
    </cfRule>
  </conditionalFormatting>
  <conditionalFormatting sqref="C60">
    <cfRule type="expression" dxfId="1326" priority="467">
      <formula>(ISNUMBER(SEARCH("CMW",D48)))=TRUE</formula>
    </cfRule>
  </conditionalFormatting>
  <conditionalFormatting sqref="C61">
    <cfRule type="expression" dxfId="1325" priority="558">
      <formula>(ISNUMBER(SEARCH("CMW",$D48)))=TRUE</formula>
    </cfRule>
  </conditionalFormatting>
  <conditionalFormatting sqref="C65">
    <cfRule type="containsText" dxfId="1324" priority="536" operator="containsText" text="CONFIG">
      <formula>NOT(ISERROR(SEARCH("CONFIG",C65)))</formula>
    </cfRule>
  </conditionalFormatting>
  <conditionalFormatting sqref="C66">
    <cfRule type="containsText" dxfId="1323" priority="432" operator="containsText" text="LIGHT SELECTION">
      <formula>NOT(ISERROR(SEARCH("LIGHT SELECTION",C66)))</formula>
    </cfRule>
  </conditionalFormatting>
  <conditionalFormatting sqref="C71:C72">
    <cfRule type="cellIs" dxfId="1320" priority="535" operator="lessThan">
      <formula>1</formula>
    </cfRule>
  </conditionalFormatting>
  <conditionalFormatting sqref="C73:C74">
    <cfRule type="expression" dxfId="1319" priority="353">
      <formula>D73="WW PODS"</formula>
    </cfRule>
  </conditionalFormatting>
  <conditionalFormatting sqref="C75">
    <cfRule type="expression" dxfId="1318" priority="549">
      <formula>ISNUMBER(SEARCH("UV",D65))</formula>
    </cfRule>
  </conditionalFormatting>
  <conditionalFormatting sqref="C76">
    <cfRule type="expression" dxfId="1317" priority="532">
      <formula>(ISNUMBER(SEARCH("CMW",D65)))=TRUE</formula>
    </cfRule>
  </conditionalFormatting>
  <conditionalFormatting sqref="C77">
    <cfRule type="expression" dxfId="1316" priority="466">
      <formula>(ISNUMBER(SEARCH("CMW",D65)))=TRUE</formula>
    </cfRule>
  </conditionalFormatting>
  <conditionalFormatting sqref="C78">
    <cfRule type="expression" dxfId="1315" priority="530">
      <formula>(ISNUMBER(SEARCH("CMW",$D65)))=TRUE</formula>
    </cfRule>
  </conditionalFormatting>
  <conditionalFormatting sqref="C82">
    <cfRule type="containsText" dxfId="1314" priority="507" operator="containsText" text="CONFIG">
      <formula>NOT(ISERROR(SEARCH("CONFIG",C82)))</formula>
    </cfRule>
  </conditionalFormatting>
  <conditionalFormatting sqref="C83">
    <cfRule type="containsText" dxfId="1313" priority="431" operator="containsText" text="LIGHT SELECTION">
      <formula>NOT(ISERROR(SEARCH("LIGHT SELECTION",C83)))</formula>
    </cfRule>
  </conditionalFormatting>
  <conditionalFormatting sqref="C88:C89">
    <cfRule type="cellIs" dxfId="1310" priority="506" operator="lessThan">
      <formula>1</formula>
    </cfRule>
  </conditionalFormatting>
  <conditionalFormatting sqref="C90:C91">
    <cfRule type="expression" dxfId="1309" priority="338">
      <formula>D90="WW PODS"</formula>
    </cfRule>
  </conditionalFormatting>
  <conditionalFormatting sqref="C92">
    <cfRule type="expression" dxfId="1308" priority="521">
      <formula>ISNUMBER(SEARCH("UV",D82))</formula>
    </cfRule>
  </conditionalFormatting>
  <conditionalFormatting sqref="C93">
    <cfRule type="expression" dxfId="1307" priority="503">
      <formula>(ISNUMBER(SEARCH("CMW",D82)))=TRUE</formula>
    </cfRule>
  </conditionalFormatting>
  <conditionalFormatting sqref="C94">
    <cfRule type="expression" dxfId="1306" priority="465">
      <formula>(ISNUMBER(SEARCH("CMW",D82)))=TRUE</formula>
    </cfRule>
  </conditionalFormatting>
  <conditionalFormatting sqref="C95">
    <cfRule type="expression" dxfId="1305" priority="501">
      <formula>(ISNUMBER(SEARCH("CMW",$D82)))=TRUE</formula>
    </cfRule>
  </conditionalFormatting>
  <conditionalFormatting sqref="C99">
    <cfRule type="containsText" dxfId="1304" priority="478" operator="containsText" text="CONFIG">
      <formula>NOT(ISERROR(SEARCH("CONFIG",C99)))</formula>
    </cfRule>
  </conditionalFormatting>
  <conditionalFormatting sqref="C100">
    <cfRule type="containsText" dxfId="1303" priority="430" operator="containsText" text="LIGHT SELECTION">
      <formula>NOT(ISERROR(SEARCH("LIGHT SELECTION",C100)))</formula>
    </cfRule>
  </conditionalFormatting>
  <conditionalFormatting sqref="C105:C106">
    <cfRule type="cellIs" dxfId="1300" priority="477" operator="lessThan">
      <formula>1</formula>
    </cfRule>
  </conditionalFormatting>
  <conditionalFormatting sqref="C107:C108">
    <cfRule type="expression" dxfId="1299" priority="323">
      <formula>D107="WW PODS"</formula>
    </cfRule>
  </conditionalFormatting>
  <conditionalFormatting sqref="C109">
    <cfRule type="expression" dxfId="1298" priority="492">
      <formula>ISNUMBER(SEARCH("UV",D99))</formula>
    </cfRule>
  </conditionalFormatting>
  <conditionalFormatting sqref="C110">
    <cfRule type="expression" dxfId="1297" priority="475">
      <formula>(ISNUMBER(SEARCH("CMW",D99)))=TRUE</formula>
    </cfRule>
  </conditionalFormatting>
  <conditionalFormatting sqref="C111">
    <cfRule type="expression" dxfId="1296" priority="464">
      <formula>(ISNUMBER(SEARCH("CMW",D99)))=TRUE</formula>
    </cfRule>
  </conditionalFormatting>
  <conditionalFormatting sqref="C112 C129 C146 C163 C180">
    <cfRule type="expression" dxfId="1295" priority="473">
      <formula>(ISNUMBER(SEARCH("CMW",$D99)))=TRUE</formula>
    </cfRule>
  </conditionalFormatting>
  <conditionalFormatting sqref="C116">
    <cfRule type="containsText" dxfId="1294" priority="301" operator="containsText" text="CONFIG">
      <formula>NOT(ISERROR(SEARCH("CONFIG",C116)))</formula>
    </cfRule>
  </conditionalFormatting>
  <conditionalFormatting sqref="C117">
    <cfRule type="containsText" dxfId="1293" priority="288" operator="containsText" text="LIGHT SELECTION">
      <formula>NOT(ISERROR(SEARCH("LIGHT SELECTION",C117)))</formula>
    </cfRule>
  </conditionalFormatting>
  <conditionalFormatting sqref="C122:C123">
    <cfRule type="cellIs" dxfId="1290" priority="300" operator="lessThan">
      <formula>1</formula>
    </cfRule>
  </conditionalFormatting>
  <conditionalFormatting sqref="C124:C125">
    <cfRule type="expression" dxfId="1289" priority="272">
      <formula>D124="WW PODS"</formula>
    </cfRule>
  </conditionalFormatting>
  <conditionalFormatting sqref="C126">
    <cfRule type="expression" dxfId="1288" priority="315">
      <formula>ISNUMBER(SEARCH("UV",D116))</formula>
    </cfRule>
  </conditionalFormatting>
  <conditionalFormatting sqref="C127">
    <cfRule type="expression" dxfId="1287" priority="298">
      <formula>(ISNUMBER(SEARCH("CMW",D116)))=TRUE</formula>
    </cfRule>
  </conditionalFormatting>
  <conditionalFormatting sqref="C128">
    <cfRule type="expression" dxfId="1286" priority="293">
      <formula>(ISNUMBER(SEARCH("CMW",D116)))=TRUE</formula>
    </cfRule>
  </conditionalFormatting>
  <conditionalFormatting sqref="C133">
    <cfRule type="containsText" dxfId="1285" priority="246" operator="containsText" text="CONFIG">
      <formula>NOT(ISERROR(SEARCH("CONFIG",C133)))</formula>
    </cfRule>
  </conditionalFormatting>
  <conditionalFormatting sqref="C134">
    <cfRule type="containsText" dxfId="1284" priority="233" operator="containsText" text="LIGHT SELECTION">
      <formula>NOT(ISERROR(SEARCH("LIGHT SELECTION",C134)))</formula>
    </cfRule>
  </conditionalFormatting>
  <conditionalFormatting sqref="C139:C140">
    <cfRule type="cellIs" dxfId="1281" priority="245" operator="lessThan">
      <formula>1</formula>
    </cfRule>
  </conditionalFormatting>
  <conditionalFormatting sqref="C141:C142">
    <cfRule type="expression" dxfId="1280" priority="217">
      <formula>D141="WW PODS"</formula>
    </cfRule>
  </conditionalFormatting>
  <conditionalFormatting sqref="C143">
    <cfRule type="expression" dxfId="1279" priority="260">
      <formula>ISNUMBER(SEARCH("UV",D133))</formula>
    </cfRule>
  </conditionalFormatting>
  <conditionalFormatting sqref="C144">
    <cfRule type="expression" dxfId="1278" priority="243">
      <formula>(ISNUMBER(SEARCH("CMW",D133)))=TRUE</formula>
    </cfRule>
  </conditionalFormatting>
  <conditionalFormatting sqref="C145">
    <cfRule type="expression" dxfId="1277" priority="238">
      <formula>(ISNUMBER(SEARCH("CMW",D133)))=TRUE</formula>
    </cfRule>
  </conditionalFormatting>
  <conditionalFormatting sqref="C150">
    <cfRule type="containsText" dxfId="1276" priority="195" operator="containsText" text="CONFIG">
      <formula>NOT(ISERROR(SEARCH("CONFIG",C150)))</formula>
    </cfRule>
  </conditionalFormatting>
  <conditionalFormatting sqref="C151">
    <cfRule type="containsText" dxfId="1275" priority="182" operator="containsText" text="LIGHT SELECTION">
      <formula>NOT(ISERROR(SEARCH("LIGHT SELECTION",C151)))</formula>
    </cfRule>
  </conditionalFormatting>
  <conditionalFormatting sqref="C156:C157">
    <cfRule type="cellIs" dxfId="1272" priority="194" operator="lessThan">
      <formula>1</formula>
    </cfRule>
  </conditionalFormatting>
  <conditionalFormatting sqref="C158:C159">
    <cfRule type="expression" dxfId="1271" priority="166">
      <formula>D158="WW PODS"</formula>
    </cfRule>
  </conditionalFormatting>
  <conditionalFormatting sqref="C160">
    <cfRule type="expression" dxfId="1270" priority="209">
      <formula>ISNUMBER(SEARCH("UV",D150))</formula>
    </cfRule>
  </conditionalFormatting>
  <conditionalFormatting sqref="C161">
    <cfRule type="expression" dxfId="1269" priority="192">
      <formula>(ISNUMBER(SEARCH("CMW",D150)))=TRUE</formula>
    </cfRule>
  </conditionalFormatting>
  <conditionalFormatting sqref="C162">
    <cfRule type="expression" dxfId="1268" priority="187">
      <formula>(ISNUMBER(SEARCH("CMW",D150)))=TRUE</formula>
    </cfRule>
  </conditionalFormatting>
  <conditionalFormatting sqref="C167">
    <cfRule type="containsText" dxfId="1267" priority="144" operator="containsText" text="CONFIG">
      <formula>NOT(ISERROR(SEARCH("CONFIG",C167)))</formula>
    </cfRule>
  </conditionalFormatting>
  <conditionalFormatting sqref="C168">
    <cfRule type="containsText" dxfId="1266" priority="131" operator="containsText" text="LIGHT SELECTION">
      <formula>NOT(ISERROR(SEARCH("LIGHT SELECTION",C168)))</formula>
    </cfRule>
  </conditionalFormatting>
  <conditionalFormatting sqref="C173:C174">
    <cfRule type="cellIs" dxfId="1263" priority="143" operator="lessThan">
      <formula>1</formula>
    </cfRule>
  </conditionalFormatting>
  <conditionalFormatting sqref="C175:C176">
    <cfRule type="expression" dxfId="1262" priority="115">
      <formula>D175="WW PODS"</formula>
    </cfRule>
  </conditionalFormatting>
  <conditionalFormatting sqref="C177">
    <cfRule type="expression" dxfId="1261" priority="158">
      <formula>ISNUMBER(SEARCH("UV",D167))</formula>
    </cfRule>
  </conditionalFormatting>
  <conditionalFormatting sqref="C178">
    <cfRule type="expression" dxfId="1260" priority="141">
      <formula>(ISNUMBER(SEARCH("CMW",D167)))=TRUE</formula>
    </cfRule>
  </conditionalFormatting>
  <conditionalFormatting sqref="C179">
    <cfRule type="expression" dxfId="1259" priority="136">
      <formula>(ISNUMBER(SEARCH("CMW",D167)))=TRUE</formula>
    </cfRule>
  </conditionalFormatting>
  <conditionalFormatting sqref="C183:C184">
    <cfRule type="cellIs" dxfId="1258" priority="671" operator="lessThan">
      <formula>1</formula>
    </cfRule>
  </conditionalFormatting>
  <conditionalFormatting sqref="C185">
    <cfRule type="cellIs" dxfId="1257" priority="660" operator="lessThan">
      <formula>1</formula>
    </cfRule>
  </conditionalFormatting>
  <conditionalFormatting sqref="C186:C197">
    <cfRule type="cellIs" dxfId="1256" priority="270" operator="lessThan">
      <formula>1</formula>
    </cfRule>
  </conditionalFormatting>
  <conditionalFormatting sqref="C9:D9">
    <cfRule type="cellIs" dxfId="1255" priority="661" operator="lessThan">
      <formula>0</formula>
    </cfRule>
    <cfRule type="cellIs" dxfId="1254" priority="662" operator="greaterThan">
      <formula>0</formula>
    </cfRule>
  </conditionalFormatting>
  <conditionalFormatting sqref="D14">
    <cfRule type="containsText" dxfId="1253" priority="672" operator="containsText" text="CANOPY TYPE">
      <formula>NOT(ISERROR(SEARCH("CANOPY TYPE",D14)))</formula>
    </cfRule>
  </conditionalFormatting>
  <conditionalFormatting sqref="D15">
    <cfRule type="expression" dxfId="1252" priority="425">
      <formula>(C15="LIGHT SELECTION")</formula>
    </cfRule>
  </conditionalFormatting>
  <conditionalFormatting sqref="D16:D18">
    <cfRule type="expression" dxfId="1251" priority="627">
      <formula>($C16="SELECT WORKS")</formula>
    </cfRule>
  </conditionalFormatting>
  <conditionalFormatting sqref="D19">
    <cfRule type="expression" dxfId="1250" priority="269">
      <formula>$C19="SELECT CLADDING"</formula>
    </cfRule>
  </conditionalFormatting>
  <conditionalFormatting sqref="D22:D23">
    <cfRule type="expression" dxfId="1249" priority="408">
      <formula>($D$14="CANOPY TYPE")</formula>
    </cfRule>
  </conditionalFormatting>
  <conditionalFormatting sqref="D24">
    <cfRule type="expression" dxfId="1248" priority="685">
      <formula>ISNUMBER(SEARCH("UV",D14))</formula>
    </cfRule>
  </conditionalFormatting>
  <conditionalFormatting sqref="D25">
    <cfRule type="expression" dxfId="1247" priority="613">
      <formula>($D$14="CANOPY TYPE")</formula>
    </cfRule>
  </conditionalFormatting>
  <conditionalFormatting sqref="D26">
    <cfRule type="expression" dxfId="1246" priority="635">
      <formula>(ISNUMBER(SEARCH("CMW",D14)))=TRUE</formula>
    </cfRule>
  </conditionalFormatting>
  <conditionalFormatting sqref="D31">
    <cfRule type="containsText" dxfId="1245" priority="595" operator="containsText" text="CANOPY TYPE">
      <formula>NOT(ISERROR(SEARCH("CANOPY TYPE",D31)))</formula>
    </cfRule>
  </conditionalFormatting>
  <conditionalFormatting sqref="D32">
    <cfRule type="expression" dxfId="1244" priority="438">
      <formula>(C32="LIGHT SELECTION")</formula>
    </cfRule>
  </conditionalFormatting>
  <conditionalFormatting sqref="D33:D35">
    <cfRule type="expression" dxfId="1243" priority="588">
      <formula>($C33="SELECT WORKS")</formula>
    </cfRule>
  </conditionalFormatting>
  <conditionalFormatting sqref="D36">
    <cfRule type="expression" dxfId="1242" priority="417">
      <formula>$C36="SELECT CLADDING"</formula>
    </cfRule>
  </conditionalFormatting>
  <conditionalFormatting sqref="D39:D40">
    <cfRule type="expression" dxfId="1241" priority="382">
      <formula>($D$14="CANOPY TYPE")</formula>
    </cfRule>
  </conditionalFormatting>
  <conditionalFormatting sqref="D41">
    <cfRule type="expression" dxfId="1240" priority="607">
      <formula>ISNUMBER(SEARCH("UV",D31))</formula>
    </cfRule>
  </conditionalFormatting>
  <conditionalFormatting sqref="D42">
    <cfRule type="expression" dxfId="1239" priority="581">
      <formula>($D$14="CANOPY TYPE")</formula>
    </cfRule>
  </conditionalFormatting>
  <conditionalFormatting sqref="D43">
    <cfRule type="expression" dxfId="1238" priority="590">
      <formula>(ISNUMBER(SEARCH("CMW",D31)))=TRUE</formula>
    </cfRule>
  </conditionalFormatting>
  <conditionalFormatting sqref="D48">
    <cfRule type="containsText" dxfId="1237" priority="420" operator="containsText" text="CANOPY TYPE">
      <formula>NOT(ISERROR(SEARCH("CANOPY TYPE",D48)))</formula>
    </cfRule>
  </conditionalFormatting>
  <conditionalFormatting sqref="D49">
    <cfRule type="expression" dxfId="1236" priority="435">
      <formula>(C15="LIGHT SELECTION")</formula>
    </cfRule>
  </conditionalFormatting>
  <conditionalFormatting sqref="D50:D52">
    <cfRule type="expression" dxfId="1235" priority="111">
      <formula>($C50="SELECT WORKS")</formula>
    </cfRule>
  </conditionalFormatting>
  <conditionalFormatting sqref="D53">
    <cfRule type="expression" dxfId="1234" priority="418">
      <formula>$C53="SELECT CLADDING"</formula>
    </cfRule>
  </conditionalFormatting>
  <conditionalFormatting sqref="D56:D57">
    <cfRule type="expression" dxfId="1233" priority="367">
      <formula>($D$14="CANOPY TYPE")</formula>
    </cfRule>
  </conditionalFormatting>
  <conditionalFormatting sqref="D58">
    <cfRule type="expression" dxfId="1232" priority="575">
      <formula>ISNUMBER(SEARCH("UV",D48))</formula>
    </cfRule>
  </conditionalFormatting>
  <conditionalFormatting sqref="D59">
    <cfRule type="expression" dxfId="1231" priority="554">
      <formula>($D$14="CANOPY TYPE")</formula>
    </cfRule>
  </conditionalFormatting>
  <conditionalFormatting sqref="D60">
    <cfRule type="expression" dxfId="1230" priority="559">
      <formula>(ISNUMBER(SEARCH("CMW",D48)))=TRUE</formula>
    </cfRule>
  </conditionalFormatting>
  <conditionalFormatting sqref="D65">
    <cfRule type="containsText" dxfId="1229" priority="419" operator="containsText" text="CANOPY TYPE">
      <formula>NOT(ISERROR(SEARCH("CANOPY TYPE",D65)))</formula>
    </cfRule>
  </conditionalFormatting>
  <conditionalFormatting sqref="D66">
    <cfRule type="expression" dxfId="1228" priority="428">
      <formula>(C66="LIGHT SELECTION")</formula>
    </cfRule>
  </conditionalFormatting>
  <conditionalFormatting sqref="D67:D69">
    <cfRule type="expression" dxfId="1227" priority="97">
      <formula>($C67="SELECT WORKS")</formula>
    </cfRule>
  </conditionalFormatting>
  <conditionalFormatting sqref="D70">
    <cfRule type="expression" dxfId="1226" priority="533">
      <formula>$C70="SELECT CLADDING"</formula>
    </cfRule>
  </conditionalFormatting>
  <conditionalFormatting sqref="D73:D74">
    <cfRule type="expression" dxfId="1225" priority="352">
      <formula>($D$14="CANOPY TYPE")</formula>
    </cfRule>
  </conditionalFormatting>
  <conditionalFormatting sqref="D75">
    <cfRule type="expression" dxfId="1224" priority="548">
      <formula>ISNUMBER(SEARCH("UV",D65))</formula>
    </cfRule>
  </conditionalFormatting>
  <conditionalFormatting sqref="D76">
    <cfRule type="expression" dxfId="1223" priority="526">
      <formula>($D$14="CANOPY TYPE")</formula>
    </cfRule>
  </conditionalFormatting>
  <conditionalFormatting sqref="D77">
    <cfRule type="expression" dxfId="1222" priority="531">
      <formula>(ISNUMBER(SEARCH("CMW",D65)))=TRUE</formula>
    </cfRule>
  </conditionalFormatting>
  <conditionalFormatting sqref="D82">
    <cfRule type="containsText" dxfId="1221" priority="508" operator="containsText" text="CANOPY TYPE">
      <formula>NOT(ISERROR(SEARCH("CANOPY TYPE",D82)))</formula>
    </cfRule>
  </conditionalFormatting>
  <conditionalFormatting sqref="D83">
    <cfRule type="expression" dxfId="1220" priority="427">
      <formula>(C83="LIGHT SELECTION")</formula>
    </cfRule>
  </conditionalFormatting>
  <conditionalFormatting sqref="D84:D86">
    <cfRule type="expression" dxfId="1219" priority="83">
      <formula>($C84="SELECT WORKS")</formula>
    </cfRule>
  </conditionalFormatting>
  <conditionalFormatting sqref="D87">
    <cfRule type="expression" dxfId="1218" priority="504">
      <formula>$C87="SELECT CLADDING"</formula>
    </cfRule>
  </conditionalFormatting>
  <conditionalFormatting sqref="D90:D91">
    <cfRule type="expression" dxfId="1217" priority="337">
      <formula>($D$14="CANOPY TYPE")</formula>
    </cfRule>
  </conditionalFormatting>
  <conditionalFormatting sqref="D92">
    <cfRule type="expression" dxfId="1216" priority="520">
      <formula>ISNUMBER(SEARCH("UV",D82))</formula>
    </cfRule>
  </conditionalFormatting>
  <conditionalFormatting sqref="D93">
    <cfRule type="expression" dxfId="1215" priority="497">
      <formula>($D$14="CANOPY TYPE")</formula>
    </cfRule>
  </conditionalFormatting>
  <conditionalFormatting sqref="D94">
    <cfRule type="expression" dxfId="1214" priority="502">
      <formula>(ISNUMBER(SEARCH("CMW",D82)))=TRUE</formula>
    </cfRule>
  </conditionalFormatting>
  <conditionalFormatting sqref="D99">
    <cfRule type="containsText" dxfId="1213" priority="479" operator="containsText" text="CANOPY TYPE">
      <formula>NOT(ISERROR(SEARCH("CANOPY TYPE",D99)))</formula>
    </cfRule>
  </conditionalFormatting>
  <conditionalFormatting sqref="D100">
    <cfRule type="expression" dxfId="1212" priority="426">
      <formula>(C100="LIGHT SELECTION")</formula>
    </cfRule>
  </conditionalFormatting>
  <conditionalFormatting sqref="D101:D103">
    <cfRule type="expression" dxfId="1211" priority="69">
      <formula>($C101="SELECT WORKS")</formula>
    </cfRule>
  </conditionalFormatting>
  <conditionalFormatting sqref="D104">
    <cfRule type="expression" dxfId="1210" priority="416">
      <formula>$C104="SELECT CLADDING"</formula>
    </cfRule>
  </conditionalFormatting>
  <conditionalFormatting sqref="D107:D108">
    <cfRule type="expression" dxfId="1209" priority="322">
      <formula>($D$14="CANOPY TYPE")</formula>
    </cfRule>
  </conditionalFormatting>
  <conditionalFormatting sqref="D109">
    <cfRule type="expression" dxfId="1208" priority="491">
      <formula>ISNUMBER(SEARCH("UV",D99))</formula>
    </cfRule>
  </conditionalFormatting>
  <conditionalFormatting sqref="D110">
    <cfRule type="expression" dxfId="1207" priority="469">
      <formula>($D$14="CANOPY TYPE")</formula>
    </cfRule>
  </conditionalFormatting>
  <conditionalFormatting sqref="D111">
    <cfRule type="expression" dxfId="1206" priority="474">
      <formula>(ISNUMBER(SEARCH("CMW",D99)))=TRUE</formula>
    </cfRule>
  </conditionalFormatting>
  <conditionalFormatting sqref="D116">
    <cfRule type="containsText" dxfId="1205" priority="302" operator="containsText" text="CANOPY TYPE">
      <formula>NOT(ISERROR(SEARCH("CANOPY TYPE",D116)))</formula>
    </cfRule>
  </conditionalFormatting>
  <conditionalFormatting sqref="D117">
    <cfRule type="expression" dxfId="1204" priority="287">
      <formula>(C117="LIGHT SELECTION")</formula>
    </cfRule>
  </conditionalFormatting>
  <conditionalFormatting sqref="D118:D120">
    <cfRule type="expression" dxfId="1203" priority="55">
      <formula>($C118="SELECT WORKS")</formula>
    </cfRule>
  </conditionalFormatting>
  <conditionalFormatting sqref="D121">
    <cfRule type="expression" dxfId="1202" priority="286">
      <formula>$C121="SELECT CLADDING"</formula>
    </cfRule>
  </conditionalFormatting>
  <conditionalFormatting sqref="D124:D125">
    <cfRule type="expression" dxfId="1201" priority="271">
      <formula>($D$14="CANOPY TYPE")</formula>
    </cfRule>
  </conditionalFormatting>
  <conditionalFormatting sqref="D126">
    <cfRule type="expression" dxfId="1200" priority="314">
      <formula>ISNUMBER(SEARCH("UV",D116))</formula>
    </cfRule>
  </conditionalFormatting>
  <conditionalFormatting sqref="D127">
    <cfRule type="expression" dxfId="1199" priority="294">
      <formula>($D$14="CANOPY TYPE")</formula>
    </cfRule>
  </conditionalFormatting>
  <conditionalFormatting sqref="D128">
    <cfRule type="expression" dxfId="1198" priority="297">
      <formula>(ISNUMBER(SEARCH("CMW",D116)))=TRUE</formula>
    </cfRule>
  </conditionalFormatting>
  <conditionalFormatting sqref="D133">
    <cfRule type="containsText" dxfId="1197" priority="247" operator="containsText" text="CANOPY TYPE">
      <formula>NOT(ISERROR(SEARCH("CANOPY TYPE",D133)))</formula>
    </cfRule>
  </conditionalFormatting>
  <conditionalFormatting sqref="D134">
    <cfRule type="expression" dxfId="1196" priority="232">
      <formula>(C134="LIGHT SELECTION")</formula>
    </cfRule>
  </conditionalFormatting>
  <conditionalFormatting sqref="D135:D137">
    <cfRule type="expression" dxfId="1195" priority="41">
      <formula>($C135="SELECT WORKS")</formula>
    </cfRule>
  </conditionalFormatting>
  <conditionalFormatting sqref="D138">
    <cfRule type="expression" dxfId="1194" priority="231">
      <formula>$C138="SELECT CLADDING"</formula>
    </cfRule>
  </conditionalFormatting>
  <conditionalFormatting sqref="D141:D142">
    <cfRule type="expression" dxfId="1193" priority="216">
      <formula>($D$14="CANOPY TYPE")</formula>
    </cfRule>
  </conditionalFormatting>
  <conditionalFormatting sqref="D143">
    <cfRule type="expression" dxfId="1192" priority="259">
      <formula>ISNUMBER(SEARCH("UV",D133))</formula>
    </cfRule>
  </conditionalFormatting>
  <conditionalFormatting sqref="D144">
    <cfRule type="expression" dxfId="1191" priority="239">
      <formula>($D$14="CANOPY TYPE")</formula>
    </cfRule>
  </conditionalFormatting>
  <conditionalFormatting sqref="D145">
    <cfRule type="expression" dxfId="1190" priority="242">
      <formula>(ISNUMBER(SEARCH("CMW",D133)))=TRUE</formula>
    </cfRule>
  </conditionalFormatting>
  <conditionalFormatting sqref="D150">
    <cfRule type="containsText" dxfId="1189" priority="196" operator="containsText" text="CANOPY TYPE">
      <formula>NOT(ISERROR(SEARCH("CANOPY TYPE",D150)))</formula>
    </cfRule>
  </conditionalFormatting>
  <conditionalFormatting sqref="D151">
    <cfRule type="expression" dxfId="1188" priority="181">
      <formula>(C151="LIGHT SELECTION")</formula>
    </cfRule>
  </conditionalFormatting>
  <conditionalFormatting sqref="D152:D154">
    <cfRule type="expression" dxfId="1187" priority="27">
      <formula>($C152="SELECT WORKS")</formula>
    </cfRule>
  </conditionalFormatting>
  <conditionalFormatting sqref="D155">
    <cfRule type="expression" dxfId="1186" priority="180">
      <formula>$C155="SELECT CLADDING"</formula>
    </cfRule>
  </conditionalFormatting>
  <conditionalFormatting sqref="D158:D159">
    <cfRule type="expression" dxfId="1185" priority="165">
      <formula>($D$14="CANOPY TYPE")</formula>
    </cfRule>
  </conditionalFormatting>
  <conditionalFormatting sqref="D160">
    <cfRule type="expression" dxfId="1184" priority="208">
      <formula>ISNUMBER(SEARCH("UV",D150))</formula>
    </cfRule>
  </conditionalFormatting>
  <conditionalFormatting sqref="D161">
    <cfRule type="expression" dxfId="1183" priority="188">
      <formula>($D$14="CANOPY TYPE")</formula>
    </cfRule>
  </conditionalFormatting>
  <conditionalFormatting sqref="D162">
    <cfRule type="expression" dxfId="1182" priority="191">
      <formula>(ISNUMBER(SEARCH("CMW",D150)))=TRUE</formula>
    </cfRule>
  </conditionalFormatting>
  <conditionalFormatting sqref="D167">
    <cfRule type="containsText" dxfId="1181" priority="145" operator="containsText" text="CANOPY TYPE">
      <formula>NOT(ISERROR(SEARCH("CANOPY TYPE",D167)))</formula>
    </cfRule>
  </conditionalFormatting>
  <conditionalFormatting sqref="D168">
    <cfRule type="expression" dxfId="1180" priority="130">
      <formula>(C168="LIGHT SELECTION")</formula>
    </cfRule>
  </conditionalFormatting>
  <conditionalFormatting sqref="D169:D171">
    <cfRule type="expression" dxfId="1179" priority="13">
      <formula>($C169="SELECT WORKS")</formula>
    </cfRule>
  </conditionalFormatting>
  <conditionalFormatting sqref="D172">
    <cfRule type="expression" dxfId="1178" priority="129">
      <formula>$C172="SELECT CLADDING"</formula>
    </cfRule>
  </conditionalFormatting>
  <conditionalFormatting sqref="D175:D176">
    <cfRule type="expression" dxfId="1177" priority="114">
      <formula>($D$14="CANOPY TYPE")</formula>
    </cfRule>
  </conditionalFormatting>
  <conditionalFormatting sqref="D177">
    <cfRule type="expression" dxfId="1176" priority="157">
      <formula>ISNUMBER(SEARCH("UV",D167))</formula>
    </cfRule>
  </conditionalFormatting>
  <conditionalFormatting sqref="D178">
    <cfRule type="expression" dxfId="1175" priority="137">
      <formula>($D$14="CANOPY TYPE")</formula>
    </cfRule>
  </conditionalFormatting>
  <conditionalFormatting sqref="D179">
    <cfRule type="expression" dxfId="1174" priority="140">
      <formula>(ISNUMBER(SEARCH("CMW",D167)))=TRUE</formula>
    </cfRule>
  </conditionalFormatting>
  <conditionalFormatting sqref="E12">
    <cfRule type="expression" dxfId="1173" priority="683">
      <formula>ISNUMBER(SEARCH("I-MUAP",$D$14))</formula>
    </cfRule>
    <cfRule type="expression" dxfId="1172" priority="682">
      <formula>AND((ISNUMBER(SEARCH("I-MUAP",$D$14))),E12&lt;2500)</formula>
    </cfRule>
    <cfRule type="cellIs" dxfId="1171" priority="684" operator="greaterThan">
      <formula>2000</formula>
    </cfRule>
  </conditionalFormatting>
  <conditionalFormatting sqref="E15">
    <cfRule type="expression" dxfId="1170" priority="423">
      <formula>(C15="LIGHT SELECTION")</formula>
    </cfRule>
  </conditionalFormatting>
  <conditionalFormatting sqref="E16:E18">
    <cfRule type="expression" dxfId="1169" priority="113">
      <formula>$C16="SELECT WORKS"</formula>
    </cfRule>
  </conditionalFormatting>
  <conditionalFormatting sqref="E22:E23">
    <cfRule type="expression" dxfId="1168" priority="666">
      <formula>D22="FILTER TYPE"</formula>
    </cfRule>
    <cfRule type="expression" dxfId="1167" priority="667">
      <formula>D22="KSA"</formula>
    </cfRule>
    <cfRule type="expression" dxfId="1166" priority="687">
      <formula>(D14="CANOPY TYPE")</formula>
    </cfRule>
    <cfRule type="expression" dxfId="1165" priority="665">
      <formula>D22="WW PODS"</formula>
    </cfRule>
  </conditionalFormatting>
  <conditionalFormatting sqref="E24">
    <cfRule type="containsText" dxfId="1164" priority="674" operator="containsText" text="LONG ">
      <formula>NOT(ISERROR(SEARCH("LONG ",E24)))</formula>
    </cfRule>
  </conditionalFormatting>
  <conditionalFormatting sqref="E29">
    <cfRule type="expression" dxfId="1163" priority="604">
      <formula>AND((ISNUMBER(SEARCH("I-MUAP",$D$14))),E29&lt;2500)</formula>
    </cfRule>
    <cfRule type="expression" dxfId="1162" priority="605">
      <formula>ISNUMBER(SEARCH("I-MUAP",$D$14))</formula>
    </cfRule>
    <cfRule type="cellIs" dxfId="1161" priority="606" operator="greaterThan">
      <formula>2000</formula>
    </cfRule>
  </conditionalFormatting>
  <conditionalFormatting sqref="E33:E34">
    <cfRule type="expression" dxfId="1160" priority="587">
      <formula>$C33="SELECT WORKS"</formula>
    </cfRule>
  </conditionalFormatting>
  <conditionalFormatting sqref="E39:E40">
    <cfRule type="expression" dxfId="1159" priority="398">
      <formula>(D31="CANOPY TYPE")</formula>
    </cfRule>
    <cfRule type="expression" dxfId="1158" priority="397">
      <formula>D39="KSA"</formula>
    </cfRule>
    <cfRule type="expression" dxfId="1157" priority="395">
      <formula>D39="WW PODS"</formula>
    </cfRule>
    <cfRule type="expression" dxfId="1156" priority="396">
      <formula>D39="FILTER TYPE"</formula>
    </cfRule>
  </conditionalFormatting>
  <conditionalFormatting sqref="E41">
    <cfRule type="containsText" dxfId="1155" priority="597" operator="containsText" text="LONG ">
      <formula>NOT(ISERROR(SEARCH("LONG ",E41)))</formula>
    </cfRule>
  </conditionalFormatting>
  <conditionalFormatting sqref="E46">
    <cfRule type="expression" dxfId="1154" priority="572">
      <formula>AND((ISNUMBER(SEARCH("I-MUAP",$D$14))),E46&lt;2500)</formula>
    </cfRule>
    <cfRule type="expression" dxfId="1153" priority="573">
      <formula>ISNUMBER(SEARCH("I-MUAP",$D$14))</formula>
    </cfRule>
    <cfRule type="cellIs" dxfId="1152" priority="574" operator="greaterThan">
      <formula>2000</formula>
    </cfRule>
  </conditionalFormatting>
  <conditionalFormatting sqref="E49">
    <cfRule type="expression" dxfId="1151" priority="437">
      <formula>(C49="LIGHT SELECTION")</formula>
    </cfRule>
  </conditionalFormatting>
  <conditionalFormatting sqref="E50:E52">
    <cfRule type="expression" dxfId="1150" priority="110">
      <formula>$C50="SELECT WORKS"</formula>
    </cfRule>
  </conditionalFormatting>
  <conditionalFormatting sqref="E56:E57">
    <cfRule type="expression" dxfId="1149" priority="372">
      <formula>(D48="CANOPY TYPE")</formula>
    </cfRule>
    <cfRule type="expression" dxfId="1148" priority="369">
      <formula>D56="WW PODS"</formula>
    </cfRule>
    <cfRule type="expression" dxfId="1147" priority="371">
      <formula>D56="KSA"</formula>
    </cfRule>
    <cfRule type="expression" dxfId="1146" priority="370">
      <formula>D56="FILTER TYPE"</formula>
    </cfRule>
  </conditionalFormatting>
  <conditionalFormatting sqref="E58">
    <cfRule type="containsText" dxfId="1145" priority="565" operator="containsText" text="LONG ">
      <formula>NOT(ISERROR(SEARCH("LONG ",E58)))</formula>
    </cfRule>
  </conditionalFormatting>
  <conditionalFormatting sqref="E63">
    <cfRule type="expression" dxfId="1144" priority="545">
      <formula>AND((ISNUMBER(SEARCH("I-MUAP",$D$14))),E63&lt;2500)</formula>
    </cfRule>
    <cfRule type="cellIs" dxfId="1143" priority="547" operator="greaterThan">
      <formula>2000</formula>
    </cfRule>
    <cfRule type="expression" dxfId="1142" priority="546">
      <formula>ISNUMBER(SEARCH("I-MUAP",$D$14))</formula>
    </cfRule>
  </conditionalFormatting>
  <conditionalFormatting sqref="E67:E69">
    <cfRule type="expression" dxfId="1141" priority="96">
      <formula>$C67="SELECT WORKS"</formula>
    </cfRule>
  </conditionalFormatting>
  <conditionalFormatting sqref="E73:E74">
    <cfRule type="expression" dxfId="1140" priority="356">
      <formula>D73="KSA"</formula>
    </cfRule>
    <cfRule type="expression" dxfId="1139" priority="354">
      <formula>D73="WW PODS"</formula>
    </cfRule>
    <cfRule type="expression" dxfId="1138" priority="355">
      <formula>D73="FILTER TYPE"</formula>
    </cfRule>
    <cfRule type="expression" dxfId="1137" priority="357">
      <formula>(D65="CANOPY TYPE")</formula>
    </cfRule>
  </conditionalFormatting>
  <conditionalFormatting sqref="E75">
    <cfRule type="containsText" dxfId="1136" priority="538" operator="containsText" text="LONG ">
      <formula>NOT(ISERROR(SEARCH("LONG ",E75)))</formula>
    </cfRule>
  </conditionalFormatting>
  <conditionalFormatting sqref="E80">
    <cfRule type="cellIs" dxfId="1135" priority="519" operator="greaterThan">
      <formula>2000</formula>
    </cfRule>
    <cfRule type="expression" dxfId="1134" priority="518">
      <formula>ISNUMBER(SEARCH("I-MUAP",$D$14))</formula>
    </cfRule>
    <cfRule type="expression" dxfId="1133" priority="517">
      <formula>AND((ISNUMBER(SEARCH("I-MUAP",$D$14))),E80&lt;2500)</formula>
    </cfRule>
  </conditionalFormatting>
  <conditionalFormatting sqref="E84:E86">
    <cfRule type="expression" dxfId="1132" priority="82">
      <formula>$C84="SELECT WORKS"</formula>
    </cfRule>
  </conditionalFormatting>
  <conditionalFormatting sqref="E90:E91">
    <cfRule type="expression" dxfId="1131" priority="340">
      <formula>D90="FILTER TYPE"</formula>
    </cfRule>
    <cfRule type="expression" dxfId="1130" priority="341">
      <formula>D90="KSA"</formula>
    </cfRule>
    <cfRule type="expression" dxfId="1129" priority="339">
      <formula>D90="WW PODS"</formula>
    </cfRule>
    <cfRule type="expression" dxfId="1128" priority="342">
      <formula>(D82="CANOPY TYPE")</formula>
    </cfRule>
  </conditionalFormatting>
  <conditionalFormatting sqref="E92">
    <cfRule type="containsText" dxfId="1127" priority="510" operator="containsText" text="LONG ">
      <formula>NOT(ISERROR(SEARCH("LONG ",E92)))</formula>
    </cfRule>
  </conditionalFormatting>
  <conditionalFormatting sqref="E97">
    <cfRule type="expression" dxfId="1126" priority="488">
      <formula>AND((ISNUMBER(SEARCH("I-MUAP",$D$14))),E97&lt;2500)</formula>
    </cfRule>
    <cfRule type="expression" dxfId="1125" priority="489">
      <formula>ISNUMBER(SEARCH("I-MUAP",$D$14))</formula>
    </cfRule>
    <cfRule type="cellIs" dxfId="1124" priority="490" operator="greaterThan">
      <formula>2000</formula>
    </cfRule>
  </conditionalFormatting>
  <conditionalFormatting sqref="E101:E103">
    <cfRule type="expression" dxfId="1123" priority="68">
      <formula>$C101="SELECT WORKS"</formula>
    </cfRule>
  </conditionalFormatting>
  <conditionalFormatting sqref="E107:E108">
    <cfRule type="expression" dxfId="1122" priority="326">
      <formula>D107="KSA"</formula>
    </cfRule>
    <cfRule type="expression" dxfId="1121" priority="324">
      <formula>D107="WW PODS"</formula>
    </cfRule>
    <cfRule type="expression" dxfId="1120" priority="327">
      <formula>(D99="CANOPY TYPE")</formula>
    </cfRule>
    <cfRule type="expression" dxfId="1119" priority="325">
      <formula>D107="FILTER TYPE"</formula>
    </cfRule>
  </conditionalFormatting>
  <conditionalFormatting sqref="E109">
    <cfRule type="containsText" dxfId="1118" priority="481" operator="containsText" text="LONG ">
      <formula>NOT(ISERROR(SEARCH("LONG ",E109)))</formula>
    </cfRule>
  </conditionalFormatting>
  <conditionalFormatting sqref="E114">
    <cfRule type="expression" dxfId="1117" priority="311">
      <formula>AND((ISNUMBER(SEARCH("I-MUAP",$D$14))),E114&lt;2500)</formula>
    </cfRule>
    <cfRule type="expression" dxfId="1116" priority="312">
      <formula>ISNUMBER(SEARCH("I-MUAP",$D$14))</formula>
    </cfRule>
    <cfRule type="cellIs" dxfId="1115" priority="313" operator="greaterThan">
      <formula>2000</formula>
    </cfRule>
  </conditionalFormatting>
  <conditionalFormatting sqref="E118:E120">
    <cfRule type="expression" dxfId="1114" priority="54">
      <formula>$C118="SELECT WORKS"</formula>
    </cfRule>
  </conditionalFormatting>
  <conditionalFormatting sqref="E124:E125">
    <cfRule type="expression" dxfId="1113" priority="276">
      <formula>(D116="CANOPY TYPE")</formula>
    </cfRule>
    <cfRule type="expression" dxfId="1112" priority="275">
      <formula>D124="KSA"</formula>
    </cfRule>
    <cfRule type="expression" dxfId="1111" priority="274">
      <formula>D124="FILTER TYPE"</formula>
    </cfRule>
    <cfRule type="expression" dxfId="1110" priority="273">
      <formula>D124="WW PODS"</formula>
    </cfRule>
  </conditionalFormatting>
  <conditionalFormatting sqref="E126">
    <cfRule type="containsText" dxfId="1109" priority="304" operator="containsText" text="LONG ">
      <formula>NOT(ISERROR(SEARCH("LONG ",E126)))</formula>
    </cfRule>
  </conditionalFormatting>
  <conditionalFormatting sqref="E131">
    <cfRule type="cellIs" dxfId="1108" priority="258" operator="greaterThan">
      <formula>2000</formula>
    </cfRule>
    <cfRule type="expression" dxfId="1107" priority="257">
      <formula>ISNUMBER(SEARCH("I-MUAP",$D$14))</formula>
    </cfRule>
    <cfRule type="expression" dxfId="1106" priority="256">
      <formula>AND((ISNUMBER(SEARCH("I-MUAP",$D$14))),E131&lt;2500)</formula>
    </cfRule>
  </conditionalFormatting>
  <conditionalFormatting sqref="E135:E137">
    <cfRule type="expression" dxfId="1105" priority="40">
      <formula>$C135="SELECT WORKS"</formula>
    </cfRule>
  </conditionalFormatting>
  <conditionalFormatting sqref="E141:E142">
    <cfRule type="expression" dxfId="1104" priority="221">
      <formula>(D133="CANOPY TYPE")</formula>
    </cfRule>
    <cfRule type="expression" dxfId="1103" priority="218">
      <formula>D141="WW PODS"</formula>
    </cfRule>
    <cfRule type="expression" dxfId="1102" priority="219">
      <formula>D141="FILTER TYPE"</formula>
    </cfRule>
    <cfRule type="expression" dxfId="1101" priority="220">
      <formula>D141="KSA"</formula>
    </cfRule>
  </conditionalFormatting>
  <conditionalFormatting sqref="E143">
    <cfRule type="containsText" dxfId="1100" priority="249" operator="containsText" text="LONG ">
      <formula>NOT(ISERROR(SEARCH("LONG ",E143)))</formula>
    </cfRule>
  </conditionalFormatting>
  <conditionalFormatting sqref="E148">
    <cfRule type="expression" dxfId="1099" priority="205">
      <formula>AND((ISNUMBER(SEARCH("I-MUAP",$D$14))),E148&lt;2500)</formula>
    </cfRule>
    <cfRule type="expression" dxfId="1098" priority="206">
      <formula>ISNUMBER(SEARCH("I-MUAP",$D$14))</formula>
    </cfRule>
    <cfRule type="cellIs" dxfId="1097" priority="207" operator="greaterThan">
      <formula>2000</formula>
    </cfRule>
  </conditionalFormatting>
  <conditionalFormatting sqref="E152:E154">
    <cfRule type="expression" dxfId="1096" priority="26">
      <formula>$C152="SELECT WORKS"</formula>
    </cfRule>
  </conditionalFormatting>
  <conditionalFormatting sqref="E158:E159">
    <cfRule type="expression" dxfId="1095" priority="167">
      <formula>D158="WW PODS"</formula>
    </cfRule>
    <cfRule type="expression" dxfId="1094" priority="168">
      <formula>D158="FILTER TYPE"</formula>
    </cfRule>
    <cfRule type="expression" dxfId="1093" priority="169">
      <formula>D158="KSA"</formula>
    </cfRule>
    <cfRule type="expression" dxfId="1092" priority="170">
      <formula>(D150="CANOPY TYPE")</formula>
    </cfRule>
  </conditionalFormatting>
  <conditionalFormatting sqref="E160">
    <cfRule type="containsText" dxfId="1091" priority="198" operator="containsText" text="LONG ">
      <formula>NOT(ISERROR(SEARCH("LONG ",E160)))</formula>
    </cfRule>
  </conditionalFormatting>
  <conditionalFormatting sqref="E165">
    <cfRule type="expression" dxfId="1090" priority="155">
      <formula>ISNUMBER(SEARCH("I-MUAP",$D$14))</formula>
    </cfRule>
    <cfRule type="expression" dxfId="1089" priority="154">
      <formula>AND((ISNUMBER(SEARCH("I-MUAP",$D$14))),E165&lt;2500)</formula>
    </cfRule>
    <cfRule type="cellIs" dxfId="1088" priority="156" operator="greaterThan">
      <formula>2000</formula>
    </cfRule>
  </conditionalFormatting>
  <conditionalFormatting sqref="E169:E171">
    <cfRule type="expression" dxfId="1087" priority="12">
      <formula>$C169="SELECT WORKS"</formula>
    </cfRule>
  </conditionalFormatting>
  <conditionalFormatting sqref="E175:E176">
    <cfRule type="expression" dxfId="1086" priority="117">
      <formula>D175="FILTER TYPE"</formula>
    </cfRule>
    <cfRule type="expression" dxfId="1085" priority="116">
      <formula>D175="WW PODS"</formula>
    </cfRule>
    <cfRule type="expression" dxfId="1084" priority="118">
      <formula>D175="KSA"</formula>
    </cfRule>
    <cfRule type="expression" dxfId="1083" priority="119">
      <formula>(D167="CANOPY TYPE")</formula>
    </cfRule>
  </conditionalFormatting>
  <conditionalFormatting sqref="E177">
    <cfRule type="containsText" dxfId="1082" priority="147" operator="containsText" text="LONG ">
      <formula>NOT(ISERROR(SEARCH("LONG ",E177)))</formula>
    </cfRule>
  </conditionalFormatting>
  <conditionalFormatting sqref="E12:F12">
    <cfRule type="cellIs" dxfId="1081" priority="678" operator="lessThan">
      <formula>1000</formula>
    </cfRule>
  </conditionalFormatting>
  <conditionalFormatting sqref="E14:F14">
    <cfRule type="cellIs" dxfId="1080" priority="675" operator="lessThan">
      <formula>1000</formula>
    </cfRule>
  </conditionalFormatting>
  <conditionalFormatting sqref="E25:F27">
    <cfRule type="expression" dxfId="1079" priority="614">
      <formula>($D$14="CANOPY TYPE")</formula>
    </cfRule>
  </conditionalFormatting>
  <conditionalFormatting sqref="E29:F29">
    <cfRule type="cellIs" dxfId="1078" priority="601" operator="lessThan">
      <formula>1000</formula>
    </cfRule>
  </conditionalFormatting>
  <conditionalFormatting sqref="E31:F31">
    <cfRule type="cellIs" dxfId="1077" priority="598" operator="lessThan">
      <formula>1000</formula>
    </cfRule>
  </conditionalFormatting>
  <conditionalFormatting sqref="E32:F32">
    <cfRule type="expression" dxfId="1076" priority="461">
      <formula>(C32="LIGHT SELECTION")</formula>
    </cfRule>
  </conditionalFormatting>
  <conditionalFormatting sqref="E42:F44">
    <cfRule type="expression" dxfId="1075" priority="582">
      <formula>($D$14="CANOPY TYPE")</formula>
    </cfRule>
  </conditionalFormatting>
  <conditionalFormatting sqref="E46:F46">
    <cfRule type="cellIs" dxfId="1074" priority="569" operator="lessThan">
      <formula>1000</formula>
    </cfRule>
  </conditionalFormatting>
  <conditionalFormatting sqref="E48:F48">
    <cfRule type="cellIs" dxfId="1073" priority="566" operator="lessThan">
      <formula>1000</formula>
    </cfRule>
  </conditionalFormatting>
  <conditionalFormatting sqref="E59:F61">
    <cfRule type="expression" dxfId="1072" priority="555">
      <formula>($D$14="CANOPY TYPE")</formula>
    </cfRule>
  </conditionalFormatting>
  <conditionalFormatting sqref="E63:F63">
    <cfRule type="cellIs" dxfId="1071" priority="542" operator="lessThan">
      <formula>1000</formula>
    </cfRule>
  </conditionalFormatting>
  <conditionalFormatting sqref="E65:F65">
    <cfRule type="cellIs" dxfId="1070" priority="539" operator="lessThan">
      <formula>1000</formula>
    </cfRule>
  </conditionalFormatting>
  <conditionalFormatting sqref="E66:F66">
    <cfRule type="expression" dxfId="1069" priority="454">
      <formula>(C66="LIGHT SELECTION")</formula>
    </cfRule>
  </conditionalFormatting>
  <conditionalFormatting sqref="E76:F78">
    <cfRule type="expression" dxfId="1068" priority="527">
      <formula>($D$14="CANOPY TYPE")</formula>
    </cfRule>
  </conditionalFormatting>
  <conditionalFormatting sqref="E80:F80">
    <cfRule type="cellIs" dxfId="1067" priority="514" operator="lessThan">
      <formula>1000</formula>
    </cfRule>
  </conditionalFormatting>
  <conditionalFormatting sqref="E82:F82">
    <cfRule type="cellIs" dxfId="1066" priority="511" operator="lessThan">
      <formula>1000</formula>
    </cfRule>
  </conditionalFormatting>
  <conditionalFormatting sqref="E83:F83">
    <cfRule type="expression" dxfId="1065" priority="450">
      <formula>(C83="LIGHT SELECTION")</formula>
    </cfRule>
  </conditionalFormatting>
  <conditionalFormatting sqref="E93:F95">
    <cfRule type="expression" dxfId="1064" priority="498">
      <formula>($D$14="CANOPY TYPE")</formula>
    </cfRule>
  </conditionalFormatting>
  <conditionalFormatting sqref="E97:F97">
    <cfRule type="cellIs" dxfId="1063" priority="485" operator="lessThan">
      <formula>1000</formula>
    </cfRule>
  </conditionalFormatting>
  <conditionalFormatting sqref="E99:F99">
    <cfRule type="cellIs" dxfId="1062" priority="482" operator="lessThan">
      <formula>1000</formula>
    </cfRule>
  </conditionalFormatting>
  <conditionalFormatting sqref="E100:F100">
    <cfRule type="expression" dxfId="1061" priority="446">
      <formula>(C100="LIGHT SELECTION")</formula>
    </cfRule>
  </conditionalFormatting>
  <conditionalFormatting sqref="E110:F112 E127:F129 E144:F146 E161:F163 E178:F180">
    <cfRule type="expression" dxfId="1060" priority="470">
      <formula>($D$14="CANOPY TYPE")</formula>
    </cfRule>
  </conditionalFormatting>
  <conditionalFormatting sqref="E114:F114">
    <cfRule type="cellIs" dxfId="1059" priority="308" operator="lessThan">
      <formula>1000</formula>
    </cfRule>
  </conditionalFormatting>
  <conditionalFormatting sqref="E116:F116">
    <cfRule type="cellIs" dxfId="1058" priority="305" operator="lessThan">
      <formula>1000</formula>
    </cfRule>
  </conditionalFormatting>
  <conditionalFormatting sqref="E117:F117">
    <cfRule type="expression" dxfId="1057" priority="291">
      <formula>(C117="LIGHT SELECTION")</formula>
    </cfRule>
  </conditionalFormatting>
  <conditionalFormatting sqref="E131:F131">
    <cfRule type="cellIs" dxfId="1056" priority="253" operator="lessThan">
      <formula>1000</formula>
    </cfRule>
  </conditionalFormatting>
  <conditionalFormatting sqref="E133:F133">
    <cfRule type="cellIs" dxfId="1055" priority="250" operator="lessThan">
      <formula>1000</formula>
    </cfRule>
  </conditionalFormatting>
  <conditionalFormatting sqref="E134:F134">
    <cfRule type="expression" dxfId="1054" priority="236">
      <formula>(C134="LIGHT SELECTION")</formula>
    </cfRule>
  </conditionalFormatting>
  <conditionalFormatting sqref="E148:F148">
    <cfRule type="cellIs" dxfId="1053" priority="202" operator="lessThan">
      <formula>1000</formula>
    </cfRule>
  </conditionalFormatting>
  <conditionalFormatting sqref="E150:F150">
    <cfRule type="cellIs" dxfId="1052" priority="199" operator="lessThan">
      <formula>1000</formula>
    </cfRule>
  </conditionalFormatting>
  <conditionalFormatting sqref="E151:F151">
    <cfRule type="expression" dxfId="1051" priority="185">
      <formula>(C151="LIGHT SELECTION")</formula>
    </cfRule>
  </conditionalFormatting>
  <conditionalFormatting sqref="E165:F165">
    <cfRule type="cellIs" dxfId="1050" priority="151" operator="lessThan">
      <formula>1000</formula>
    </cfRule>
  </conditionalFormatting>
  <conditionalFormatting sqref="E167:F167">
    <cfRule type="cellIs" dxfId="1049" priority="148" operator="lessThan">
      <formula>1000</formula>
    </cfRule>
  </conditionalFormatting>
  <conditionalFormatting sqref="E168:F168">
    <cfRule type="expression" dxfId="1048" priority="134">
      <formula>(C168="LIGHT SELECTION")</formula>
    </cfRule>
  </conditionalFormatting>
  <conditionalFormatting sqref="F12">
    <cfRule type="cellIs" dxfId="1047" priority="679" operator="greaterThan">
      <formula>3001</formula>
    </cfRule>
  </conditionalFormatting>
  <conditionalFormatting sqref="F15">
    <cfRule type="expression" dxfId="1046" priority="701">
      <formula>(D49="LIGHT SELECTION")</formula>
    </cfRule>
    <cfRule type="expression" dxfId="1045" priority="670">
      <formula>(C15="FLO")</formula>
    </cfRule>
    <cfRule type="expression" dxfId="1044" priority="668">
      <formula>(C15="LIGHT SELECTION")</formula>
    </cfRule>
    <cfRule type="expression" dxfId="1043" priority="463">
      <formula>(C15="LED STRIP")</formula>
    </cfRule>
  </conditionalFormatting>
  <conditionalFormatting sqref="F22:F23">
    <cfRule type="expression" dxfId="1042" priority="695">
      <formula>D22="CENTREX"</formula>
    </cfRule>
    <cfRule type="expression" dxfId="1041" priority="700">
      <formula>D22="KSA"</formula>
    </cfRule>
    <cfRule type="expression" dxfId="1040" priority="694">
      <formula>D22="GRILLE"</formula>
    </cfRule>
    <cfRule type="expression" dxfId="1039" priority="693">
      <formula>D22="WW PODS"</formula>
    </cfRule>
    <cfRule type="expression" dxfId="1038" priority="692">
      <formula>D22="NF"</formula>
    </cfRule>
    <cfRule type="expression" dxfId="1037" priority="696" stopIfTrue="1">
      <formula>D14="canopy type"</formula>
    </cfRule>
    <cfRule type="expression" dxfId="1036" priority="698" stopIfTrue="1">
      <formula>(ISNUMBER(SEARCH("UV",D14)))</formula>
    </cfRule>
    <cfRule type="expression" dxfId="1035" priority="699">
      <formula>(((I14*3600)/(C22*I11))^2+20)&gt;180</formula>
    </cfRule>
    <cfRule type="expression" dxfId="1034" priority="697">
      <formula>(((I14*3600)/(C22*I11))^2+20)&gt;300</formula>
    </cfRule>
  </conditionalFormatting>
  <conditionalFormatting sqref="F24">
    <cfRule type="cellIs" dxfId="1033" priority="673" operator="lessThan">
      <formula>2100</formula>
    </cfRule>
  </conditionalFormatting>
  <conditionalFormatting sqref="F29">
    <cfRule type="cellIs" dxfId="1032" priority="602" operator="greaterThan">
      <formula>3001</formula>
    </cfRule>
  </conditionalFormatting>
  <conditionalFormatting sqref="F32">
    <cfRule type="expression" dxfId="1031" priority="462">
      <formula>(C32="FLO")</formula>
    </cfRule>
    <cfRule type="expression" dxfId="1030" priority="460">
      <formula>(C32="LIGHT SELECTION")</formula>
    </cfRule>
    <cfRule type="expression" dxfId="1029" priority="459">
      <formula>(C32="LED STRIP")</formula>
    </cfRule>
  </conditionalFormatting>
  <conditionalFormatting sqref="F39:F40">
    <cfRule type="expression" dxfId="1028" priority="405" stopIfTrue="1">
      <formula>(ISNUMBER(SEARCH("UV",D31)))</formula>
    </cfRule>
    <cfRule type="expression" dxfId="1027" priority="404">
      <formula>(((I31*3600)/(C39*I28))^2+20)&gt;300</formula>
    </cfRule>
    <cfRule type="expression" dxfId="1026" priority="403" stopIfTrue="1">
      <formula>D31="canopy type"</formula>
    </cfRule>
    <cfRule type="expression" dxfId="1025" priority="402">
      <formula>D39="CENTREX"</formula>
    </cfRule>
    <cfRule type="expression" dxfId="1024" priority="401">
      <formula>D39="GRILLE"</formula>
    </cfRule>
    <cfRule type="expression" dxfId="1023" priority="400">
      <formula>D39="WW PODS"</formula>
    </cfRule>
    <cfRule type="expression" dxfId="1022" priority="399">
      <formula>D39="NF"</formula>
    </cfRule>
    <cfRule type="expression" dxfId="1021" priority="406">
      <formula>(((I31*3600)/(C39*I28))^2+20)&gt;180</formula>
    </cfRule>
    <cfRule type="expression" dxfId="1020" priority="407">
      <formula>D39="KSA"</formula>
    </cfRule>
  </conditionalFormatting>
  <conditionalFormatting sqref="F41">
    <cfRule type="cellIs" dxfId="1019" priority="596" operator="lessThan">
      <formula>2100</formula>
    </cfRule>
  </conditionalFormatting>
  <conditionalFormatting sqref="F46">
    <cfRule type="cellIs" dxfId="1018" priority="570" operator="greaterThan">
      <formula>3001</formula>
    </cfRule>
  </conditionalFormatting>
  <conditionalFormatting sqref="F49">
    <cfRule type="expression" dxfId="1017" priority="702">
      <formula>(#REF!="LIGHT SELECTION")</formula>
    </cfRule>
    <cfRule type="expression" dxfId="1016" priority="458">
      <formula>(C49="FLO")</formula>
    </cfRule>
    <cfRule type="expression" dxfId="1015" priority="457">
      <formula>(C49="LIGHT SELECTION")</formula>
    </cfRule>
    <cfRule type="expression" dxfId="1014" priority="456">
      <formula>(C49="LED STRIP")</formula>
    </cfRule>
  </conditionalFormatting>
  <conditionalFormatting sqref="F56:F57">
    <cfRule type="expression" dxfId="1013" priority="377" stopIfTrue="1">
      <formula>D48="canopy type"</formula>
    </cfRule>
    <cfRule type="expression" dxfId="1012" priority="373">
      <formula>D56="NF"</formula>
    </cfRule>
    <cfRule type="expression" dxfId="1011" priority="374">
      <formula>D56="WW PODS"</formula>
    </cfRule>
    <cfRule type="expression" dxfId="1010" priority="375">
      <formula>D56="GRILLE"</formula>
    </cfRule>
    <cfRule type="expression" dxfId="1009" priority="376">
      <formula>D56="CENTREX"</formula>
    </cfRule>
    <cfRule type="expression" dxfId="1008" priority="381">
      <formula>D56="KSA"</formula>
    </cfRule>
    <cfRule type="expression" dxfId="1007" priority="380">
      <formula>(((I48*3600)/(C56*I45))^2+20)&gt;180</formula>
    </cfRule>
    <cfRule type="expression" dxfId="1006" priority="379" stopIfTrue="1">
      <formula>(ISNUMBER(SEARCH("UV",D48)))</formula>
    </cfRule>
    <cfRule type="expression" dxfId="1005" priority="378">
      <formula>(((I48*3600)/(C56*I45))^2+20)&gt;300</formula>
    </cfRule>
  </conditionalFormatting>
  <conditionalFormatting sqref="F58">
    <cfRule type="cellIs" dxfId="1004" priority="564" operator="lessThan">
      <formula>2100</formula>
    </cfRule>
  </conditionalFormatting>
  <conditionalFormatting sqref="F63">
    <cfRule type="cellIs" dxfId="1003" priority="543" operator="greaterThan">
      <formula>3001</formula>
    </cfRule>
  </conditionalFormatting>
  <conditionalFormatting sqref="F66">
    <cfRule type="expression" dxfId="1002" priority="452">
      <formula>(C66="LED STRIP")</formula>
    </cfRule>
    <cfRule type="expression" dxfId="1001" priority="455">
      <formula>(C66="FLO")</formula>
    </cfRule>
    <cfRule type="expression" dxfId="1000" priority="453">
      <formula>(C66="LIGHT SELECTION")</formula>
    </cfRule>
  </conditionalFormatting>
  <conditionalFormatting sqref="F73:F74">
    <cfRule type="expression" dxfId="999" priority="360">
      <formula>D73="GRILLE"</formula>
    </cfRule>
    <cfRule type="expression" dxfId="998" priority="359">
      <formula>D73="WW PODS"</formula>
    </cfRule>
    <cfRule type="expression" dxfId="997" priority="358">
      <formula>D73="NF"</formula>
    </cfRule>
    <cfRule type="expression" dxfId="996" priority="366">
      <formula>D73="KSA"</formula>
    </cfRule>
    <cfRule type="expression" dxfId="995" priority="365">
      <formula>(((I65*3600)/(C73*I62))^2+20)&gt;180</formula>
    </cfRule>
    <cfRule type="expression" dxfId="994" priority="364" stopIfTrue="1">
      <formula>(ISNUMBER(SEARCH("UV",D65)))</formula>
    </cfRule>
    <cfRule type="expression" dxfId="993" priority="361">
      <formula>D73="CENTREX"</formula>
    </cfRule>
    <cfRule type="expression" dxfId="992" priority="362" stopIfTrue="1">
      <formula>D65="canopy type"</formula>
    </cfRule>
    <cfRule type="expression" dxfId="991" priority="363">
      <formula>(((I65*3600)/(C73*I62))^2+20)&gt;300</formula>
    </cfRule>
  </conditionalFormatting>
  <conditionalFormatting sqref="F75">
    <cfRule type="cellIs" dxfId="990" priority="537" operator="lessThan">
      <formula>2100</formula>
    </cfRule>
  </conditionalFormatting>
  <conditionalFormatting sqref="F80">
    <cfRule type="cellIs" dxfId="989" priority="515" operator="greaterThan">
      <formula>3001</formula>
    </cfRule>
  </conditionalFormatting>
  <conditionalFormatting sqref="F83">
    <cfRule type="expression" dxfId="988" priority="448">
      <formula>(C83="LED STRIP")</formula>
    </cfRule>
    <cfRule type="expression" dxfId="987" priority="449">
      <formula>(C83="LIGHT SELECTION")</formula>
    </cfRule>
    <cfRule type="expression" dxfId="986" priority="451">
      <formula>(C83="FLO")</formula>
    </cfRule>
  </conditionalFormatting>
  <conditionalFormatting sqref="F90:F91">
    <cfRule type="expression" dxfId="985" priority="346">
      <formula>D90="CENTREX"</formula>
    </cfRule>
    <cfRule type="expression" dxfId="984" priority="343">
      <formula>D90="NF"</formula>
    </cfRule>
    <cfRule type="expression" dxfId="983" priority="344">
      <formula>D90="WW PODS"</formula>
    </cfRule>
    <cfRule type="expression" dxfId="982" priority="345">
      <formula>D90="GRILLE"</formula>
    </cfRule>
    <cfRule type="expression" dxfId="981" priority="351">
      <formula>D90="KSA"</formula>
    </cfRule>
    <cfRule type="expression" dxfId="980" priority="350">
      <formula>(((I82*3600)/(C90*I79))^2+20)&gt;180</formula>
    </cfRule>
    <cfRule type="expression" dxfId="979" priority="349" stopIfTrue="1">
      <formula>(ISNUMBER(SEARCH("UV",D82)))</formula>
    </cfRule>
    <cfRule type="expression" dxfId="978" priority="348">
      <formula>(((I82*3600)/(C90*I79))^2+20)&gt;300</formula>
    </cfRule>
    <cfRule type="expression" dxfId="977" priority="347" stopIfTrue="1">
      <formula>D82="canopy type"</formula>
    </cfRule>
  </conditionalFormatting>
  <conditionalFormatting sqref="F92">
    <cfRule type="cellIs" dxfId="976" priority="509" operator="lessThan">
      <formula>2100</formula>
    </cfRule>
  </conditionalFormatting>
  <conditionalFormatting sqref="F97">
    <cfRule type="cellIs" dxfId="975" priority="486" operator="greaterThan">
      <formula>3001</formula>
    </cfRule>
  </conditionalFormatting>
  <conditionalFormatting sqref="F100">
    <cfRule type="expression" dxfId="974" priority="447">
      <formula>(C100="FLO")</formula>
    </cfRule>
    <cfRule type="expression" dxfId="973" priority="444">
      <formula>(C100="LED STRIP")</formula>
    </cfRule>
    <cfRule type="expression" dxfId="972" priority="445">
      <formula>(C100="LIGHT SELECTION")</formula>
    </cfRule>
  </conditionalFormatting>
  <conditionalFormatting sqref="F107:F108">
    <cfRule type="expression" dxfId="971" priority="336">
      <formula>D107="KSA"</formula>
    </cfRule>
    <cfRule type="expression" dxfId="970" priority="335">
      <formula>(((I99*3600)/(C107*I96))^2+20)&gt;180</formula>
    </cfRule>
    <cfRule type="expression" dxfId="969" priority="334" stopIfTrue="1">
      <formula>(ISNUMBER(SEARCH("UV",D99)))</formula>
    </cfRule>
    <cfRule type="expression" dxfId="968" priority="333">
      <formula>(((I99*3600)/(C107*I96))^2+20)&gt;300</formula>
    </cfRule>
    <cfRule type="expression" dxfId="967" priority="332" stopIfTrue="1">
      <formula>D99="canopy type"</formula>
    </cfRule>
    <cfRule type="expression" dxfId="966" priority="331">
      <formula>D107="CENTREX"</formula>
    </cfRule>
    <cfRule type="expression" dxfId="965" priority="330">
      <formula>D107="GRILLE"</formula>
    </cfRule>
    <cfRule type="expression" dxfId="964" priority="329">
      <formula>D107="WW PODS"</formula>
    </cfRule>
    <cfRule type="expression" dxfId="963" priority="328">
      <formula>D107="NF"</formula>
    </cfRule>
  </conditionalFormatting>
  <conditionalFormatting sqref="F109">
    <cfRule type="cellIs" dxfId="962" priority="480" operator="lessThan">
      <formula>2100</formula>
    </cfRule>
  </conditionalFormatting>
  <conditionalFormatting sqref="F114">
    <cfRule type="cellIs" dxfId="961" priority="309" operator="greaterThan">
      <formula>3001</formula>
    </cfRule>
  </conditionalFormatting>
  <conditionalFormatting sqref="F117">
    <cfRule type="expression" dxfId="960" priority="292">
      <formula>(C117="FLO")</formula>
    </cfRule>
    <cfRule type="expression" dxfId="959" priority="289">
      <formula>(C117="LED STRIP")</formula>
    </cfRule>
    <cfRule type="expression" dxfId="958" priority="290">
      <formula>(C117="LIGHT SELECTION")</formula>
    </cfRule>
  </conditionalFormatting>
  <conditionalFormatting sqref="F124:F125">
    <cfRule type="expression" dxfId="957" priority="281" stopIfTrue="1">
      <formula>D116="canopy type"</formula>
    </cfRule>
    <cfRule type="expression" dxfId="956" priority="285">
      <formula>D124="KSA"</formula>
    </cfRule>
    <cfRule type="expression" dxfId="955" priority="283" stopIfTrue="1">
      <formula>(ISNUMBER(SEARCH("UV",D116)))</formula>
    </cfRule>
    <cfRule type="expression" dxfId="954" priority="280">
      <formula>D124="CENTREX"</formula>
    </cfRule>
    <cfRule type="expression" dxfId="953" priority="279">
      <formula>D124="GRILLE"</formula>
    </cfRule>
    <cfRule type="expression" dxfId="952" priority="278">
      <formula>D124="WW PODS"</formula>
    </cfRule>
    <cfRule type="expression" dxfId="951" priority="277">
      <formula>D124="NF"</formula>
    </cfRule>
    <cfRule type="expression" dxfId="950" priority="282">
      <formula>(((I116*3600)/(C124*I113))^2+20)&gt;300</formula>
    </cfRule>
    <cfRule type="expression" dxfId="949" priority="284">
      <formula>(((I116*3600)/(C124*I113))^2+20)&gt;180</formula>
    </cfRule>
  </conditionalFormatting>
  <conditionalFormatting sqref="F126">
    <cfRule type="cellIs" dxfId="948" priority="303" operator="lessThan">
      <formula>2100</formula>
    </cfRule>
  </conditionalFormatting>
  <conditionalFormatting sqref="F131">
    <cfRule type="cellIs" dxfId="947" priority="254" operator="greaterThan">
      <formula>3001</formula>
    </cfRule>
  </conditionalFormatting>
  <conditionalFormatting sqref="F134">
    <cfRule type="expression" dxfId="946" priority="237">
      <formula>(C134="FLO")</formula>
    </cfRule>
    <cfRule type="expression" dxfId="945" priority="235">
      <formula>(C134="LIGHT SELECTION")</formula>
    </cfRule>
    <cfRule type="expression" dxfId="944" priority="234">
      <formula>(C134="LED STRIP")</formula>
    </cfRule>
  </conditionalFormatting>
  <conditionalFormatting sqref="F141:F142">
    <cfRule type="expression" dxfId="943" priority="228" stopIfTrue="1">
      <formula>(ISNUMBER(SEARCH("UV",D133)))</formula>
    </cfRule>
    <cfRule type="expression" dxfId="942" priority="230">
      <formula>D141="KSA"</formula>
    </cfRule>
    <cfRule type="expression" dxfId="941" priority="227">
      <formula>(((I133*3600)/(C141*I130))^2+20)&gt;300</formula>
    </cfRule>
    <cfRule type="expression" dxfId="940" priority="226" stopIfTrue="1">
      <formula>D133="canopy type"</formula>
    </cfRule>
    <cfRule type="expression" dxfId="939" priority="225">
      <formula>D141="CENTREX"</formula>
    </cfRule>
    <cfRule type="expression" dxfId="938" priority="224">
      <formula>D141="GRILLE"</formula>
    </cfRule>
    <cfRule type="expression" dxfId="937" priority="223">
      <formula>D141="WW PODS"</formula>
    </cfRule>
    <cfRule type="expression" dxfId="936" priority="222">
      <formula>D141="NF"</formula>
    </cfRule>
    <cfRule type="expression" dxfId="935" priority="229">
      <formula>(((I133*3600)/(C141*I130))^2+20)&gt;180</formula>
    </cfRule>
  </conditionalFormatting>
  <conditionalFormatting sqref="F143">
    <cfRule type="cellIs" dxfId="934" priority="248" operator="lessThan">
      <formula>2100</formula>
    </cfRule>
  </conditionalFormatting>
  <conditionalFormatting sqref="F148">
    <cfRule type="cellIs" dxfId="933" priority="203" operator="greaterThan">
      <formula>3001</formula>
    </cfRule>
  </conditionalFormatting>
  <conditionalFormatting sqref="F151">
    <cfRule type="expression" dxfId="932" priority="184">
      <formula>(C151="LIGHT SELECTION")</formula>
    </cfRule>
    <cfRule type="expression" dxfId="931" priority="186">
      <formula>(C151="FLO")</formula>
    </cfRule>
    <cfRule type="expression" dxfId="930" priority="183">
      <formula>(C151="LED STRIP")</formula>
    </cfRule>
  </conditionalFormatting>
  <conditionalFormatting sqref="F158:F159">
    <cfRule type="expression" dxfId="929" priority="174">
      <formula>D158="CENTREX"</formula>
    </cfRule>
    <cfRule type="expression" dxfId="928" priority="175" stopIfTrue="1">
      <formula>D150="canopy type"</formula>
    </cfRule>
    <cfRule type="expression" dxfId="927" priority="171">
      <formula>D158="NF"</formula>
    </cfRule>
    <cfRule type="expression" dxfId="926" priority="172">
      <formula>D158="WW PODS"</formula>
    </cfRule>
    <cfRule type="expression" dxfId="925" priority="177" stopIfTrue="1">
      <formula>(ISNUMBER(SEARCH("UV",D150)))</formula>
    </cfRule>
    <cfRule type="expression" dxfId="924" priority="173">
      <formula>D158="GRILLE"</formula>
    </cfRule>
    <cfRule type="expression" dxfId="923" priority="179">
      <formula>D158="KSA"</formula>
    </cfRule>
    <cfRule type="expression" dxfId="922" priority="178">
      <formula>(((I150*3600)/(C158*I147))^2+20)&gt;180</formula>
    </cfRule>
    <cfRule type="expression" dxfId="921" priority="176">
      <formula>(((I150*3600)/(C158*I147))^2+20)&gt;300</formula>
    </cfRule>
  </conditionalFormatting>
  <conditionalFormatting sqref="F160">
    <cfRule type="cellIs" dxfId="920" priority="197" operator="lessThan">
      <formula>2100</formula>
    </cfRule>
  </conditionalFormatting>
  <conditionalFormatting sqref="F165">
    <cfRule type="cellIs" dxfId="919" priority="152" operator="greaterThan">
      <formula>3001</formula>
    </cfRule>
  </conditionalFormatting>
  <conditionalFormatting sqref="F168">
    <cfRule type="expression" dxfId="918" priority="133">
      <formula>(C168="LIGHT SELECTION")</formula>
    </cfRule>
    <cfRule type="expression" dxfId="917" priority="132">
      <formula>(C168="LED STRIP")</formula>
    </cfRule>
    <cfRule type="expression" dxfId="916" priority="135">
      <formula>(C168="FLO")</formula>
    </cfRule>
  </conditionalFormatting>
  <conditionalFormatting sqref="F175:F176">
    <cfRule type="expression" dxfId="915" priority="126" stopIfTrue="1">
      <formula>(ISNUMBER(SEARCH("UV",D167)))</formula>
    </cfRule>
    <cfRule type="expression" dxfId="914" priority="121">
      <formula>D175="WW PODS"</formula>
    </cfRule>
    <cfRule type="expression" dxfId="913" priority="120">
      <formula>D175="NF"</formula>
    </cfRule>
    <cfRule type="expression" dxfId="912" priority="122">
      <formula>D175="GRILLE"</formula>
    </cfRule>
    <cfRule type="expression" dxfId="911" priority="124" stopIfTrue="1">
      <formula>D167="canopy type"</formula>
    </cfRule>
    <cfRule type="expression" dxfId="910" priority="125">
      <formula>(((I167*3600)/(C175*I164))^2+20)&gt;300</formula>
    </cfRule>
    <cfRule type="expression" dxfId="909" priority="128">
      <formula>D175="KSA"</formula>
    </cfRule>
    <cfRule type="expression" dxfId="908" priority="123">
      <formula>D175="CENTREX"</formula>
    </cfRule>
    <cfRule type="expression" dxfId="907" priority="127">
      <formula>(((I167*3600)/(C175*I164))^2+20)&gt;180</formula>
    </cfRule>
  </conditionalFormatting>
  <conditionalFormatting sqref="F177">
    <cfRule type="cellIs" dxfId="906" priority="146" operator="lessThan">
      <formula>2100</formula>
    </cfRule>
  </conditionalFormatting>
  <conditionalFormatting sqref="G11">
    <cfRule type="expression" dxfId="905" priority="681">
      <formula>((F14-50)/H14)&lt;950</formula>
    </cfRule>
  </conditionalFormatting>
  <conditionalFormatting sqref="G12">
    <cfRule type="expression" dxfId="904" priority="680">
      <formula>((F14-50)/H14)&lt;950</formula>
    </cfRule>
  </conditionalFormatting>
  <conditionalFormatting sqref="G14">
    <cfRule type="cellIs" dxfId="903" priority="676" operator="lessThan">
      <formula>400</formula>
    </cfRule>
  </conditionalFormatting>
  <conditionalFormatting sqref="G28">
    <cfRule type="expression" dxfId="902" priority="625">
      <formula>((F31-50)/H31)&lt;950</formula>
    </cfRule>
  </conditionalFormatting>
  <conditionalFormatting sqref="G29">
    <cfRule type="expression" dxfId="901" priority="603">
      <formula>((F31-50)/H31)&lt;950</formula>
    </cfRule>
  </conditionalFormatting>
  <conditionalFormatting sqref="G31">
    <cfRule type="cellIs" dxfId="900" priority="599" operator="lessThan">
      <formula>400</formula>
    </cfRule>
  </conditionalFormatting>
  <conditionalFormatting sqref="G45">
    <cfRule type="expression" dxfId="899" priority="641">
      <formula>((F48-50)/H48)&lt;950</formula>
    </cfRule>
  </conditionalFormatting>
  <conditionalFormatting sqref="G46">
    <cfRule type="expression" dxfId="898" priority="571">
      <formula>((F48-50)/H48)&lt;950</formula>
    </cfRule>
  </conditionalFormatting>
  <conditionalFormatting sqref="G48">
    <cfRule type="cellIs" dxfId="897" priority="567" operator="lessThan">
      <formula>400</formula>
    </cfRule>
  </conditionalFormatting>
  <conditionalFormatting sqref="G62">
    <cfRule type="expression" dxfId="896" priority="642">
      <formula>((F65-50)/H65)&lt;950</formula>
    </cfRule>
  </conditionalFormatting>
  <conditionalFormatting sqref="G63">
    <cfRule type="expression" dxfId="895" priority="544">
      <formula>((F65-50)/H65)&lt;950</formula>
    </cfRule>
  </conditionalFormatting>
  <conditionalFormatting sqref="G65">
    <cfRule type="cellIs" dxfId="894" priority="540" operator="lessThan">
      <formula>400</formula>
    </cfRule>
  </conditionalFormatting>
  <conditionalFormatting sqref="G79">
    <cfRule type="expression" dxfId="893" priority="643">
      <formula>((F82-50)/H82)&lt;950</formula>
    </cfRule>
  </conditionalFormatting>
  <conditionalFormatting sqref="G80">
    <cfRule type="expression" dxfId="892" priority="516">
      <formula>((F82-50)/H82)&lt;950</formula>
    </cfRule>
  </conditionalFormatting>
  <conditionalFormatting sqref="G82">
    <cfRule type="cellIs" dxfId="891" priority="512" operator="lessThan">
      <formula>400</formula>
    </cfRule>
  </conditionalFormatting>
  <conditionalFormatting sqref="G96">
    <cfRule type="expression" dxfId="890" priority="653">
      <formula>((F99-50)/H99)&lt;950</formula>
    </cfRule>
  </conditionalFormatting>
  <conditionalFormatting sqref="G97">
    <cfRule type="expression" dxfId="889" priority="487">
      <formula>((F99-50)/H99)&lt;950</formula>
    </cfRule>
  </conditionalFormatting>
  <conditionalFormatting sqref="G99">
    <cfRule type="cellIs" dxfId="888" priority="483" operator="lessThan">
      <formula>400</formula>
    </cfRule>
  </conditionalFormatting>
  <conditionalFormatting sqref="G113">
    <cfRule type="expression" dxfId="887" priority="321">
      <formula>((F116-50)/H116)&lt;950</formula>
    </cfRule>
  </conditionalFormatting>
  <conditionalFormatting sqref="G114">
    <cfRule type="expression" dxfId="886" priority="310">
      <formula>((F116-50)/H116)&lt;950</formula>
    </cfRule>
  </conditionalFormatting>
  <conditionalFormatting sqref="G116">
    <cfRule type="cellIs" dxfId="885" priority="306" operator="lessThan">
      <formula>400</formula>
    </cfRule>
  </conditionalFormatting>
  <conditionalFormatting sqref="G130">
    <cfRule type="expression" dxfId="884" priority="266">
      <formula>((F133-50)/H133)&lt;950</formula>
    </cfRule>
  </conditionalFormatting>
  <conditionalFormatting sqref="G131">
    <cfRule type="expression" dxfId="883" priority="255">
      <formula>((F133-50)/H133)&lt;950</formula>
    </cfRule>
  </conditionalFormatting>
  <conditionalFormatting sqref="G133">
    <cfRule type="cellIs" dxfId="882" priority="251" operator="lessThan">
      <formula>400</formula>
    </cfRule>
  </conditionalFormatting>
  <conditionalFormatting sqref="G147">
    <cfRule type="expression" dxfId="881" priority="215">
      <formula>((F150-50)/H150)&lt;950</formula>
    </cfRule>
  </conditionalFormatting>
  <conditionalFormatting sqref="G148">
    <cfRule type="expression" dxfId="880" priority="204">
      <formula>((F150-50)/H150)&lt;950</formula>
    </cfRule>
  </conditionalFormatting>
  <conditionalFormatting sqref="G150">
    <cfRule type="cellIs" dxfId="879" priority="200" operator="lessThan">
      <formula>400</formula>
    </cfRule>
  </conditionalFormatting>
  <conditionalFormatting sqref="G164">
    <cfRule type="expression" dxfId="878" priority="164">
      <formula>((F167-50)/H167)&lt;950</formula>
    </cfRule>
  </conditionalFormatting>
  <conditionalFormatting sqref="G165">
    <cfRule type="expression" dxfId="877" priority="153">
      <formula>((F167-50)/H167)&lt;950</formula>
    </cfRule>
  </conditionalFormatting>
  <conditionalFormatting sqref="G167">
    <cfRule type="cellIs" dxfId="876" priority="149" operator="lessThan">
      <formula>400</formula>
    </cfRule>
  </conditionalFormatting>
  <conditionalFormatting sqref="I14">
    <cfRule type="cellIs" dxfId="875" priority="677" operator="lessThan">
      <formula>0.1</formula>
    </cfRule>
  </conditionalFormatting>
  <conditionalFormatting sqref="I31">
    <cfRule type="cellIs" dxfId="874" priority="600" operator="lessThan">
      <formula>0.1</formula>
    </cfRule>
  </conditionalFormatting>
  <conditionalFormatting sqref="I48">
    <cfRule type="cellIs" dxfId="873" priority="568" operator="lessThan">
      <formula>0.1</formula>
    </cfRule>
  </conditionalFormatting>
  <conditionalFormatting sqref="I65">
    <cfRule type="cellIs" dxfId="872" priority="541" operator="lessThan">
      <formula>0.1</formula>
    </cfRule>
  </conditionalFormatting>
  <conditionalFormatting sqref="I82">
    <cfRule type="cellIs" dxfId="871" priority="513" operator="lessThan">
      <formula>0.1</formula>
    </cfRule>
  </conditionalFormatting>
  <conditionalFormatting sqref="I99">
    <cfRule type="cellIs" dxfId="870" priority="484" operator="lessThan">
      <formula>0.1</formula>
    </cfRule>
  </conditionalFormatting>
  <conditionalFormatting sqref="I116">
    <cfRule type="cellIs" dxfId="869" priority="307" operator="lessThan">
      <formula>0.1</formula>
    </cfRule>
  </conditionalFormatting>
  <conditionalFormatting sqref="I133">
    <cfRule type="cellIs" dxfId="868" priority="252" operator="lessThan">
      <formula>0.1</formula>
    </cfRule>
  </conditionalFormatting>
  <conditionalFormatting sqref="I150">
    <cfRule type="cellIs" dxfId="867" priority="201" operator="lessThan">
      <formula>0.1</formula>
    </cfRule>
  </conditionalFormatting>
  <conditionalFormatting sqref="I167">
    <cfRule type="cellIs" dxfId="866" priority="150" operator="lessThan">
      <formula>0.1</formula>
    </cfRule>
  </conditionalFormatting>
  <conditionalFormatting sqref="J14:J27">
    <cfRule type="cellIs" dxfId="865" priority="410" operator="greaterThan">
      <formula>0</formula>
    </cfRule>
  </conditionalFormatting>
  <conditionalFormatting sqref="J31:J44">
    <cfRule type="cellIs" dxfId="864" priority="383" operator="greaterThan">
      <formula>0</formula>
    </cfRule>
  </conditionalFormatting>
  <conditionalFormatting sqref="J48:J61">
    <cfRule type="cellIs" dxfId="863" priority="99" operator="greaterThan">
      <formula>0</formula>
    </cfRule>
  </conditionalFormatting>
  <conditionalFormatting sqref="J65:J78">
    <cfRule type="cellIs" dxfId="862" priority="85" operator="greaterThan">
      <formula>0</formula>
    </cfRule>
  </conditionalFormatting>
  <conditionalFormatting sqref="J82:J95">
    <cfRule type="cellIs" dxfId="861" priority="71" operator="greaterThan">
      <formula>0</formula>
    </cfRule>
  </conditionalFormatting>
  <conditionalFormatting sqref="J99:J112">
    <cfRule type="cellIs" dxfId="860" priority="57" operator="greaterThan">
      <formula>0</formula>
    </cfRule>
  </conditionalFormatting>
  <conditionalFormatting sqref="J116:J129">
    <cfRule type="cellIs" dxfId="859" priority="43" operator="greaterThan">
      <formula>0</formula>
    </cfRule>
  </conditionalFormatting>
  <conditionalFormatting sqref="J133:J146">
    <cfRule type="cellIs" dxfId="858" priority="29" operator="greaterThan">
      <formula>0</formula>
    </cfRule>
  </conditionalFormatting>
  <conditionalFormatting sqref="J150:J163">
    <cfRule type="cellIs" dxfId="857" priority="15" operator="greaterThan">
      <formula>0</formula>
    </cfRule>
  </conditionalFormatting>
  <conditionalFormatting sqref="J167:J180">
    <cfRule type="cellIs" dxfId="856" priority="1" operator="greaterThan">
      <formula>0</formula>
    </cfRule>
  </conditionalFormatting>
  <conditionalFormatting sqref="J183:J197">
    <cfRule type="expression" dxfId="855" priority="267">
      <formula>C183&gt;0</formula>
    </cfRule>
  </conditionalFormatting>
  <conditionalFormatting sqref="J199">
    <cfRule type="expression" dxfId="854" priority="658">
      <formula>#REF!="EURO"</formula>
    </cfRule>
  </conditionalFormatting>
  <conditionalFormatting sqref="K14:K27">
    <cfRule type="cellIs" dxfId="853" priority="424" operator="greaterThan">
      <formula>0</formula>
    </cfRule>
  </conditionalFormatting>
  <conditionalFormatting sqref="K31:K44">
    <cfRule type="cellIs" dxfId="852" priority="386" operator="greaterThan">
      <formula>0</formula>
    </cfRule>
  </conditionalFormatting>
  <conditionalFormatting sqref="K48:K61">
    <cfRule type="cellIs" dxfId="851" priority="102" operator="greaterThan">
      <formula>0</formula>
    </cfRule>
  </conditionalFormatting>
  <conditionalFormatting sqref="K65:K78">
    <cfRule type="cellIs" dxfId="850" priority="88" operator="greaterThan">
      <formula>0</formula>
    </cfRule>
  </conditionalFormatting>
  <conditionalFormatting sqref="K82:K95">
    <cfRule type="cellIs" dxfId="849" priority="74" operator="greaterThan">
      <formula>0</formula>
    </cfRule>
  </conditionalFormatting>
  <conditionalFormatting sqref="K99:K112">
    <cfRule type="cellIs" dxfId="848" priority="60" operator="greaterThan">
      <formula>0</formula>
    </cfRule>
  </conditionalFormatting>
  <conditionalFormatting sqref="K116:K129">
    <cfRule type="cellIs" dxfId="847" priority="46" operator="greaterThan">
      <formula>0</formula>
    </cfRule>
  </conditionalFormatting>
  <conditionalFormatting sqref="K133:K146">
    <cfRule type="cellIs" dxfId="846" priority="32" operator="greaterThan">
      <formula>0</formula>
    </cfRule>
  </conditionalFormatting>
  <conditionalFormatting sqref="K150:K163">
    <cfRule type="cellIs" dxfId="845" priority="18" operator="greaterThan">
      <formula>0</formula>
    </cfRule>
  </conditionalFormatting>
  <conditionalFormatting sqref="K167:K180">
    <cfRule type="cellIs" dxfId="844" priority="4" operator="greaterThan">
      <formula>0</formula>
    </cfRule>
  </conditionalFormatting>
  <conditionalFormatting sqref="K183:K197">
    <cfRule type="cellIs" dxfId="843" priority="268" operator="greaterThan">
      <formula>0</formula>
    </cfRule>
  </conditionalFormatting>
  <conditionalFormatting sqref="K199">
    <cfRule type="expression" dxfId="842" priority="654">
      <formula>$B$9="PLN"</formula>
    </cfRule>
    <cfRule type="expression" dxfId="841" priority="655">
      <formula>$B$9="CZK"</formula>
    </cfRule>
    <cfRule type="expression" dxfId="840" priority="656">
      <formula>$B$9="USD"</formula>
    </cfRule>
    <cfRule type="expression" dxfId="839" priority="657">
      <formula>$B$9="EURO"</formula>
    </cfRule>
  </conditionalFormatting>
  <conditionalFormatting sqref="L14:L27">
    <cfRule type="expression" dxfId="838" priority="422">
      <formula>$C$9&gt;0</formula>
    </cfRule>
    <cfRule type="expression" dxfId="837" priority="421">
      <formula>$C$9&lt;0</formula>
    </cfRule>
  </conditionalFormatting>
  <conditionalFormatting sqref="L31:L44">
    <cfRule type="expression" dxfId="836" priority="385">
      <formula>$C$9&gt;0</formula>
    </cfRule>
    <cfRule type="expression" dxfId="835" priority="384">
      <formula>$C$9&lt;0</formula>
    </cfRule>
  </conditionalFormatting>
  <conditionalFormatting sqref="L48:L61">
    <cfRule type="expression" dxfId="834" priority="101">
      <formula>$C$9&gt;0</formula>
    </cfRule>
    <cfRule type="expression" dxfId="833" priority="100">
      <formula>$C$9&lt;0</formula>
    </cfRule>
  </conditionalFormatting>
  <conditionalFormatting sqref="L65:L78">
    <cfRule type="expression" dxfId="832" priority="86">
      <formula>$C$9&lt;0</formula>
    </cfRule>
    <cfRule type="expression" dxfId="831" priority="87">
      <formula>$C$9&gt;0</formula>
    </cfRule>
  </conditionalFormatting>
  <conditionalFormatting sqref="L82:L95">
    <cfRule type="expression" dxfId="830" priority="72">
      <formula>$C$9&lt;0</formula>
    </cfRule>
    <cfRule type="expression" dxfId="829" priority="73">
      <formula>$C$9&gt;0</formula>
    </cfRule>
  </conditionalFormatting>
  <conditionalFormatting sqref="L99:L112">
    <cfRule type="expression" dxfId="828" priority="58">
      <formula>$C$9&lt;0</formula>
    </cfRule>
    <cfRule type="expression" dxfId="827" priority="59">
      <formula>$C$9&gt;0</formula>
    </cfRule>
  </conditionalFormatting>
  <conditionalFormatting sqref="L116:L129">
    <cfRule type="expression" dxfId="826" priority="45">
      <formula>$C$9&gt;0</formula>
    </cfRule>
    <cfRule type="expression" dxfId="825" priority="44">
      <formula>$C$9&lt;0</formula>
    </cfRule>
  </conditionalFormatting>
  <conditionalFormatting sqref="L133:L146">
    <cfRule type="expression" dxfId="824" priority="30">
      <formula>$C$9&lt;0</formula>
    </cfRule>
    <cfRule type="expression" dxfId="823" priority="31">
      <formula>$C$9&gt;0</formula>
    </cfRule>
  </conditionalFormatting>
  <conditionalFormatting sqref="L150:L163">
    <cfRule type="expression" dxfId="822" priority="17">
      <formula>$C$9&gt;0</formula>
    </cfRule>
    <cfRule type="expression" dxfId="821" priority="16">
      <formula>$C$9&lt;0</formula>
    </cfRule>
  </conditionalFormatting>
  <conditionalFormatting sqref="L167:L180">
    <cfRule type="expression" dxfId="820" priority="2">
      <formula>$C$9&lt;0</formula>
    </cfRule>
    <cfRule type="expression" dxfId="819" priority="3">
      <formula>$C$9&gt;0</formula>
    </cfRule>
  </conditionalFormatting>
  <conditionalFormatting sqref="L183:L197">
    <cfRule type="expression" dxfId="818" priority="645">
      <formula>$C$9&gt;0</formula>
    </cfRule>
    <cfRule type="expression" dxfId="817" priority="644">
      <formula>$C$9&lt;0</formula>
    </cfRule>
  </conditionalFormatting>
  <conditionalFormatting sqref="N9 N12">
    <cfRule type="expression" dxfId="816" priority="691">
      <formula>$B$9="EURO"</formula>
    </cfRule>
    <cfRule type="expression" dxfId="815" priority="690">
      <formula>$B$9="USD"</formula>
    </cfRule>
    <cfRule type="expression" dxfId="814" priority="689">
      <formula>$B$9="CZK"</formula>
    </cfRule>
    <cfRule type="expression" dxfId="813" priority="688">
      <formula>$B$9="PLN"</formula>
    </cfRule>
  </conditionalFormatting>
  <conditionalFormatting sqref="N14:N27">
    <cfRule type="expression" dxfId="812" priority="632">
      <formula>$B$9="CZK"</formula>
    </cfRule>
    <cfRule type="expression" dxfId="811" priority="631">
      <formula>$B$9="PLN"</formula>
    </cfRule>
    <cfRule type="expression" dxfId="810" priority="630">
      <formula>$B$9="USD"</formula>
    </cfRule>
    <cfRule type="expression" dxfId="809" priority="629">
      <formula>$B$9="EURO"</formula>
    </cfRule>
    <cfRule type="cellIs" dxfId="808" priority="628" operator="greaterThan">
      <formula>0</formula>
    </cfRule>
  </conditionalFormatting>
  <conditionalFormatting sqref="N29">
    <cfRule type="expression" dxfId="807" priority="609">
      <formula>$B$9="PLN"</formula>
    </cfRule>
    <cfRule type="expression" dxfId="806" priority="612">
      <formula>$B$9="EURO"</formula>
    </cfRule>
    <cfRule type="expression" dxfId="805" priority="611">
      <formula>$B$9="USD"</formula>
    </cfRule>
    <cfRule type="expression" dxfId="804" priority="610">
      <formula>$B$9="CZK"</formula>
    </cfRule>
  </conditionalFormatting>
  <conditionalFormatting sqref="N31:N44">
    <cfRule type="expression" dxfId="803" priority="391">
      <formula>$B$9="USD"</formula>
    </cfRule>
    <cfRule type="expression" dxfId="802" priority="390">
      <formula>$B$9="EURO"</formula>
    </cfRule>
    <cfRule type="expression" dxfId="801" priority="393">
      <formula>$B$9="CZK"</formula>
    </cfRule>
    <cfRule type="expression" dxfId="800" priority="392">
      <formula>$B$9="PLN"</formula>
    </cfRule>
    <cfRule type="cellIs" dxfId="799" priority="389" operator="greaterThan">
      <formula>0</formula>
    </cfRule>
  </conditionalFormatting>
  <conditionalFormatting sqref="N46">
    <cfRule type="expression" dxfId="798" priority="580">
      <formula>$B$9="EURO"</formula>
    </cfRule>
    <cfRule type="expression" dxfId="797" priority="579">
      <formula>$B$9="USD"</formula>
    </cfRule>
    <cfRule type="expression" dxfId="796" priority="578">
      <formula>$B$9="CZK"</formula>
    </cfRule>
    <cfRule type="expression" dxfId="795" priority="577">
      <formula>$B$9="PLN"</formula>
    </cfRule>
  </conditionalFormatting>
  <conditionalFormatting sqref="N48:N61">
    <cfRule type="cellIs" dxfId="794" priority="104" operator="greaterThan">
      <formula>0</formula>
    </cfRule>
    <cfRule type="expression" dxfId="793" priority="108">
      <formula>$B$9="CZK"</formula>
    </cfRule>
    <cfRule type="expression" dxfId="792" priority="107">
      <formula>$B$9="PLN"</formula>
    </cfRule>
    <cfRule type="expression" dxfId="791" priority="105">
      <formula>$B$9="EURO"</formula>
    </cfRule>
    <cfRule type="expression" dxfId="790" priority="106">
      <formula>$B$9="USD"</formula>
    </cfRule>
  </conditionalFormatting>
  <conditionalFormatting sqref="N63">
    <cfRule type="expression" dxfId="789" priority="553">
      <formula>$B$9="EURO"</formula>
    </cfRule>
    <cfRule type="expression" dxfId="788" priority="552">
      <formula>$B$9="USD"</formula>
    </cfRule>
    <cfRule type="expression" dxfId="787" priority="551">
      <formula>$B$9="CZK"</formula>
    </cfRule>
    <cfRule type="expression" dxfId="786" priority="550">
      <formula>$B$9="PLN"</formula>
    </cfRule>
  </conditionalFormatting>
  <conditionalFormatting sqref="N65:N78">
    <cfRule type="expression" dxfId="785" priority="94">
      <formula>$B$9="CZK"</formula>
    </cfRule>
    <cfRule type="expression" dxfId="784" priority="93">
      <formula>$B$9="PLN"</formula>
    </cfRule>
    <cfRule type="expression" dxfId="783" priority="92">
      <formula>$B$9="USD"</formula>
    </cfRule>
    <cfRule type="expression" dxfId="782" priority="91">
      <formula>$B$9="EURO"</formula>
    </cfRule>
    <cfRule type="cellIs" dxfId="781" priority="90" operator="greaterThan">
      <formula>0</formula>
    </cfRule>
  </conditionalFormatting>
  <conditionalFormatting sqref="N80">
    <cfRule type="expression" dxfId="780" priority="522">
      <formula>$B$9="PLN"</formula>
    </cfRule>
    <cfRule type="expression" dxfId="779" priority="523">
      <formula>$B$9="CZK"</formula>
    </cfRule>
    <cfRule type="expression" dxfId="778" priority="525">
      <formula>$B$9="EURO"</formula>
    </cfRule>
    <cfRule type="expression" dxfId="777" priority="524">
      <formula>$B$9="USD"</formula>
    </cfRule>
  </conditionalFormatting>
  <conditionalFormatting sqref="N82:N95">
    <cfRule type="cellIs" dxfId="776" priority="76" operator="greaterThan">
      <formula>0</formula>
    </cfRule>
    <cfRule type="expression" dxfId="775" priority="80">
      <formula>$B$9="CZK"</formula>
    </cfRule>
    <cfRule type="expression" dxfId="774" priority="79">
      <formula>$B$9="PLN"</formula>
    </cfRule>
    <cfRule type="expression" dxfId="773" priority="78">
      <formula>$B$9="USD"</formula>
    </cfRule>
    <cfRule type="expression" dxfId="772" priority="77">
      <formula>$B$9="EURO"</formula>
    </cfRule>
  </conditionalFormatting>
  <conditionalFormatting sqref="N97">
    <cfRule type="expression" dxfId="771" priority="493">
      <formula>$B$9="PLN"</formula>
    </cfRule>
    <cfRule type="expression" dxfId="770" priority="494">
      <formula>$B$9="CZK"</formula>
    </cfRule>
    <cfRule type="expression" dxfId="769" priority="495">
      <formula>$B$9="USD"</formula>
    </cfRule>
    <cfRule type="expression" dxfId="768" priority="496">
      <formula>$B$9="EURO"</formula>
    </cfRule>
  </conditionalFormatting>
  <conditionalFormatting sqref="N99:N112">
    <cfRule type="cellIs" dxfId="767" priority="62" operator="greaterThan">
      <formula>0</formula>
    </cfRule>
    <cfRule type="expression" dxfId="766" priority="63">
      <formula>$B$9="EURO"</formula>
    </cfRule>
    <cfRule type="expression" dxfId="765" priority="64">
      <formula>$B$9="USD"</formula>
    </cfRule>
    <cfRule type="expression" dxfId="764" priority="65">
      <formula>$B$9="PLN"</formula>
    </cfRule>
    <cfRule type="expression" dxfId="763" priority="66">
      <formula>$B$9="CZK"</formula>
    </cfRule>
  </conditionalFormatting>
  <conditionalFormatting sqref="N114">
    <cfRule type="expression" dxfId="762" priority="319">
      <formula>$B$9="EURO"</formula>
    </cfRule>
    <cfRule type="expression" dxfId="761" priority="318">
      <formula>$B$9="USD"</formula>
    </cfRule>
    <cfRule type="expression" dxfId="760" priority="317">
      <formula>$B$9="CZK"</formula>
    </cfRule>
    <cfRule type="expression" dxfId="759" priority="316">
      <formula>$B$9="PLN"</formula>
    </cfRule>
  </conditionalFormatting>
  <conditionalFormatting sqref="N116:N129">
    <cfRule type="expression" dxfId="758" priority="49">
      <formula>$B$9="EURO"</formula>
    </cfRule>
    <cfRule type="expression" dxfId="757" priority="51">
      <formula>$B$9="PLN"</formula>
    </cfRule>
    <cfRule type="expression" dxfId="756" priority="50">
      <formula>$B$9="USD"</formula>
    </cfRule>
    <cfRule type="expression" dxfId="755" priority="52">
      <formula>$B$9="CZK"</formula>
    </cfRule>
    <cfRule type="cellIs" dxfId="754" priority="48" operator="greaterThan">
      <formula>0</formula>
    </cfRule>
  </conditionalFormatting>
  <conditionalFormatting sqref="N131">
    <cfRule type="expression" dxfId="753" priority="264">
      <formula>$B$9="EURO"</formula>
    </cfRule>
    <cfRule type="expression" dxfId="752" priority="261">
      <formula>$B$9="PLN"</formula>
    </cfRule>
    <cfRule type="expression" dxfId="751" priority="262">
      <formula>$B$9="CZK"</formula>
    </cfRule>
    <cfRule type="expression" dxfId="750" priority="263">
      <formula>$B$9="USD"</formula>
    </cfRule>
  </conditionalFormatting>
  <conditionalFormatting sqref="N133:N146">
    <cfRule type="expression" dxfId="749" priority="35">
      <formula>$B$9="EURO"</formula>
    </cfRule>
    <cfRule type="cellIs" dxfId="748" priority="34" operator="greaterThan">
      <formula>0</formula>
    </cfRule>
    <cfRule type="expression" dxfId="747" priority="38">
      <formula>$B$9="CZK"</formula>
    </cfRule>
    <cfRule type="expression" dxfId="746" priority="37">
      <formula>$B$9="PLN"</formula>
    </cfRule>
    <cfRule type="expression" dxfId="745" priority="36">
      <formula>$B$9="USD"</formula>
    </cfRule>
  </conditionalFormatting>
  <conditionalFormatting sqref="N148">
    <cfRule type="expression" dxfId="744" priority="211">
      <formula>$B$9="CZK"</formula>
    </cfRule>
    <cfRule type="expression" dxfId="743" priority="212">
      <formula>$B$9="USD"</formula>
    </cfRule>
    <cfRule type="expression" dxfId="742" priority="213">
      <formula>$B$9="EURO"</formula>
    </cfRule>
    <cfRule type="expression" dxfId="741" priority="210">
      <formula>$B$9="PLN"</formula>
    </cfRule>
  </conditionalFormatting>
  <conditionalFormatting sqref="N150:N163">
    <cfRule type="cellIs" dxfId="740" priority="20" operator="greaterThan">
      <formula>0</formula>
    </cfRule>
    <cfRule type="expression" dxfId="739" priority="21">
      <formula>$B$9="EURO"</formula>
    </cfRule>
    <cfRule type="expression" dxfId="738" priority="22">
      <formula>$B$9="USD"</formula>
    </cfRule>
    <cfRule type="expression" dxfId="737" priority="23">
      <formula>$B$9="PLN"</formula>
    </cfRule>
    <cfRule type="expression" dxfId="736" priority="24">
      <formula>$B$9="CZK"</formula>
    </cfRule>
  </conditionalFormatting>
  <conditionalFormatting sqref="N165">
    <cfRule type="expression" dxfId="735" priority="161">
      <formula>$B$9="USD"</formula>
    </cfRule>
    <cfRule type="expression" dxfId="734" priority="159">
      <formula>$B$9="PLN"</formula>
    </cfRule>
    <cfRule type="expression" dxfId="733" priority="160">
      <formula>$B$9="CZK"</formula>
    </cfRule>
    <cfRule type="expression" dxfId="732" priority="162">
      <formula>$B$9="EURO"</formula>
    </cfRule>
  </conditionalFormatting>
  <conditionalFormatting sqref="N167:N180">
    <cfRule type="cellIs" dxfId="731" priority="6" operator="greaterThan">
      <formula>0</formula>
    </cfRule>
    <cfRule type="expression" dxfId="730" priority="7">
      <formula>$B$9="EURO"</formula>
    </cfRule>
    <cfRule type="expression" dxfId="729" priority="8">
      <formula>$B$9="USD"</formula>
    </cfRule>
    <cfRule type="expression" dxfId="728" priority="9">
      <formula>$B$9="PLN"</formula>
    </cfRule>
    <cfRule type="expression" dxfId="727" priority="10">
      <formula>$B$9="CZK"</formula>
    </cfRule>
  </conditionalFormatting>
  <conditionalFormatting sqref="N183:N197">
    <cfRule type="expression" dxfId="726" priority="639">
      <formula>$B$9="PLN"</formula>
    </cfRule>
    <cfRule type="expression" dxfId="725" priority="638">
      <formula>$B$9="USD"</formula>
    </cfRule>
    <cfRule type="expression" dxfId="724" priority="637">
      <formula>$B$9="EURO"</formula>
    </cfRule>
    <cfRule type="cellIs" dxfId="723" priority="636" operator="greaterThan">
      <formula>0</formula>
    </cfRule>
    <cfRule type="expression" dxfId="722" priority="640">
      <formula>$B$9="CZK"</formula>
    </cfRule>
  </conditionalFormatting>
  <conditionalFormatting sqref="N182:O182">
    <cfRule type="expression" dxfId="721" priority="647">
      <formula>$B$9="CZK"</formula>
    </cfRule>
    <cfRule type="expression" dxfId="720" priority="646">
      <formula>$B$9="PLN"</formula>
    </cfRule>
    <cfRule type="expression" dxfId="719" priority="649">
      <formula>$B$9="EURO"</formula>
    </cfRule>
    <cfRule type="expression" dxfId="718" priority="648">
      <formula>$B$9="USD"</formula>
    </cfRule>
  </conditionalFormatting>
  <conditionalFormatting sqref="O14:O27">
    <cfRule type="cellIs" dxfId="717" priority="633" operator="greaterThan">
      <formula>0</formula>
    </cfRule>
  </conditionalFormatting>
  <conditionalFormatting sqref="O31:O44">
    <cfRule type="cellIs" dxfId="716" priority="394" operator="greaterThan">
      <formula>0</formula>
    </cfRule>
  </conditionalFormatting>
  <conditionalFormatting sqref="O48:O61">
    <cfRule type="cellIs" dxfId="715" priority="109" operator="greaterThan">
      <formula>0</formula>
    </cfRule>
  </conditionalFormatting>
  <conditionalFormatting sqref="O65:O78">
    <cfRule type="cellIs" dxfId="714" priority="95" operator="greaterThan">
      <formula>0</formula>
    </cfRule>
  </conditionalFormatting>
  <conditionalFormatting sqref="O82:O95">
    <cfRule type="cellIs" dxfId="713" priority="81" operator="greaterThan">
      <formula>0</formula>
    </cfRule>
  </conditionalFormatting>
  <conditionalFormatting sqref="O99:O112">
    <cfRule type="cellIs" dxfId="712" priority="67" operator="greaterThan">
      <formula>0</formula>
    </cfRule>
  </conditionalFormatting>
  <conditionalFormatting sqref="O116:O129">
    <cfRule type="cellIs" dxfId="711" priority="53" operator="greaterThan">
      <formula>0</formula>
    </cfRule>
  </conditionalFormatting>
  <conditionalFormatting sqref="O133:O146">
    <cfRule type="cellIs" dxfId="710" priority="39" operator="greaterThan">
      <formula>0</formula>
    </cfRule>
  </conditionalFormatting>
  <conditionalFormatting sqref="O150:O163">
    <cfRule type="cellIs" dxfId="709" priority="25" operator="greaterThan">
      <formula>0</formula>
    </cfRule>
  </conditionalFormatting>
  <conditionalFormatting sqref="O167:O180">
    <cfRule type="cellIs" dxfId="708" priority="11" operator="greaterThan">
      <formula>0</formula>
    </cfRule>
  </conditionalFormatting>
  <conditionalFormatting sqref="O183:O197">
    <cfRule type="cellIs" dxfId="707" priority="659" operator="greaterThan">
      <formula>0</formula>
    </cfRule>
  </conditionalFormatting>
  <conditionalFormatting sqref="Q16">
    <cfRule type="cellIs" dxfId="706" priority="411" operator="greaterThan">
      <formula>0</formula>
    </cfRule>
    <cfRule type="expression" dxfId="705" priority="412">
      <formula>$B$9="EURO"</formula>
    </cfRule>
    <cfRule type="expression" dxfId="704" priority="413">
      <formula>$B$9="USD"</formula>
    </cfRule>
    <cfRule type="expression" dxfId="703" priority="414">
      <formula>$B$9="PLN"</formula>
    </cfRule>
    <cfRule type="expression" dxfId="702"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01" priority="664">
      <formula>B9="CURRENCY"</formula>
    </cfRule>
    <cfRule type="containsText" dxfId="700" priority="663" operator="containsText" text="SELECT">
      <formula>NOT(ISERROR(SEARCH("SELECT",B9)))</formula>
    </cfRule>
  </conditionalFormatting>
  <conditionalFormatting sqref="B11">
    <cfRule type="expression" dxfId="699" priority="626">
      <formula>$B11&lt;&gt;""</formula>
    </cfRule>
  </conditionalFormatting>
  <conditionalFormatting sqref="B14:B23">
    <cfRule type="expression" dxfId="698" priority="618">
      <formula>$J14&gt;0</formula>
    </cfRule>
  </conditionalFormatting>
  <conditionalFormatting sqref="B24">
    <cfRule type="expression" dxfId="697" priority="615">
      <formula>ISNUMBER(SEARCH("UV",$D14))</formula>
    </cfRule>
    <cfRule type="expression" dxfId="696" priority="616">
      <formula>($D14="CANOPY TYPE")</formula>
    </cfRule>
  </conditionalFormatting>
  <conditionalFormatting sqref="B25:B27">
    <cfRule type="expression" dxfId="695" priority="443">
      <formula>$J25&gt;0</formula>
    </cfRule>
  </conditionalFormatting>
  <conditionalFormatting sqref="B28">
    <cfRule type="expression" dxfId="694" priority="624">
      <formula>$B28&lt;&gt;""</formula>
    </cfRule>
  </conditionalFormatting>
  <conditionalFormatting sqref="B31:B40">
    <cfRule type="expression" dxfId="693" priority="388">
      <formula>$J31&gt;0</formula>
    </cfRule>
  </conditionalFormatting>
  <conditionalFormatting sqref="B41">
    <cfRule type="expression" dxfId="692" priority="584">
      <formula>($D31="CANOPY TYPE")</formula>
    </cfRule>
    <cfRule type="expression" dxfId="691" priority="583">
      <formula>ISNUMBER(SEARCH("UV",$D31))</formula>
    </cfRule>
  </conditionalFormatting>
  <conditionalFormatting sqref="B42:B44">
    <cfRule type="expression" dxfId="690" priority="585">
      <formula>$J42&gt;0</formula>
    </cfRule>
  </conditionalFormatting>
  <conditionalFormatting sqref="B45">
    <cfRule type="expression" dxfId="689" priority="623">
      <formula>$B45&lt;&gt;""</formula>
    </cfRule>
  </conditionalFormatting>
  <conditionalFormatting sqref="B48:B57">
    <cfRule type="expression" dxfId="688" priority="103">
      <formula>$J48&gt;0</formula>
    </cfRule>
  </conditionalFormatting>
  <conditionalFormatting sqref="B58">
    <cfRule type="expression" dxfId="687" priority="557">
      <formula>($D48="CANOPY TYPE")</formula>
    </cfRule>
    <cfRule type="expression" dxfId="686" priority="556">
      <formula>ISNUMBER(SEARCH("UV",$D48))</formula>
    </cfRule>
  </conditionalFormatting>
  <conditionalFormatting sqref="B59:B61">
    <cfRule type="expression" dxfId="685" priority="442">
      <formula>$J59&gt;0</formula>
    </cfRule>
  </conditionalFormatting>
  <conditionalFormatting sqref="B62">
    <cfRule type="expression" dxfId="684" priority="622">
      <formula>$B62&lt;&gt;""</formula>
    </cfRule>
  </conditionalFormatting>
  <conditionalFormatting sqref="B65:B74">
    <cfRule type="expression" dxfId="683" priority="89">
      <formula>$J65&gt;0</formula>
    </cfRule>
  </conditionalFormatting>
  <conditionalFormatting sqref="B75">
    <cfRule type="expression" dxfId="682" priority="529">
      <formula>($D65="CANOPY TYPE")</formula>
    </cfRule>
    <cfRule type="expression" dxfId="681" priority="528">
      <formula>ISNUMBER(SEARCH("UV",$D65))</formula>
    </cfRule>
  </conditionalFormatting>
  <conditionalFormatting sqref="B76:B78">
    <cfRule type="expression" dxfId="680" priority="441">
      <formula>$J76&gt;0</formula>
    </cfRule>
  </conditionalFormatting>
  <conditionalFormatting sqref="B79">
    <cfRule type="expression" dxfId="679" priority="621">
      <formula>$B79&lt;&gt;""</formula>
    </cfRule>
  </conditionalFormatting>
  <conditionalFormatting sqref="B82:B91">
    <cfRule type="expression" dxfId="678" priority="75">
      <formula>$J82&gt;0</formula>
    </cfRule>
  </conditionalFormatting>
  <conditionalFormatting sqref="B92">
    <cfRule type="expression" dxfId="677" priority="500">
      <formula>($D82="CANOPY TYPE")</formula>
    </cfRule>
    <cfRule type="expression" dxfId="676" priority="499">
      <formula>ISNUMBER(SEARCH("UV",$D82))</formula>
    </cfRule>
  </conditionalFormatting>
  <conditionalFormatting sqref="B93:B95">
    <cfRule type="expression" dxfId="675" priority="440">
      <formula>$J93&gt;0</formula>
    </cfRule>
  </conditionalFormatting>
  <conditionalFormatting sqref="B96">
    <cfRule type="expression" dxfId="674" priority="620">
      <formula>$B96&lt;&gt;""</formula>
    </cfRule>
  </conditionalFormatting>
  <conditionalFormatting sqref="B99:B108">
    <cfRule type="expression" dxfId="673" priority="61">
      <formula>$J99&gt;0</formula>
    </cfRule>
  </conditionalFormatting>
  <conditionalFormatting sqref="B109">
    <cfRule type="expression" dxfId="672" priority="472">
      <formula>($D99="CANOPY TYPE")</formula>
    </cfRule>
    <cfRule type="expression" dxfId="671" priority="471">
      <formula>ISNUMBER(SEARCH("UV",$D99))</formula>
    </cfRule>
  </conditionalFormatting>
  <conditionalFormatting sqref="B110:B112 B127:B129 B144:B146 B161:B163 B178:B180">
    <cfRule type="expression" dxfId="670" priority="439">
      <formula>$J110&gt;0</formula>
    </cfRule>
  </conditionalFormatting>
  <conditionalFormatting sqref="B113">
    <cfRule type="expression" dxfId="669" priority="320">
      <formula>$B113&lt;&gt;""</formula>
    </cfRule>
  </conditionalFormatting>
  <conditionalFormatting sqref="B116:B125">
    <cfRule type="expression" dxfId="668" priority="47">
      <formula>$J116&gt;0</formula>
    </cfRule>
  </conditionalFormatting>
  <conditionalFormatting sqref="B126">
    <cfRule type="expression" dxfId="667" priority="295">
      <formula>ISNUMBER(SEARCH("UV",$D116))</formula>
    </cfRule>
    <cfRule type="expression" dxfId="666" priority="296">
      <formula>($D116="CANOPY TYPE")</formula>
    </cfRule>
  </conditionalFormatting>
  <conditionalFormatting sqref="B130">
    <cfRule type="expression" dxfId="665" priority="265">
      <formula>$B130&lt;&gt;""</formula>
    </cfRule>
  </conditionalFormatting>
  <conditionalFormatting sqref="B133:B142">
    <cfRule type="expression" dxfId="664" priority="33">
      <formula>$J133&gt;0</formula>
    </cfRule>
  </conditionalFormatting>
  <conditionalFormatting sqref="B143">
    <cfRule type="expression" dxfId="663" priority="240">
      <formula>ISNUMBER(SEARCH("UV",$D133))</formula>
    </cfRule>
    <cfRule type="expression" dxfId="662" priority="241">
      <formula>($D133="CANOPY TYPE")</formula>
    </cfRule>
  </conditionalFormatting>
  <conditionalFormatting sqref="B147">
    <cfRule type="expression" dxfId="661" priority="214">
      <formula>$B147&lt;&gt;""</formula>
    </cfRule>
  </conditionalFormatting>
  <conditionalFormatting sqref="B150:B159">
    <cfRule type="expression" dxfId="660" priority="19">
      <formula>$J150&gt;0</formula>
    </cfRule>
  </conditionalFormatting>
  <conditionalFormatting sqref="B160">
    <cfRule type="expression" dxfId="659" priority="190">
      <formula>($D150="CANOPY TYPE")</formula>
    </cfRule>
    <cfRule type="expression" dxfId="658" priority="189">
      <formula>ISNUMBER(SEARCH("UV",$D150))</formula>
    </cfRule>
  </conditionalFormatting>
  <conditionalFormatting sqref="B164">
    <cfRule type="expression" dxfId="657" priority="163">
      <formula>$B164&lt;&gt;""</formula>
    </cfRule>
  </conditionalFormatting>
  <conditionalFormatting sqref="B167:B176">
    <cfRule type="expression" dxfId="656" priority="5">
      <formula>$J167&gt;0</formula>
    </cfRule>
  </conditionalFormatting>
  <conditionalFormatting sqref="B177">
    <cfRule type="expression" dxfId="655" priority="138">
      <formula>ISNUMBER(SEARCH("UV",$D167))</formula>
    </cfRule>
    <cfRule type="expression" dxfId="654" priority="139">
      <formula>($D167="CANOPY TYPE")</formula>
    </cfRule>
  </conditionalFormatting>
  <conditionalFormatting sqref="B183:B197">
    <cfRule type="expression" dxfId="653" priority="617">
      <formula>$C183&gt;0</formula>
    </cfRule>
  </conditionalFormatting>
  <conditionalFormatting sqref="C14">
    <cfRule type="containsText" dxfId="652" priority="429" operator="containsText" text="CONFIG">
      <formula>NOT(ISERROR(SEARCH("CONFIG",C14)))</formula>
    </cfRule>
  </conditionalFormatting>
  <conditionalFormatting sqref="C15">
    <cfRule type="containsText" dxfId="651" priority="434" operator="containsText" text="LIGHT SELECTION">
      <formula>NOT(ISERROR(SEARCH("LIGHT SELECTION",C15)))</formula>
    </cfRule>
  </conditionalFormatting>
  <conditionalFormatting sqref="C20:C21">
    <cfRule type="cellIs" dxfId="648" priority="669" operator="lessThan">
      <formula>1</formula>
    </cfRule>
  </conditionalFormatting>
  <conditionalFormatting sqref="C22:C23">
    <cfRule type="expression" dxfId="647" priority="409">
      <formula>D22="WW PODS"</formula>
    </cfRule>
  </conditionalFormatting>
  <conditionalFormatting sqref="C24">
    <cfRule type="expression" dxfId="646" priority="686">
      <formula>ISNUMBER(SEARCH("UV",D14))</formula>
    </cfRule>
  </conditionalFormatting>
  <conditionalFormatting sqref="C25">
    <cfRule type="expression" dxfId="645" priority="651">
      <formula>(ISNUMBER(SEARCH("CMW",D14)))=TRUE</formula>
    </cfRule>
  </conditionalFormatting>
  <conditionalFormatting sqref="C26">
    <cfRule type="expression" dxfId="644" priority="650">
      <formula>(ISNUMBER(SEARCH("CMW",D14)))=TRUE</formula>
    </cfRule>
  </conditionalFormatting>
  <conditionalFormatting sqref="C27">
    <cfRule type="expression" dxfId="643" priority="619">
      <formula>(ISNUMBER(SEARCH("CMW",$D14)))=TRUE</formula>
    </cfRule>
  </conditionalFormatting>
  <conditionalFormatting sqref="C31">
    <cfRule type="containsText" dxfId="642" priority="594" operator="containsText" text="CONFIG">
      <formula>NOT(ISERROR(SEARCH("CONFIG",C31)))</formula>
    </cfRule>
  </conditionalFormatting>
  <conditionalFormatting sqref="C32">
    <cfRule type="containsText" dxfId="641" priority="436" operator="containsText" text="LIGHT SELECTION">
      <formula>NOT(ISERROR(SEARCH("LIGHT SELECTION",C32)))</formula>
    </cfRule>
  </conditionalFormatting>
  <conditionalFormatting sqref="C37:C38">
    <cfRule type="cellIs" dxfId="638" priority="593" operator="lessThan">
      <formula>1</formula>
    </cfRule>
  </conditionalFormatting>
  <conditionalFormatting sqref="C39:C40">
    <cfRule type="expression" dxfId="637" priority="387">
      <formula>D39="WW PODS"</formula>
    </cfRule>
  </conditionalFormatting>
  <conditionalFormatting sqref="C41">
    <cfRule type="expression" dxfId="636" priority="608">
      <formula>ISNUMBER(SEARCH("UV",D31))</formula>
    </cfRule>
  </conditionalFormatting>
  <conditionalFormatting sqref="C42">
    <cfRule type="expression" dxfId="635" priority="591">
      <formula>(ISNUMBER(SEARCH("CMW",D31)))=TRUE</formula>
    </cfRule>
  </conditionalFormatting>
  <conditionalFormatting sqref="C43">
    <cfRule type="expression" dxfId="634" priority="468">
      <formula>(ISNUMBER(SEARCH("CMW",D31)))=TRUE</formula>
    </cfRule>
  </conditionalFormatting>
  <conditionalFormatting sqref="C44">
    <cfRule type="expression" dxfId="633" priority="586">
      <formula>(ISNUMBER(SEARCH("CMW",$D31)))=TRUE</formula>
    </cfRule>
  </conditionalFormatting>
  <conditionalFormatting sqref="C48">
    <cfRule type="containsText" dxfId="632" priority="563" operator="containsText" text="CONFIG">
      <formula>NOT(ISERROR(SEARCH("CONFIG",C48)))</formula>
    </cfRule>
  </conditionalFormatting>
  <conditionalFormatting sqref="C49">
    <cfRule type="containsText" dxfId="631" priority="433" operator="containsText" text="LIGHT SELECTION">
      <formula>NOT(ISERROR(SEARCH("LIGHT SELECTION",C49)))</formula>
    </cfRule>
  </conditionalFormatting>
  <conditionalFormatting sqref="C54:C55">
    <cfRule type="cellIs" dxfId="628" priority="562" operator="lessThan">
      <formula>1</formula>
    </cfRule>
  </conditionalFormatting>
  <conditionalFormatting sqref="C56:C57">
    <cfRule type="expression" dxfId="627" priority="368">
      <formula>D56="WW PODS"</formula>
    </cfRule>
  </conditionalFormatting>
  <conditionalFormatting sqref="C58">
    <cfRule type="expression" dxfId="626" priority="576">
      <formula>ISNUMBER(SEARCH("UV",D48))</formula>
    </cfRule>
  </conditionalFormatting>
  <conditionalFormatting sqref="C59">
    <cfRule type="expression" dxfId="625" priority="560">
      <formula>(ISNUMBER(SEARCH("CMW",D48)))=TRUE</formula>
    </cfRule>
  </conditionalFormatting>
  <conditionalFormatting sqref="C60">
    <cfRule type="expression" dxfId="624" priority="467">
      <formula>(ISNUMBER(SEARCH("CMW",D48)))=TRUE</formula>
    </cfRule>
  </conditionalFormatting>
  <conditionalFormatting sqref="C61">
    <cfRule type="expression" dxfId="623" priority="558">
      <formula>(ISNUMBER(SEARCH("CMW",$D48)))=TRUE</formula>
    </cfRule>
  </conditionalFormatting>
  <conditionalFormatting sqref="C65">
    <cfRule type="containsText" dxfId="622" priority="536" operator="containsText" text="CONFIG">
      <formula>NOT(ISERROR(SEARCH("CONFIG",C65)))</formula>
    </cfRule>
  </conditionalFormatting>
  <conditionalFormatting sqref="C66">
    <cfRule type="containsText" dxfId="621" priority="432" operator="containsText" text="LIGHT SELECTION">
      <formula>NOT(ISERROR(SEARCH("LIGHT SELECTION",C66)))</formula>
    </cfRule>
  </conditionalFormatting>
  <conditionalFormatting sqref="C71:C72">
    <cfRule type="cellIs" dxfId="618" priority="535" operator="lessThan">
      <formula>1</formula>
    </cfRule>
  </conditionalFormatting>
  <conditionalFormatting sqref="C73:C74">
    <cfRule type="expression" dxfId="617" priority="353">
      <formula>D73="WW PODS"</formula>
    </cfRule>
  </conditionalFormatting>
  <conditionalFormatting sqref="C75">
    <cfRule type="expression" dxfId="616" priority="549">
      <formula>ISNUMBER(SEARCH("UV",D65))</formula>
    </cfRule>
  </conditionalFormatting>
  <conditionalFormatting sqref="C76">
    <cfRule type="expression" dxfId="615" priority="532">
      <formula>(ISNUMBER(SEARCH("CMW",D65)))=TRUE</formula>
    </cfRule>
  </conditionalFormatting>
  <conditionalFormatting sqref="C77">
    <cfRule type="expression" dxfId="614" priority="466">
      <formula>(ISNUMBER(SEARCH("CMW",D65)))=TRUE</formula>
    </cfRule>
  </conditionalFormatting>
  <conditionalFormatting sqref="C78">
    <cfRule type="expression" dxfId="613" priority="530">
      <formula>(ISNUMBER(SEARCH("CMW",$D65)))=TRUE</formula>
    </cfRule>
  </conditionalFormatting>
  <conditionalFormatting sqref="C82">
    <cfRule type="containsText" dxfId="612" priority="507" operator="containsText" text="CONFIG">
      <formula>NOT(ISERROR(SEARCH("CONFIG",C82)))</formula>
    </cfRule>
  </conditionalFormatting>
  <conditionalFormatting sqref="C83">
    <cfRule type="containsText" dxfId="611" priority="431" operator="containsText" text="LIGHT SELECTION">
      <formula>NOT(ISERROR(SEARCH("LIGHT SELECTION",C83)))</formula>
    </cfRule>
  </conditionalFormatting>
  <conditionalFormatting sqref="C88:C89">
    <cfRule type="cellIs" dxfId="608" priority="506" operator="lessThan">
      <formula>1</formula>
    </cfRule>
  </conditionalFormatting>
  <conditionalFormatting sqref="C90:C91">
    <cfRule type="expression" dxfId="607" priority="338">
      <formula>D90="WW PODS"</formula>
    </cfRule>
  </conditionalFormatting>
  <conditionalFormatting sqref="C92">
    <cfRule type="expression" dxfId="606" priority="521">
      <formula>ISNUMBER(SEARCH("UV",D82))</formula>
    </cfRule>
  </conditionalFormatting>
  <conditionalFormatting sqref="C93">
    <cfRule type="expression" dxfId="605" priority="503">
      <formula>(ISNUMBER(SEARCH("CMW",D82)))=TRUE</formula>
    </cfRule>
  </conditionalFormatting>
  <conditionalFormatting sqref="C94">
    <cfRule type="expression" dxfId="604" priority="465">
      <formula>(ISNUMBER(SEARCH("CMW",D82)))=TRUE</formula>
    </cfRule>
  </conditionalFormatting>
  <conditionalFormatting sqref="C95">
    <cfRule type="expression" dxfId="603" priority="501">
      <formula>(ISNUMBER(SEARCH("CMW",$D82)))=TRUE</formula>
    </cfRule>
  </conditionalFormatting>
  <conditionalFormatting sqref="C99">
    <cfRule type="containsText" dxfId="602" priority="478" operator="containsText" text="CONFIG">
      <formula>NOT(ISERROR(SEARCH("CONFIG",C99)))</formula>
    </cfRule>
  </conditionalFormatting>
  <conditionalFormatting sqref="C100">
    <cfRule type="containsText" dxfId="601" priority="430" operator="containsText" text="LIGHT SELECTION">
      <formula>NOT(ISERROR(SEARCH("LIGHT SELECTION",C100)))</formula>
    </cfRule>
  </conditionalFormatting>
  <conditionalFormatting sqref="C105:C106">
    <cfRule type="cellIs" dxfId="598" priority="477" operator="lessThan">
      <formula>1</formula>
    </cfRule>
  </conditionalFormatting>
  <conditionalFormatting sqref="C107:C108">
    <cfRule type="expression" dxfId="597" priority="323">
      <formula>D107="WW PODS"</formula>
    </cfRule>
  </conditionalFormatting>
  <conditionalFormatting sqref="C109">
    <cfRule type="expression" dxfId="596" priority="492">
      <formula>ISNUMBER(SEARCH("UV",D99))</formula>
    </cfRule>
  </conditionalFormatting>
  <conditionalFormatting sqref="C110">
    <cfRule type="expression" dxfId="595" priority="475">
      <formula>(ISNUMBER(SEARCH("CMW",D99)))=TRUE</formula>
    </cfRule>
  </conditionalFormatting>
  <conditionalFormatting sqref="C111">
    <cfRule type="expression" dxfId="594" priority="464">
      <formula>(ISNUMBER(SEARCH("CMW",D99)))=TRUE</formula>
    </cfRule>
  </conditionalFormatting>
  <conditionalFormatting sqref="C112 C129 C146 C163 C180">
    <cfRule type="expression" dxfId="593" priority="473">
      <formula>(ISNUMBER(SEARCH("CMW",$D99)))=TRUE</formula>
    </cfRule>
  </conditionalFormatting>
  <conditionalFormatting sqref="C116">
    <cfRule type="containsText" dxfId="592" priority="301" operator="containsText" text="CONFIG">
      <formula>NOT(ISERROR(SEARCH("CONFIG",C116)))</formula>
    </cfRule>
  </conditionalFormatting>
  <conditionalFormatting sqref="C117">
    <cfRule type="containsText" dxfId="591" priority="288" operator="containsText" text="LIGHT SELECTION">
      <formula>NOT(ISERROR(SEARCH("LIGHT SELECTION",C117)))</formula>
    </cfRule>
  </conditionalFormatting>
  <conditionalFormatting sqref="C122:C123">
    <cfRule type="cellIs" dxfId="588" priority="300" operator="lessThan">
      <formula>1</formula>
    </cfRule>
  </conditionalFormatting>
  <conditionalFormatting sqref="C124:C125">
    <cfRule type="expression" dxfId="587" priority="272">
      <formula>D124="WW PODS"</formula>
    </cfRule>
  </conditionalFormatting>
  <conditionalFormatting sqref="C126">
    <cfRule type="expression" dxfId="586" priority="315">
      <formula>ISNUMBER(SEARCH("UV",D116))</formula>
    </cfRule>
  </conditionalFormatting>
  <conditionalFormatting sqref="C127">
    <cfRule type="expression" dxfId="585" priority="298">
      <formula>(ISNUMBER(SEARCH("CMW",D116)))=TRUE</formula>
    </cfRule>
  </conditionalFormatting>
  <conditionalFormatting sqref="C128">
    <cfRule type="expression" dxfId="584" priority="293">
      <formula>(ISNUMBER(SEARCH("CMW",D116)))=TRUE</formula>
    </cfRule>
  </conditionalFormatting>
  <conditionalFormatting sqref="C133">
    <cfRule type="containsText" dxfId="583" priority="246" operator="containsText" text="CONFIG">
      <formula>NOT(ISERROR(SEARCH("CONFIG",C133)))</formula>
    </cfRule>
  </conditionalFormatting>
  <conditionalFormatting sqref="C134">
    <cfRule type="containsText" dxfId="582" priority="233" operator="containsText" text="LIGHT SELECTION">
      <formula>NOT(ISERROR(SEARCH("LIGHT SELECTION",C134)))</formula>
    </cfRule>
  </conditionalFormatting>
  <conditionalFormatting sqref="C139:C140">
    <cfRule type="cellIs" dxfId="579" priority="245" operator="lessThan">
      <formula>1</formula>
    </cfRule>
  </conditionalFormatting>
  <conditionalFormatting sqref="C141:C142">
    <cfRule type="expression" dxfId="578" priority="217">
      <formula>D141="WW PODS"</formula>
    </cfRule>
  </conditionalFormatting>
  <conditionalFormatting sqref="C143">
    <cfRule type="expression" dxfId="577" priority="260">
      <formula>ISNUMBER(SEARCH("UV",D133))</formula>
    </cfRule>
  </conditionalFormatting>
  <conditionalFormatting sqref="C144">
    <cfRule type="expression" dxfId="576" priority="243">
      <formula>(ISNUMBER(SEARCH("CMW",D133)))=TRUE</formula>
    </cfRule>
  </conditionalFormatting>
  <conditionalFormatting sqref="C145">
    <cfRule type="expression" dxfId="575" priority="238">
      <formula>(ISNUMBER(SEARCH("CMW",D133)))=TRUE</formula>
    </cfRule>
  </conditionalFormatting>
  <conditionalFormatting sqref="C150">
    <cfRule type="containsText" dxfId="574" priority="195" operator="containsText" text="CONFIG">
      <formula>NOT(ISERROR(SEARCH("CONFIG",C150)))</formula>
    </cfRule>
  </conditionalFormatting>
  <conditionalFormatting sqref="C151">
    <cfRule type="containsText" dxfId="573" priority="182" operator="containsText" text="LIGHT SELECTION">
      <formula>NOT(ISERROR(SEARCH("LIGHT SELECTION",C151)))</formula>
    </cfRule>
  </conditionalFormatting>
  <conditionalFormatting sqref="C156:C157">
    <cfRule type="cellIs" dxfId="570" priority="194" operator="lessThan">
      <formula>1</formula>
    </cfRule>
  </conditionalFormatting>
  <conditionalFormatting sqref="C158:C159">
    <cfRule type="expression" dxfId="569" priority="166">
      <formula>D158="WW PODS"</formula>
    </cfRule>
  </conditionalFormatting>
  <conditionalFormatting sqref="C160">
    <cfRule type="expression" dxfId="568" priority="209">
      <formula>ISNUMBER(SEARCH("UV",D150))</formula>
    </cfRule>
  </conditionalFormatting>
  <conditionalFormatting sqref="C161">
    <cfRule type="expression" dxfId="567" priority="192">
      <formula>(ISNUMBER(SEARCH("CMW",D150)))=TRUE</formula>
    </cfRule>
  </conditionalFormatting>
  <conditionalFormatting sqref="C162">
    <cfRule type="expression" dxfId="566" priority="187">
      <formula>(ISNUMBER(SEARCH("CMW",D150)))=TRUE</formula>
    </cfRule>
  </conditionalFormatting>
  <conditionalFormatting sqref="C167">
    <cfRule type="containsText" dxfId="565" priority="144" operator="containsText" text="CONFIG">
      <formula>NOT(ISERROR(SEARCH("CONFIG",C167)))</formula>
    </cfRule>
  </conditionalFormatting>
  <conditionalFormatting sqref="C168">
    <cfRule type="containsText" dxfId="564" priority="131" operator="containsText" text="LIGHT SELECTION">
      <formula>NOT(ISERROR(SEARCH("LIGHT SELECTION",C168)))</formula>
    </cfRule>
  </conditionalFormatting>
  <conditionalFormatting sqref="C173:C174">
    <cfRule type="cellIs" dxfId="561" priority="143" operator="lessThan">
      <formula>1</formula>
    </cfRule>
  </conditionalFormatting>
  <conditionalFormatting sqref="C175:C176">
    <cfRule type="expression" dxfId="560" priority="115">
      <formula>D175="WW PODS"</formula>
    </cfRule>
  </conditionalFormatting>
  <conditionalFormatting sqref="C177">
    <cfRule type="expression" dxfId="559" priority="158">
      <formula>ISNUMBER(SEARCH("UV",D167))</formula>
    </cfRule>
  </conditionalFormatting>
  <conditionalFormatting sqref="C178">
    <cfRule type="expression" dxfId="558" priority="141">
      <formula>(ISNUMBER(SEARCH("CMW",D167)))=TRUE</formula>
    </cfRule>
  </conditionalFormatting>
  <conditionalFormatting sqref="C179">
    <cfRule type="expression" dxfId="557" priority="136">
      <formula>(ISNUMBER(SEARCH("CMW",D167)))=TRUE</formula>
    </cfRule>
  </conditionalFormatting>
  <conditionalFormatting sqref="C183:C184">
    <cfRule type="cellIs" dxfId="556" priority="671" operator="lessThan">
      <formula>1</formula>
    </cfRule>
  </conditionalFormatting>
  <conditionalFormatting sqref="C185">
    <cfRule type="cellIs" dxfId="555" priority="660" operator="lessThan">
      <formula>1</formula>
    </cfRule>
  </conditionalFormatting>
  <conditionalFormatting sqref="C186:C197">
    <cfRule type="cellIs" dxfId="554" priority="270" operator="lessThan">
      <formula>1</formula>
    </cfRule>
  </conditionalFormatting>
  <conditionalFormatting sqref="C9:D9">
    <cfRule type="cellIs" dxfId="553" priority="661" operator="lessThan">
      <formula>0</formula>
    </cfRule>
    <cfRule type="cellIs" dxfId="552" priority="662" operator="greaterThan">
      <formula>0</formula>
    </cfRule>
  </conditionalFormatting>
  <conditionalFormatting sqref="D14">
    <cfRule type="containsText" dxfId="551" priority="672" operator="containsText" text="CANOPY TYPE">
      <formula>NOT(ISERROR(SEARCH("CANOPY TYPE",D14)))</formula>
    </cfRule>
  </conditionalFormatting>
  <conditionalFormatting sqref="D15">
    <cfRule type="expression" dxfId="550" priority="425">
      <formula>(C15="LIGHT SELECTION")</formula>
    </cfRule>
  </conditionalFormatting>
  <conditionalFormatting sqref="D16:D18">
    <cfRule type="expression" dxfId="549" priority="627">
      <formula>($C16="SELECT WORKS")</formula>
    </cfRule>
  </conditionalFormatting>
  <conditionalFormatting sqref="D19">
    <cfRule type="expression" dxfId="548" priority="269">
      <formula>$C19="SELECT CLADDING"</formula>
    </cfRule>
  </conditionalFormatting>
  <conditionalFormatting sqref="D22:D23">
    <cfRule type="expression" dxfId="547" priority="408">
      <formula>($D$14="CANOPY TYPE")</formula>
    </cfRule>
  </conditionalFormatting>
  <conditionalFormatting sqref="D24">
    <cfRule type="expression" dxfId="546" priority="685">
      <formula>ISNUMBER(SEARCH("UV",D14))</formula>
    </cfRule>
  </conditionalFormatting>
  <conditionalFormatting sqref="D25">
    <cfRule type="expression" dxfId="545" priority="613">
      <formula>($D$14="CANOPY TYPE")</formula>
    </cfRule>
  </conditionalFormatting>
  <conditionalFormatting sqref="D26">
    <cfRule type="expression" dxfId="544" priority="635">
      <formula>(ISNUMBER(SEARCH("CMW",D14)))=TRUE</formula>
    </cfRule>
  </conditionalFormatting>
  <conditionalFormatting sqref="D31">
    <cfRule type="containsText" dxfId="543" priority="595" operator="containsText" text="CANOPY TYPE">
      <formula>NOT(ISERROR(SEARCH("CANOPY TYPE",D31)))</formula>
    </cfRule>
  </conditionalFormatting>
  <conditionalFormatting sqref="D32">
    <cfRule type="expression" dxfId="542" priority="438">
      <formula>(C32="LIGHT SELECTION")</formula>
    </cfRule>
  </conditionalFormatting>
  <conditionalFormatting sqref="D33:D35">
    <cfRule type="expression" dxfId="541" priority="588">
      <formula>($C33="SELECT WORKS")</formula>
    </cfRule>
  </conditionalFormatting>
  <conditionalFormatting sqref="D36">
    <cfRule type="expression" dxfId="540" priority="417">
      <formula>$C36="SELECT CLADDING"</formula>
    </cfRule>
  </conditionalFormatting>
  <conditionalFormatting sqref="D39:D40">
    <cfRule type="expression" dxfId="539" priority="382">
      <formula>($D$14="CANOPY TYPE")</formula>
    </cfRule>
  </conditionalFormatting>
  <conditionalFormatting sqref="D41">
    <cfRule type="expression" dxfId="538" priority="607">
      <formula>ISNUMBER(SEARCH("UV",D31))</formula>
    </cfRule>
  </conditionalFormatting>
  <conditionalFormatting sqref="D42">
    <cfRule type="expression" dxfId="537" priority="581">
      <formula>($D$14="CANOPY TYPE")</formula>
    </cfRule>
  </conditionalFormatting>
  <conditionalFormatting sqref="D43">
    <cfRule type="expression" dxfId="536" priority="590">
      <formula>(ISNUMBER(SEARCH("CMW",D31)))=TRUE</formula>
    </cfRule>
  </conditionalFormatting>
  <conditionalFormatting sqref="D48">
    <cfRule type="containsText" dxfId="535" priority="420" operator="containsText" text="CANOPY TYPE">
      <formula>NOT(ISERROR(SEARCH("CANOPY TYPE",D48)))</formula>
    </cfRule>
  </conditionalFormatting>
  <conditionalFormatting sqref="D49">
    <cfRule type="expression" dxfId="534" priority="435">
      <formula>(C15="LIGHT SELECTION")</formula>
    </cfRule>
  </conditionalFormatting>
  <conditionalFormatting sqref="D50:D52">
    <cfRule type="expression" dxfId="533" priority="111">
      <formula>($C50="SELECT WORKS")</formula>
    </cfRule>
  </conditionalFormatting>
  <conditionalFormatting sqref="D53">
    <cfRule type="expression" dxfId="532" priority="418">
      <formula>$C53="SELECT CLADDING"</formula>
    </cfRule>
  </conditionalFormatting>
  <conditionalFormatting sqref="D56:D57">
    <cfRule type="expression" dxfId="531" priority="367">
      <formula>($D$14="CANOPY TYPE")</formula>
    </cfRule>
  </conditionalFormatting>
  <conditionalFormatting sqref="D58">
    <cfRule type="expression" dxfId="530" priority="575">
      <formula>ISNUMBER(SEARCH("UV",D48))</formula>
    </cfRule>
  </conditionalFormatting>
  <conditionalFormatting sqref="D59">
    <cfRule type="expression" dxfId="529" priority="554">
      <formula>($D$14="CANOPY TYPE")</formula>
    </cfRule>
  </conditionalFormatting>
  <conditionalFormatting sqref="D60">
    <cfRule type="expression" dxfId="528" priority="559">
      <formula>(ISNUMBER(SEARCH("CMW",D48)))=TRUE</formula>
    </cfRule>
  </conditionalFormatting>
  <conditionalFormatting sqref="D65">
    <cfRule type="containsText" dxfId="527" priority="419" operator="containsText" text="CANOPY TYPE">
      <formula>NOT(ISERROR(SEARCH("CANOPY TYPE",D65)))</formula>
    </cfRule>
  </conditionalFormatting>
  <conditionalFormatting sqref="D66">
    <cfRule type="expression" dxfId="526" priority="428">
      <formula>(C66="LIGHT SELECTION")</formula>
    </cfRule>
  </conditionalFormatting>
  <conditionalFormatting sqref="D67:D69">
    <cfRule type="expression" dxfId="525" priority="97">
      <formula>($C67="SELECT WORKS")</formula>
    </cfRule>
  </conditionalFormatting>
  <conditionalFormatting sqref="D70">
    <cfRule type="expression" dxfId="524" priority="533">
      <formula>$C70="SELECT CLADDING"</formula>
    </cfRule>
  </conditionalFormatting>
  <conditionalFormatting sqref="D73:D74">
    <cfRule type="expression" dxfId="523" priority="352">
      <formula>($D$14="CANOPY TYPE")</formula>
    </cfRule>
  </conditionalFormatting>
  <conditionalFormatting sqref="D75">
    <cfRule type="expression" dxfId="522" priority="548">
      <formula>ISNUMBER(SEARCH("UV",D65))</formula>
    </cfRule>
  </conditionalFormatting>
  <conditionalFormatting sqref="D76">
    <cfRule type="expression" dxfId="521" priority="526">
      <formula>($D$14="CANOPY TYPE")</formula>
    </cfRule>
  </conditionalFormatting>
  <conditionalFormatting sqref="D77">
    <cfRule type="expression" dxfId="520" priority="531">
      <formula>(ISNUMBER(SEARCH("CMW",D65)))=TRUE</formula>
    </cfRule>
  </conditionalFormatting>
  <conditionalFormatting sqref="D82">
    <cfRule type="containsText" dxfId="519" priority="508" operator="containsText" text="CANOPY TYPE">
      <formula>NOT(ISERROR(SEARCH("CANOPY TYPE",D82)))</formula>
    </cfRule>
  </conditionalFormatting>
  <conditionalFormatting sqref="D83">
    <cfRule type="expression" dxfId="518" priority="427">
      <formula>(C83="LIGHT SELECTION")</formula>
    </cfRule>
  </conditionalFormatting>
  <conditionalFormatting sqref="D84:D86">
    <cfRule type="expression" dxfId="517" priority="83">
      <formula>($C84="SELECT WORKS")</formula>
    </cfRule>
  </conditionalFormatting>
  <conditionalFormatting sqref="D87">
    <cfRule type="expression" dxfId="516" priority="504">
      <formula>$C87="SELECT CLADDING"</formula>
    </cfRule>
  </conditionalFormatting>
  <conditionalFormatting sqref="D90:D91">
    <cfRule type="expression" dxfId="515" priority="337">
      <formula>($D$14="CANOPY TYPE")</formula>
    </cfRule>
  </conditionalFormatting>
  <conditionalFormatting sqref="D92">
    <cfRule type="expression" dxfId="514" priority="520">
      <formula>ISNUMBER(SEARCH("UV",D82))</formula>
    </cfRule>
  </conditionalFormatting>
  <conditionalFormatting sqref="D93">
    <cfRule type="expression" dxfId="513" priority="497">
      <formula>($D$14="CANOPY TYPE")</formula>
    </cfRule>
  </conditionalFormatting>
  <conditionalFormatting sqref="D94">
    <cfRule type="expression" dxfId="512" priority="502">
      <formula>(ISNUMBER(SEARCH("CMW",D82)))=TRUE</formula>
    </cfRule>
  </conditionalFormatting>
  <conditionalFormatting sqref="D99">
    <cfRule type="containsText" dxfId="511" priority="479" operator="containsText" text="CANOPY TYPE">
      <formula>NOT(ISERROR(SEARCH("CANOPY TYPE",D99)))</formula>
    </cfRule>
  </conditionalFormatting>
  <conditionalFormatting sqref="D100">
    <cfRule type="expression" dxfId="510" priority="426">
      <formula>(C100="LIGHT SELECTION")</formula>
    </cfRule>
  </conditionalFormatting>
  <conditionalFormatting sqref="D101:D103">
    <cfRule type="expression" dxfId="509" priority="69">
      <formula>($C101="SELECT WORKS")</formula>
    </cfRule>
  </conditionalFormatting>
  <conditionalFormatting sqref="D104">
    <cfRule type="expression" dxfId="508" priority="416">
      <formula>$C104="SELECT CLADDING"</formula>
    </cfRule>
  </conditionalFormatting>
  <conditionalFormatting sqref="D107:D108">
    <cfRule type="expression" dxfId="507" priority="322">
      <formula>($D$14="CANOPY TYPE")</formula>
    </cfRule>
  </conditionalFormatting>
  <conditionalFormatting sqref="D109">
    <cfRule type="expression" dxfId="506" priority="491">
      <formula>ISNUMBER(SEARCH("UV",D99))</formula>
    </cfRule>
  </conditionalFormatting>
  <conditionalFormatting sqref="D110">
    <cfRule type="expression" dxfId="505" priority="469">
      <formula>($D$14="CANOPY TYPE")</formula>
    </cfRule>
  </conditionalFormatting>
  <conditionalFormatting sqref="D111">
    <cfRule type="expression" dxfId="504" priority="474">
      <formula>(ISNUMBER(SEARCH("CMW",D99)))=TRUE</formula>
    </cfRule>
  </conditionalFormatting>
  <conditionalFormatting sqref="D116">
    <cfRule type="containsText" dxfId="503" priority="302" operator="containsText" text="CANOPY TYPE">
      <formula>NOT(ISERROR(SEARCH("CANOPY TYPE",D116)))</formula>
    </cfRule>
  </conditionalFormatting>
  <conditionalFormatting sqref="D117">
    <cfRule type="expression" dxfId="502" priority="287">
      <formula>(C117="LIGHT SELECTION")</formula>
    </cfRule>
  </conditionalFormatting>
  <conditionalFormatting sqref="D118:D120">
    <cfRule type="expression" dxfId="501" priority="55">
      <formula>($C118="SELECT WORKS")</formula>
    </cfRule>
  </conditionalFormatting>
  <conditionalFormatting sqref="D121">
    <cfRule type="expression" dxfId="500" priority="286">
      <formula>$C121="SELECT CLADDING"</formula>
    </cfRule>
  </conditionalFormatting>
  <conditionalFormatting sqref="D124:D125">
    <cfRule type="expression" dxfId="499" priority="271">
      <formula>($D$14="CANOPY TYPE")</formula>
    </cfRule>
  </conditionalFormatting>
  <conditionalFormatting sqref="D126">
    <cfRule type="expression" dxfId="498" priority="314">
      <formula>ISNUMBER(SEARCH("UV",D116))</formula>
    </cfRule>
  </conditionalFormatting>
  <conditionalFormatting sqref="D127">
    <cfRule type="expression" dxfId="497" priority="294">
      <formula>($D$14="CANOPY TYPE")</formula>
    </cfRule>
  </conditionalFormatting>
  <conditionalFormatting sqref="D128">
    <cfRule type="expression" dxfId="496" priority="297">
      <formula>(ISNUMBER(SEARCH("CMW",D116)))=TRUE</formula>
    </cfRule>
  </conditionalFormatting>
  <conditionalFormatting sqref="D133">
    <cfRule type="containsText" dxfId="495" priority="247" operator="containsText" text="CANOPY TYPE">
      <formula>NOT(ISERROR(SEARCH("CANOPY TYPE",D133)))</formula>
    </cfRule>
  </conditionalFormatting>
  <conditionalFormatting sqref="D134">
    <cfRule type="expression" dxfId="494" priority="232">
      <formula>(C134="LIGHT SELECTION")</formula>
    </cfRule>
  </conditionalFormatting>
  <conditionalFormatting sqref="D135:D137">
    <cfRule type="expression" dxfId="493" priority="41">
      <formula>($C135="SELECT WORKS")</formula>
    </cfRule>
  </conditionalFormatting>
  <conditionalFormatting sqref="D138">
    <cfRule type="expression" dxfId="492" priority="231">
      <formula>$C138="SELECT CLADDING"</formula>
    </cfRule>
  </conditionalFormatting>
  <conditionalFormatting sqref="D141:D142">
    <cfRule type="expression" dxfId="491" priority="216">
      <formula>($D$14="CANOPY TYPE")</formula>
    </cfRule>
  </conditionalFormatting>
  <conditionalFormatting sqref="D143">
    <cfRule type="expression" dxfId="490" priority="259">
      <formula>ISNUMBER(SEARCH("UV",D133))</formula>
    </cfRule>
  </conditionalFormatting>
  <conditionalFormatting sqref="D144">
    <cfRule type="expression" dxfId="489" priority="239">
      <formula>($D$14="CANOPY TYPE")</formula>
    </cfRule>
  </conditionalFormatting>
  <conditionalFormatting sqref="D145">
    <cfRule type="expression" dxfId="488" priority="242">
      <formula>(ISNUMBER(SEARCH("CMW",D133)))=TRUE</formula>
    </cfRule>
  </conditionalFormatting>
  <conditionalFormatting sqref="D150">
    <cfRule type="containsText" dxfId="487" priority="196" operator="containsText" text="CANOPY TYPE">
      <formula>NOT(ISERROR(SEARCH("CANOPY TYPE",D150)))</formula>
    </cfRule>
  </conditionalFormatting>
  <conditionalFormatting sqref="D151">
    <cfRule type="expression" dxfId="486" priority="181">
      <formula>(C151="LIGHT SELECTION")</formula>
    </cfRule>
  </conditionalFormatting>
  <conditionalFormatting sqref="D152:D154">
    <cfRule type="expression" dxfId="485" priority="27">
      <formula>($C152="SELECT WORKS")</formula>
    </cfRule>
  </conditionalFormatting>
  <conditionalFormatting sqref="D155">
    <cfRule type="expression" dxfId="484" priority="180">
      <formula>$C155="SELECT CLADDING"</formula>
    </cfRule>
  </conditionalFormatting>
  <conditionalFormatting sqref="D158:D159">
    <cfRule type="expression" dxfId="483" priority="165">
      <formula>($D$14="CANOPY TYPE")</formula>
    </cfRule>
  </conditionalFormatting>
  <conditionalFormatting sqref="D160">
    <cfRule type="expression" dxfId="482" priority="208">
      <formula>ISNUMBER(SEARCH("UV",D150))</formula>
    </cfRule>
  </conditionalFormatting>
  <conditionalFormatting sqref="D161">
    <cfRule type="expression" dxfId="481" priority="188">
      <formula>($D$14="CANOPY TYPE")</formula>
    </cfRule>
  </conditionalFormatting>
  <conditionalFormatting sqref="D162">
    <cfRule type="expression" dxfId="480" priority="191">
      <formula>(ISNUMBER(SEARCH("CMW",D150)))=TRUE</formula>
    </cfRule>
  </conditionalFormatting>
  <conditionalFormatting sqref="D167">
    <cfRule type="containsText" dxfId="479" priority="145" operator="containsText" text="CANOPY TYPE">
      <formula>NOT(ISERROR(SEARCH("CANOPY TYPE",D167)))</formula>
    </cfRule>
  </conditionalFormatting>
  <conditionalFormatting sqref="D168">
    <cfRule type="expression" dxfId="478" priority="130">
      <formula>(C168="LIGHT SELECTION")</formula>
    </cfRule>
  </conditionalFormatting>
  <conditionalFormatting sqref="D169:D171">
    <cfRule type="expression" dxfId="477" priority="13">
      <formula>($C169="SELECT WORKS")</formula>
    </cfRule>
  </conditionalFormatting>
  <conditionalFormatting sqref="D172">
    <cfRule type="expression" dxfId="476" priority="129">
      <formula>$C172="SELECT CLADDING"</formula>
    </cfRule>
  </conditionalFormatting>
  <conditionalFormatting sqref="D175:D176">
    <cfRule type="expression" dxfId="475" priority="114">
      <formula>($D$14="CANOPY TYPE")</formula>
    </cfRule>
  </conditionalFormatting>
  <conditionalFormatting sqref="D177">
    <cfRule type="expression" dxfId="474" priority="157">
      <formula>ISNUMBER(SEARCH("UV",D167))</formula>
    </cfRule>
  </conditionalFormatting>
  <conditionalFormatting sqref="D178">
    <cfRule type="expression" dxfId="473" priority="137">
      <formula>($D$14="CANOPY TYPE")</formula>
    </cfRule>
  </conditionalFormatting>
  <conditionalFormatting sqref="D179">
    <cfRule type="expression" dxfId="472" priority="140">
      <formula>(ISNUMBER(SEARCH("CMW",D167)))=TRUE</formula>
    </cfRule>
  </conditionalFormatting>
  <conditionalFormatting sqref="E12">
    <cfRule type="expression" dxfId="471" priority="683">
      <formula>ISNUMBER(SEARCH("I-MUAP",$D$14))</formula>
    </cfRule>
    <cfRule type="expression" dxfId="470" priority="682">
      <formula>AND((ISNUMBER(SEARCH("I-MUAP",$D$14))),E12&lt;2500)</formula>
    </cfRule>
    <cfRule type="cellIs" dxfId="469" priority="684" operator="greaterThan">
      <formula>2000</formula>
    </cfRule>
  </conditionalFormatting>
  <conditionalFormatting sqref="E15">
    <cfRule type="expression" dxfId="468" priority="423">
      <formula>(C15="LIGHT SELECTION")</formula>
    </cfRule>
  </conditionalFormatting>
  <conditionalFormatting sqref="E16:E18">
    <cfRule type="expression" dxfId="467" priority="113">
      <formula>$C16="SELECT WORKS"</formula>
    </cfRule>
  </conditionalFormatting>
  <conditionalFormatting sqref="E22:E23">
    <cfRule type="expression" dxfId="466" priority="666">
      <formula>D22="FILTER TYPE"</formula>
    </cfRule>
    <cfRule type="expression" dxfId="465" priority="667">
      <formula>D22="KSA"</formula>
    </cfRule>
    <cfRule type="expression" dxfId="464" priority="687">
      <formula>(D14="CANOPY TYPE")</formula>
    </cfRule>
    <cfRule type="expression" dxfId="463" priority="665">
      <formula>D22="WW PODS"</formula>
    </cfRule>
  </conditionalFormatting>
  <conditionalFormatting sqref="E24">
    <cfRule type="containsText" dxfId="462" priority="674" operator="containsText" text="LONG ">
      <formula>NOT(ISERROR(SEARCH("LONG ",E24)))</formula>
    </cfRule>
  </conditionalFormatting>
  <conditionalFormatting sqref="E29">
    <cfRule type="expression" dxfId="461" priority="604">
      <formula>AND((ISNUMBER(SEARCH("I-MUAP",$D$14))),E29&lt;2500)</formula>
    </cfRule>
    <cfRule type="expression" dxfId="460" priority="605">
      <formula>ISNUMBER(SEARCH("I-MUAP",$D$14))</formula>
    </cfRule>
    <cfRule type="cellIs" dxfId="459" priority="606" operator="greaterThan">
      <formula>2000</formula>
    </cfRule>
  </conditionalFormatting>
  <conditionalFormatting sqref="E33:E34">
    <cfRule type="expression" dxfId="458" priority="587">
      <formula>$C33="SELECT WORKS"</formula>
    </cfRule>
  </conditionalFormatting>
  <conditionalFormatting sqref="E39:E40">
    <cfRule type="expression" dxfId="457" priority="398">
      <formula>(D31="CANOPY TYPE")</formula>
    </cfRule>
    <cfRule type="expression" dxfId="456" priority="397">
      <formula>D39="KSA"</formula>
    </cfRule>
    <cfRule type="expression" dxfId="455" priority="395">
      <formula>D39="WW PODS"</formula>
    </cfRule>
    <cfRule type="expression" dxfId="454" priority="396">
      <formula>D39="FILTER TYPE"</formula>
    </cfRule>
  </conditionalFormatting>
  <conditionalFormatting sqref="E41">
    <cfRule type="containsText" dxfId="453" priority="597" operator="containsText" text="LONG ">
      <formula>NOT(ISERROR(SEARCH("LONG ",E41)))</formula>
    </cfRule>
  </conditionalFormatting>
  <conditionalFormatting sqref="E46">
    <cfRule type="expression" dxfId="452" priority="572">
      <formula>AND((ISNUMBER(SEARCH("I-MUAP",$D$14))),E46&lt;2500)</formula>
    </cfRule>
    <cfRule type="expression" dxfId="451" priority="573">
      <formula>ISNUMBER(SEARCH("I-MUAP",$D$14))</formula>
    </cfRule>
    <cfRule type="cellIs" dxfId="450" priority="574" operator="greaterThan">
      <formula>2000</formula>
    </cfRule>
  </conditionalFormatting>
  <conditionalFormatting sqref="E49">
    <cfRule type="expression" dxfId="449" priority="437">
      <formula>(C49="LIGHT SELECTION")</formula>
    </cfRule>
  </conditionalFormatting>
  <conditionalFormatting sqref="E50:E52">
    <cfRule type="expression" dxfId="448" priority="110">
      <formula>$C50="SELECT WORKS"</formula>
    </cfRule>
  </conditionalFormatting>
  <conditionalFormatting sqref="E56:E57">
    <cfRule type="expression" dxfId="447" priority="372">
      <formula>(D48="CANOPY TYPE")</formula>
    </cfRule>
    <cfRule type="expression" dxfId="446" priority="369">
      <formula>D56="WW PODS"</formula>
    </cfRule>
    <cfRule type="expression" dxfId="445" priority="371">
      <formula>D56="KSA"</formula>
    </cfRule>
    <cfRule type="expression" dxfId="444" priority="370">
      <formula>D56="FILTER TYPE"</formula>
    </cfRule>
  </conditionalFormatting>
  <conditionalFormatting sqref="E58">
    <cfRule type="containsText" dxfId="443" priority="565" operator="containsText" text="LONG ">
      <formula>NOT(ISERROR(SEARCH("LONG ",E58)))</formula>
    </cfRule>
  </conditionalFormatting>
  <conditionalFormatting sqref="E63">
    <cfRule type="expression" dxfId="442" priority="545">
      <formula>AND((ISNUMBER(SEARCH("I-MUAP",$D$14))),E63&lt;2500)</formula>
    </cfRule>
    <cfRule type="cellIs" dxfId="441" priority="547" operator="greaterThan">
      <formula>2000</formula>
    </cfRule>
    <cfRule type="expression" dxfId="440" priority="546">
      <formula>ISNUMBER(SEARCH("I-MUAP",$D$14))</formula>
    </cfRule>
  </conditionalFormatting>
  <conditionalFormatting sqref="E67:E69">
    <cfRule type="expression" dxfId="439" priority="96">
      <formula>$C67="SELECT WORKS"</formula>
    </cfRule>
  </conditionalFormatting>
  <conditionalFormatting sqref="E73:E74">
    <cfRule type="expression" dxfId="438" priority="356">
      <formula>D73="KSA"</formula>
    </cfRule>
    <cfRule type="expression" dxfId="437" priority="354">
      <formula>D73="WW PODS"</formula>
    </cfRule>
    <cfRule type="expression" dxfId="436" priority="355">
      <formula>D73="FILTER TYPE"</formula>
    </cfRule>
    <cfRule type="expression" dxfId="435" priority="357">
      <formula>(D65="CANOPY TYPE")</formula>
    </cfRule>
  </conditionalFormatting>
  <conditionalFormatting sqref="E75">
    <cfRule type="containsText" dxfId="434" priority="538" operator="containsText" text="LONG ">
      <formula>NOT(ISERROR(SEARCH("LONG ",E75)))</formula>
    </cfRule>
  </conditionalFormatting>
  <conditionalFormatting sqref="E80">
    <cfRule type="cellIs" dxfId="433" priority="519" operator="greaterThan">
      <formula>2000</formula>
    </cfRule>
    <cfRule type="expression" dxfId="432" priority="518">
      <formula>ISNUMBER(SEARCH("I-MUAP",$D$14))</formula>
    </cfRule>
    <cfRule type="expression" dxfId="431" priority="517">
      <formula>AND((ISNUMBER(SEARCH("I-MUAP",$D$14))),E80&lt;2500)</formula>
    </cfRule>
  </conditionalFormatting>
  <conditionalFormatting sqref="E84:E86">
    <cfRule type="expression" dxfId="430" priority="82">
      <formula>$C84="SELECT WORKS"</formula>
    </cfRule>
  </conditionalFormatting>
  <conditionalFormatting sqref="E90:E91">
    <cfRule type="expression" dxfId="429" priority="340">
      <formula>D90="FILTER TYPE"</formula>
    </cfRule>
    <cfRule type="expression" dxfId="428" priority="341">
      <formula>D90="KSA"</formula>
    </cfRule>
    <cfRule type="expression" dxfId="427" priority="339">
      <formula>D90="WW PODS"</formula>
    </cfRule>
    <cfRule type="expression" dxfId="426" priority="342">
      <formula>(D82="CANOPY TYPE")</formula>
    </cfRule>
  </conditionalFormatting>
  <conditionalFormatting sqref="E92">
    <cfRule type="containsText" dxfId="425" priority="510" operator="containsText" text="LONG ">
      <formula>NOT(ISERROR(SEARCH("LONG ",E92)))</formula>
    </cfRule>
  </conditionalFormatting>
  <conditionalFormatting sqref="E97">
    <cfRule type="expression" dxfId="424" priority="488">
      <formula>AND((ISNUMBER(SEARCH("I-MUAP",$D$14))),E97&lt;2500)</formula>
    </cfRule>
    <cfRule type="expression" dxfId="423" priority="489">
      <formula>ISNUMBER(SEARCH("I-MUAP",$D$14))</formula>
    </cfRule>
    <cfRule type="cellIs" dxfId="422" priority="490" operator="greaterThan">
      <formula>2000</formula>
    </cfRule>
  </conditionalFormatting>
  <conditionalFormatting sqref="E101:E103">
    <cfRule type="expression" dxfId="421" priority="68">
      <formula>$C101="SELECT WORKS"</formula>
    </cfRule>
  </conditionalFormatting>
  <conditionalFormatting sqref="E107:E108">
    <cfRule type="expression" dxfId="420" priority="326">
      <formula>D107="KSA"</formula>
    </cfRule>
    <cfRule type="expression" dxfId="419" priority="324">
      <formula>D107="WW PODS"</formula>
    </cfRule>
    <cfRule type="expression" dxfId="418" priority="327">
      <formula>(D99="CANOPY TYPE")</formula>
    </cfRule>
    <cfRule type="expression" dxfId="417" priority="325">
      <formula>D107="FILTER TYPE"</formula>
    </cfRule>
  </conditionalFormatting>
  <conditionalFormatting sqref="E109">
    <cfRule type="containsText" dxfId="416" priority="481" operator="containsText" text="LONG ">
      <formula>NOT(ISERROR(SEARCH("LONG ",E109)))</formula>
    </cfRule>
  </conditionalFormatting>
  <conditionalFormatting sqref="E114">
    <cfRule type="expression" dxfId="415" priority="311">
      <formula>AND((ISNUMBER(SEARCH("I-MUAP",$D$14))),E114&lt;2500)</formula>
    </cfRule>
    <cfRule type="expression" dxfId="414" priority="312">
      <formula>ISNUMBER(SEARCH("I-MUAP",$D$14))</formula>
    </cfRule>
    <cfRule type="cellIs" dxfId="413" priority="313" operator="greaterThan">
      <formula>2000</formula>
    </cfRule>
  </conditionalFormatting>
  <conditionalFormatting sqref="E118:E120">
    <cfRule type="expression" dxfId="412" priority="54">
      <formula>$C118="SELECT WORKS"</formula>
    </cfRule>
  </conditionalFormatting>
  <conditionalFormatting sqref="E124:E125">
    <cfRule type="expression" dxfId="411" priority="276">
      <formula>(D116="CANOPY TYPE")</formula>
    </cfRule>
    <cfRule type="expression" dxfId="410" priority="275">
      <formula>D124="KSA"</formula>
    </cfRule>
    <cfRule type="expression" dxfId="409" priority="274">
      <formula>D124="FILTER TYPE"</formula>
    </cfRule>
    <cfRule type="expression" dxfId="408" priority="273">
      <formula>D124="WW PODS"</formula>
    </cfRule>
  </conditionalFormatting>
  <conditionalFormatting sqref="E126">
    <cfRule type="containsText" dxfId="407" priority="304" operator="containsText" text="LONG ">
      <formula>NOT(ISERROR(SEARCH("LONG ",E126)))</formula>
    </cfRule>
  </conditionalFormatting>
  <conditionalFormatting sqref="E131">
    <cfRule type="cellIs" dxfId="406" priority="258" operator="greaterThan">
      <formula>2000</formula>
    </cfRule>
    <cfRule type="expression" dxfId="405" priority="257">
      <formula>ISNUMBER(SEARCH("I-MUAP",$D$14))</formula>
    </cfRule>
    <cfRule type="expression" dxfId="404" priority="256">
      <formula>AND((ISNUMBER(SEARCH("I-MUAP",$D$14))),E131&lt;2500)</formula>
    </cfRule>
  </conditionalFormatting>
  <conditionalFormatting sqref="E135:E137">
    <cfRule type="expression" dxfId="403" priority="40">
      <formula>$C135="SELECT WORKS"</formula>
    </cfRule>
  </conditionalFormatting>
  <conditionalFormatting sqref="E141:E142">
    <cfRule type="expression" dxfId="402" priority="221">
      <formula>(D133="CANOPY TYPE")</formula>
    </cfRule>
    <cfRule type="expression" dxfId="401" priority="218">
      <formula>D141="WW PODS"</formula>
    </cfRule>
    <cfRule type="expression" dxfId="400" priority="219">
      <formula>D141="FILTER TYPE"</formula>
    </cfRule>
    <cfRule type="expression" dxfId="399" priority="220">
      <formula>D141="KSA"</formula>
    </cfRule>
  </conditionalFormatting>
  <conditionalFormatting sqref="E143">
    <cfRule type="containsText" dxfId="398" priority="249" operator="containsText" text="LONG ">
      <formula>NOT(ISERROR(SEARCH("LONG ",E143)))</formula>
    </cfRule>
  </conditionalFormatting>
  <conditionalFormatting sqref="E148">
    <cfRule type="expression" dxfId="397" priority="205">
      <formula>AND((ISNUMBER(SEARCH("I-MUAP",$D$14))),E148&lt;2500)</formula>
    </cfRule>
    <cfRule type="expression" dxfId="396" priority="206">
      <formula>ISNUMBER(SEARCH("I-MUAP",$D$14))</formula>
    </cfRule>
    <cfRule type="cellIs" dxfId="395" priority="207" operator="greaterThan">
      <formula>2000</formula>
    </cfRule>
  </conditionalFormatting>
  <conditionalFormatting sqref="E152:E154">
    <cfRule type="expression" dxfId="394" priority="26">
      <formula>$C152="SELECT WORKS"</formula>
    </cfRule>
  </conditionalFormatting>
  <conditionalFormatting sqref="E158:E159">
    <cfRule type="expression" dxfId="393" priority="167">
      <formula>D158="WW PODS"</formula>
    </cfRule>
    <cfRule type="expression" dxfId="392" priority="168">
      <formula>D158="FILTER TYPE"</formula>
    </cfRule>
    <cfRule type="expression" dxfId="391" priority="169">
      <formula>D158="KSA"</formula>
    </cfRule>
    <cfRule type="expression" dxfId="390" priority="170">
      <formula>(D150="CANOPY TYPE")</formula>
    </cfRule>
  </conditionalFormatting>
  <conditionalFormatting sqref="E160">
    <cfRule type="containsText" dxfId="389" priority="198" operator="containsText" text="LONG ">
      <formula>NOT(ISERROR(SEARCH("LONG ",E160)))</formula>
    </cfRule>
  </conditionalFormatting>
  <conditionalFormatting sqref="E165">
    <cfRule type="expression" dxfId="388" priority="155">
      <formula>ISNUMBER(SEARCH("I-MUAP",$D$14))</formula>
    </cfRule>
    <cfRule type="expression" dxfId="387" priority="154">
      <formula>AND((ISNUMBER(SEARCH("I-MUAP",$D$14))),E165&lt;2500)</formula>
    </cfRule>
    <cfRule type="cellIs" dxfId="386" priority="156" operator="greaterThan">
      <formula>2000</formula>
    </cfRule>
  </conditionalFormatting>
  <conditionalFormatting sqref="E169:E171">
    <cfRule type="expression" dxfId="385" priority="12">
      <formula>$C169="SELECT WORKS"</formula>
    </cfRule>
  </conditionalFormatting>
  <conditionalFormatting sqref="E175:E176">
    <cfRule type="expression" dxfId="384" priority="117">
      <formula>D175="FILTER TYPE"</formula>
    </cfRule>
    <cfRule type="expression" dxfId="383" priority="116">
      <formula>D175="WW PODS"</formula>
    </cfRule>
    <cfRule type="expression" dxfId="382" priority="118">
      <formula>D175="KSA"</formula>
    </cfRule>
    <cfRule type="expression" dxfId="381" priority="119">
      <formula>(D167="CANOPY TYPE")</formula>
    </cfRule>
  </conditionalFormatting>
  <conditionalFormatting sqref="E177">
    <cfRule type="containsText" dxfId="380" priority="147" operator="containsText" text="LONG ">
      <formula>NOT(ISERROR(SEARCH("LONG ",E177)))</formula>
    </cfRule>
  </conditionalFormatting>
  <conditionalFormatting sqref="E12:F12">
    <cfRule type="cellIs" dxfId="379" priority="678" operator="lessThan">
      <formula>1000</formula>
    </cfRule>
  </conditionalFormatting>
  <conditionalFormatting sqref="E14:F14">
    <cfRule type="cellIs" dxfId="378" priority="675" operator="lessThan">
      <formula>1000</formula>
    </cfRule>
  </conditionalFormatting>
  <conditionalFormatting sqref="E25:F27">
    <cfRule type="expression" dxfId="377" priority="614">
      <formula>($D$14="CANOPY TYPE")</formula>
    </cfRule>
  </conditionalFormatting>
  <conditionalFormatting sqref="E29:F29">
    <cfRule type="cellIs" dxfId="376" priority="601" operator="lessThan">
      <formula>1000</formula>
    </cfRule>
  </conditionalFormatting>
  <conditionalFormatting sqref="E31:F31">
    <cfRule type="cellIs" dxfId="375" priority="598" operator="lessThan">
      <formula>1000</formula>
    </cfRule>
  </conditionalFormatting>
  <conditionalFormatting sqref="E32:F32">
    <cfRule type="expression" dxfId="374" priority="461">
      <formula>(C32="LIGHT SELECTION")</formula>
    </cfRule>
  </conditionalFormatting>
  <conditionalFormatting sqref="E42:F44">
    <cfRule type="expression" dxfId="373" priority="582">
      <formula>($D$14="CANOPY TYPE")</formula>
    </cfRule>
  </conditionalFormatting>
  <conditionalFormatting sqref="E46:F46">
    <cfRule type="cellIs" dxfId="372" priority="569" operator="lessThan">
      <formula>1000</formula>
    </cfRule>
  </conditionalFormatting>
  <conditionalFormatting sqref="E48:F48">
    <cfRule type="cellIs" dxfId="371" priority="566" operator="lessThan">
      <formula>1000</formula>
    </cfRule>
  </conditionalFormatting>
  <conditionalFormatting sqref="E59:F61">
    <cfRule type="expression" dxfId="370" priority="555">
      <formula>($D$14="CANOPY TYPE")</formula>
    </cfRule>
  </conditionalFormatting>
  <conditionalFormatting sqref="E63:F63">
    <cfRule type="cellIs" dxfId="369" priority="542" operator="lessThan">
      <formula>1000</formula>
    </cfRule>
  </conditionalFormatting>
  <conditionalFormatting sqref="E65:F65">
    <cfRule type="cellIs" dxfId="368" priority="539" operator="lessThan">
      <formula>1000</formula>
    </cfRule>
  </conditionalFormatting>
  <conditionalFormatting sqref="E66:F66">
    <cfRule type="expression" dxfId="367" priority="454">
      <formula>(C66="LIGHT SELECTION")</formula>
    </cfRule>
  </conditionalFormatting>
  <conditionalFormatting sqref="E76:F78">
    <cfRule type="expression" dxfId="366" priority="527">
      <formula>($D$14="CANOPY TYPE")</formula>
    </cfRule>
  </conditionalFormatting>
  <conditionalFormatting sqref="E80:F80">
    <cfRule type="cellIs" dxfId="365" priority="514" operator="lessThan">
      <formula>1000</formula>
    </cfRule>
  </conditionalFormatting>
  <conditionalFormatting sqref="E82:F82">
    <cfRule type="cellIs" dxfId="364" priority="511" operator="lessThan">
      <formula>1000</formula>
    </cfRule>
  </conditionalFormatting>
  <conditionalFormatting sqref="E83:F83">
    <cfRule type="expression" dxfId="363" priority="450">
      <formula>(C83="LIGHT SELECTION")</formula>
    </cfRule>
  </conditionalFormatting>
  <conditionalFormatting sqref="E93:F95">
    <cfRule type="expression" dxfId="362" priority="498">
      <formula>($D$14="CANOPY TYPE")</formula>
    </cfRule>
  </conditionalFormatting>
  <conditionalFormatting sqref="E97:F97">
    <cfRule type="cellIs" dxfId="361" priority="485" operator="lessThan">
      <formula>1000</formula>
    </cfRule>
  </conditionalFormatting>
  <conditionalFormatting sqref="E99:F99">
    <cfRule type="cellIs" dxfId="360" priority="482" operator="lessThan">
      <formula>1000</formula>
    </cfRule>
  </conditionalFormatting>
  <conditionalFormatting sqref="E100:F100">
    <cfRule type="expression" dxfId="359" priority="446">
      <formula>(C100="LIGHT SELECTION")</formula>
    </cfRule>
  </conditionalFormatting>
  <conditionalFormatting sqref="E110:F112 E127:F129 E144:F146 E161:F163 E178:F180">
    <cfRule type="expression" dxfId="358" priority="470">
      <formula>($D$14="CANOPY TYPE")</formula>
    </cfRule>
  </conditionalFormatting>
  <conditionalFormatting sqref="E114:F114">
    <cfRule type="cellIs" dxfId="357" priority="308" operator="lessThan">
      <formula>1000</formula>
    </cfRule>
  </conditionalFormatting>
  <conditionalFormatting sqref="E116:F116">
    <cfRule type="cellIs" dxfId="356" priority="305" operator="lessThan">
      <formula>1000</formula>
    </cfRule>
  </conditionalFormatting>
  <conditionalFormatting sqref="E117:F117">
    <cfRule type="expression" dxfId="355" priority="291">
      <formula>(C117="LIGHT SELECTION")</formula>
    </cfRule>
  </conditionalFormatting>
  <conditionalFormatting sqref="E131:F131">
    <cfRule type="cellIs" dxfId="354" priority="253" operator="lessThan">
      <formula>1000</formula>
    </cfRule>
  </conditionalFormatting>
  <conditionalFormatting sqref="E133:F133">
    <cfRule type="cellIs" dxfId="353" priority="250" operator="lessThan">
      <formula>1000</formula>
    </cfRule>
  </conditionalFormatting>
  <conditionalFormatting sqref="E134:F134">
    <cfRule type="expression" dxfId="352" priority="236">
      <formula>(C134="LIGHT SELECTION")</formula>
    </cfRule>
  </conditionalFormatting>
  <conditionalFormatting sqref="E148:F148">
    <cfRule type="cellIs" dxfId="351" priority="202" operator="lessThan">
      <formula>1000</formula>
    </cfRule>
  </conditionalFormatting>
  <conditionalFormatting sqref="E150:F150">
    <cfRule type="cellIs" dxfId="350" priority="199" operator="lessThan">
      <formula>1000</formula>
    </cfRule>
  </conditionalFormatting>
  <conditionalFormatting sqref="E151:F151">
    <cfRule type="expression" dxfId="349" priority="185">
      <formula>(C151="LIGHT SELECTION")</formula>
    </cfRule>
  </conditionalFormatting>
  <conditionalFormatting sqref="E165:F165">
    <cfRule type="cellIs" dxfId="348" priority="151" operator="lessThan">
      <formula>1000</formula>
    </cfRule>
  </conditionalFormatting>
  <conditionalFormatting sqref="E167:F167">
    <cfRule type="cellIs" dxfId="347" priority="148" operator="lessThan">
      <formula>1000</formula>
    </cfRule>
  </conditionalFormatting>
  <conditionalFormatting sqref="E168:F168">
    <cfRule type="expression" dxfId="346" priority="134">
      <formula>(C168="LIGHT SELECTION")</formula>
    </cfRule>
  </conditionalFormatting>
  <conditionalFormatting sqref="F12">
    <cfRule type="cellIs" dxfId="345" priority="679" operator="greaterThan">
      <formula>3001</formula>
    </cfRule>
  </conditionalFormatting>
  <conditionalFormatting sqref="F15">
    <cfRule type="expression" dxfId="344" priority="701">
      <formula>(D49="LIGHT SELECTION")</formula>
    </cfRule>
    <cfRule type="expression" dxfId="343" priority="670">
      <formula>(C15="FLO")</formula>
    </cfRule>
    <cfRule type="expression" dxfId="342" priority="668">
      <formula>(C15="LIGHT SELECTION")</formula>
    </cfRule>
    <cfRule type="expression" dxfId="341" priority="463">
      <formula>(C15="LED STRIP")</formula>
    </cfRule>
  </conditionalFormatting>
  <conditionalFormatting sqref="F22:F23">
    <cfRule type="expression" dxfId="340" priority="695">
      <formula>D22="CENTREX"</formula>
    </cfRule>
    <cfRule type="expression" dxfId="339" priority="700">
      <formula>D22="KSA"</formula>
    </cfRule>
    <cfRule type="expression" dxfId="338" priority="694">
      <formula>D22="GRILLE"</formula>
    </cfRule>
    <cfRule type="expression" dxfId="337" priority="693">
      <formula>D22="WW PODS"</formula>
    </cfRule>
    <cfRule type="expression" dxfId="336" priority="692">
      <formula>D22="NF"</formula>
    </cfRule>
    <cfRule type="expression" dxfId="335" priority="696" stopIfTrue="1">
      <formula>D14="canopy type"</formula>
    </cfRule>
    <cfRule type="expression" dxfId="334" priority="698" stopIfTrue="1">
      <formula>(ISNUMBER(SEARCH("UV",D14)))</formula>
    </cfRule>
    <cfRule type="expression" dxfId="333" priority="699">
      <formula>(((I14*3600)/(C22*I11))^2+20)&gt;180</formula>
    </cfRule>
    <cfRule type="expression" dxfId="332" priority="697">
      <formula>(((I14*3600)/(C22*I11))^2+20)&gt;300</formula>
    </cfRule>
  </conditionalFormatting>
  <conditionalFormatting sqref="F24">
    <cfRule type="cellIs" dxfId="331" priority="673" operator="lessThan">
      <formula>2100</formula>
    </cfRule>
  </conditionalFormatting>
  <conditionalFormatting sqref="F29">
    <cfRule type="cellIs" dxfId="330" priority="602" operator="greaterThan">
      <formula>3001</formula>
    </cfRule>
  </conditionalFormatting>
  <conditionalFormatting sqref="F32">
    <cfRule type="expression" dxfId="329" priority="462">
      <formula>(C32="FLO")</formula>
    </cfRule>
    <cfRule type="expression" dxfId="328" priority="460">
      <formula>(C32="LIGHT SELECTION")</formula>
    </cfRule>
    <cfRule type="expression" dxfId="327" priority="459">
      <formula>(C32="LED STRIP")</formula>
    </cfRule>
  </conditionalFormatting>
  <conditionalFormatting sqref="F39:F40">
    <cfRule type="expression" dxfId="326" priority="405" stopIfTrue="1">
      <formula>(ISNUMBER(SEARCH("UV",D31)))</formula>
    </cfRule>
    <cfRule type="expression" dxfId="325" priority="404">
      <formula>(((I31*3600)/(C39*I28))^2+20)&gt;300</formula>
    </cfRule>
    <cfRule type="expression" dxfId="324" priority="403" stopIfTrue="1">
      <formula>D31="canopy type"</formula>
    </cfRule>
    <cfRule type="expression" dxfId="323" priority="402">
      <formula>D39="CENTREX"</formula>
    </cfRule>
    <cfRule type="expression" dxfId="322" priority="401">
      <formula>D39="GRILLE"</formula>
    </cfRule>
    <cfRule type="expression" dxfId="321" priority="400">
      <formula>D39="WW PODS"</formula>
    </cfRule>
    <cfRule type="expression" dxfId="320" priority="399">
      <formula>D39="NF"</formula>
    </cfRule>
    <cfRule type="expression" dxfId="319" priority="406">
      <formula>(((I31*3600)/(C39*I28))^2+20)&gt;180</formula>
    </cfRule>
    <cfRule type="expression" dxfId="318" priority="407">
      <formula>D39="KSA"</formula>
    </cfRule>
  </conditionalFormatting>
  <conditionalFormatting sqref="F41">
    <cfRule type="cellIs" dxfId="317" priority="596" operator="lessThan">
      <formula>2100</formula>
    </cfRule>
  </conditionalFormatting>
  <conditionalFormatting sqref="F46">
    <cfRule type="cellIs" dxfId="316" priority="570" operator="greaterThan">
      <formula>3001</formula>
    </cfRule>
  </conditionalFormatting>
  <conditionalFormatting sqref="F49">
    <cfRule type="expression" dxfId="315" priority="702">
      <formula>(#REF!="LIGHT SELECTION")</formula>
    </cfRule>
    <cfRule type="expression" dxfId="314" priority="458">
      <formula>(C49="FLO")</formula>
    </cfRule>
    <cfRule type="expression" dxfId="313" priority="457">
      <formula>(C49="LIGHT SELECTION")</formula>
    </cfRule>
    <cfRule type="expression" dxfId="312" priority="456">
      <formula>(C49="LED STRIP")</formula>
    </cfRule>
  </conditionalFormatting>
  <conditionalFormatting sqref="F56:F57">
    <cfRule type="expression" dxfId="311" priority="377" stopIfTrue="1">
      <formula>D48="canopy type"</formula>
    </cfRule>
    <cfRule type="expression" dxfId="310" priority="373">
      <formula>D56="NF"</formula>
    </cfRule>
    <cfRule type="expression" dxfId="309" priority="374">
      <formula>D56="WW PODS"</formula>
    </cfRule>
    <cfRule type="expression" dxfId="308" priority="375">
      <formula>D56="GRILLE"</formula>
    </cfRule>
    <cfRule type="expression" dxfId="307" priority="376">
      <formula>D56="CENTREX"</formula>
    </cfRule>
    <cfRule type="expression" dxfId="306" priority="381">
      <formula>D56="KSA"</formula>
    </cfRule>
    <cfRule type="expression" dxfId="305" priority="380">
      <formula>(((I48*3600)/(C56*I45))^2+20)&gt;180</formula>
    </cfRule>
    <cfRule type="expression" dxfId="304" priority="379" stopIfTrue="1">
      <formula>(ISNUMBER(SEARCH("UV",D48)))</formula>
    </cfRule>
    <cfRule type="expression" dxfId="303" priority="378">
      <formula>(((I48*3600)/(C56*I45))^2+20)&gt;300</formula>
    </cfRule>
  </conditionalFormatting>
  <conditionalFormatting sqref="F58">
    <cfRule type="cellIs" dxfId="302" priority="564" operator="lessThan">
      <formula>2100</formula>
    </cfRule>
  </conditionalFormatting>
  <conditionalFormatting sqref="F63">
    <cfRule type="cellIs" dxfId="301" priority="543" operator="greaterThan">
      <formula>3001</formula>
    </cfRule>
  </conditionalFormatting>
  <conditionalFormatting sqref="F66">
    <cfRule type="expression" dxfId="300" priority="452">
      <formula>(C66="LED STRIP")</formula>
    </cfRule>
    <cfRule type="expression" dxfId="299" priority="455">
      <formula>(C66="FLO")</formula>
    </cfRule>
    <cfRule type="expression" dxfId="298" priority="453">
      <formula>(C66="LIGHT SELECTION")</formula>
    </cfRule>
  </conditionalFormatting>
  <conditionalFormatting sqref="F73:F74">
    <cfRule type="expression" dxfId="297" priority="360">
      <formula>D73="GRILLE"</formula>
    </cfRule>
    <cfRule type="expression" dxfId="296" priority="359">
      <formula>D73="WW PODS"</formula>
    </cfRule>
    <cfRule type="expression" dxfId="295" priority="358">
      <formula>D73="NF"</formula>
    </cfRule>
    <cfRule type="expression" dxfId="294" priority="366">
      <formula>D73="KSA"</formula>
    </cfRule>
    <cfRule type="expression" dxfId="293" priority="365">
      <formula>(((I65*3600)/(C73*I62))^2+20)&gt;180</formula>
    </cfRule>
    <cfRule type="expression" dxfId="292" priority="364" stopIfTrue="1">
      <formula>(ISNUMBER(SEARCH("UV",D65)))</formula>
    </cfRule>
    <cfRule type="expression" dxfId="291" priority="361">
      <formula>D73="CENTREX"</formula>
    </cfRule>
    <cfRule type="expression" dxfId="290" priority="362" stopIfTrue="1">
      <formula>D65="canopy type"</formula>
    </cfRule>
    <cfRule type="expression" dxfId="289" priority="363">
      <formula>(((I65*3600)/(C73*I62))^2+20)&gt;300</formula>
    </cfRule>
  </conditionalFormatting>
  <conditionalFormatting sqref="F75">
    <cfRule type="cellIs" dxfId="288" priority="537" operator="lessThan">
      <formula>2100</formula>
    </cfRule>
  </conditionalFormatting>
  <conditionalFormatting sqref="F80">
    <cfRule type="cellIs" dxfId="287" priority="515" operator="greaterThan">
      <formula>3001</formula>
    </cfRule>
  </conditionalFormatting>
  <conditionalFormatting sqref="F83">
    <cfRule type="expression" dxfId="286" priority="448">
      <formula>(C83="LED STRIP")</formula>
    </cfRule>
    <cfRule type="expression" dxfId="285" priority="449">
      <formula>(C83="LIGHT SELECTION")</formula>
    </cfRule>
    <cfRule type="expression" dxfId="284" priority="451">
      <formula>(C83="FLO")</formula>
    </cfRule>
  </conditionalFormatting>
  <conditionalFormatting sqref="F90:F91">
    <cfRule type="expression" dxfId="283" priority="346">
      <formula>D90="CENTREX"</formula>
    </cfRule>
    <cfRule type="expression" dxfId="282" priority="343">
      <formula>D90="NF"</formula>
    </cfRule>
    <cfRule type="expression" dxfId="281" priority="344">
      <formula>D90="WW PODS"</formula>
    </cfRule>
    <cfRule type="expression" dxfId="280" priority="345">
      <formula>D90="GRILLE"</formula>
    </cfRule>
    <cfRule type="expression" dxfId="279" priority="351">
      <formula>D90="KSA"</formula>
    </cfRule>
    <cfRule type="expression" dxfId="278" priority="350">
      <formula>(((I82*3600)/(C90*I79))^2+20)&gt;180</formula>
    </cfRule>
    <cfRule type="expression" dxfId="277" priority="349" stopIfTrue="1">
      <formula>(ISNUMBER(SEARCH("UV",D82)))</formula>
    </cfRule>
    <cfRule type="expression" dxfId="276" priority="348">
      <formula>(((I82*3600)/(C90*I79))^2+20)&gt;300</formula>
    </cfRule>
    <cfRule type="expression" dxfId="275" priority="347" stopIfTrue="1">
      <formula>D82="canopy type"</formula>
    </cfRule>
  </conditionalFormatting>
  <conditionalFormatting sqref="F92">
    <cfRule type="cellIs" dxfId="274" priority="509" operator="lessThan">
      <formula>2100</formula>
    </cfRule>
  </conditionalFormatting>
  <conditionalFormatting sqref="F97">
    <cfRule type="cellIs" dxfId="273" priority="486" operator="greaterThan">
      <formula>3001</formula>
    </cfRule>
  </conditionalFormatting>
  <conditionalFormatting sqref="F100">
    <cfRule type="expression" dxfId="272" priority="447">
      <formula>(C100="FLO")</formula>
    </cfRule>
    <cfRule type="expression" dxfId="271" priority="444">
      <formula>(C100="LED STRIP")</formula>
    </cfRule>
    <cfRule type="expression" dxfId="270" priority="445">
      <formula>(C100="LIGHT SELECTION")</formula>
    </cfRule>
  </conditionalFormatting>
  <conditionalFormatting sqref="F107:F108">
    <cfRule type="expression" dxfId="269" priority="336">
      <formula>D107="KSA"</formula>
    </cfRule>
    <cfRule type="expression" dxfId="268" priority="335">
      <formula>(((I99*3600)/(C107*I96))^2+20)&gt;180</formula>
    </cfRule>
    <cfRule type="expression" dxfId="267" priority="334" stopIfTrue="1">
      <formula>(ISNUMBER(SEARCH("UV",D99)))</formula>
    </cfRule>
    <cfRule type="expression" dxfId="266" priority="333">
      <formula>(((I99*3600)/(C107*I96))^2+20)&gt;300</formula>
    </cfRule>
    <cfRule type="expression" dxfId="265" priority="332" stopIfTrue="1">
      <formula>D99="canopy type"</formula>
    </cfRule>
    <cfRule type="expression" dxfId="264" priority="331">
      <formula>D107="CENTREX"</formula>
    </cfRule>
    <cfRule type="expression" dxfId="263" priority="330">
      <formula>D107="GRILLE"</formula>
    </cfRule>
    <cfRule type="expression" dxfId="262" priority="329">
      <formula>D107="WW PODS"</formula>
    </cfRule>
    <cfRule type="expression" dxfId="261" priority="328">
      <formula>D107="NF"</formula>
    </cfRule>
  </conditionalFormatting>
  <conditionalFormatting sqref="F109">
    <cfRule type="cellIs" dxfId="260" priority="480" operator="lessThan">
      <formula>2100</formula>
    </cfRule>
  </conditionalFormatting>
  <conditionalFormatting sqref="F114">
    <cfRule type="cellIs" dxfId="259" priority="309" operator="greaterThan">
      <formula>3001</formula>
    </cfRule>
  </conditionalFormatting>
  <conditionalFormatting sqref="F117">
    <cfRule type="expression" dxfId="258" priority="292">
      <formula>(C117="FLO")</formula>
    </cfRule>
    <cfRule type="expression" dxfId="257" priority="289">
      <formula>(C117="LED STRIP")</formula>
    </cfRule>
    <cfRule type="expression" dxfId="256" priority="290">
      <formula>(C117="LIGHT SELECTION")</formula>
    </cfRule>
  </conditionalFormatting>
  <conditionalFormatting sqref="F124:F125">
    <cfRule type="expression" dxfId="255" priority="281" stopIfTrue="1">
      <formula>D116="canopy type"</formula>
    </cfRule>
    <cfRule type="expression" dxfId="254" priority="285">
      <formula>D124="KSA"</formula>
    </cfRule>
    <cfRule type="expression" dxfId="253" priority="283" stopIfTrue="1">
      <formula>(ISNUMBER(SEARCH("UV",D116)))</formula>
    </cfRule>
    <cfRule type="expression" dxfId="252" priority="280">
      <formula>D124="CENTREX"</formula>
    </cfRule>
    <cfRule type="expression" dxfId="251" priority="279">
      <formula>D124="GRILLE"</formula>
    </cfRule>
    <cfRule type="expression" dxfId="250" priority="278">
      <formula>D124="WW PODS"</formula>
    </cfRule>
    <cfRule type="expression" dxfId="249" priority="277">
      <formula>D124="NF"</formula>
    </cfRule>
    <cfRule type="expression" dxfId="248" priority="282">
      <formula>(((I116*3600)/(C124*I113))^2+20)&gt;300</formula>
    </cfRule>
    <cfRule type="expression" dxfId="247" priority="284">
      <formula>(((I116*3600)/(C124*I113))^2+20)&gt;180</formula>
    </cfRule>
  </conditionalFormatting>
  <conditionalFormatting sqref="F126">
    <cfRule type="cellIs" dxfId="246" priority="303" operator="lessThan">
      <formula>2100</formula>
    </cfRule>
  </conditionalFormatting>
  <conditionalFormatting sqref="F131">
    <cfRule type="cellIs" dxfId="245" priority="254" operator="greaterThan">
      <formula>3001</formula>
    </cfRule>
  </conditionalFormatting>
  <conditionalFormatting sqref="F134">
    <cfRule type="expression" dxfId="244" priority="237">
      <formula>(C134="FLO")</formula>
    </cfRule>
    <cfRule type="expression" dxfId="243" priority="235">
      <formula>(C134="LIGHT SELECTION")</formula>
    </cfRule>
    <cfRule type="expression" dxfId="242" priority="234">
      <formula>(C134="LED STRIP")</formula>
    </cfRule>
  </conditionalFormatting>
  <conditionalFormatting sqref="F141:F142">
    <cfRule type="expression" dxfId="241" priority="228" stopIfTrue="1">
      <formula>(ISNUMBER(SEARCH("UV",D133)))</formula>
    </cfRule>
    <cfRule type="expression" dxfId="240" priority="230">
      <formula>D141="KSA"</formula>
    </cfRule>
    <cfRule type="expression" dxfId="239" priority="227">
      <formula>(((I133*3600)/(C141*I130))^2+20)&gt;300</formula>
    </cfRule>
    <cfRule type="expression" dxfId="238" priority="226" stopIfTrue="1">
      <formula>D133="canopy type"</formula>
    </cfRule>
    <cfRule type="expression" dxfId="237" priority="225">
      <formula>D141="CENTREX"</formula>
    </cfRule>
    <cfRule type="expression" dxfId="236" priority="224">
      <formula>D141="GRILLE"</formula>
    </cfRule>
    <cfRule type="expression" dxfId="235" priority="223">
      <formula>D141="WW PODS"</formula>
    </cfRule>
    <cfRule type="expression" dxfId="234" priority="222">
      <formula>D141="NF"</formula>
    </cfRule>
    <cfRule type="expression" dxfId="233" priority="229">
      <formula>(((I133*3600)/(C141*I130))^2+20)&gt;180</formula>
    </cfRule>
  </conditionalFormatting>
  <conditionalFormatting sqref="F143">
    <cfRule type="cellIs" dxfId="232" priority="248" operator="lessThan">
      <formula>2100</formula>
    </cfRule>
  </conditionalFormatting>
  <conditionalFormatting sqref="F148">
    <cfRule type="cellIs" dxfId="231" priority="203" operator="greaterThan">
      <formula>3001</formula>
    </cfRule>
  </conditionalFormatting>
  <conditionalFormatting sqref="F151">
    <cfRule type="expression" dxfId="230" priority="184">
      <formula>(C151="LIGHT SELECTION")</formula>
    </cfRule>
    <cfRule type="expression" dxfId="229" priority="186">
      <formula>(C151="FLO")</formula>
    </cfRule>
    <cfRule type="expression" dxfId="228" priority="183">
      <formula>(C151="LED STRIP")</formula>
    </cfRule>
  </conditionalFormatting>
  <conditionalFormatting sqref="F158:F159">
    <cfRule type="expression" dxfId="227" priority="174">
      <formula>D158="CENTREX"</formula>
    </cfRule>
    <cfRule type="expression" dxfId="226" priority="175" stopIfTrue="1">
      <formula>D150="canopy type"</formula>
    </cfRule>
    <cfRule type="expression" dxfId="225" priority="171">
      <formula>D158="NF"</formula>
    </cfRule>
    <cfRule type="expression" dxfId="224" priority="172">
      <formula>D158="WW PODS"</formula>
    </cfRule>
    <cfRule type="expression" dxfId="223" priority="177" stopIfTrue="1">
      <formula>(ISNUMBER(SEARCH("UV",D150)))</formula>
    </cfRule>
    <cfRule type="expression" dxfId="222" priority="173">
      <formula>D158="GRILLE"</formula>
    </cfRule>
    <cfRule type="expression" dxfId="221" priority="179">
      <formula>D158="KSA"</formula>
    </cfRule>
    <cfRule type="expression" dxfId="220" priority="178">
      <formula>(((I150*3600)/(C158*I147))^2+20)&gt;180</formula>
    </cfRule>
    <cfRule type="expression" dxfId="219" priority="176">
      <formula>(((I150*3600)/(C158*I147))^2+20)&gt;300</formula>
    </cfRule>
  </conditionalFormatting>
  <conditionalFormatting sqref="F160">
    <cfRule type="cellIs" dxfId="218" priority="197" operator="lessThan">
      <formula>2100</formula>
    </cfRule>
  </conditionalFormatting>
  <conditionalFormatting sqref="F165">
    <cfRule type="cellIs" dxfId="217" priority="152" operator="greaterThan">
      <formula>3001</formula>
    </cfRule>
  </conditionalFormatting>
  <conditionalFormatting sqref="F168">
    <cfRule type="expression" dxfId="216" priority="133">
      <formula>(C168="LIGHT SELECTION")</formula>
    </cfRule>
    <cfRule type="expression" dxfId="215" priority="132">
      <formula>(C168="LED STRIP")</formula>
    </cfRule>
    <cfRule type="expression" dxfId="214" priority="135">
      <formula>(C168="FLO")</formula>
    </cfRule>
  </conditionalFormatting>
  <conditionalFormatting sqref="F175:F176">
    <cfRule type="expression" dxfId="213" priority="126" stopIfTrue="1">
      <formula>(ISNUMBER(SEARCH("UV",D167)))</formula>
    </cfRule>
    <cfRule type="expression" dxfId="212" priority="121">
      <formula>D175="WW PODS"</formula>
    </cfRule>
    <cfRule type="expression" dxfId="211" priority="120">
      <formula>D175="NF"</formula>
    </cfRule>
    <cfRule type="expression" dxfId="210" priority="122">
      <formula>D175="GRILLE"</formula>
    </cfRule>
    <cfRule type="expression" dxfId="209" priority="124" stopIfTrue="1">
      <formula>D167="canopy type"</formula>
    </cfRule>
    <cfRule type="expression" dxfId="208" priority="125">
      <formula>(((I167*3600)/(C175*I164))^2+20)&gt;300</formula>
    </cfRule>
    <cfRule type="expression" dxfId="207" priority="128">
      <formula>D175="KSA"</formula>
    </cfRule>
    <cfRule type="expression" dxfId="206" priority="123">
      <formula>D175="CENTREX"</formula>
    </cfRule>
    <cfRule type="expression" dxfId="205" priority="127">
      <formula>(((I167*3600)/(C175*I164))^2+20)&gt;180</formula>
    </cfRule>
  </conditionalFormatting>
  <conditionalFormatting sqref="F177">
    <cfRule type="cellIs" dxfId="204" priority="146" operator="lessThan">
      <formula>2100</formula>
    </cfRule>
  </conditionalFormatting>
  <conditionalFormatting sqref="G11">
    <cfRule type="expression" dxfId="203" priority="681">
      <formula>((F14-50)/H14)&lt;950</formula>
    </cfRule>
  </conditionalFormatting>
  <conditionalFormatting sqref="G12">
    <cfRule type="expression" dxfId="202" priority="680">
      <formula>((F14-50)/H14)&lt;950</formula>
    </cfRule>
  </conditionalFormatting>
  <conditionalFormatting sqref="G14">
    <cfRule type="cellIs" dxfId="201" priority="676" operator="lessThan">
      <formula>400</formula>
    </cfRule>
  </conditionalFormatting>
  <conditionalFormatting sqref="G28">
    <cfRule type="expression" dxfId="200" priority="625">
      <formula>((F31-50)/H31)&lt;950</formula>
    </cfRule>
  </conditionalFormatting>
  <conditionalFormatting sqref="G29">
    <cfRule type="expression" dxfId="199" priority="603">
      <formula>((F31-50)/H31)&lt;950</formula>
    </cfRule>
  </conditionalFormatting>
  <conditionalFormatting sqref="G31">
    <cfRule type="cellIs" dxfId="198" priority="599" operator="lessThan">
      <formula>400</formula>
    </cfRule>
  </conditionalFormatting>
  <conditionalFormatting sqref="G45">
    <cfRule type="expression" dxfId="197" priority="641">
      <formula>((F48-50)/H48)&lt;950</formula>
    </cfRule>
  </conditionalFormatting>
  <conditionalFormatting sqref="G46">
    <cfRule type="expression" dxfId="196" priority="571">
      <formula>((F48-50)/H48)&lt;950</formula>
    </cfRule>
  </conditionalFormatting>
  <conditionalFormatting sqref="G48">
    <cfRule type="cellIs" dxfId="195" priority="567" operator="lessThan">
      <formula>400</formula>
    </cfRule>
  </conditionalFormatting>
  <conditionalFormatting sqref="G62">
    <cfRule type="expression" dxfId="194" priority="642">
      <formula>((F65-50)/H65)&lt;950</formula>
    </cfRule>
  </conditionalFormatting>
  <conditionalFormatting sqref="G63">
    <cfRule type="expression" dxfId="193" priority="544">
      <formula>((F65-50)/H65)&lt;950</formula>
    </cfRule>
  </conditionalFormatting>
  <conditionalFormatting sqref="G65">
    <cfRule type="cellIs" dxfId="192" priority="540" operator="lessThan">
      <formula>400</formula>
    </cfRule>
  </conditionalFormatting>
  <conditionalFormatting sqref="G79">
    <cfRule type="expression" dxfId="191" priority="643">
      <formula>((F82-50)/H82)&lt;950</formula>
    </cfRule>
  </conditionalFormatting>
  <conditionalFormatting sqref="G80">
    <cfRule type="expression" dxfId="190" priority="516">
      <formula>((F82-50)/H82)&lt;950</formula>
    </cfRule>
  </conditionalFormatting>
  <conditionalFormatting sqref="G82">
    <cfRule type="cellIs" dxfId="189" priority="512" operator="lessThan">
      <formula>400</formula>
    </cfRule>
  </conditionalFormatting>
  <conditionalFormatting sqref="G96">
    <cfRule type="expression" dxfId="188" priority="653">
      <formula>((F99-50)/H99)&lt;950</formula>
    </cfRule>
  </conditionalFormatting>
  <conditionalFormatting sqref="G97">
    <cfRule type="expression" dxfId="187" priority="487">
      <formula>((F99-50)/H99)&lt;950</formula>
    </cfRule>
  </conditionalFormatting>
  <conditionalFormatting sqref="G99">
    <cfRule type="cellIs" dxfId="186" priority="483" operator="lessThan">
      <formula>400</formula>
    </cfRule>
  </conditionalFormatting>
  <conditionalFormatting sqref="G113">
    <cfRule type="expression" dxfId="185" priority="321">
      <formula>((F116-50)/H116)&lt;950</formula>
    </cfRule>
  </conditionalFormatting>
  <conditionalFormatting sqref="G114">
    <cfRule type="expression" dxfId="184" priority="310">
      <formula>((F116-50)/H116)&lt;950</formula>
    </cfRule>
  </conditionalFormatting>
  <conditionalFormatting sqref="G116">
    <cfRule type="cellIs" dxfId="183" priority="306" operator="lessThan">
      <formula>400</formula>
    </cfRule>
  </conditionalFormatting>
  <conditionalFormatting sqref="G130">
    <cfRule type="expression" dxfId="182" priority="266">
      <formula>((F133-50)/H133)&lt;950</formula>
    </cfRule>
  </conditionalFormatting>
  <conditionalFormatting sqref="G131">
    <cfRule type="expression" dxfId="181" priority="255">
      <formula>((F133-50)/H133)&lt;950</formula>
    </cfRule>
  </conditionalFormatting>
  <conditionalFormatting sqref="G133">
    <cfRule type="cellIs" dxfId="180" priority="251" operator="lessThan">
      <formula>400</formula>
    </cfRule>
  </conditionalFormatting>
  <conditionalFormatting sqref="G147">
    <cfRule type="expression" dxfId="179" priority="215">
      <formula>((F150-50)/H150)&lt;950</formula>
    </cfRule>
  </conditionalFormatting>
  <conditionalFormatting sqref="G148">
    <cfRule type="expression" dxfId="178" priority="204">
      <formula>((F150-50)/H150)&lt;950</formula>
    </cfRule>
  </conditionalFormatting>
  <conditionalFormatting sqref="G150">
    <cfRule type="cellIs" dxfId="177" priority="200" operator="lessThan">
      <formula>400</formula>
    </cfRule>
  </conditionalFormatting>
  <conditionalFormatting sqref="G164">
    <cfRule type="expression" dxfId="176" priority="164">
      <formula>((F167-50)/H167)&lt;950</formula>
    </cfRule>
  </conditionalFormatting>
  <conditionalFormatting sqref="G165">
    <cfRule type="expression" dxfId="175" priority="153">
      <formula>((F167-50)/H167)&lt;950</formula>
    </cfRule>
  </conditionalFormatting>
  <conditionalFormatting sqref="G167">
    <cfRule type="cellIs" dxfId="174" priority="149" operator="lessThan">
      <formula>400</formula>
    </cfRule>
  </conditionalFormatting>
  <conditionalFormatting sqref="I14">
    <cfRule type="cellIs" dxfId="173" priority="677" operator="lessThan">
      <formula>0.1</formula>
    </cfRule>
  </conditionalFormatting>
  <conditionalFormatting sqref="I31">
    <cfRule type="cellIs" dxfId="172" priority="600" operator="lessThan">
      <formula>0.1</formula>
    </cfRule>
  </conditionalFormatting>
  <conditionalFormatting sqref="I48">
    <cfRule type="cellIs" dxfId="171" priority="568" operator="lessThan">
      <formula>0.1</formula>
    </cfRule>
  </conditionalFormatting>
  <conditionalFormatting sqref="I65">
    <cfRule type="cellIs" dxfId="170" priority="541" operator="lessThan">
      <formula>0.1</formula>
    </cfRule>
  </conditionalFormatting>
  <conditionalFormatting sqref="I82">
    <cfRule type="cellIs" dxfId="169" priority="513" operator="lessThan">
      <formula>0.1</formula>
    </cfRule>
  </conditionalFormatting>
  <conditionalFormatting sqref="I99">
    <cfRule type="cellIs" dxfId="168" priority="484" operator="lessThan">
      <formula>0.1</formula>
    </cfRule>
  </conditionalFormatting>
  <conditionalFormatting sqref="I116">
    <cfRule type="cellIs" dxfId="167" priority="307" operator="lessThan">
      <formula>0.1</formula>
    </cfRule>
  </conditionalFormatting>
  <conditionalFormatting sqref="I133">
    <cfRule type="cellIs" dxfId="166" priority="252" operator="lessThan">
      <formula>0.1</formula>
    </cfRule>
  </conditionalFormatting>
  <conditionalFormatting sqref="I150">
    <cfRule type="cellIs" dxfId="165" priority="201" operator="lessThan">
      <formula>0.1</formula>
    </cfRule>
  </conditionalFormatting>
  <conditionalFormatting sqref="I167">
    <cfRule type="cellIs" dxfId="164" priority="150" operator="lessThan">
      <formula>0.1</formula>
    </cfRule>
  </conditionalFormatting>
  <conditionalFormatting sqref="J14:J27">
    <cfRule type="cellIs" dxfId="163" priority="410" operator="greaterThan">
      <formula>0</formula>
    </cfRule>
  </conditionalFormatting>
  <conditionalFormatting sqref="J31:J44">
    <cfRule type="cellIs" dxfId="162" priority="383" operator="greaterThan">
      <formula>0</formula>
    </cfRule>
  </conditionalFormatting>
  <conditionalFormatting sqref="J48:J61">
    <cfRule type="cellIs" dxfId="161" priority="99" operator="greaterThan">
      <formula>0</formula>
    </cfRule>
  </conditionalFormatting>
  <conditionalFormatting sqref="J65:J78">
    <cfRule type="cellIs" dxfId="160" priority="85" operator="greaterThan">
      <formula>0</formula>
    </cfRule>
  </conditionalFormatting>
  <conditionalFormatting sqref="J82:J95">
    <cfRule type="cellIs" dxfId="159" priority="71" operator="greaterThan">
      <formula>0</formula>
    </cfRule>
  </conditionalFormatting>
  <conditionalFormatting sqref="J99:J112">
    <cfRule type="cellIs" dxfId="158" priority="57" operator="greaterThan">
      <formula>0</formula>
    </cfRule>
  </conditionalFormatting>
  <conditionalFormatting sqref="J116:J129">
    <cfRule type="cellIs" dxfId="157" priority="43" operator="greaterThan">
      <formula>0</formula>
    </cfRule>
  </conditionalFormatting>
  <conditionalFormatting sqref="J133:J146">
    <cfRule type="cellIs" dxfId="156" priority="29" operator="greaterThan">
      <formula>0</formula>
    </cfRule>
  </conditionalFormatting>
  <conditionalFormatting sqref="J150:J163">
    <cfRule type="cellIs" dxfId="155" priority="15" operator="greaterThan">
      <formula>0</formula>
    </cfRule>
  </conditionalFormatting>
  <conditionalFormatting sqref="J167:J180">
    <cfRule type="cellIs" dxfId="154" priority="1" operator="greaterThan">
      <formula>0</formula>
    </cfRule>
  </conditionalFormatting>
  <conditionalFormatting sqref="J183:J197">
    <cfRule type="expression" dxfId="153" priority="267">
      <formula>C183&gt;0</formula>
    </cfRule>
  </conditionalFormatting>
  <conditionalFormatting sqref="J199">
    <cfRule type="expression" dxfId="152" priority="658">
      <formula>#REF!="EURO"</formula>
    </cfRule>
  </conditionalFormatting>
  <conditionalFormatting sqref="K14:K27">
    <cfRule type="cellIs" dxfId="151" priority="424" operator="greaterThan">
      <formula>0</formula>
    </cfRule>
  </conditionalFormatting>
  <conditionalFormatting sqref="K31:K44">
    <cfRule type="cellIs" dxfId="150" priority="386" operator="greaterThan">
      <formula>0</formula>
    </cfRule>
  </conditionalFormatting>
  <conditionalFormatting sqref="K48:K61">
    <cfRule type="cellIs" dxfId="149" priority="102" operator="greaterThan">
      <formula>0</formula>
    </cfRule>
  </conditionalFormatting>
  <conditionalFormatting sqref="K65:K78">
    <cfRule type="cellIs" dxfId="148" priority="88" operator="greaterThan">
      <formula>0</formula>
    </cfRule>
  </conditionalFormatting>
  <conditionalFormatting sqref="K82:K95">
    <cfRule type="cellIs" dxfId="147" priority="74" operator="greaterThan">
      <formula>0</formula>
    </cfRule>
  </conditionalFormatting>
  <conditionalFormatting sqref="K99:K112">
    <cfRule type="cellIs" dxfId="146" priority="60" operator="greaterThan">
      <formula>0</formula>
    </cfRule>
  </conditionalFormatting>
  <conditionalFormatting sqref="K116:K129">
    <cfRule type="cellIs" dxfId="145" priority="46" operator="greaterThan">
      <formula>0</formula>
    </cfRule>
  </conditionalFormatting>
  <conditionalFormatting sqref="K133:K146">
    <cfRule type="cellIs" dxfId="144" priority="32" operator="greaterThan">
      <formula>0</formula>
    </cfRule>
  </conditionalFormatting>
  <conditionalFormatting sqref="K150:K163">
    <cfRule type="cellIs" dxfId="143" priority="18" operator="greaterThan">
      <formula>0</formula>
    </cfRule>
  </conditionalFormatting>
  <conditionalFormatting sqref="K167:K180">
    <cfRule type="cellIs" dxfId="142" priority="4" operator="greaterThan">
      <formula>0</formula>
    </cfRule>
  </conditionalFormatting>
  <conditionalFormatting sqref="K183:K197">
    <cfRule type="cellIs" dxfId="141" priority="268" operator="greaterThan">
      <formula>0</formula>
    </cfRule>
  </conditionalFormatting>
  <conditionalFormatting sqref="K199">
    <cfRule type="expression" dxfId="140" priority="654">
      <formula>$B$9="PLN"</formula>
    </cfRule>
    <cfRule type="expression" dxfId="139" priority="655">
      <formula>$B$9="CZK"</formula>
    </cfRule>
    <cfRule type="expression" dxfId="138" priority="656">
      <formula>$B$9="USD"</formula>
    </cfRule>
    <cfRule type="expression" dxfId="137" priority="657">
      <formula>$B$9="EURO"</formula>
    </cfRule>
  </conditionalFormatting>
  <conditionalFormatting sqref="L14:L27">
    <cfRule type="expression" dxfId="136" priority="422">
      <formula>$C$9&gt;0</formula>
    </cfRule>
    <cfRule type="expression" dxfId="135" priority="421">
      <formula>$C$9&lt;0</formula>
    </cfRule>
  </conditionalFormatting>
  <conditionalFormatting sqref="L31:L44">
    <cfRule type="expression" dxfId="134" priority="385">
      <formula>$C$9&gt;0</formula>
    </cfRule>
    <cfRule type="expression" dxfId="133" priority="384">
      <formula>$C$9&lt;0</formula>
    </cfRule>
  </conditionalFormatting>
  <conditionalFormatting sqref="L48:L61">
    <cfRule type="expression" dxfId="132" priority="101">
      <formula>$C$9&gt;0</formula>
    </cfRule>
    <cfRule type="expression" dxfId="131" priority="100">
      <formula>$C$9&lt;0</formula>
    </cfRule>
  </conditionalFormatting>
  <conditionalFormatting sqref="L65:L78">
    <cfRule type="expression" dxfId="130" priority="86">
      <formula>$C$9&lt;0</formula>
    </cfRule>
    <cfRule type="expression" dxfId="129" priority="87">
      <formula>$C$9&gt;0</formula>
    </cfRule>
  </conditionalFormatting>
  <conditionalFormatting sqref="L82:L95">
    <cfRule type="expression" dxfId="128" priority="72">
      <formula>$C$9&lt;0</formula>
    </cfRule>
    <cfRule type="expression" dxfId="127" priority="73">
      <formula>$C$9&gt;0</formula>
    </cfRule>
  </conditionalFormatting>
  <conditionalFormatting sqref="L99:L112">
    <cfRule type="expression" dxfId="126" priority="58">
      <formula>$C$9&lt;0</formula>
    </cfRule>
    <cfRule type="expression" dxfId="125" priority="59">
      <formula>$C$9&gt;0</formula>
    </cfRule>
  </conditionalFormatting>
  <conditionalFormatting sqref="L116:L129">
    <cfRule type="expression" dxfId="124" priority="45">
      <formula>$C$9&gt;0</formula>
    </cfRule>
    <cfRule type="expression" dxfId="123" priority="44">
      <formula>$C$9&lt;0</formula>
    </cfRule>
  </conditionalFormatting>
  <conditionalFormatting sqref="L133:L146">
    <cfRule type="expression" dxfId="122" priority="30">
      <formula>$C$9&lt;0</formula>
    </cfRule>
    <cfRule type="expression" dxfId="121" priority="31">
      <formula>$C$9&gt;0</formula>
    </cfRule>
  </conditionalFormatting>
  <conditionalFormatting sqref="L150:L163">
    <cfRule type="expression" dxfId="120" priority="17">
      <formula>$C$9&gt;0</formula>
    </cfRule>
    <cfRule type="expression" dxfId="119" priority="16">
      <formula>$C$9&lt;0</formula>
    </cfRule>
  </conditionalFormatting>
  <conditionalFormatting sqref="L167:L180">
    <cfRule type="expression" dxfId="118" priority="2">
      <formula>$C$9&lt;0</formula>
    </cfRule>
    <cfRule type="expression" dxfId="117" priority="3">
      <formula>$C$9&gt;0</formula>
    </cfRule>
  </conditionalFormatting>
  <conditionalFormatting sqref="L183:L197">
    <cfRule type="expression" dxfId="116" priority="645">
      <formula>$C$9&gt;0</formula>
    </cfRule>
    <cfRule type="expression" dxfId="115" priority="644">
      <formula>$C$9&lt;0</formula>
    </cfRule>
  </conditionalFormatting>
  <conditionalFormatting sqref="N9 N12">
    <cfRule type="expression" dxfId="114" priority="691">
      <formula>$B$9="EURO"</formula>
    </cfRule>
    <cfRule type="expression" dxfId="113" priority="690">
      <formula>$B$9="USD"</formula>
    </cfRule>
    <cfRule type="expression" dxfId="112" priority="689">
      <formula>$B$9="CZK"</formula>
    </cfRule>
    <cfRule type="expression" dxfId="111" priority="688">
      <formula>$B$9="PLN"</formula>
    </cfRule>
  </conditionalFormatting>
  <conditionalFormatting sqref="N14:N27">
    <cfRule type="expression" dxfId="110" priority="632">
      <formula>$B$9="CZK"</formula>
    </cfRule>
    <cfRule type="expression" dxfId="109" priority="631">
      <formula>$B$9="PLN"</formula>
    </cfRule>
    <cfRule type="expression" dxfId="108" priority="630">
      <formula>$B$9="USD"</formula>
    </cfRule>
    <cfRule type="expression" dxfId="107" priority="629">
      <formula>$B$9="EURO"</formula>
    </cfRule>
    <cfRule type="cellIs" dxfId="106" priority="628" operator="greaterThan">
      <formula>0</formula>
    </cfRule>
  </conditionalFormatting>
  <conditionalFormatting sqref="N29">
    <cfRule type="expression" dxfId="105" priority="609">
      <formula>$B$9="PLN"</formula>
    </cfRule>
    <cfRule type="expression" dxfId="104" priority="612">
      <formula>$B$9="EURO"</formula>
    </cfRule>
    <cfRule type="expression" dxfId="103" priority="611">
      <formula>$B$9="USD"</formula>
    </cfRule>
    <cfRule type="expression" dxfId="102" priority="610">
      <formula>$B$9="CZK"</formula>
    </cfRule>
  </conditionalFormatting>
  <conditionalFormatting sqref="N31:N44">
    <cfRule type="expression" dxfId="101" priority="391">
      <formula>$B$9="USD"</formula>
    </cfRule>
    <cfRule type="expression" dxfId="100" priority="390">
      <formula>$B$9="EURO"</formula>
    </cfRule>
    <cfRule type="expression" dxfId="99" priority="393">
      <formula>$B$9="CZK"</formula>
    </cfRule>
    <cfRule type="expression" dxfId="98" priority="392">
      <formula>$B$9="PLN"</formula>
    </cfRule>
    <cfRule type="cellIs" dxfId="97" priority="389" operator="greaterThan">
      <formula>0</formula>
    </cfRule>
  </conditionalFormatting>
  <conditionalFormatting sqref="N46">
    <cfRule type="expression" dxfId="96" priority="580">
      <formula>$B$9="EURO"</formula>
    </cfRule>
    <cfRule type="expression" dxfId="95" priority="579">
      <formula>$B$9="USD"</formula>
    </cfRule>
    <cfRule type="expression" dxfId="94" priority="578">
      <formula>$B$9="CZK"</formula>
    </cfRule>
    <cfRule type="expression" dxfId="93" priority="577">
      <formula>$B$9="PLN"</formula>
    </cfRule>
  </conditionalFormatting>
  <conditionalFormatting sqref="N48:N61">
    <cfRule type="cellIs" dxfId="92" priority="104" operator="greaterThan">
      <formula>0</formula>
    </cfRule>
    <cfRule type="expression" dxfId="91" priority="108">
      <formula>$B$9="CZK"</formula>
    </cfRule>
    <cfRule type="expression" dxfId="90" priority="107">
      <formula>$B$9="PLN"</formula>
    </cfRule>
    <cfRule type="expression" dxfId="89" priority="105">
      <formula>$B$9="EURO"</formula>
    </cfRule>
    <cfRule type="expression" dxfId="88" priority="106">
      <formula>$B$9="USD"</formula>
    </cfRule>
  </conditionalFormatting>
  <conditionalFormatting sqref="N63">
    <cfRule type="expression" dxfId="87" priority="553">
      <formula>$B$9="EURO"</formula>
    </cfRule>
    <cfRule type="expression" dxfId="86" priority="552">
      <formula>$B$9="USD"</formula>
    </cfRule>
    <cfRule type="expression" dxfId="85" priority="551">
      <formula>$B$9="CZK"</formula>
    </cfRule>
    <cfRule type="expression" dxfId="84" priority="550">
      <formula>$B$9="PLN"</formula>
    </cfRule>
  </conditionalFormatting>
  <conditionalFormatting sqref="N65:N78">
    <cfRule type="expression" dxfId="83" priority="94">
      <formula>$B$9="CZK"</formula>
    </cfRule>
    <cfRule type="expression" dxfId="82" priority="93">
      <formula>$B$9="PLN"</formula>
    </cfRule>
    <cfRule type="expression" dxfId="81" priority="92">
      <formula>$B$9="USD"</formula>
    </cfRule>
    <cfRule type="expression" dxfId="80" priority="91">
      <formula>$B$9="EURO"</formula>
    </cfRule>
    <cfRule type="cellIs" dxfId="79" priority="90" operator="greaterThan">
      <formula>0</formula>
    </cfRule>
  </conditionalFormatting>
  <conditionalFormatting sqref="N80">
    <cfRule type="expression" dxfId="78" priority="522">
      <formula>$B$9="PLN"</formula>
    </cfRule>
    <cfRule type="expression" dxfId="77" priority="523">
      <formula>$B$9="CZK"</formula>
    </cfRule>
    <cfRule type="expression" dxfId="76" priority="525">
      <formula>$B$9="EURO"</formula>
    </cfRule>
    <cfRule type="expression" dxfId="75" priority="524">
      <formula>$B$9="USD"</formula>
    </cfRule>
  </conditionalFormatting>
  <conditionalFormatting sqref="N82:N95">
    <cfRule type="cellIs" dxfId="74" priority="76" operator="greaterThan">
      <formula>0</formula>
    </cfRule>
    <cfRule type="expression" dxfId="73" priority="80">
      <formula>$B$9="CZK"</formula>
    </cfRule>
    <cfRule type="expression" dxfId="72" priority="79">
      <formula>$B$9="PLN"</formula>
    </cfRule>
    <cfRule type="expression" dxfId="71" priority="78">
      <formula>$B$9="USD"</formula>
    </cfRule>
    <cfRule type="expression" dxfId="70" priority="77">
      <formula>$B$9="EURO"</formula>
    </cfRule>
  </conditionalFormatting>
  <conditionalFormatting sqref="N97">
    <cfRule type="expression" dxfId="69" priority="493">
      <formula>$B$9="PLN"</formula>
    </cfRule>
    <cfRule type="expression" dxfId="68" priority="494">
      <formula>$B$9="CZK"</formula>
    </cfRule>
    <cfRule type="expression" dxfId="67" priority="495">
      <formula>$B$9="USD"</formula>
    </cfRule>
    <cfRule type="expression" dxfId="66" priority="496">
      <formula>$B$9="EURO"</formula>
    </cfRule>
  </conditionalFormatting>
  <conditionalFormatting sqref="N99:N112">
    <cfRule type="cellIs" dxfId="65" priority="62" operator="greaterThan">
      <formula>0</formula>
    </cfRule>
    <cfRule type="expression" dxfId="64" priority="63">
      <formula>$B$9="EURO"</formula>
    </cfRule>
    <cfRule type="expression" dxfId="63" priority="64">
      <formula>$B$9="USD"</formula>
    </cfRule>
    <cfRule type="expression" dxfId="62" priority="65">
      <formula>$B$9="PLN"</formula>
    </cfRule>
    <cfRule type="expression" dxfId="61" priority="66">
      <formula>$B$9="CZK"</formula>
    </cfRule>
  </conditionalFormatting>
  <conditionalFormatting sqref="N114">
    <cfRule type="expression" dxfId="60" priority="319">
      <formula>$B$9="EURO"</formula>
    </cfRule>
    <cfRule type="expression" dxfId="59" priority="318">
      <formula>$B$9="USD"</formula>
    </cfRule>
    <cfRule type="expression" dxfId="58" priority="317">
      <formula>$B$9="CZK"</formula>
    </cfRule>
    <cfRule type="expression" dxfId="57" priority="316">
      <formula>$B$9="PLN"</formula>
    </cfRule>
  </conditionalFormatting>
  <conditionalFormatting sqref="N116:N129">
    <cfRule type="expression" dxfId="56" priority="49">
      <formula>$B$9="EURO"</formula>
    </cfRule>
    <cfRule type="expression" dxfId="55" priority="51">
      <formula>$B$9="PLN"</formula>
    </cfRule>
    <cfRule type="expression" dxfId="54" priority="50">
      <formula>$B$9="USD"</formula>
    </cfRule>
    <cfRule type="expression" dxfId="53" priority="52">
      <formula>$B$9="CZK"</formula>
    </cfRule>
    <cfRule type="cellIs" dxfId="52" priority="48" operator="greaterThan">
      <formula>0</formula>
    </cfRule>
  </conditionalFormatting>
  <conditionalFormatting sqref="N131">
    <cfRule type="expression" dxfId="51" priority="264">
      <formula>$B$9="EURO"</formula>
    </cfRule>
    <cfRule type="expression" dxfId="50" priority="261">
      <formula>$B$9="PLN"</formula>
    </cfRule>
    <cfRule type="expression" dxfId="49" priority="262">
      <formula>$B$9="CZK"</formula>
    </cfRule>
    <cfRule type="expression" dxfId="48" priority="263">
      <formula>$B$9="USD"</formula>
    </cfRule>
  </conditionalFormatting>
  <conditionalFormatting sqref="N133:N146">
    <cfRule type="expression" dxfId="47" priority="35">
      <formula>$B$9="EURO"</formula>
    </cfRule>
    <cfRule type="cellIs" dxfId="46" priority="34" operator="greaterThan">
      <formula>0</formula>
    </cfRule>
    <cfRule type="expression" dxfId="45" priority="38">
      <formula>$B$9="CZK"</formula>
    </cfRule>
    <cfRule type="expression" dxfId="44" priority="37">
      <formula>$B$9="PLN"</formula>
    </cfRule>
    <cfRule type="expression" dxfId="43" priority="36">
      <formula>$B$9="USD"</formula>
    </cfRule>
  </conditionalFormatting>
  <conditionalFormatting sqref="N148">
    <cfRule type="expression" dxfId="42" priority="211">
      <formula>$B$9="CZK"</formula>
    </cfRule>
    <cfRule type="expression" dxfId="41" priority="212">
      <formula>$B$9="USD"</formula>
    </cfRule>
    <cfRule type="expression" dxfId="40" priority="213">
      <formula>$B$9="EURO"</formula>
    </cfRule>
    <cfRule type="expression" dxfId="39" priority="210">
      <formula>$B$9="PLN"</formula>
    </cfRule>
  </conditionalFormatting>
  <conditionalFormatting sqref="N150:N163">
    <cfRule type="cellIs" dxfId="38" priority="20" operator="greaterThan">
      <formula>0</formula>
    </cfRule>
    <cfRule type="expression" dxfId="37" priority="21">
      <formula>$B$9="EURO"</formula>
    </cfRule>
    <cfRule type="expression" dxfId="36" priority="22">
      <formula>$B$9="USD"</formula>
    </cfRule>
    <cfRule type="expression" dxfId="35" priority="23">
      <formula>$B$9="PLN"</formula>
    </cfRule>
    <cfRule type="expression" dxfId="34" priority="24">
      <formula>$B$9="CZK"</formula>
    </cfRule>
  </conditionalFormatting>
  <conditionalFormatting sqref="N165">
    <cfRule type="expression" dxfId="33" priority="161">
      <formula>$B$9="USD"</formula>
    </cfRule>
    <cfRule type="expression" dxfId="32" priority="159">
      <formula>$B$9="PLN"</formula>
    </cfRule>
    <cfRule type="expression" dxfId="31" priority="160">
      <formula>$B$9="CZK"</formula>
    </cfRule>
    <cfRule type="expression" dxfId="30" priority="162">
      <formula>$B$9="EURO"</formula>
    </cfRule>
  </conditionalFormatting>
  <conditionalFormatting sqref="N167:N180">
    <cfRule type="cellIs" dxfId="29" priority="6" operator="greaterThan">
      <formula>0</formula>
    </cfRule>
    <cfRule type="expression" dxfId="28" priority="7">
      <formula>$B$9="EURO"</formula>
    </cfRule>
    <cfRule type="expression" dxfId="27" priority="8">
      <formula>$B$9="USD"</formula>
    </cfRule>
    <cfRule type="expression" dxfId="26" priority="9">
      <formula>$B$9="PLN"</formula>
    </cfRule>
    <cfRule type="expression" dxfId="25" priority="10">
      <formula>$B$9="CZK"</formula>
    </cfRule>
  </conditionalFormatting>
  <conditionalFormatting sqref="N183:N197">
    <cfRule type="expression" dxfId="24" priority="639">
      <formula>$B$9="PLN"</formula>
    </cfRule>
    <cfRule type="expression" dxfId="23" priority="638">
      <formula>$B$9="USD"</formula>
    </cfRule>
    <cfRule type="expression" dxfId="22" priority="637">
      <formula>$B$9="EURO"</formula>
    </cfRule>
    <cfRule type="cellIs" dxfId="21" priority="636" operator="greaterThan">
      <formula>0</formula>
    </cfRule>
    <cfRule type="expression" dxfId="20" priority="640">
      <formula>$B$9="CZK"</formula>
    </cfRule>
  </conditionalFormatting>
  <conditionalFormatting sqref="N182:O182">
    <cfRule type="expression" dxfId="19" priority="647">
      <formula>$B$9="CZK"</formula>
    </cfRule>
    <cfRule type="expression" dxfId="18" priority="646">
      <formula>$B$9="PLN"</formula>
    </cfRule>
    <cfRule type="expression" dxfId="17" priority="649">
      <formula>$B$9="EURO"</formula>
    </cfRule>
    <cfRule type="expression" dxfId="16" priority="648">
      <formula>$B$9="USD"</formula>
    </cfRule>
  </conditionalFormatting>
  <conditionalFormatting sqref="O14:O27">
    <cfRule type="cellIs" dxfId="15" priority="633" operator="greaterThan">
      <formula>0</formula>
    </cfRule>
  </conditionalFormatting>
  <conditionalFormatting sqref="O31:O44">
    <cfRule type="cellIs" dxfId="14" priority="394" operator="greaterThan">
      <formula>0</formula>
    </cfRule>
  </conditionalFormatting>
  <conditionalFormatting sqref="O48:O61">
    <cfRule type="cellIs" dxfId="13" priority="109" operator="greaterThan">
      <formula>0</formula>
    </cfRule>
  </conditionalFormatting>
  <conditionalFormatting sqref="O65:O78">
    <cfRule type="cellIs" dxfId="12" priority="95" operator="greaterThan">
      <formula>0</formula>
    </cfRule>
  </conditionalFormatting>
  <conditionalFormatting sqref="O82:O95">
    <cfRule type="cellIs" dxfId="11" priority="81" operator="greaterThan">
      <formula>0</formula>
    </cfRule>
  </conditionalFormatting>
  <conditionalFormatting sqref="O99:O112">
    <cfRule type="cellIs" dxfId="10" priority="67" operator="greaterThan">
      <formula>0</formula>
    </cfRule>
  </conditionalFormatting>
  <conditionalFormatting sqref="O116:O129">
    <cfRule type="cellIs" dxfId="9" priority="53" operator="greaterThan">
      <formula>0</formula>
    </cfRule>
  </conditionalFormatting>
  <conditionalFormatting sqref="O133:O146">
    <cfRule type="cellIs" dxfId="8" priority="39" operator="greaterThan">
      <formula>0</formula>
    </cfRule>
  </conditionalFormatting>
  <conditionalFormatting sqref="O150:O163">
    <cfRule type="cellIs" dxfId="7" priority="25" operator="greaterThan">
      <formula>0</formula>
    </cfRule>
  </conditionalFormatting>
  <conditionalFormatting sqref="O167:O180">
    <cfRule type="cellIs" dxfId="6" priority="11" operator="greaterThan">
      <formula>0</formula>
    </cfRule>
  </conditionalFormatting>
  <conditionalFormatting sqref="O183:O197">
    <cfRule type="cellIs" dxfId="5" priority="659" operator="greaterThan">
      <formula>0</formula>
    </cfRule>
  </conditionalFormatting>
  <conditionalFormatting sqref="Q16">
    <cfRule type="cellIs" dxfId="4" priority="411" operator="greaterThan">
      <formula>0</formula>
    </cfRule>
    <cfRule type="expression" dxfId="3" priority="412">
      <formula>$B$9="EURO"</formula>
    </cfRule>
    <cfRule type="expression" dxfId="2" priority="413">
      <formula>$B$9="USD"</formula>
    </cfRule>
    <cfRule type="expression" dxfId="1" priority="414">
      <formula>$B$9="PLN"</formula>
    </cfRule>
    <cfRule type="expression" dxfId="0"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zoomScale="106" zoomScaleNormal="80" zoomScaleSheetLayoutView="50" workbookViewId="0">
      <selection activeCell="G155" sqref="G15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6047" priority="664">
      <formula>B9="CURRENCY"</formula>
    </cfRule>
    <cfRule type="containsText" dxfId="16046" priority="663" operator="containsText" text="SELECT">
      <formula>NOT(ISERROR(SEARCH("SELECT",B9)))</formula>
    </cfRule>
  </conditionalFormatting>
  <conditionalFormatting sqref="B11">
    <cfRule type="expression" dxfId="16045" priority="626">
      <formula>$B11&lt;&gt;""</formula>
    </cfRule>
  </conditionalFormatting>
  <conditionalFormatting sqref="B14:B23">
    <cfRule type="expression" dxfId="16044" priority="618">
      <formula>$J14&gt;0</formula>
    </cfRule>
  </conditionalFormatting>
  <conditionalFormatting sqref="B24">
    <cfRule type="expression" dxfId="16043" priority="615">
      <formula>ISNUMBER(SEARCH("UV",$D14))</formula>
    </cfRule>
    <cfRule type="expression" dxfId="16042" priority="616">
      <formula>($D14="CANOPY TYPE")</formula>
    </cfRule>
  </conditionalFormatting>
  <conditionalFormatting sqref="B25:B27">
    <cfRule type="expression" dxfId="16041" priority="443">
      <formula>$J25&gt;0</formula>
    </cfRule>
  </conditionalFormatting>
  <conditionalFormatting sqref="B28">
    <cfRule type="expression" dxfId="16040" priority="624">
      <formula>$B28&lt;&gt;""</formula>
    </cfRule>
  </conditionalFormatting>
  <conditionalFormatting sqref="B31:B40">
    <cfRule type="expression" dxfId="16039" priority="388">
      <formula>$J31&gt;0</formula>
    </cfRule>
  </conditionalFormatting>
  <conditionalFormatting sqref="B41">
    <cfRule type="expression" dxfId="16038" priority="584">
      <formula>($D31="CANOPY TYPE")</formula>
    </cfRule>
    <cfRule type="expression" dxfId="16037" priority="583">
      <formula>ISNUMBER(SEARCH("UV",$D31))</formula>
    </cfRule>
  </conditionalFormatting>
  <conditionalFormatting sqref="B42:B44">
    <cfRule type="expression" dxfId="16036" priority="585">
      <formula>$J42&gt;0</formula>
    </cfRule>
  </conditionalFormatting>
  <conditionalFormatting sqref="B45">
    <cfRule type="expression" dxfId="16035" priority="623">
      <formula>$B45&lt;&gt;""</formula>
    </cfRule>
  </conditionalFormatting>
  <conditionalFormatting sqref="B48:B57">
    <cfRule type="expression" dxfId="16034" priority="103">
      <formula>$J48&gt;0</formula>
    </cfRule>
  </conditionalFormatting>
  <conditionalFormatting sqref="B58">
    <cfRule type="expression" dxfId="16033" priority="557">
      <formula>($D48="CANOPY TYPE")</formula>
    </cfRule>
    <cfRule type="expression" dxfId="16032" priority="556">
      <formula>ISNUMBER(SEARCH("UV",$D48))</formula>
    </cfRule>
  </conditionalFormatting>
  <conditionalFormatting sqref="B59:B61">
    <cfRule type="expression" dxfId="16031" priority="442">
      <formula>$J59&gt;0</formula>
    </cfRule>
  </conditionalFormatting>
  <conditionalFormatting sqref="B62">
    <cfRule type="expression" dxfId="16030" priority="622">
      <formula>$B62&lt;&gt;""</formula>
    </cfRule>
  </conditionalFormatting>
  <conditionalFormatting sqref="B65:B74">
    <cfRule type="expression" dxfId="16029" priority="89">
      <formula>$J65&gt;0</formula>
    </cfRule>
  </conditionalFormatting>
  <conditionalFormatting sqref="B75">
    <cfRule type="expression" dxfId="16028" priority="529">
      <formula>($D65="CANOPY TYPE")</formula>
    </cfRule>
    <cfRule type="expression" dxfId="16027" priority="528">
      <formula>ISNUMBER(SEARCH("UV",$D65))</formula>
    </cfRule>
  </conditionalFormatting>
  <conditionalFormatting sqref="B76:B78">
    <cfRule type="expression" dxfId="16026" priority="441">
      <formula>$J76&gt;0</formula>
    </cfRule>
  </conditionalFormatting>
  <conditionalFormatting sqref="B79">
    <cfRule type="expression" dxfId="16025" priority="621">
      <formula>$B79&lt;&gt;""</formula>
    </cfRule>
  </conditionalFormatting>
  <conditionalFormatting sqref="B82:B91">
    <cfRule type="expression" dxfId="16024" priority="75">
      <formula>$J82&gt;0</formula>
    </cfRule>
  </conditionalFormatting>
  <conditionalFormatting sqref="B92">
    <cfRule type="expression" dxfId="16023" priority="500">
      <formula>($D82="CANOPY TYPE")</formula>
    </cfRule>
    <cfRule type="expression" dxfId="16022" priority="499">
      <formula>ISNUMBER(SEARCH("UV",$D82))</formula>
    </cfRule>
  </conditionalFormatting>
  <conditionalFormatting sqref="B93:B95">
    <cfRule type="expression" dxfId="16021" priority="440">
      <formula>$J93&gt;0</formula>
    </cfRule>
  </conditionalFormatting>
  <conditionalFormatting sqref="B96">
    <cfRule type="expression" dxfId="16020" priority="620">
      <formula>$B96&lt;&gt;""</formula>
    </cfRule>
  </conditionalFormatting>
  <conditionalFormatting sqref="B99:B108">
    <cfRule type="expression" dxfId="16019" priority="61">
      <formula>$J99&gt;0</formula>
    </cfRule>
  </conditionalFormatting>
  <conditionalFormatting sqref="B109">
    <cfRule type="expression" dxfId="16018" priority="472">
      <formula>($D99="CANOPY TYPE")</formula>
    </cfRule>
    <cfRule type="expression" dxfId="16017" priority="471">
      <formula>ISNUMBER(SEARCH("UV",$D99))</formula>
    </cfRule>
  </conditionalFormatting>
  <conditionalFormatting sqref="B110:B112 B127:B129 B144:B146 B161:B163 B178:B180">
    <cfRule type="expression" dxfId="16016" priority="439">
      <formula>$J110&gt;0</formula>
    </cfRule>
  </conditionalFormatting>
  <conditionalFormatting sqref="B113">
    <cfRule type="expression" dxfId="16015" priority="320">
      <formula>$B113&lt;&gt;""</formula>
    </cfRule>
  </conditionalFormatting>
  <conditionalFormatting sqref="B116:B125">
    <cfRule type="expression" dxfId="16014" priority="47">
      <formula>$J116&gt;0</formula>
    </cfRule>
  </conditionalFormatting>
  <conditionalFormatting sqref="B126">
    <cfRule type="expression" dxfId="16013" priority="295">
      <formula>ISNUMBER(SEARCH("UV",$D116))</formula>
    </cfRule>
    <cfRule type="expression" dxfId="16012" priority="296">
      <formula>($D116="CANOPY TYPE")</formula>
    </cfRule>
  </conditionalFormatting>
  <conditionalFormatting sqref="B130">
    <cfRule type="expression" dxfId="16011" priority="265">
      <formula>$B130&lt;&gt;""</formula>
    </cfRule>
  </conditionalFormatting>
  <conditionalFormatting sqref="B133:B142">
    <cfRule type="expression" dxfId="16010" priority="33">
      <formula>$J133&gt;0</formula>
    </cfRule>
  </conditionalFormatting>
  <conditionalFormatting sqref="B143">
    <cfRule type="expression" dxfId="16009" priority="240">
      <formula>ISNUMBER(SEARCH("UV",$D133))</formula>
    </cfRule>
    <cfRule type="expression" dxfId="16008" priority="241">
      <formula>($D133="CANOPY TYPE")</formula>
    </cfRule>
  </conditionalFormatting>
  <conditionalFormatting sqref="B147">
    <cfRule type="expression" dxfId="16007" priority="214">
      <formula>$B147&lt;&gt;""</formula>
    </cfRule>
  </conditionalFormatting>
  <conditionalFormatting sqref="B150:B159">
    <cfRule type="expression" dxfId="16006" priority="19">
      <formula>$J150&gt;0</formula>
    </cfRule>
  </conditionalFormatting>
  <conditionalFormatting sqref="B160">
    <cfRule type="expression" dxfId="16005" priority="190">
      <formula>($D150="CANOPY TYPE")</formula>
    </cfRule>
    <cfRule type="expression" dxfId="16004" priority="189">
      <formula>ISNUMBER(SEARCH("UV",$D150))</formula>
    </cfRule>
  </conditionalFormatting>
  <conditionalFormatting sqref="B164">
    <cfRule type="expression" dxfId="16003" priority="163">
      <formula>$B164&lt;&gt;""</formula>
    </cfRule>
  </conditionalFormatting>
  <conditionalFormatting sqref="B167:B176">
    <cfRule type="expression" dxfId="16002" priority="5">
      <formula>$J167&gt;0</formula>
    </cfRule>
  </conditionalFormatting>
  <conditionalFormatting sqref="B177">
    <cfRule type="expression" dxfId="16001" priority="138">
      <formula>ISNUMBER(SEARCH("UV",$D167))</formula>
    </cfRule>
    <cfRule type="expression" dxfId="16000" priority="139">
      <formula>($D167="CANOPY TYPE")</formula>
    </cfRule>
  </conditionalFormatting>
  <conditionalFormatting sqref="B183:B197">
    <cfRule type="expression" dxfId="15999" priority="617">
      <formula>$C183&gt;0</formula>
    </cfRule>
  </conditionalFormatting>
  <conditionalFormatting sqref="C14">
    <cfRule type="containsText" dxfId="15998" priority="429" operator="containsText" text="CONFIG">
      <formula>NOT(ISERROR(SEARCH("CONFIG",C14)))</formula>
    </cfRule>
  </conditionalFormatting>
  <conditionalFormatting sqref="C15">
    <cfRule type="containsText" dxfId="15997" priority="434" operator="containsText" text="LIGHT SELECTION">
      <formula>NOT(ISERROR(SEARCH("LIGHT SELECTION",C15)))</formula>
    </cfRule>
  </conditionalFormatting>
  <conditionalFormatting sqref="C20:C21">
    <cfRule type="cellIs" dxfId="15996" priority="669" operator="lessThan">
      <formula>1</formula>
    </cfRule>
  </conditionalFormatting>
  <conditionalFormatting sqref="C22:C23">
    <cfRule type="expression" dxfId="15995" priority="409">
      <formula>D22="WW PODS"</formula>
    </cfRule>
  </conditionalFormatting>
  <conditionalFormatting sqref="C24">
    <cfRule type="expression" dxfId="15994" priority="686">
      <formula>ISNUMBER(SEARCH("UV",D14))</formula>
    </cfRule>
  </conditionalFormatting>
  <conditionalFormatting sqref="C25">
    <cfRule type="expression" dxfId="15993" priority="651">
      <formula>(ISNUMBER(SEARCH("CMW",D14)))=TRUE</formula>
    </cfRule>
  </conditionalFormatting>
  <conditionalFormatting sqref="C26">
    <cfRule type="expression" dxfId="15992" priority="650">
      <formula>(ISNUMBER(SEARCH("CMW",D14)))=TRUE</formula>
    </cfRule>
  </conditionalFormatting>
  <conditionalFormatting sqref="C27">
    <cfRule type="expression" dxfId="15991" priority="619">
      <formula>(ISNUMBER(SEARCH("CMW",$D14)))=TRUE</formula>
    </cfRule>
  </conditionalFormatting>
  <conditionalFormatting sqref="C31">
    <cfRule type="containsText" dxfId="15990" priority="594" operator="containsText" text="CONFIG">
      <formula>NOT(ISERROR(SEARCH("CONFIG",C31)))</formula>
    </cfRule>
  </conditionalFormatting>
  <conditionalFormatting sqref="C32">
    <cfRule type="containsText" dxfId="15989" priority="436" operator="containsText" text="LIGHT SELECTION">
      <formula>NOT(ISERROR(SEARCH("LIGHT SELECTION",C32)))</formula>
    </cfRule>
  </conditionalFormatting>
  <conditionalFormatting sqref="C37:C38">
    <cfRule type="cellIs" dxfId="15988" priority="593" operator="lessThan">
      <formula>1</formula>
    </cfRule>
  </conditionalFormatting>
  <conditionalFormatting sqref="C39:C40">
    <cfRule type="expression" dxfId="15987" priority="387">
      <formula>D39="WW PODS"</formula>
    </cfRule>
  </conditionalFormatting>
  <conditionalFormatting sqref="C41">
    <cfRule type="expression" dxfId="15986" priority="608">
      <formula>ISNUMBER(SEARCH("UV",D31))</formula>
    </cfRule>
  </conditionalFormatting>
  <conditionalFormatting sqref="C42">
    <cfRule type="expression" dxfId="15985" priority="591">
      <formula>(ISNUMBER(SEARCH("CMW",D31)))=TRUE</formula>
    </cfRule>
  </conditionalFormatting>
  <conditionalFormatting sqref="C43">
    <cfRule type="expression" dxfId="15984" priority="468">
      <formula>(ISNUMBER(SEARCH("CMW",D31)))=TRUE</formula>
    </cfRule>
  </conditionalFormatting>
  <conditionalFormatting sqref="C44">
    <cfRule type="expression" dxfId="15983" priority="586">
      <formula>(ISNUMBER(SEARCH("CMW",$D31)))=TRUE</formula>
    </cfRule>
  </conditionalFormatting>
  <conditionalFormatting sqref="C48">
    <cfRule type="containsText" dxfId="15982" priority="563" operator="containsText" text="CONFIG">
      <formula>NOT(ISERROR(SEARCH("CONFIG",C48)))</formula>
    </cfRule>
  </conditionalFormatting>
  <conditionalFormatting sqref="C49">
    <cfRule type="containsText" dxfId="15981" priority="433" operator="containsText" text="LIGHT SELECTION">
      <formula>NOT(ISERROR(SEARCH("LIGHT SELECTION",C49)))</formula>
    </cfRule>
  </conditionalFormatting>
  <conditionalFormatting sqref="C54:C55">
    <cfRule type="cellIs" dxfId="15980" priority="562" operator="lessThan">
      <formula>1</formula>
    </cfRule>
  </conditionalFormatting>
  <conditionalFormatting sqref="C56:C57">
    <cfRule type="expression" dxfId="15979" priority="368">
      <formula>D56="WW PODS"</formula>
    </cfRule>
  </conditionalFormatting>
  <conditionalFormatting sqref="C58">
    <cfRule type="expression" dxfId="15978" priority="576">
      <formula>ISNUMBER(SEARCH("UV",D48))</formula>
    </cfRule>
  </conditionalFormatting>
  <conditionalFormatting sqref="C59">
    <cfRule type="expression" dxfId="15977" priority="560">
      <formula>(ISNUMBER(SEARCH("CMW",D48)))=TRUE</formula>
    </cfRule>
  </conditionalFormatting>
  <conditionalFormatting sqref="C60">
    <cfRule type="expression" dxfId="15976" priority="467">
      <formula>(ISNUMBER(SEARCH("CMW",D48)))=TRUE</formula>
    </cfRule>
  </conditionalFormatting>
  <conditionalFormatting sqref="C61">
    <cfRule type="expression" dxfId="15975" priority="558">
      <formula>(ISNUMBER(SEARCH("CMW",$D48)))=TRUE</formula>
    </cfRule>
  </conditionalFormatting>
  <conditionalFormatting sqref="C65">
    <cfRule type="containsText" dxfId="15974" priority="536" operator="containsText" text="CONFIG">
      <formula>NOT(ISERROR(SEARCH("CONFIG",C65)))</formula>
    </cfRule>
  </conditionalFormatting>
  <conditionalFormatting sqref="C66">
    <cfRule type="containsText" dxfId="15973" priority="432" operator="containsText" text="LIGHT SELECTION">
      <formula>NOT(ISERROR(SEARCH("LIGHT SELECTION",C66)))</formula>
    </cfRule>
  </conditionalFormatting>
  <conditionalFormatting sqref="C71:C72">
    <cfRule type="cellIs" dxfId="15972" priority="535" operator="lessThan">
      <formula>1</formula>
    </cfRule>
  </conditionalFormatting>
  <conditionalFormatting sqref="C73:C74">
    <cfRule type="expression" dxfId="15971" priority="353">
      <formula>D73="WW PODS"</formula>
    </cfRule>
  </conditionalFormatting>
  <conditionalFormatting sqref="C75">
    <cfRule type="expression" dxfId="15970" priority="549">
      <formula>ISNUMBER(SEARCH("UV",D65))</formula>
    </cfRule>
  </conditionalFormatting>
  <conditionalFormatting sqref="C76">
    <cfRule type="expression" dxfId="15969" priority="532">
      <formula>(ISNUMBER(SEARCH("CMW",D65)))=TRUE</formula>
    </cfRule>
  </conditionalFormatting>
  <conditionalFormatting sqref="C77">
    <cfRule type="expression" dxfId="15968" priority="466">
      <formula>(ISNUMBER(SEARCH("CMW",D65)))=TRUE</formula>
    </cfRule>
  </conditionalFormatting>
  <conditionalFormatting sqref="C78">
    <cfRule type="expression" dxfId="15967" priority="530">
      <formula>(ISNUMBER(SEARCH("CMW",$D65)))=TRUE</formula>
    </cfRule>
  </conditionalFormatting>
  <conditionalFormatting sqref="C82">
    <cfRule type="containsText" dxfId="15966" priority="507" operator="containsText" text="CONFIG">
      <formula>NOT(ISERROR(SEARCH("CONFIG",C82)))</formula>
    </cfRule>
  </conditionalFormatting>
  <conditionalFormatting sqref="C83">
    <cfRule type="containsText" dxfId="15965" priority="431" operator="containsText" text="LIGHT SELECTION">
      <formula>NOT(ISERROR(SEARCH("LIGHT SELECTION",C83)))</formula>
    </cfRule>
  </conditionalFormatting>
  <conditionalFormatting sqref="C88:C89">
    <cfRule type="cellIs" dxfId="15964" priority="506" operator="lessThan">
      <formula>1</formula>
    </cfRule>
  </conditionalFormatting>
  <conditionalFormatting sqref="C90:C91">
    <cfRule type="expression" dxfId="15963" priority="338">
      <formula>D90="WW PODS"</formula>
    </cfRule>
  </conditionalFormatting>
  <conditionalFormatting sqref="C92">
    <cfRule type="expression" dxfId="15962" priority="521">
      <formula>ISNUMBER(SEARCH("UV",D82))</formula>
    </cfRule>
  </conditionalFormatting>
  <conditionalFormatting sqref="C93">
    <cfRule type="expression" dxfId="15961" priority="503">
      <formula>(ISNUMBER(SEARCH("CMW",D82)))=TRUE</formula>
    </cfRule>
  </conditionalFormatting>
  <conditionalFormatting sqref="C94">
    <cfRule type="expression" dxfId="15960" priority="465">
      <formula>(ISNUMBER(SEARCH("CMW",D82)))=TRUE</formula>
    </cfRule>
  </conditionalFormatting>
  <conditionalFormatting sqref="C95">
    <cfRule type="expression" dxfId="15959" priority="501">
      <formula>(ISNUMBER(SEARCH("CMW",$D82)))=TRUE</formula>
    </cfRule>
  </conditionalFormatting>
  <conditionalFormatting sqref="C99">
    <cfRule type="containsText" dxfId="15958" priority="478" operator="containsText" text="CONFIG">
      <formula>NOT(ISERROR(SEARCH("CONFIG",C99)))</formula>
    </cfRule>
  </conditionalFormatting>
  <conditionalFormatting sqref="C100">
    <cfRule type="containsText" dxfId="15957" priority="430" operator="containsText" text="LIGHT SELECTION">
      <formula>NOT(ISERROR(SEARCH("LIGHT SELECTION",C100)))</formula>
    </cfRule>
  </conditionalFormatting>
  <conditionalFormatting sqref="C105:C106">
    <cfRule type="cellIs" dxfId="15956" priority="477" operator="lessThan">
      <formula>1</formula>
    </cfRule>
  </conditionalFormatting>
  <conditionalFormatting sqref="C107:C108">
    <cfRule type="expression" dxfId="15955" priority="323">
      <formula>D107="WW PODS"</formula>
    </cfRule>
  </conditionalFormatting>
  <conditionalFormatting sqref="C109">
    <cfRule type="expression" dxfId="15954" priority="492">
      <formula>ISNUMBER(SEARCH("UV",D99))</formula>
    </cfRule>
  </conditionalFormatting>
  <conditionalFormatting sqref="C110">
    <cfRule type="expression" dxfId="15953" priority="475">
      <formula>(ISNUMBER(SEARCH("CMW",D99)))=TRUE</formula>
    </cfRule>
  </conditionalFormatting>
  <conditionalFormatting sqref="C111">
    <cfRule type="expression" dxfId="15952" priority="464">
      <formula>(ISNUMBER(SEARCH("CMW",D99)))=TRUE</formula>
    </cfRule>
  </conditionalFormatting>
  <conditionalFormatting sqref="C112 C129 C146 C163 C180">
    <cfRule type="expression" dxfId="15951" priority="473">
      <formula>(ISNUMBER(SEARCH("CMW",$D99)))=TRUE</formula>
    </cfRule>
  </conditionalFormatting>
  <conditionalFormatting sqref="C116">
    <cfRule type="containsText" dxfId="15950" priority="301" operator="containsText" text="CONFIG">
      <formula>NOT(ISERROR(SEARCH("CONFIG",C116)))</formula>
    </cfRule>
  </conditionalFormatting>
  <conditionalFormatting sqref="C117">
    <cfRule type="containsText" dxfId="15949" priority="288" operator="containsText" text="LIGHT SELECTION">
      <formula>NOT(ISERROR(SEARCH("LIGHT SELECTION",C117)))</formula>
    </cfRule>
  </conditionalFormatting>
  <conditionalFormatting sqref="C122:C123">
    <cfRule type="cellIs" dxfId="15948" priority="300" operator="lessThan">
      <formula>1</formula>
    </cfRule>
  </conditionalFormatting>
  <conditionalFormatting sqref="C124:C125">
    <cfRule type="expression" dxfId="15947" priority="272">
      <formula>D124="WW PODS"</formula>
    </cfRule>
  </conditionalFormatting>
  <conditionalFormatting sqref="C126">
    <cfRule type="expression" dxfId="15946" priority="315">
      <formula>ISNUMBER(SEARCH("UV",D116))</formula>
    </cfRule>
  </conditionalFormatting>
  <conditionalFormatting sqref="C127">
    <cfRule type="expression" dxfId="15945" priority="298">
      <formula>(ISNUMBER(SEARCH("CMW",D116)))=TRUE</formula>
    </cfRule>
  </conditionalFormatting>
  <conditionalFormatting sqref="C128">
    <cfRule type="expression" dxfId="15944" priority="293">
      <formula>(ISNUMBER(SEARCH("CMW",D116)))=TRUE</formula>
    </cfRule>
  </conditionalFormatting>
  <conditionalFormatting sqref="C133">
    <cfRule type="containsText" dxfId="15943" priority="246" operator="containsText" text="CONFIG">
      <formula>NOT(ISERROR(SEARCH("CONFIG",C133)))</formula>
    </cfRule>
  </conditionalFormatting>
  <conditionalFormatting sqref="C134">
    <cfRule type="containsText" dxfId="15942" priority="233" operator="containsText" text="LIGHT SELECTION">
      <formula>NOT(ISERROR(SEARCH("LIGHT SELECTION",C134)))</formula>
    </cfRule>
  </conditionalFormatting>
  <conditionalFormatting sqref="C139:C140">
    <cfRule type="cellIs" dxfId="15941" priority="245" operator="lessThan">
      <formula>1</formula>
    </cfRule>
  </conditionalFormatting>
  <conditionalFormatting sqref="C141:C142">
    <cfRule type="expression" dxfId="15940" priority="217">
      <formula>D141="WW PODS"</formula>
    </cfRule>
  </conditionalFormatting>
  <conditionalFormatting sqref="C143">
    <cfRule type="expression" dxfId="15939" priority="260">
      <formula>ISNUMBER(SEARCH("UV",D133))</formula>
    </cfRule>
  </conditionalFormatting>
  <conditionalFormatting sqref="C144">
    <cfRule type="expression" dxfId="15938" priority="243">
      <formula>(ISNUMBER(SEARCH("CMW",D133)))=TRUE</formula>
    </cfRule>
  </conditionalFormatting>
  <conditionalFormatting sqref="C145">
    <cfRule type="expression" dxfId="15937" priority="238">
      <formula>(ISNUMBER(SEARCH("CMW",D133)))=TRUE</formula>
    </cfRule>
  </conditionalFormatting>
  <conditionalFormatting sqref="C150">
    <cfRule type="containsText" dxfId="15936" priority="195" operator="containsText" text="CONFIG">
      <formula>NOT(ISERROR(SEARCH("CONFIG",C150)))</formula>
    </cfRule>
  </conditionalFormatting>
  <conditionalFormatting sqref="C151">
    <cfRule type="containsText" dxfId="15935" priority="182" operator="containsText" text="LIGHT SELECTION">
      <formula>NOT(ISERROR(SEARCH("LIGHT SELECTION",C151)))</formula>
    </cfRule>
  </conditionalFormatting>
  <conditionalFormatting sqref="C156:C157">
    <cfRule type="cellIs" dxfId="15934" priority="194" operator="lessThan">
      <formula>1</formula>
    </cfRule>
  </conditionalFormatting>
  <conditionalFormatting sqref="C158:C159">
    <cfRule type="expression" dxfId="15933" priority="166">
      <formula>D158="WW PODS"</formula>
    </cfRule>
  </conditionalFormatting>
  <conditionalFormatting sqref="C160">
    <cfRule type="expression" dxfId="15932" priority="209">
      <formula>ISNUMBER(SEARCH("UV",D150))</formula>
    </cfRule>
  </conditionalFormatting>
  <conditionalFormatting sqref="C161">
    <cfRule type="expression" dxfId="15931" priority="192">
      <formula>(ISNUMBER(SEARCH("CMW",D150)))=TRUE</formula>
    </cfRule>
  </conditionalFormatting>
  <conditionalFormatting sqref="C162">
    <cfRule type="expression" dxfId="15930" priority="187">
      <formula>(ISNUMBER(SEARCH("CMW",D150)))=TRUE</formula>
    </cfRule>
  </conditionalFormatting>
  <conditionalFormatting sqref="C167">
    <cfRule type="containsText" dxfId="15929" priority="144" operator="containsText" text="CONFIG">
      <formula>NOT(ISERROR(SEARCH("CONFIG",C167)))</formula>
    </cfRule>
  </conditionalFormatting>
  <conditionalFormatting sqref="C168">
    <cfRule type="containsText" dxfId="15928" priority="131" operator="containsText" text="LIGHT SELECTION">
      <formula>NOT(ISERROR(SEARCH("LIGHT SELECTION",C168)))</formula>
    </cfRule>
  </conditionalFormatting>
  <conditionalFormatting sqref="C173:C174">
    <cfRule type="cellIs" dxfId="15927" priority="143" operator="lessThan">
      <formula>1</formula>
    </cfRule>
  </conditionalFormatting>
  <conditionalFormatting sqref="C175:C176">
    <cfRule type="expression" dxfId="15926" priority="115">
      <formula>D175="WW PODS"</formula>
    </cfRule>
  </conditionalFormatting>
  <conditionalFormatting sqref="C177">
    <cfRule type="expression" dxfId="15925" priority="158">
      <formula>ISNUMBER(SEARCH("UV",D167))</formula>
    </cfRule>
  </conditionalFormatting>
  <conditionalFormatting sqref="C178">
    <cfRule type="expression" dxfId="15924" priority="141">
      <formula>(ISNUMBER(SEARCH("CMW",D167)))=TRUE</formula>
    </cfRule>
  </conditionalFormatting>
  <conditionalFormatting sqref="C179">
    <cfRule type="expression" dxfId="15923" priority="136">
      <formula>(ISNUMBER(SEARCH("CMW",D167)))=TRUE</formula>
    </cfRule>
  </conditionalFormatting>
  <conditionalFormatting sqref="C183:C184">
    <cfRule type="cellIs" dxfId="15922" priority="671" operator="lessThan">
      <formula>1</formula>
    </cfRule>
  </conditionalFormatting>
  <conditionalFormatting sqref="C185">
    <cfRule type="cellIs" dxfId="15921" priority="660" operator="lessThan">
      <formula>1</formula>
    </cfRule>
  </conditionalFormatting>
  <conditionalFormatting sqref="C186:C197">
    <cfRule type="cellIs" dxfId="15920" priority="270" operator="lessThan">
      <formula>1</formula>
    </cfRule>
  </conditionalFormatting>
  <conditionalFormatting sqref="C9:D9">
    <cfRule type="cellIs" dxfId="15919" priority="661" operator="lessThan">
      <formula>0</formula>
    </cfRule>
    <cfRule type="cellIs" dxfId="15918" priority="662" operator="greaterThan">
      <formula>0</formula>
    </cfRule>
  </conditionalFormatting>
  <conditionalFormatting sqref="D14">
    <cfRule type="containsText" dxfId="15917" priority="672" operator="containsText" text="CANOPY TYPE">
      <formula>NOT(ISERROR(SEARCH("CANOPY TYPE",D14)))</formula>
    </cfRule>
  </conditionalFormatting>
  <conditionalFormatting sqref="D15">
    <cfRule type="expression" dxfId="15916" priority="425">
      <formula>(C15="LIGHT SELECTION")</formula>
    </cfRule>
  </conditionalFormatting>
  <conditionalFormatting sqref="D16:D18">
    <cfRule type="expression" dxfId="15915" priority="627">
      <formula>($C16="SELECT WORKS")</formula>
    </cfRule>
  </conditionalFormatting>
  <conditionalFormatting sqref="D19">
    <cfRule type="expression" dxfId="15914" priority="269">
      <formula>$C19="SELECT CLADDING"</formula>
    </cfRule>
  </conditionalFormatting>
  <conditionalFormatting sqref="D22:D23">
    <cfRule type="expression" dxfId="15913" priority="408">
      <formula>($D$14="CANOPY TYPE")</formula>
    </cfRule>
  </conditionalFormatting>
  <conditionalFormatting sqref="D24">
    <cfRule type="expression" dxfId="15912" priority="685">
      <formula>ISNUMBER(SEARCH("UV",D14))</formula>
    </cfRule>
  </conditionalFormatting>
  <conditionalFormatting sqref="D25">
    <cfRule type="expression" dxfId="15911" priority="613">
      <formula>($D$14="CANOPY TYPE")</formula>
    </cfRule>
  </conditionalFormatting>
  <conditionalFormatting sqref="D26">
    <cfRule type="expression" dxfId="15910" priority="635">
      <formula>(ISNUMBER(SEARCH("CMW",D14)))=TRUE</formula>
    </cfRule>
  </conditionalFormatting>
  <conditionalFormatting sqref="D31">
    <cfRule type="containsText" dxfId="15909" priority="595" operator="containsText" text="CANOPY TYPE">
      <formula>NOT(ISERROR(SEARCH("CANOPY TYPE",D31)))</formula>
    </cfRule>
  </conditionalFormatting>
  <conditionalFormatting sqref="D32">
    <cfRule type="expression" dxfId="15908" priority="438">
      <formula>(C32="LIGHT SELECTION")</formula>
    </cfRule>
  </conditionalFormatting>
  <conditionalFormatting sqref="D33:D35">
    <cfRule type="expression" dxfId="15907" priority="588">
      <formula>($C33="SELECT WORKS")</formula>
    </cfRule>
  </conditionalFormatting>
  <conditionalFormatting sqref="D36">
    <cfRule type="expression" dxfId="15906" priority="417">
      <formula>$C36="SELECT CLADDING"</formula>
    </cfRule>
  </conditionalFormatting>
  <conditionalFormatting sqref="D39:D40">
    <cfRule type="expression" dxfId="15905" priority="382">
      <formula>($D$14="CANOPY TYPE")</formula>
    </cfRule>
  </conditionalFormatting>
  <conditionalFormatting sqref="D41">
    <cfRule type="expression" dxfId="15904" priority="607">
      <formula>ISNUMBER(SEARCH("UV",D31))</formula>
    </cfRule>
  </conditionalFormatting>
  <conditionalFormatting sqref="D42">
    <cfRule type="expression" dxfId="15903" priority="581">
      <formula>($D$14="CANOPY TYPE")</formula>
    </cfRule>
  </conditionalFormatting>
  <conditionalFormatting sqref="D43">
    <cfRule type="expression" dxfId="15902" priority="590">
      <formula>(ISNUMBER(SEARCH("CMW",D31)))=TRUE</formula>
    </cfRule>
  </conditionalFormatting>
  <conditionalFormatting sqref="D48">
    <cfRule type="containsText" dxfId="15901" priority="420" operator="containsText" text="CANOPY TYPE">
      <formula>NOT(ISERROR(SEARCH("CANOPY TYPE",D48)))</formula>
    </cfRule>
  </conditionalFormatting>
  <conditionalFormatting sqref="D49">
    <cfRule type="expression" dxfId="15900" priority="435">
      <formula>(C15="LIGHT SELECTION")</formula>
    </cfRule>
  </conditionalFormatting>
  <conditionalFormatting sqref="D50:D52">
    <cfRule type="expression" dxfId="15899" priority="111">
      <formula>($C50="SELECT WORKS")</formula>
    </cfRule>
  </conditionalFormatting>
  <conditionalFormatting sqref="D53">
    <cfRule type="expression" dxfId="15898" priority="418">
      <formula>$C53="SELECT CLADDING"</formula>
    </cfRule>
  </conditionalFormatting>
  <conditionalFormatting sqref="D56:D57">
    <cfRule type="expression" dxfId="15897" priority="367">
      <formula>($D$14="CANOPY TYPE")</formula>
    </cfRule>
  </conditionalFormatting>
  <conditionalFormatting sqref="D58">
    <cfRule type="expression" dxfId="15896" priority="575">
      <formula>ISNUMBER(SEARCH("UV",D48))</formula>
    </cfRule>
  </conditionalFormatting>
  <conditionalFormatting sqref="D59">
    <cfRule type="expression" dxfId="15895" priority="554">
      <formula>($D$14="CANOPY TYPE")</formula>
    </cfRule>
  </conditionalFormatting>
  <conditionalFormatting sqref="D60">
    <cfRule type="expression" dxfId="15894" priority="559">
      <formula>(ISNUMBER(SEARCH("CMW",D48)))=TRUE</formula>
    </cfRule>
  </conditionalFormatting>
  <conditionalFormatting sqref="D65">
    <cfRule type="containsText" dxfId="15893" priority="419" operator="containsText" text="CANOPY TYPE">
      <formula>NOT(ISERROR(SEARCH("CANOPY TYPE",D65)))</formula>
    </cfRule>
  </conditionalFormatting>
  <conditionalFormatting sqref="D66">
    <cfRule type="expression" dxfId="15892" priority="428">
      <formula>(C66="LIGHT SELECTION")</formula>
    </cfRule>
  </conditionalFormatting>
  <conditionalFormatting sqref="D67:D69">
    <cfRule type="expression" dxfId="15891" priority="97">
      <formula>($C67="SELECT WORKS")</formula>
    </cfRule>
  </conditionalFormatting>
  <conditionalFormatting sqref="D70">
    <cfRule type="expression" dxfId="15890" priority="533">
      <formula>$C70="SELECT CLADDING"</formula>
    </cfRule>
  </conditionalFormatting>
  <conditionalFormatting sqref="D73:D74">
    <cfRule type="expression" dxfId="15889" priority="352">
      <formula>($D$14="CANOPY TYPE")</formula>
    </cfRule>
  </conditionalFormatting>
  <conditionalFormatting sqref="D75">
    <cfRule type="expression" dxfId="15888" priority="548">
      <formula>ISNUMBER(SEARCH("UV",D65))</formula>
    </cfRule>
  </conditionalFormatting>
  <conditionalFormatting sqref="D76">
    <cfRule type="expression" dxfId="15887" priority="526">
      <formula>($D$14="CANOPY TYPE")</formula>
    </cfRule>
  </conditionalFormatting>
  <conditionalFormatting sqref="D77">
    <cfRule type="expression" dxfId="15886" priority="531">
      <formula>(ISNUMBER(SEARCH("CMW",D65)))=TRUE</formula>
    </cfRule>
  </conditionalFormatting>
  <conditionalFormatting sqref="D82">
    <cfRule type="containsText" dxfId="15885" priority="508" operator="containsText" text="CANOPY TYPE">
      <formula>NOT(ISERROR(SEARCH("CANOPY TYPE",D82)))</formula>
    </cfRule>
  </conditionalFormatting>
  <conditionalFormatting sqref="D83">
    <cfRule type="expression" dxfId="15884" priority="427">
      <formula>(C83="LIGHT SELECTION")</formula>
    </cfRule>
  </conditionalFormatting>
  <conditionalFormatting sqref="D84:D86">
    <cfRule type="expression" dxfId="15883" priority="83">
      <formula>($C84="SELECT WORKS")</formula>
    </cfRule>
  </conditionalFormatting>
  <conditionalFormatting sqref="D87">
    <cfRule type="expression" dxfId="15882" priority="504">
      <formula>$C87="SELECT CLADDING"</formula>
    </cfRule>
  </conditionalFormatting>
  <conditionalFormatting sqref="D90:D91">
    <cfRule type="expression" dxfId="15881" priority="337">
      <formula>($D$14="CANOPY TYPE")</formula>
    </cfRule>
  </conditionalFormatting>
  <conditionalFormatting sqref="D92">
    <cfRule type="expression" dxfId="15880" priority="520">
      <formula>ISNUMBER(SEARCH("UV",D82))</formula>
    </cfRule>
  </conditionalFormatting>
  <conditionalFormatting sqref="D93">
    <cfRule type="expression" dxfId="15879" priority="497">
      <formula>($D$14="CANOPY TYPE")</formula>
    </cfRule>
  </conditionalFormatting>
  <conditionalFormatting sqref="D94">
    <cfRule type="expression" dxfId="15878" priority="502">
      <formula>(ISNUMBER(SEARCH("CMW",D82)))=TRUE</formula>
    </cfRule>
  </conditionalFormatting>
  <conditionalFormatting sqref="D99">
    <cfRule type="containsText" dxfId="15877" priority="479" operator="containsText" text="CANOPY TYPE">
      <formula>NOT(ISERROR(SEARCH("CANOPY TYPE",D99)))</formula>
    </cfRule>
  </conditionalFormatting>
  <conditionalFormatting sqref="D100">
    <cfRule type="expression" dxfId="15876" priority="426">
      <formula>(C100="LIGHT SELECTION")</formula>
    </cfRule>
  </conditionalFormatting>
  <conditionalFormatting sqref="D101:D103">
    <cfRule type="expression" dxfId="15875" priority="69">
      <formula>($C101="SELECT WORKS")</formula>
    </cfRule>
  </conditionalFormatting>
  <conditionalFormatting sqref="D104">
    <cfRule type="expression" dxfId="15874" priority="416">
      <formula>$C104="SELECT CLADDING"</formula>
    </cfRule>
  </conditionalFormatting>
  <conditionalFormatting sqref="D107:D108">
    <cfRule type="expression" dxfId="15873" priority="322">
      <formula>($D$14="CANOPY TYPE")</formula>
    </cfRule>
  </conditionalFormatting>
  <conditionalFormatting sqref="D109">
    <cfRule type="expression" dxfId="15872" priority="491">
      <formula>ISNUMBER(SEARCH("UV",D99))</formula>
    </cfRule>
  </conditionalFormatting>
  <conditionalFormatting sqref="D110">
    <cfRule type="expression" dxfId="15871" priority="469">
      <formula>($D$14="CANOPY TYPE")</formula>
    </cfRule>
  </conditionalFormatting>
  <conditionalFormatting sqref="D111">
    <cfRule type="expression" dxfId="15870" priority="474">
      <formula>(ISNUMBER(SEARCH("CMW",D99)))=TRUE</formula>
    </cfRule>
  </conditionalFormatting>
  <conditionalFormatting sqref="D116">
    <cfRule type="containsText" dxfId="15869" priority="302" operator="containsText" text="CANOPY TYPE">
      <formula>NOT(ISERROR(SEARCH("CANOPY TYPE",D116)))</formula>
    </cfRule>
  </conditionalFormatting>
  <conditionalFormatting sqref="D117">
    <cfRule type="expression" dxfId="15868" priority="287">
      <formula>(C117="LIGHT SELECTION")</formula>
    </cfRule>
  </conditionalFormatting>
  <conditionalFormatting sqref="D118:D120">
    <cfRule type="expression" dxfId="15867" priority="55">
      <formula>($C118="SELECT WORKS")</formula>
    </cfRule>
  </conditionalFormatting>
  <conditionalFormatting sqref="D121">
    <cfRule type="expression" dxfId="15866" priority="286">
      <formula>$C121="SELECT CLADDING"</formula>
    </cfRule>
  </conditionalFormatting>
  <conditionalFormatting sqref="D124:D125">
    <cfRule type="expression" dxfId="15865" priority="271">
      <formula>($D$14="CANOPY TYPE")</formula>
    </cfRule>
  </conditionalFormatting>
  <conditionalFormatting sqref="D126">
    <cfRule type="expression" dxfId="15864" priority="314">
      <formula>ISNUMBER(SEARCH("UV",D116))</formula>
    </cfRule>
  </conditionalFormatting>
  <conditionalFormatting sqref="D127">
    <cfRule type="expression" dxfId="15863" priority="294">
      <formula>($D$14="CANOPY TYPE")</formula>
    </cfRule>
  </conditionalFormatting>
  <conditionalFormatting sqref="D128">
    <cfRule type="expression" dxfId="15862" priority="297">
      <formula>(ISNUMBER(SEARCH("CMW",D116)))=TRUE</formula>
    </cfRule>
  </conditionalFormatting>
  <conditionalFormatting sqref="D133">
    <cfRule type="containsText" dxfId="15861" priority="247" operator="containsText" text="CANOPY TYPE">
      <formula>NOT(ISERROR(SEARCH("CANOPY TYPE",D133)))</formula>
    </cfRule>
  </conditionalFormatting>
  <conditionalFormatting sqref="D134">
    <cfRule type="expression" dxfId="15860" priority="232">
      <formula>(C134="LIGHT SELECTION")</formula>
    </cfRule>
  </conditionalFormatting>
  <conditionalFormatting sqref="D135:D137">
    <cfRule type="expression" dxfId="15859" priority="41">
      <formula>($C135="SELECT WORKS")</formula>
    </cfRule>
  </conditionalFormatting>
  <conditionalFormatting sqref="D138">
    <cfRule type="expression" dxfId="15858" priority="231">
      <formula>$C138="SELECT CLADDING"</formula>
    </cfRule>
  </conditionalFormatting>
  <conditionalFormatting sqref="D141:D142">
    <cfRule type="expression" dxfId="15857" priority="216">
      <formula>($D$14="CANOPY TYPE")</formula>
    </cfRule>
  </conditionalFormatting>
  <conditionalFormatting sqref="D143">
    <cfRule type="expression" dxfId="15856" priority="259">
      <formula>ISNUMBER(SEARCH("UV",D133))</formula>
    </cfRule>
  </conditionalFormatting>
  <conditionalFormatting sqref="D144">
    <cfRule type="expression" dxfId="15855" priority="239">
      <formula>($D$14="CANOPY TYPE")</formula>
    </cfRule>
  </conditionalFormatting>
  <conditionalFormatting sqref="D145">
    <cfRule type="expression" dxfId="15854" priority="242">
      <formula>(ISNUMBER(SEARCH("CMW",D133)))=TRUE</formula>
    </cfRule>
  </conditionalFormatting>
  <conditionalFormatting sqref="D150">
    <cfRule type="containsText" dxfId="15853" priority="196" operator="containsText" text="CANOPY TYPE">
      <formula>NOT(ISERROR(SEARCH("CANOPY TYPE",D150)))</formula>
    </cfRule>
  </conditionalFormatting>
  <conditionalFormatting sqref="D151">
    <cfRule type="expression" dxfId="15852" priority="181">
      <formula>(C151="LIGHT SELECTION")</formula>
    </cfRule>
  </conditionalFormatting>
  <conditionalFormatting sqref="D152:D154">
    <cfRule type="expression" dxfId="15851" priority="27">
      <formula>($C152="SELECT WORKS")</formula>
    </cfRule>
  </conditionalFormatting>
  <conditionalFormatting sqref="D155">
    <cfRule type="expression" dxfId="15850" priority="180">
      <formula>$C155="SELECT CLADDING"</formula>
    </cfRule>
  </conditionalFormatting>
  <conditionalFormatting sqref="D158:D159">
    <cfRule type="expression" dxfId="15849" priority="165">
      <formula>($D$14="CANOPY TYPE")</formula>
    </cfRule>
  </conditionalFormatting>
  <conditionalFormatting sqref="D160">
    <cfRule type="expression" dxfId="15848" priority="208">
      <formula>ISNUMBER(SEARCH("UV",D150))</formula>
    </cfRule>
  </conditionalFormatting>
  <conditionalFormatting sqref="D161">
    <cfRule type="expression" dxfId="15847" priority="188">
      <formula>($D$14="CANOPY TYPE")</formula>
    </cfRule>
  </conditionalFormatting>
  <conditionalFormatting sqref="D162">
    <cfRule type="expression" dxfId="15846" priority="191">
      <formula>(ISNUMBER(SEARCH("CMW",D150)))=TRUE</formula>
    </cfRule>
  </conditionalFormatting>
  <conditionalFormatting sqref="D167">
    <cfRule type="containsText" dxfId="15845" priority="145" operator="containsText" text="CANOPY TYPE">
      <formula>NOT(ISERROR(SEARCH("CANOPY TYPE",D167)))</formula>
    </cfRule>
  </conditionalFormatting>
  <conditionalFormatting sqref="D168">
    <cfRule type="expression" dxfId="15844" priority="130">
      <formula>(C168="LIGHT SELECTION")</formula>
    </cfRule>
  </conditionalFormatting>
  <conditionalFormatting sqref="D169:D171">
    <cfRule type="expression" dxfId="15843" priority="13">
      <formula>($C169="SELECT WORKS")</formula>
    </cfRule>
  </conditionalFormatting>
  <conditionalFormatting sqref="D172">
    <cfRule type="expression" dxfId="15842" priority="129">
      <formula>$C172="SELECT CLADDING"</formula>
    </cfRule>
  </conditionalFormatting>
  <conditionalFormatting sqref="D175:D176">
    <cfRule type="expression" dxfId="15841" priority="114">
      <formula>($D$14="CANOPY TYPE")</formula>
    </cfRule>
  </conditionalFormatting>
  <conditionalFormatting sqref="D177">
    <cfRule type="expression" dxfId="15840" priority="157">
      <formula>ISNUMBER(SEARCH("UV",D167))</formula>
    </cfRule>
  </conditionalFormatting>
  <conditionalFormatting sqref="D178">
    <cfRule type="expression" dxfId="15839" priority="137">
      <formula>($D$14="CANOPY TYPE")</formula>
    </cfRule>
  </conditionalFormatting>
  <conditionalFormatting sqref="D179">
    <cfRule type="expression" dxfId="15838" priority="140">
      <formula>(ISNUMBER(SEARCH("CMW",D167)))=TRUE</formula>
    </cfRule>
  </conditionalFormatting>
  <conditionalFormatting sqref="E12">
    <cfRule type="expression" dxfId="15837" priority="683">
      <formula>ISNUMBER(SEARCH("I-MUAP",$D$14))</formula>
    </cfRule>
    <cfRule type="expression" dxfId="15836" priority="682">
      <formula>AND((ISNUMBER(SEARCH("I-MUAP",$D$14))),E12&lt;2500)</formula>
    </cfRule>
    <cfRule type="cellIs" dxfId="15835" priority="684" operator="greaterThan">
      <formula>2000</formula>
    </cfRule>
  </conditionalFormatting>
  <conditionalFormatting sqref="E15">
    <cfRule type="expression" dxfId="15834" priority="423">
      <formula>(C15="LIGHT SELECTION")</formula>
    </cfRule>
  </conditionalFormatting>
  <conditionalFormatting sqref="E16:E18">
    <cfRule type="expression" dxfId="15833" priority="113">
      <formula>$C16="SELECT WORKS"</formula>
    </cfRule>
  </conditionalFormatting>
  <conditionalFormatting sqref="E22:E23">
    <cfRule type="expression" dxfId="15832" priority="666">
      <formula>D22="FILTER TYPE"</formula>
    </cfRule>
    <cfRule type="expression" dxfId="15831" priority="667">
      <formula>D22="KSA"</formula>
    </cfRule>
    <cfRule type="expression" dxfId="15830" priority="687">
      <formula>(D14="CANOPY TYPE")</formula>
    </cfRule>
    <cfRule type="expression" dxfId="15829" priority="665">
      <formula>D22="WW PODS"</formula>
    </cfRule>
  </conditionalFormatting>
  <conditionalFormatting sqref="E24">
    <cfRule type="containsText" dxfId="15828" priority="674" operator="containsText" text="LONG ">
      <formula>NOT(ISERROR(SEARCH("LONG ",E24)))</formula>
    </cfRule>
  </conditionalFormatting>
  <conditionalFormatting sqref="E29">
    <cfRule type="expression" dxfId="15827" priority="604">
      <formula>AND((ISNUMBER(SEARCH("I-MUAP",$D$14))),E29&lt;2500)</formula>
    </cfRule>
    <cfRule type="expression" dxfId="15826" priority="605">
      <formula>ISNUMBER(SEARCH("I-MUAP",$D$14))</formula>
    </cfRule>
    <cfRule type="cellIs" dxfId="15825" priority="606" operator="greaterThan">
      <formula>2000</formula>
    </cfRule>
  </conditionalFormatting>
  <conditionalFormatting sqref="E33:E34">
    <cfRule type="expression" dxfId="15824" priority="587">
      <formula>$C33="SELECT WORKS"</formula>
    </cfRule>
  </conditionalFormatting>
  <conditionalFormatting sqref="E39:E40">
    <cfRule type="expression" dxfId="15823" priority="398">
      <formula>(D31="CANOPY TYPE")</formula>
    </cfRule>
    <cfRule type="expression" dxfId="15822" priority="397">
      <formula>D39="KSA"</formula>
    </cfRule>
    <cfRule type="expression" dxfId="15821" priority="395">
      <formula>D39="WW PODS"</formula>
    </cfRule>
    <cfRule type="expression" dxfId="15820" priority="396">
      <formula>D39="FILTER TYPE"</formula>
    </cfRule>
  </conditionalFormatting>
  <conditionalFormatting sqref="E41">
    <cfRule type="containsText" dxfId="15819" priority="597" operator="containsText" text="LONG ">
      <formula>NOT(ISERROR(SEARCH("LONG ",E41)))</formula>
    </cfRule>
  </conditionalFormatting>
  <conditionalFormatting sqref="E46">
    <cfRule type="expression" dxfId="15818" priority="572">
      <formula>AND((ISNUMBER(SEARCH("I-MUAP",$D$14))),E46&lt;2500)</formula>
    </cfRule>
    <cfRule type="expression" dxfId="15817" priority="573">
      <formula>ISNUMBER(SEARCH("I-MUAP",$D$14))</formula>
    </cfRule>
    <cfRule type="cellIs" dxfId="15816" priority="574" operator="greaterThan">
      <formula>2000</formula>
    </cfRule>
  </conditionalFormatting>
  <conditionalFormatting sqref="E49">
    <cfRule type="expression" dxfId="15815" priority="437">
      <formula>(C49="LIGHT SELECTION")</formula>
    </cfRule>
  </conditionalFormatting>
  <conditionalFormatting sqref="E50:E52">
    <cfRule type="expression" dxfId="15814" priority="110">
      <formula>$C50="SELECT WORKS"</formula>
    </cfRule>
  </conditionalFormatting>
  <conditionalFormatting sqref="E56:E57">
    <cfRule type="expression" dxfId="15813" priority="372">
      <formula>(D48="CANOPY TYPE")</formula>
    </cfRule>
    <cfRule type="expression" dxfId="15812" priority="369">
      <formula>D56="WW PODS"</formula>
    </cfRule>
    <cfRule type="expression" dxfId="15811" priority="371">
      <formula>D56="KSA"</formula>
    </cfRule>
    <cfRule type="expression" dxfId="15810" priority="370">
      <formula>D56="FILTER TYPE"</formula>
    </cfRule>
  </conditionalFormatting>
  <conditionalFormatting sqref="E58">
    <cfRule type="containsText" dxfId="15809" priority="565" operator="containsText" text="LONG ">
      <formula>NOT(ISERROR(SEARCH("LONG ",E58)))</formula>
    </cfRule>
  </conditionalFormatting>
  <conditionalFormatting sqref="E63">
    <cfRule type="expression" dxfId="15808" priority="545">
      <formula>AND((ISNUMBER(SEARCH("I-MUAP",$D$14))),E63&lt;2500)</formula>
    </cfRule>
    <cfRule type="cellIs" dxfId="15807" priority="547" operator="greaterThan">
      <formula>2000</formula>
    </cfRule>
    <cfRule type="expression" dxfId="15806" priority="546">
      <formula>ISNUMBER(SEARCH("I-MUAP",$D$14))</formula>
    </cfRule>
  </conditionalFormatting>
  <conditionalFormatting sqref="E67:E69">
    <cfRule type="expression" dxfId="15805" priority="96">
      <formula>$C67="SELECT WORKS"</formula>
    </cfRule>
  </conditionalFormatting>
  <conditionalFormatting sqref="E73:E74">
    <cfRule type="expression" dxfId="15804" priority="356">
      <formula>D73="KSA"</formula>
    </cfRule>
    <cfRule type="expression" dxfId="15803" priority="354">
      <formula>D73="WW PODS"</formula>
    </cfRule>
    <cfRule type="expression" dxfId="15802" priority="355">
      <formula>D73="FILTER TYPE"</formula>
    </cfRule>
    <cfRule type="expression" dxfId="15801" priority="357">
      <formula>(D65="CANOPY TYPE")</formula>
    </cfRule>
  </conditionalFormatting>
  <conditionalFormatting sqref="E75">
    <cfRule type="containsText" dxfId="15800" priority="538" operator="containsText" text="LONG ">
      <formula>NOT(ISERROR(SEARCH("LONG ",E75)))</formula>
    </cfRule>
  </conditionalFormatting>
  <conditionalFormatting sqref="E80">
    <cfRule type="cellIs" dxfId="15799" priority="519" operator="greaterThan">
      <formula>2000</formula>
    </cfRule>
    <cfRule type="expression" dxfId="15798" priority="518">
      <formula>ISNUMBER(SEARCH("I-MUAP",$D$14))</formula>
    </cfRule>
    <cfRule type="expression" dxfId="15797" priority="517">
      <formula>AND((ISNUMBER(SEARCH("I-MUAP",$D$14))),E80&lt;2500)</formula>
    </cfRule>
  </conditionalFormatting>
  <conditionalFormatting sqref="E84:E86">
    <cfRule type="expression" dxfId="15796" priority="82">
      <formula>$C84="SELECT WORKS"</formula>
    </cfRule>
  </conditionalFormatting>
  <conditionalFormatting sqref="E90:E91">
    <cfRule type="expression" dxfId="15795" priority="340">
      <formula>D90="FILTER TYPE"</formula>
    </cfRule>
    <cfRule type="expression" dxfId="15794" priority="341">
      <formula>D90="KSA"</formula>
    </cfRule>
    <cfRule type="expression" dxfId="15793" priority="339">
      <formula>D90="WW PODS"</formula>
    </cfRule>
    <cfRule type="expression" dxfId="15792" priority="342">
      <formula>(D82="CANOPY TYPE")</formula>
    </cfRule>
  </conditionalFormatting>
  <conditionalFormatting sqref="E92">
    <cfRule type="containsText" dxfId="15791" priority="510" operator="containsText" text="LONG ">
      <formula>NOT(ISERROR(SEARCH("LONG ",E92)))</formula>
    </cfRule>
  </conditionalFormatting>
  <conditionalFormatting sqref="E97">
    <cfRule type="expression" dxfId="15790" priority="488">
      <formula>AND((ISNUMBER(SEARCH("I-MUAP",$D$14))),E97&lt;2500)</formula>
    </cfRule>
    <cfRule type="expression" dxfId="15789" priority="489">
      <formula>ISNUMBER(SEARCH("I-MUAP",$D$14))</formula>
    </cfRule>
    <cfRule type="cellIs" dxfId="15788" priority="490" operator="greaterThan">
      <formula>2000</formula>
    </cfRule>
  </conditionalFormatting>
  <conditionalFormatting sqref="E101:E103">
    <cfRule type="expression" dxfId="15787" priority="68">
      <formula>$C101="SELECT WORKS"</formula>
    </cfRule>
  </conditionalFormatting>
  <conditionalFormatting sqref="E107:E108">
    <cfRule type="expression" dxfId="15786" priority="326">
      <formula>D107="KSA"</formula>
    </cfRule>
    <cfRule type="expression" dxfId="15785" priority="324">
      <formula>D107="WW PODS"</formula>
    </cfRule>
    <cfRule type="expression" dxfId="15784" priority="327">
      <formula>(D99="CANOPY TYPE")</formula>
    </cfRule>
    <cfRule type="expression" dxfId="15783" priority="325">
      <formula>D107="FILTER TYPE"</formula>
    </cfRule>
  </conditionalFormatting>
  <conditionalFormatting sqref="E109">
    <cfRule type="containsText" dxfId="15782" priority="481" operator="containsText" text="LONG ">
      <formula>NOT(ISERROR(SEARCH("LONG ",E109)))</formula>
    </cfRule>
  </conditionalFormatting>
  <conditionalFormatting sqref="E114">
    <cfRule type="expression" dxfId="15781" priority="311">
      <formula>AND((ISNUMBER(SEARCH("I-MUAP",$D$14))),E114&lt;2500)</formula>
    </cfRule>
    <cfRule type="expression" dxfId="15780" priority="312">
      <formula>ISNUMBER(SEARCH("I-MUAP",$D$14))</formula>
    </cfRule>
    <cfRule type="cellIs" dxfId="15779" priority="313" operator="greaterThan">
      <formula>2000</formula>
    </cfRule>
  </conditionalFormatting>
  <conditionalFormatting sqref="E118:E120">
    <cfRule type="expression" dxfId="15778" priority="54">
      <formula>$C118="SELECT WORKS"</formula>
    </cfRule>
  </conditionalFormatting>
  <conditionalFormatting sqref="E124:E125">
    <cfRule type="expression" dxfId="15777" priority="276">
      <formula>(D116="CANOPY TYPE")</formula>
    </cfRule>
    <cfRule type="expression" dxfId="15776" priority="275">
      <formula>D124="KSA"</formula>
    </cfRule>
    <cfRule type="expression" dxfId="15775" priority="274">
      <formula>D124="FILTER TYPE"</formula>
    </cfRule>
    <cfRule type="expression" dxfId="15774" priority="273">
      <formula>D124="WW PODS"</formula>
    </cfRule>
  </conditionalFormatting>
  <conditionalFormatting sqref="E126">
    <cfRule type="containsText" dxfId="15773" priority="304" operator="containsText" text="LONG ">
      <formula>NOT(ISERROR(SEARCH("LONG ",E126)))</formula>
    </cfRule>
  </conditionalFormatting>
  <conditionalFormatting sqref="E131">
    <cfRule type="cellIs" dxfId="15772" priority="258" operator="greaterThan">
      <formula>2000</formula>
    </cfRule>
    <cfRule type="expression" dxfId="15771" priority="257">
      <formula>ISNUMBER(SEARCH("I-MUAP",$D$14))</formula>
    </cfRule>
    <cfRule type="expression" dxfId="15770" priority="256">
      <formula>AND((ISNUMBER(SEARCH("I-MUAP",$D$14))),E131&lt;2500)</formula>
    </cfRule>
  </conditionalFormatting>
  <conditionalFormatting sqref="E135:E137">
    <cfRule type="expression" dxfId="15769" priority="40">
      <formula>$C135="SELECT WORKS"</formula>
    </cfRule>
  </conditionalFormatting>
  <conditionalFormatting sqref="E141:E142">
    <cfRule type="expression" dxfId="15768" priority="221">
      <formula>(D133="CANOPY TYPE")</formula>
    </cfRule>
    <cfRule type="expression" dxfId="15767" priority="218">
      <formula>D141="WW PODS"</formula>
    </cfRule>
    <cfRule type="expression" dxfId="15766" priority="219">
      <formula>D141="FILTER TYPE"</formula>
    </cfRule>
    <cfRule type="expression" dxfId="15765" priority="220">
      <formula>D141="KSA"</formula>
    </cfRule>
  </conditionalFormatting>
  <conditionalFormatting sqref="E143">
    <cfRule type="containsText" dxfId="15764" priority="249" operator="containsText" text="LONG ">
      <formula>NOT(ISERROR(SEARCH("LONG ",E143)))</formula>
    </cfRule>
  </conditionalFormatting>
  <conditionalFormatting sqref="E148">
    <cfRule type="expression" dxfId="15763" priority="205">
      <formula>AND((ISNUMBER(SEARCH("I-MUAP",$D$14))),E148&lt;2500)</formula>
    </cfRule>
    <cfRule type="expression" dxfId="15762" priority="206">
      <formula>ISNUMBER(SEARCH("I-MUAP",$D$14))</formula>
    </cfRule>
    <cfRule type="cellIs" dxfId="15761" priority="207" operator="greaterThan">
      <formula>2000</formula>
    </cfRule>
  </conditionalFormatting>
  <conditionalFormatting sqref="E152:E154">
    <cfRule type="expression" dxfId="15760" priority="26">
      <formula>$C152="SELECT WORKS"</formula>
    </cfRule>
  </conditionalFormatting>
  <conditionalFormatting sqref="E158:E159">
    <cfRule type="expression" dxfId="15759" priority="167">
      <formula>D158="WW PODS"</formula>
    </cfRule>
    <cfRule type="expression" dxfId="15758" priority="168">
      <formula>D158="FILTER TYPE"</formula>
    </cfRule>
    <cfRule type="expression" dxfId="15757" priority="169">
      <formula>D158="KSA"</formula>
    </cfRule>
    <cfRule type="expression" dxfId="15756" priority="170">
      <formula>(D150="CANOPY TYPE")</formula>
    </cfRule>
  </conditionalFormatting>
  <conditionalFormatting sqref="E160">
    <cfRule type="containsText" dxfId="15755" priority="198" operator="containsText" text="LONG ">
      <formula>NOT(ISERROR(SEARCH("LONG ",E160)))</formula>
    </cfRule>
  </conditionalFormatting>
  <conditionalFormatting sqref="E165">
    <cfRule type="expression" dxfId="15754" priority="155">
      <formula>ISNUMBER(SEARCH("I-MUAP",$D$14))</formula>
    </cfRule>
    <cfRule type="expression" dxfId="15753" priority="154">
      <formula>AND((ISNUMBER(SEARCH("I-MUAP",$D$14))),E165&lt;2500)</formula>
    </cfRule>
    <cfRule type="cellIs" dxfId="15752" priority="156" operator="greaterThan">
      <formula>2000</formula>
    </cfRule>
  </conditionalFormatting>
  <conditionalFormatting sqref="E169:E171">
    <cfRule type="expression" dxfId="15751" priority="12">
      <formula>$C169="SELECT WORKS"</formula>
    </cfRule>
  </conditionalFormatting>
  <conditionalFormatting sqref="E175:E176">
    <cfRule type="expression" dxfId="15750" priority="117">
      <formula>D175="FILTER TYPE"</formula>
    </cfRule>
    <cfRule type="expression" dxfId="15749" priority="116">
      <formula>D175="WW PODS"</formula>
    </cfRule>
    <cfRule type="expression" dxfId="15748" priority="118">
      <formula>D175="KSA"</formula>
    </cfRule>
    <cfRule type="expression" dxfId="15747" priority="119">
      <formula>(D167="CANOPY TYPE")</formula>
    </cfRule>
  </conditionalFormatting>
  <conditionalFormatting sqref="E177">
    <cfRule type="containsText" dxfId="15746" priority="147" operator="containsText" text="LONG ">
      <formula>NOT(ISERROR(SEARCH("LONG ",E177)))</formula>
    </cfRule>
  </conditionalFormatting>
  <conditionalFormatting sqref="E12:F12">
    <cfRule type="cellIs" dxfId="15745" priority="678" operator="lessThan">
      <formula>1000</formula>
    </cfRule>
  </conditionalFormatting>
  <conditionalFormatting sqref="E14:F14">
    <cfRule type="cellIs" dxfId="15744" priority="675" operator="lessThan">
      <formula>1000</formula>
    </cfRule>
  </conditionalFormatting>
  <conditionalFormatting sqref="E25:F27">
    <cfRule type="expression" dxfId="15743" priority="614">
      <formula>($D$14="CANOPY TYPE")</formula>
    </cfRule>
  </conditionalFormatting>
  <conditionalFormatting sqref="E29:F29">
    <cfRule type="cellIs" dxfId="15742" priority="601" operator="lessThan">
      <formula>1000</formula>
    </cfRule>
  </conditionalFormatting>
  <conditionalFormatting sqref="E31:F31">
    <cfRule type="cellIs" dxfId="15741" priority="598" operator="lessThan">
      <formula>1000</formula>
    </cfRule>
  </conditionalFormatting>
  <conditionalFormatting sqref="E32:F32">
    <cfRule type="expression" dxfId="15740" priority="461">
      <formula>(C32="LIGHT SELECTION")</formula>
    </cfRule>
  </conditionalFormatting>
  <conditionalFormatting sqref="E42:F44">
    <cfRule type="expression" dxfId="15739" priority="582">
      <formula>($D$14="CANOPY TYPE")</formula>
    </cfRule>
  </conditionalFormatting>
  <conditionalFormatting sqref="E46:F46">
    <cfRule type="cellIs" dxfId="15738" priority="569" operator="lessThan">
      <formula>1000</formula>
    </cfRule>
  </conditionalFormatting>
  <conditionalFormatting sqref="E48:F48">
    <cfRule type="cellIs" dxfId="15737" priority="566" operator="lessThan">
      <formula>1000</formula>
    </cfRule>
  </conditionalFormatting>
  <conditionalFormatting sqref="E59:F61">
    <cfRule type="expression" dxfId="15736" priority="555">
      <formula>($D$14="CANOPY TYPE")</formula>
    </cfRule>
  </conditionalFormatting>
  <conditionalFormatting sqref="E63:F63">
    <cfRule type="cellIs" dxfId="15735" priority="542" operator="lessThan">
      <formula>1000</formula>
    </cfRule>
  </conditionalFormatting>
  <conditionalFormatting sqref="E65:F65">
    <cfRule type="cellIs" dxfId="15734" priority="539" operator="lessThan">
      <formula>1000</formula>
    </cfRule>
  </conditionalFormatting>
  <conditionalFormatting sqref="E66:F66">
    <cfRule type="expression" dxfId="15733" priority="454">
      <formula>(C66="LIGHT SELECTION")</formula>
    </cfRule>
  </conditionalFormatting>
  <conditionalFormatting sqref="E76:F78">
    <cfRule type="expression" dxfId="15732" priority="527">
      <formula>($D$14="CANOPY TYPE")</formula>
    </cfRule>
  </conditionalFormatting>
  <conditionalFormatting sqref="E80:F80">
    <cfRule type="cellIs" dxfId="15731" priority="514" operator="lessThan">
      <formula>1000</formula>
    </cfRule>
  </conditionalFormatting>
  <conditionalFormatting sqref="E82:F82">
    <cfRule type="cellIs" dxfId="15730" priority="511" operator="lessThan">
      <formula>1000</formula>
    </cfRule>
  </conditionalFormatting>
  <conditionalFormatting sqref="E83:F83">
    <cfRule type="expression" dxfId="15729" priority="450">
      <formula>(C83="LIGHT SELECTION")</formula>
    </cfRule>
  </conditionalFormatting>
  <conditionalFormatting sqref="E93:F95">
    <cfRule type="expression" dxfId="15728" priority="498">
      <formula>($D$14="CANOPY TYPE")</formula>
    </cfRule>
  </conditionalFormatting>
  <conditionalFormatting sqref="E97:F97">
    <cfRule type="cellIs" dxfId="15727" priority="485" operator="lessThan">
      <formula>1000</formula>
    </cfRule>
  </conditionalFormatting>
  <conditionalFormatting sqref="E99:F99">
    <cfRule type="cellIs" dxfId="15726" priority="482" operator="lessThan">
      <formula>1000</formula>
    </cfRule>
  </conditionalFormatting>
  <conditionalFormatting sqref="E100:F100">
    <cfRule type="expression" dxfId="15725" priority="446">
      <formula>(C100="LIGHT SELECTION")</formula>
    </cfRule>
  </conditionalFormatting>
  <conditionalFormatting sqref="E110:F112 E127:F129 E144:F146 E161:F163 E178:F180">
    <cfRule type="expression" dxfId="15724" priority="470">
      <formula>($D$14="CANOPY TYPE")</formula>
    </cfRule>
  </conditionalFormatting>
  <conditionalFormatting sqref="E114:F114">
    <cfRule type="cellIs" dxfId="15723" priority="308" operator="lessThan">
      <formula>1000</formula>
    </cfRule>
  </conditionalFormatting>
  <conditionalFormatting sqref="E116:F116">
    <cfRule type="cellIs" dxfId="15722" priority="305" operator="lessThan">
      <formula>1000</formula>
    </cfRule>
  </conditionalFormatting>
  <conditionalFormatting sqref="E117:F117">
    <cfRule type="expression" dxfId="15721" priority="291">
      <formula>(C117="LIGHT SELECTION")</formula>
    </cfRule>
  </conditionalFormatting>
  <conditionalFormatting sqref="E131:F131">
    <cfRule type="cellIs" dxfId="15720" priority="253" operator="lessThan">
      <formula>1000</formula>
    </cfRule>
  </conditionalFormatting>
  <conditionalFormatting sqref="E133:F133">
    <cfRule type="cellIs" dxfId="15719" priority="250" operator="lessThan">
      <formula>1000</formula>
    </cfRule>
  </conditionalFormatting>
  <conditionalFormatting sqref="E134:F134">
    <cfRule type="expression" dxfId="15718" priority="236">
      <formula>(C134="LIGHT SELECTION")</formula>
    </cfRule>
  </conditionalFormatting>
  <conditionalFormatting sqref="E148:F148">
    <cfRule type="cellIs" dxfId="15717" priority="202" operator="lessThan">
      <formula>1000</formula>
    </cfRule>
  </conditionalFormatting>
  <conditionalFormatting sqref="E150:F150">
    <cfRule type="cellIs" dxfId="15716" priority="199" operator="lessThan">
      <formula>1000</formula>
    </cfRule>
  </conditionalFormatting>
  <conditionalFormatting sqref="E151:F151">
    <cfRule type="expression" dxfId="15715" priority="185">
      <formula>(C151="LIGHT SELECTION")</formula>
    </cfRule>
  </conditionalFormatting>
  <conditionalFormatting sqref="E165:F165">
    <cfRule type="cellIs" dxfId="15714" priority="151" operator="lessThan">
      <formula>1000</formula>
    </cfRule>
  </conditionalFormatting>
  <conditionalFormatting sqref="E167:F167">
    <cfRule type="cellIs" dxfId="15713" priority="148" operator="lessThan">
      <formula>1000</formula>
    </cfRule>
  </conditionalFormatting>
  <conditionalFormatting sqref="E168:F168">
    <cfRule type="expression" dxfId="15712" priority="134">
      <formula>(C168="LIGHT SELECTION")</formula>
    </cfRule>
  </conditionalFormatting>
  <conditionalFormatting sqref="F12">
    <cfRule type="cellIs" dxfId="15711" priority="679" operator="greaterThan">
      <formula>3001</formula>
    </cfRule>
  </conditionalFormatting>
  <conditionalFormatting sqref="F15">
    <cfRule type="expression" dxfId="15710" priority="701">
      <formula>(D49="LIGHT SELECTION")</formula>
    </cfRule>
    <cfRule type="expression" dxfId="15709" priority="670">
      <formula>(C15="FLO")</formula>
    </cfRule>
    <cfRule type="expression" dxfId="15708" priority="668">
      <formula>(C15="LIGHT SELECTION")</formula>
    </cfRule>
    <cfRule type="expression" dxfId="15707" priority="463">
      <formula>(C15="LED STRIP")</formula>
    </cfRule>
  </conditionalFormatting>
  <conditionalFormatting sqref="F22:F23">
    <cfRule type="expression" dxfId="15706" priority="695">
      <formula>D22="CENTREX"</formula>
    </cfRule>
    <cfRule type="expression" dxfId="15705" priority="700">
      <formula>D22="KSA"</formula>
    </cfRule>
    <cfRule type="expression" dxfId="15704" priority="694">
      <formula>D22="GRILLE"</formula>
    </cfRule>
    <cfRule type="expression" dxfId="15703" priority="693">
      <formula>D22="WW PODS"</formula>
    </cfRule>
    <cfRule type="expression" dxfId="15702" priority="692">
      <formula>D22="NF"</formula>
    </cfRule>
    <cfRule type="expression" dxfId="15701" priority="696" stopIfTrue="1">
      <formula>D14="canopy type"</formula>
    </cfRule>
    <cfRule type="expression" dxfId="15700" priority="698" stopIfTrue="1">
      <formula>(ISNUMBER(SEARCH("UV",D14)))</formula>
    </cfRule>
    <cfRule type="expression" dxfId="15699" priority="699">
      <formula>(((I14*3600)/(C22*I11))^2+20)&gt;180</formula>
    </cfRule>
    <cfRule type="expression" dxfId="15698" priority="697">
      <formula>(((I14*3600)/(C22*I11))^2+20)&gt;300</formula>
    </cfRule>
  </conditionalFormatting>
  <conditionalFormatting sqref="F24">
    <cfRule type="cellIs" dxfId="15697" priority="673" operator="lessThan">
      <formula>2100</formula>
    </cfRule>
  </conditionalFormatting>
  <conditionalFormatting sqref="F29">
    <cfRule type="cellIs" dxfId="15696" priority="602" operator="greaterThan">
      <formula>3001</formula>
    </cfRule>
  </conditionalFormatting>
  <conditionalFormatting sqref="F32">
    <cfRule type="expression" dxfId="15695" priority="462">
      <formula>(C32="FLO")</formula>
    </cfRule>
    <cfRule type="expression" dxfId="15694" priority="460">
      <formula>(C32="LIGHT SELECTION")</formula>
    </cfRule>
    <cfRule type="expression" dxfId="15693" priority="459">
      <formula>(C32="LED STRIP")</formula>
    </cfRule>
  </conditionalFormatting>
  <conditionalFormatting sqref="F39:F40">
    <cfRule type="expression" dxfId="15692" priority="405" stopIfTrue="1">
      <formula>(ISNUMBER(SEARCH("UV",D31)))</formula>
    </cfRule>
    <cfRule type="expression" dxfId="15691" priority="404">
      <formula>(((I31*3600)/(C39*I28))^2+20)&gt;300</formula>
    </cfRule>
    <cfRule type="expression" dxfId="15690" priority="403" stopIfTrue="1">
      <formula>D31="canopy type"</formula>
    </cfRule>
    <cfRule type="expression" dxfId="15689" priority="402">
      <formula>D39="CENTREX"</formula>
    </cfRule>
    <cfRule type="expression" dxfId="15688" priority="401">
      <formula>D39="GRILLE"</formula>
    </cfRule>
    <cfRule type="expression" dxfId="15687" priority="400">
      <formula>D39="WW PODS"</formula>
    </cfRule>
    <cfRule type="expression" dxfId="15686" priority="399">
      <formula>D39="NF"</formula>
    </cfRule>
    <cfRule type="expression" dxfId="15685" priority="406">
      <formula>(((I31*3600)/(C39*I28))^2+20)&gt;180</formula>
    </cfRule>
    <cfRule type="expression" dxfId="15684" priority="407">
      <formula>D39="KSA"</formula>
    </cfRule>
  </conditionalFormatting>
  <conditionalFormatting sqref="F41">
    <cfRule type="cellIs" dxfId="15683" priority="596" operator="lessThan">
      <formula>2100</formula>
    </cfRule>
  </conditionalFormatting>
  <conditionalFormatting sqref="F46">
    <cfRule type="cellIs" dxfId="15682" priority="570" operator="greaterThan">
      <formula>3001</formula>
    </cfRule>
  </conditionalFormatting>
  <conditionalFormatting sqref="F49">
    <cfRule type="expression" dxfId="15681" priority="702">
      <formula>(#REF!="LIGHT SELECTION")</formula>
    </cfRule>
    <cfRule type="expression" dxfId="15680" priority="458">
      <formula>(C49="FLO")</formula>
    </cfRule>
    <cfRule type="expression" dxfId="15679" priority="457">
      <formula>(C49="LIGHT SELECTION")</formula>
    </cfRule>
    <cfRule type="expression" dxfId="15678" priority="456">
      <formula>(C49="LED STRIP")</formula>
    </cfRule>
  </conditionalFormatting>
  <conditionalFormatting sqref="F56:F57">
    <cfRule type="expression" dxfId="15677" priority="377" stopIfTrue="1">
      <formula>D48="canopy type"</formula>
    </cfRule>
    <cfRule type="expression" dxfId="15676" priority="373">
      <formula>D56="NF"</formula>
    </cfRule>
    <cfRule type="expression" dxfId="15675" priority="374">
      <formula>D56="WW PODS"</formula>
    </cfRule>
    <cfRule type="expression" dxfId="15674" priority="375">
      <formula>D56="GRILLE"</formula>
    </cfRule>
    <cfRule type="expression" dxfId="15673" priority="376">
      <formula>D56="CENTREX"</formula>
    </cfRule>
    <cfRule type="expression" dxfId="15672" priority="381">
      <formula>D56="KSA"</formula>
    </cfRule>
    <cfRule type="expression" dxfId="15671" priority="380">
      <formula>(((I48*3600)/(C56*I45))^2+20)&gt;180</formula>
    </cfRule>
    <cfRule type="expression" dxfId="15670" priority="379" stopIfTrue="1">
      <formula>(ISNUMBER(SEARCH("UV",D48)))</formula>
    </cfRule>
    <cfRule type="expression" dxfId="15669" priority="378">
      <formula>(((I48*3600)/(C56*I45))^2+20)&gt;300</formula>
    </cfRule>
  </conditionalFormatting>
  <conditionalFormatting sqref="F58">
    <cfRule type="cellIs" dxfId="15668" priority="564" operator="lessThan">
      <formula>2100</formula>
    </cfRule>
  </conditionalFormatting>
  <conditionalFormatting sqref="F63">
    <cfRule type="cellIs" dxfId="15667" priority="543" operator="greaterThan">
      <formula>3001</formula>
    </cfRule>
  </conditionalFormatting>
  <conditionalFormatting sqref="F66">
    <cfRule type="expression" dxfId="15666" priority="452">
      <formula>(C66="LED STRIP")</formula>
    </cfRule>
    <cfRule type="expression" dxfId="15665" priority="455">
      <formula>(C66="FLO")</formula>
    </cfRule>
    <cfRule type="expression" dxfId="15664" priority="453">
      <formula>(C66="LIGHT SELECTION")</formula>
    </cfRule>
  </conditionalFormatting>
  <conditionalFormatting sqref="F73:F74">
    <cfRule type="expression" dxfId="15663" priority="360">
      <formula>D73="GRILLE"</formula>
    </cfRule>
    <cfRule type="expression" dxfId="15662" priority="359">
      <formula>D73="WW PODS"</formula>
    </cfRule>
    <cfRule type="expression" dxfId="15661" priority="358">
      <formula>D73="NF"</formula>
    </cfRule>
    <cfRule type="expression" dxfId="15660" priority="366">
      <formula>D73="KSA"</formula>
    </cfRule>
    <cfRule type="expression" dxfId="15659" priority="365">
      <formula>(((I65*3600)/(C73*I62))^2+20)&gt;180</formula>
    </cfRule>
    <cfRule type="expression" dxfId="15658" priority="364" stopIfTrue="1">
      <formula>(ISNUMBER(SEARCH("UV",D65)))</formula>
    </cfRule>
    <cfRule type="expression" dxfId="15657" priority="361">
      <formula>D73="CENTREX"</formula>
    </cfRule>
    <cfRule type="expression" dxfId="15656" priority="362" stopIfTrue="1">
      <formula>D65="canopy type"</formula>
    </cfRule>
    <cfRule type="expression" dxfId="15655" priority="363">
      <formula>(((I65*3600)/(C73*I62))^2+20)&gt;300</formula>
    </cfRule>
  </conditionalFormatting>
  <conditionalFormatting sqref="F75">
    <cfRule type="cellIs" dxfId="15654" priority="537" operator="lessThan">
      <formula>2100</formula>
    </cfRule>
  </conditionalFormatting>
  <conditionalFormatting sqref="F80">
    <cfRule type="cellIs" dxfId="15653" priority="515" operator="greaterThan">
      <formula>3001</formula>
    </cfRule>
  </conditionalFormatting>
  <conditionalFormatting sqref="F83">
    <cfRule type="expression" dxfId="15652" priority="448">
      <formula>(C83="LED STRIP")</formula>
    </cfRule>
    <cfRule type="expression" dxfId="15651" priority="449">
      <formula>(C83="LIGHT SELECTION")</formula>
    </cfRule>
    <cfRule type="expression" dxfId="15650" priority="451">
      <formula>(C83="FLO")</formula>
    </cfRule>
  </conditionalFormatting>
  <conditionalFormatting sqref="F90:F91">
    <cfRule type="expression" dxfId="15649" priority="346">
      <formula>D90="CENTREX"</formula>
    </cfRule>
    <cfRule type="expression" dxfId="15648" priority="343">
      <formula>D90="NF"</formula>
    </cfRule>
    <cfRule type="expression" dxfId="15647" priority="344">
      <formula>D90="WW PODS"</formula>
    </cfRule>
    <cfRule type="expression" dxfId="15646" priority="345">
      <formula>D90="GRILLE"</formula>
    </cfRule>
    <cfRule type="expression" dxfId="15645" priority="351">
      <formula>D90="KSA"</formula>
    </cfRule>
    <cfRule type="expression" dxfId="15644" priority="350">
      <formula>(((I82*3600)/(C90*I79))^2+20)&gt;180</formula>
    </cfRule>
    <cfRule type="expression" dxfId="15643" priority="349" stopIfTrue="1">
      <formula>(ISNUMBER(SEARCH("UV",D82)))</formula>
    </cfRule>
    <cfRule type="expression" dxfId="15642" priority="348">
      <formula>(((I82*3600)/(C90*I79))^2+20)&gt;300</formula>
    </cfRule>
    <cfRule type="expression" dxfId="15641" priority="347" stopIfTrue="1">
      <formula>D82="canopy type"</formula>
    </cfRule>
  </conditionalFormatting>
  <conditionalFormatting sqref="F92">
    <cfRule type="cellIs" dxfId="15640" priority="509" operator="lessThan">
      <formula>2100</formula>
    </cfRule>
  </conditionalFormatting>
  <conditionalFormatting sqref="F97">
    <cfRule type="cellIs" dxfId="15639" priority="486" operator="greaterThan">
      <formula>3001</formula>
    </cfRule>
  </conditionalFormatting>
  <conditionalFormatting sqref="F100">
    <cfRule type="expression" dxfId="15638" priority="447">
      <formula>(C100="FLO")</formula>
    </cfRule>
    <cfRule type="expression" dxfId="15637" priority="444">
      <formula>(C100="LED STRIP")</formula>
    </cfRule>
    <cfRule type="expression" dxfId="15636" priority="445">
      <formula>(C100="LIGHT SELECTION")</formula>
    </cfRule>
  </conditionalFormatting>
  <conditionalFormatting sqref="F107:F108">
    <cfRule type="expression" dxfId="15635" priority="336">
      <formula>D107="KSA"</formula>
    </cfRule>
    <cfRule type="expression" dxfId="15634" priority="335">
      <formula>(((I99*3600)/(C107*I96))^2+20)&gt;180</formula>
    </cfRule>
    <cfRule type="expression" dxfId="15633" priority="334" stopIfTrue="1">
      <formula>(ISNUMBER(SEARCH("UV",D99)))</formula>
    </cfRule>
    <cfRule type="expression" dxfId="15632" priority="333">
      <formula>(((I99*3600)/(C107*I96))^2+20)&gt;300</formula>
    </cfRule>
    <cfRule type="expression" dxfId="15631" priority="332" stopIfTrue="1">
      <formula>D99="canopy type"</formula>
    </cfRule>
    <cfRule type="expression" dxfId="15630" priority="331">
      <formula>D107="CENTREX"</formula>
    </cfRule>
    <cfRule type="expression" dxfId="15629" priority="330">
      <formula>D107="GRILLE"</formula>
    </cfRule>
    <cfRule type="expression" dxfId="15628" priority="329">
      <formula>D107="WW PODS"</formula>
    </cfRule>
    <cfRule type="expression" dxfId="15627" priority="328">
      <formula>D107="NF"</formula>
    </cfRule>
  </conditionalFormatting>
  <conditionalFormatting sqref="F109">
    <cfRule type="cellIs" dxfId="15626" priority="480" operator="lessThan">
      <formula>2100</formula>
    </cfRule>
  </conditionalFormatting>
  <conditionalFormatting sqref="F114">
    <cfRule type="cellIs" dxfId="15625" priority="309" operator="greaterThan">
      <formula>3001</formula>
    </cfRule>
  </conditionalFormatting>
  <conditionalFormatting sqref="F117">
    <cfRule type="expression" dxfId="15624" priority="292">
      <formula>(C117="FLO")</formula>
    </cfRule>
    <cfRule type="expression" dxfId="15623" priority="289">
      <formula>(C117="LED STRIP")</formula>
    </cfRule>
    <cfRule type="expression" dxfId="15622" priority="290">
      <formula>(C117="LIGHT SELECTION")</formula>
    </cfRule>
  </conditionalFormatting>
  <conditionalFormatting sqref="F124:F125">
    <cfRule type="expression" dxfId="15621" priority="281" stopIfTrue="1">
      <formula>D116="canopy type"</formula>
    </cfRule>
    <cfRule type="expression" dxfId="15620" priority="285">
      <formula>D124="KSA"</formula>
    </cfRule>
    <cfRule type="expression" dxfId="15619" priority="283" stopIfTrue="1">
      <formula>(ISNUMBER(SEARCH("UV",D116)))</formula>
    </cfRule>
    <cfRule type="expression" dxfId="15618" priority="280">
      <formula>D124="CENTREX"</formula>
    </cfRule>
    <cfRule type="expression" dxfId="15617" priority="279">
      <formula>D124="GRILLE"</formula>
    </cfRule>
    <cfRule type="expression" dxfId="15616" priority="278">
      <formula>D124="WW PODS"</formula>
    </cfRule>
    <cfRule type="expression" dxfId="15615" priority="277">
      <formula>D124="NF"</formula>
    </cfRule>
    <cfRule type="expression" dxfId="15614" priority="282">
      <formula>(((I116*3600)/(C124*I113))^2+20)&gt;300</formula>
    </cfRule>
    <cfRule type="expression" dxfId="15613" priority="284">
      <formula>(((I116*3600)/(C124*I113))^2+20)&gt;180</formula>
    </cfRule>
  </conditionalFormatting>
  <conditionalFormatting sqref="F126">
    <cfRule type="cellIs" dxfId="15612" priority="303" operator="lessThan">
      <formula>2100</formula>
    </cfRule>
  </conditionalFormatting>
  <conditionalFormatting sqref="F131">
    <cfRule type="cellIs" dxfId="15611" priority="254" operator="greaterThan">
      <formula>3001</formula>
    </cfRule>
  </conditionalFormatting>
  <conditionalFormatting sqref="F134">
    <cfRule type="expression" dxfId="15610" priority="237">
      <formula>(C134="FLO")</formula>
    </cfRule>
    <cfRule type="expression" dxfId="15609" priority="235">
      <formula>(C134="LIGHT SELECTION")</formula>
    </cfRule>
    <cfRule type="expression" dxfId="15608" priority="234">
      <formula>(C134="LED STRIP")</formula>
    </cfRule>
  </conditionalFormatting>
  <conditionalFormatting sqref="F141:F142">
    <cfRule type="expression" dxfId="15607" priority="228" stopIfTrue="1">
      <formula>(ISNUMBER(SEARCH("UV",D133)))</formula>
    </cfRule>
    <cfRule type="expression" dxfId="15606" priority="230">
      <formula>D141="KSA"</formula>
    </cfRule>
    <cfRule type="expression" dxfId="15605" priority="227">
      <formula>(((I133*3600)/(C141*I130))^2+20)&gt;300</formula>
    </cfRule>
    <cfRule type="expression" dxfId="15604" priority="226" stopIfTrue="1">
      <formula>D133="canopy type"</formula>
    </cfRule>
    <cfRule type="expression" dxfId="15603" priority="225">
      <formula>D141="CENTREX"</formula>
    </cfRule>
    <cfRule type="expression" dxfId="15602" priority="224">
      <formula>D141="GRILLE"</formula>
    </cfRule>
    <cfRule type="expression" dxfId="15601" priority="223">
      <formula>D141="WW PODS"</formula>
    </cfRule>
    <cfRule type="expression" dxfId="15600" priority="222">
      <formula>D141="NF"</formula>
    </cfRule>
    <cfRule type="expression" dxfId="15599" priority="229">
      <formula>(((I133*3600)/(C141*I130))^2+20)&gt;180</formula>
    </cfRule>
  </conditionalFormatting>
  <conditionalFormatting sqref="F143">
    <cfRule type="cellIs" dxfId="15598" priority="248" operator="lessThan">
      <formula>2100</formula>
    </cfRule>
  </conditionalFormatting>
  <conditionalFormatting sqref="F148">
    <cfRule type="cellIs" dxfId="15597" priority="203" operator="greaterThan">
      <formula>3001</formula>
    </cfRule>
  </conditionalFormatting>
  <conditionalFormatting sqref="F151">
    <cfRule type="expression" dxfId="15596" priority="184">
      <formula>(C151="LIGHT SELECTION")</formula>
    </cfRule>
    <cfRule type="expression" dxfId="15595" priority="186">
      <formula>(C151="FLO")</formula>
    </cfRule>
    <cfRule type="expression" dxfId="15594" priority="183">
      <formula>(C151="LED STRIP")</formula>
    </cfRule>
  </conditionalFormatting>
  <conditionalFormatting sqref="F158:F159">
    <cfRule type="expression" dxfId="15593" priority="174">
      <formula>D158="CENTREX"</formula>
    </cfRule>
    <cfRule type="expression" dxfId="15592" priority="175" stopIfTrue="1">
      <formula>D150="canopy type"</formula>
    </cfRule>
    <cfRule type="expression" dxfId="15591" priority="171">
      <formula>D158="NF"</formula>
    </cfRule>
    <cfRule type="expression" dxfId="15590" priority="172">
      <formula>D158="WW PODS"</formula>
    </cfRule>
    <cfRule type="expression" dxfId="15589" priority="177" stopIfTrue="1">
      <formula>(ISNUMBER(SEARCH("UV",D150)))</formula>
    </cfRule>
    <cfRule type="expression" dxfId="15588" priority="173">
      <formula>D158="GRILLE"</formula>
    </cfRule>
    <cfRule type="expression" dxfId="15587" priority="179">
      <formula>D158="KSA"</formula>
    </cfRule>
    <cfRule type="expression" dxfId="15586" priority="178">
      <formula>(((I150*3600)/(C158*I147))^2+20)&gt;180</formula>
    </cfRule>
    <cfRule type="expression" dxfId="15585" priority="176">
      <formula>(((I150*3600)/(C158*I147))^2+20)&gt;300</formula>
    </cfRule>
  </conditionalFormatting>
  <conditionalFormatting sqref="F160">
    <cfRule type="cellIs" dxfId="15584" priority="197" operator="lessThan">
      <formula>2100</formula>
    </cfRule>
  </conditionalFormatting>
  <conditionalFormatting sqref="F165">
    <cfRule type="cellIs" dxfId="15583" priority="152" operator="greaterThan">
      <formula>3001</formula>
    </cfRule>
  </conditionalFormatting>
  <conditionalFormatting sqref="F168">
    <cfRule type="expression" dxfId="15582" priority="133">
      <formula>(C168="LIGHT SELECTION")</formula>
    </cfRule>
    <cfRule type="expression" dxfId="15581" priority="132">
      <formula>(C168="LED STRIP")</formula>
    </cfRule>
    <cfRule type="expression" dxfId="15580" priority="135">
      <formula>(C168="FLO")</formula>
    </cfRule>
  </conditionalFormatting>
  <conditionalFormatting sqref="F175:F176">
    <cfRule type="expression" dxfId="15579" priority="126" stopIfTrue="1">
      <formula>(ISNUMBER(SEARCH("UV",D167)))</formula>
    </cfRule>
    <cfRule type="expression" dxfId="15578" priority="121">
      <formula>D175="WW PODS"</formula>
    </cfRule>
    <cfRule type="expression" dxfId="15577" priority="120">
      <formula>D175="NF"</formula>
    </cfRule>
    <cfRule type="expression" dxfId="15576" priority="122">
      <formula>D175="GRILLE"</formula>
    </cfRule>
    <cfRule type="expression" dxfId="15575" priority="124" stopIfTrue="1">
      <formula>D167="canopy type"</formula>
    </cfRule>
    <cfRule type="expression" dxfId="15574" priority="125">
      <formula>(((I167*3600)/(C175*I164))^2+20)&gt;300</formula>
    </cfRule>
    <cfRule type="expression" dxfId="15573" priority="128">
      <formula>D175="KSA"</formula>
    </cfRule>
    <cfRule type="expression" dxfId="15572" priority="123">
      <formula>D175="CENTREX"</formula>
    </cfRule>
    <cfRule type="expression" dxfId="15571" priority="127">
      <formula>(((I167*3600)/(C175*I164))^2+20)&gt;180</formula>
    </cfRule>
  </conditionalFormatting>
  <conditionalFormatting sqref="F177">
    <cfRule type="cellIs" dxfId="15570" priority="146" operator="lessThan">
      <formula>2100</formula>
    </cfRule>
  </conditionalFormatting>
  <conditionalFormatting sqref="G11">
    <cfRule type="expression" dxfId="15569" priority="681">
      <formula>((F14-50)/H14)&lt;950</formula>
    </cfRule>
  </conditionalFormatting>
  <conditionalFormatting sqref="G12">
    <cfRule type="expression" dxfId="15568" priority="680">
      <formula>((F14-50)/H14)&lt;950</formula>
    </cfRule>
  </conditionalFormatting>
  <conditionalFormatting sqref="G14">
    <cfRule type="cellIs" dxfId="15567" priority="676" operator="lessThan">
      <formula>400</formula>
    </cfRule>
  </conditionalFormatting>
  <conditionalFormatting sqref="G28">
    <cfRule type="expression" dxfId="15566" priority="625">
      <formula>((F31-50)/H31)&lt;950</formula>
    </cfRule>
  </conditionalFormatting>
  <conditionalFormatting sqref="G29">
    <cfRule type="expression" dxfId="15565" priority="603">
      <formula>((F31-50)/H31)&lt;950</formula>
    </cfRule>
  </conditionalFormatting>
  <conditionalFormatting sqref="G31">
    <cfRule type="cellIs" dxfId="15564" priority="599" operator="lessThan">
      <formula>400</formula>
    </cfRule>
  </conditionalFormatting>
  <conditionalFormatting sqref="G45">
    <cfRule type="expression" dxfId="15563" priority="641">
      <formula>((F48-50)/H48)&lt;950</formula>
    </cfRule>
  </conditionalFormatting>
  <conditionalFormatting sqref="G46">
    <cfRule type="expression" dxfId="15562" priority="571">
      <formula>((F48-50)/H48)&lt;950</formula>
    </cfRule>
  </conditionalFormatting>
  <conditionalFormatting sqref="G48">
    <cfRule type="cellIs" dxfId="15561" priority="567" operator="lessThan">
      <formula>400</formula>
    </cfRule>
  </conditionalFormatting>
  <conditionalFormatting sqref="G62">
    <cfRule type="expression" dxfId="15560" priority="642">
      <formula>((F65-50)/H65)&lt;950</formula>
    </cfRule>
  </conditionalFormatting>
  <conditionalFormatting sqref="G63">
    <cfRule type="expression" dxfId="15559" priority="544">
      <formula>((F65-50)/H65)&lt;950</formula>
    </cfRule>
  </conditionalFormatting>
  <conditionalFormatting sqref="G65">
    <cfRule type="cellIs" dxfId="15558" priority="540" operator="lessThan">
      <formula>400</formula>
    </cfRule>
  </conditionalFormatting>
  <conditionalFormatting sqref="G79">
    <cfRule type="expression" dxfId="15557" priority="643">
      <formula>((F82-50)/H82)&lt;950</formula>
    </cfRule>
  </conditionalFormatting>
  <conditionalFormatting sqref="G80">
    <cfRule type="expression" dxfId="15556" priority="516">
      <formula>((F82-50)/H82)&lt;950</formula>
    </cfRule>
  </conditionalFormatting>
  <conditionalFormatting sqref="G82">
    <cfRule type="cellIs" dxfId="15555" priority="512" operator="lessThan">
      <formula>400</formula>
    </cfRule>
  </conditionalFormatting>
  <conditionalFormatting sqref="G96">
    <cfRule type="expression" dxfId="15554" priority="653">
      <formula>((F99-50)/H99)&lt;950</formula>
    </cfRule>
  </conditionalFormatting>
  <conditionalFormatting sqref="G97">
    <cfRule type="expression" dxfId="15553" priority="487">
      <formula>((F99-50)/H99)&lt;950</formula>
    </cfRule>
  </conditionalFormatting>
  <conditionalFormatting sqref="G99">
    <cfRule type="cellIs" dxfId="15552" priority="483" operator="lessThan">
      <formula>400</formula>
    </cfRule>
  </conditionalFormatting>
  <conditionalFormatting sqref="G113">
    <cfRule type="expression" dxfId="15551" priority="321">
      <formula>((F116-50)/H116)&lt;950</formula>
    </cfRule>
  </conditionalFormatting>
  <conditionalFormatting sqref="G114">
    <cfRule type="expression" dxfId="15550" priority="310">
      <formula>((F116-50)/H116)&lt;950</formula>
    </cfRule>
  </conditionalFormatting>
  <conditionalFormatting sqref="G116">
    <cfRule type="cellIs" dxfId="15549" priority="306" operator="lessThan">
      <formula>400</formula>
    </cfRule>
  </conditionalFormatting>
  <conditionalFormatting sqref="G130">
    <cfRule type="expression" dxfId="15548" priority="266">
      <formula>((F133-50)/H133)&lt;950</formula>
    </cfRule>
  </conditionalFormatting>
  <conditionalFormatting sqref="G131">
    <cfRule type="expression" dxfId="15547" priority="255">
      <formula>((F133-50)/H133)&lt;950</formula>
    </cfRule>
  </conditionalFormatting>
  <conditionalFormatting sqref="G133">
    <cfRule type="cellIs" dxfId="15546" priority="251" operator="lessThan">
      <formula>400</formula>
    </cfRule>
  </conditionalFormatting>
  <conditionalFormatting sqref="G147">
    <cfRule type="expression" dxfId="15545" priority="215">
      <formula>((F150-50)/H150)&lt;950</formula>
    </cfRule>
  </conditionalFormatting>
  <conditionalFormatting sqref="G148">
    <cfRule type="expression" dxfId="15544" priority="204">
      <formula>((F150-50)/H150)&lt;950</formula>
    </cfRule>
  </conditionalFormatting>
  <conditionalFormatting sqref="G150">
    <cfRule type="cellIs" dxfId="15543" priority="200" operator="lessThan">
      <formula>400</formula>
    </cfRule>
  </conditionalFormatting>
  <conditionalFormatting sqref="G164">
    <cfRule type="expression" dxfId="15542" priority="164">
      <formula>((F167-50)/H167)&lt;950</formula>
    </cfRule>
  </conditionalFormatting>
  <conditionalFormatting sqref="G165">
    <cfRule type="expression" dxfId="15541" priority="153">
      <formula>((F167-50)/H167)&lt;950</formula>
    </cfRule>
  </conditionalFormatting>
  <conditionalFormatting sqref="G167">
    <cfRule type="cellIs" dxfId="15540" priority="149" operator="lessThan">
      <formula>400</formula>
    </cfRule>
  </conditionalFormatting>
  <conditionalFormatting sqref="I14">
    <cfRule type="cellIs" dxfId="15539" priority="677" operator="lessThan">
      <formula>0.1</formula>
    </cfRule>
  </conditionalFormatting>
  <conditionalFormatting sqref="I31">
    <cfRule type="cellIs" dxfId="15538" priority="600" operator="lessThan">
      <formula>0.1</formula>
    </cfRule>
  </conditionalFormatting>
  <conditionalFormatting sqref="I48">
    <cfRule type="cellIs" dxfId="15537" priority="568" operator="lessThan">
      <formula>0.1</formula>
    </cfRule>
  </conditionalFormatting>
  <conditionalFormatting sqref="I65">
    <cfRule type="cellIs" dxfId="15536" priority="541" operator="lessThan">
      <formula>0.1</formula>
    </cfRule>
  </conditionalFormatting>
  <conditionalFormatting sqref="I82">
    <cfRule type="cellIs" dxfId="15535" priority="513" operator="lessThan">
      <formula>0.1</formula>
    </cfRule>
  </conditionalFormatting>
  <conditionalFormatting sqref="I99">
    <cfRule type="cellIs" dxfId="15534" priority="484" operator="lessThan">
      <formula>0.1</formula>
    </cfRule>
  </conditionalFormatting>
  <conditionalFormatting sqref="I116">
    <cfRule type="cellIs" dxfId="15533" priority="307" operator="lessThan">
      <formula>0.1</formula>
    </cfRule>
  </conditionalFormatting>
  <conditionalFormatting sqref="I133">
    <cfRule type="cellIs" dxfId="15532" priority="252" operator="lessThan">
      <formula>0.1</formula>
    </cfRule>
  </conditionalFormatting>
  <conditionalFormatting sqref="I150">
    <cfRule type="cellIs" dxfId="15531" priority="201" operator="lessThan">
      <formula>0.1</formula>
    </cfRule>
  </conditionalFormatting>
  <conditionalFormatting sqref="I167">
    <cfRule type="cellIs" dxfId="15530" priority="150" operator="lessThan">
      <formula>0.1</formula>
    </cfRule>
  </conditionalFormatting>
  <conditionalFormatting sqref="J14:J27">
    <cfRule type="cellIs" dxfId="15529" priority="410" operator="greaterThan">
      <formula>0</formula>
    </cfRule>
  </conditionalFormatting>
  <conditionalFormatting sqref="J31:J44">
    <cfRule type="cellIs" dxfId="15528" priority="383" operator="greaterThan">
      <formula>0</formula>
    </cfRule>
  </conditionalFormatting>
  <conditionalFormatting sqref="J48:J61">
    <cfRule type="cellIs" dxfId="15527" priority="99" operator="greaterThan">
      <formula>0</formula>
    </cfRule>
  </conditionalFormatting>
  <conditionalFormatting sqref="J65:J78">
    <cfRule type="cellIs" dxfId="15526" priority="85" operator="greaterThan">
      <formula>0</formula>
    </cfRule>
  </conditionalFormatting>
  <conditionalFormatting sqref="J82:J95">
    <cfRule type="cellIs" dxfId="15525" priority="71" operator="greaterThan">
      <formula>0</formula>
    </cfRule>
  </conditionalFormatting>
  <conditionalFormatting sqref="J99:J112">
    <cfRule type="cellIs" dxfId="15524" priority="57" operator="greaterThan">
      <formula>0</formula>
    </cfRule>
  </conditionalFormatting>
  <conditionalFormatting sqref="J116:J129">
    <cfRule type="cellIs" dxfId="15523" priority="43" operator="greaterThan">
      <formula>0</formula>
    </cfRule>
  </conditionalFormatting>
  <conditionalFormatting sqref="J133:J146">
    <cfRule type="cellIs" dxfId="15522" priority="29" operator="greaterThan">
      <formula>0</formula>
    </cfRule>
  </conditionalFormatting>
  <conditionalFormatting sqref="J150:J163">
    <cfRule type="cellIs" dxfId="15521" priority="15" operator="greaterThan">
      <formula>0</formula>
    </cfRule>
  </conditionalFormatting>
  <conditionalFormatting sqref="J167:J180">
    <cfRule type="cellIs" dxfId="15520" priority="1" operator="greaterThan">
      <formula>0</formula>
    </cfRule>
  </conditionalFormatting>
  <conditionalFormatting sqref="J183:J197">
    <cfRule type="expression" dxfId="15519" priority="267">
      <formula>C183&gt;0</formula>
    </cfRule>
  </conditionalFormatting>
  <conditionalFormatting sqref="J199">
    <cfRule type="expression" dxfId="15518" priority="658">
      <formula>#REF!="EURO"</formula>
    </cfRule>
  </conditionalFormatting>
  <conditionalFormatting sqref="K14:K27">
    <cfRule type="cellIs" dxfId="15517" priority="424" operator="greaterThan">
      <formula>0</formula>
    </cfRule>
  </conditionalFormatting>
  <conditionalFormatting sqref="K31:K44">
    <cfRule type="cellIs" dxfId="15516" priority="386" operator="greaterThan">
      <formula>0</formula>
    </cfRule>
  </conditionalFormatting>
  <conditionalFormatting sqref="K48:K61">
    <cfRule type="cellIs" dxfId="15515" priority="102" operator="greaterThan">
      <formula>0</formula>
    </cfRule>
  </conditionalFormatting>
  <conditionalFormatting sqref="K65:K78">
    <cfRule type="cellIs" dxfId="15514" priority="88" operator="greaterThan">
      <formula>0</formula>
    </cfRule>
  </conditionalFormatting>
  <conditionalFormatting sqref="K82:K95">
    <cfRule type="cellIs" dxfId="15513" priority="74" operator="greaterThan">
      <formula>0</formula>
    </cfRule>
  </conditionalFormatting>
  <conditionalFormatting sqref="K99:K112">
    <cfRule type="cellIs" dxfId="15512" priority="60" operator="greaterThan">
      <formula>0</formula>
    </cfRule>
  </conditionalFormatting>
  <conditionalFormatting sqref="K116:K129">
    <cfRule type="cellIs" dxfId="15511" priority="46" operator="greaterThan">
      <formula>0</formula>
    </cfRule>
  </conditionalFormatting>
  <conditionalFormatting sqref="K133:K146">
    <cfRule type="cellIs" dxfId="15510" priority="32" operator="greaterThan">
      <formula>0</formula>
    </cfRule>
  </conditionalFormatting>
  <conditionalFormatting sqref="K150:K163">
    <cfRule type="cellIs" dxfId="15509" priority="18" operator="greaterThan">
      <formula>0</formula>
    </cfRule>
  </conditionalFormatting>
  <conditionalFormatting sqref="K167:K180">
    <cfRule type="cellIs" dxfId="15508" priority="4" operator="greaterThan">
      <formula>0</formula>
    </cfRule>
  </conditionalFormatting>
  <conditionalFormatting sqref="K183:K197">
    <cfRule type="cellIs" dxfId="15507" priority="268" operator="greaterThan">
      <formula>0</formula>
    </cfRule>
  </conditionalFormatting>
  <conditionalFormatting sqref="K199">
    <cfRule type="expression" dxfId="15506" priority="654">
      <formula>$B$9="PLN"</formula>
    </cfRule>
    <cfRule type="expression" dxfId="15505" priority="655">
      <formula>$B$9="CZK"</formula>
    </cfRule>
    <cfRule type="expression" dxfId="15504" priority="656">
      <formula>$B$9="USD"</formula>
    </cfRule>
    <cfRule type="expression" dxfId="15503" priority="657">
      <formula>$B$9="EURO"</formula>
    </cfRule>
  </conditionalFormatting>
  <conditionalFormatting sqref="L14:L27">
    <cfRule type="expression" dxfId="15502" priority="422">
      <formula>$C$9&gt;0</formula>
    </cfRule>
    <cfRule type="expression" dxfId="15501" priority="421">
      <formula>$C$9&lt;0</formula>
    </cfRule>
  </conditionalFormatting>
  <conditionalFormatting sqref="L31:L44">
    <cfRule type="expression" dxfId="15500" priority="385">
      <formula>$C$9&gt;0</formula>
    </cfRule>
    <cfRule type="expression" dxfId="15499" priority="384">
      <formula>$C$9&lt;0</formula>
    </cfRule>
  </conditionalFormatting>
  <conditionalFormatting sqref="L48:L61">
    <cfRule type="expression" dxfId="15498" priority="101">
      <formula>$C$9&gt;0</formula>
    </cfRule>
    <cfRule type="expression" dxfId="15497" priority="100">
      <formula>$C$9&lt;0</formula>
    </cfRule>
  </conditionalFormatting>
  <conditionalFormatting sqref="L65:L78">
    <cfRule type="expression" dxfId="15496" priority="86">
      <formula>$C$9&lt;0</formula>
    </cfRule>
    <cfRule type="expression" dxfId="15495" priority="87">
      <formula>$C$9&gt;0</formula>
    </cfRule>
  </conditionalFormatting>
  <conditionalFormatting sqref="L82:L95">
    <cfRule type="expression" dxfId="15494" priority="72">
      <formula>$C$9&lt;0</formula>
    </cfRule>
    <cfRule type="expression" dxfId="15493" priority="73">
      <formula>$C$9&gt;0</formula>
    </cfRule>
  </conditionalFormatting>
  <conditionalFormatting sqref="L99:L112">
    <cfRule type="expression" dxfId="15492" priority="58">
      <formula>$C$9&lt;0</formula>
    </cfRule>
    <cfRule type="expression" dxfId="15491" priority="59">
      <formula>$C$9&gt;0</formula>
    </cfRule>
  </conditionalFormatting>
  <conditionalFormatting sqref="L116:L129">
    <cfRule type="expression" dxfId="15490" priority="45">
      <formula>$C$9&gt;0</formula>
    </cfRule>
    <cfRule type="expression" dxfId="15489" priority="44">
      <formula>$C$9&lt;0</formula>
    </cfRule>
  </conditionalFormatting>
  <conditionalFormatting sqref="L133:L146">
    <cfRule type="expression" dxfId="15488" priority="30">
      <formula>$C$9&lt;0</formula>
    </cfRule>
    <cfRule type="expression" dxfId="15487" priority="31">
      <formula>$C$9&gt;0</formula>
    </cfRule>
  </conditionalFormatting>
  <conditionalFormatting sqref="L150:L163">
    <cfRule type="expression" dxfId="15486" priority="17">
      <formula>$C$9&gt;0</formula>
    </cfRule>
    <cfRule type="expression" dxfId="15485" priority="16">
      <formula>$C$9&lt;0</formula>
    </cfRule>
  </conditionalFormatting>
  <conditionalFormatting sqref="L167:L180">
    <cfRule type="expression" dxfId="15484" priority="2">
      <formula>$C$9&lt;0</formula>
    </cfRule>
    <cfRule type="expression" dxfId="15483" priority="3">
      <formula>$C$9&gt;0</formula>
    </cfRule>
  </conditionalFormatting>
  <conditionalFormatting sqref="L183:L197">
    <cfRule type="expression" dxfId="15482" priority="645">
      <formula>$C$9&gt;0</formula>
    </cfRule>
    <cfRule type="expression" dxfId="15481" priority="644">
      <formula>$C$9&lt;0</formula>
    </cfRule>
  </conditionalFormatting>
  <conditionalFormatting sqref="N9 N12">
    <cfRule type="expression" dxfId="15480" priority="691">
      <formula>$B$9="EURO"</formula>
    </cfRule>
    <cfRule type="expression" dxfId="15479" priority="690">
      <formula>$B$9="USD"</formula>
    </cfRule>
    <cfRule type="expression" dxfId="15478" priority="689">
      <formula>$B$9="CZK"</formula>
    </cfRule>
    <cfRule type="expression" dxfId="15477" priority="688">
      <formula>$B$9="PLN"</formula>
    </cfRule>
  </conditionalFormatting>
  <conditionalFormatting sqref="N14:N27">
    <cfRule type="expression" dxfId="15476" priority="632">
      <formula>$B$9="CZK"</formula>
    </cfRule>
    <cfRule type="expression" dxfId="15475" priority="631">
      <formula>$B$9="PLN"</formula>
    </cfRule>
    <cfRule type="expression" dxfId="15474" priority="630">
      <formula>$B$9="USD"</formula>
    </cfRule>
    <cfRule type="expression" dxfId="15473" priority="629">
      <formula>$B$9="EURO"</formula>
    </cfRule>
    <cfRule type="cellIs" dxfId="15472" priority="628" operator="greaterThan">
      <formula>0</formula>
    </cfRule>
  </conditionalFormatting>
  <conditionalFormatting sqref="N29">
    <cfRule type="expression" dxfId="15471" priority="609">
      <formula>$B$9="PLN"</formula>
    </cfRule>
    <cfRule type="expression" dxfId="15470" priority="612">
      <formula>$B$9="EURO"</formula>
    </cfRule>
    <cfRule type="expression" dxfId="15469" priority="611">
      <formula>$B$9="USD"</formula>
    </cfRule>
    <cfRule type="expression" dxfId="15468" priority="610">
      <formula>$B$9="CZK"</formula>
    </cfRule>
  </conditionalFormatting>
  <conditionalFormatting sqref="N31:N44">
    <cfRule type="expression" dxfId="15467" priority="391">
      <formula>$B$9="USD"</formula>
    </cfRule>
    <cfRule type="expression" dxfId="15466" priority="390">
      <formula>$B$9="EURO"</formula>
    </cfRule>
    <cfRule type="expression" dxfId="15465" priority="393">
      <formula>$B$9="CZK"</formula>
    </cfRule>
    <cfRule type="expression" dxfId="15464" priority="392">
      <formula>$B$9="PLN"</formula>
    </cfRule>
    <cfRule type="cellIs" dxfId="15463" priority="389" operator="greaterThan">
      <formula>0</formula>
    </cfRule>
  </conditionalFormatting>
  <conditionalFormatting sqref="N46">
    <cfRule type="expression" dxfId="15462" priority="580">
      <formula>$B$9="EURO"</formula>
    </cfRule>
    <cfRule type="expression" dxfId="15461" priority="579">
      <formula>$B$9="USD"</formula>
    </cfRule>
    <cfRule type="expression" dxfId="15460" priority="578">
      <formula>$B$9="CZK"</formula>
    </cfRule>
    <cfRule type="expression" dxfId="15459" priority="577">
      <formula>$B$9="PLN"</formula>
    </cfRule>
  </conditionalFormatting>
  <conditionalFormatting sqref="N48:N61">
    <cfRule type="cellIs" dxfId="15458" priority="104" operator="greaterThan">
      <formula>0</formula>
    </cfRule>
    <cfRule type="expression" dxfId="15457" priority="108">
      <formula>$B$9="CZK"</formula>
    </cfRule>
    <cfRule type="expression" dxfId="15456" priority="107">
      <formula>$B$9="PLN"</formula>
    </cfRule>
    <cfRule type="expression" dxfId="15455" priority="105">
      <formula>$B$9="EURO"</formula>
    </cfRule>
    <cfRule type="expression" dxfId="15454" priority="106">
      <formula>$B$9="USD"</formula>
    </cfRule>
  </conditionalFormatting>
  <conditionalFormatting sqref="N63">
    <cfRule type="expression" dxfId="15453" priority="553">
      <formula>$B$9="EURO"</formula>
    </cfRule>
    <cfRule type="expression" dxfId="15452" priority="552">
      <formula>$B$9="USD"</formula>
    </cfRule>
    <cfRule type="expression" dxfId="15451" priority="551">
      <formula>$B$9="CZK"</formula>
    </cfRule>
    <cfRule type="expression" dxfId="15450" priority="550">
      <formula>$B$9="PLN"</formula>
    </cfRule>
  </conditionalFormatting>
  <conditionalFormatting sqref="N65:N78">
    <cfRule type="expression" dxfId="15449" priority="94">
      <formula>$B$9="CZK"</formula>
    </cfRule>
    <cfRule type="expression" dxfId="15448" priority="93">
      <formula>$B$9="PLN"</formula>
    </cfRule>
    <cfRule type="expression" dxfId="15447" priority="92">
      <formula>$B$9="USD"</formula>
    </cfRule>
    <cfRule type="expression" dxfId="15446" priority="91">
      <formula>$B$9="EURO"</formula>
    </cfRule>
    <cfRule type="cellIs" dxfId="15445" priority="90" operator="greaterThan">
      <formula>0</formula>
    </cfRule>
  </conditionalFormatting>
  <conditionalFormatting sqref="N80">
    <cfRule type="expression" dxfId="15444" priority="522">
      <formula>$B$9="PLN"</formula>
    </cfRule>
    <cfRule type="expression" dxfId="15443" priority="523">
      <formula>$B$9="CZK"</formula>
    </cfRule>
    <cfRule type="expression" dxfId="15442" priority="525">
      <formula>$B$9="EURO"</formula>
    </cfRule>
    <cfRule type="expression" dxfId="15441" priority="524">
      <formula>$B$9="USD"</formula>
    </cfRule>
  </conditionalFormatting>
  <conditionalFormatting sqref="N82:N95">
    <cfRule type="cellIs" dxfId="15440" priority="76" operator="greaterThan">
      <formula>0</formula>
    </cfRule>
    <cfRule type="expression" dxfId="15439" priority="80">
      <formula>$B$9="CZK"</formula>
    </cfRule>
    <cfRule type="expression" dxfId="15438" priority="79">
      <formula>$B$9="PLN"</formula>
    </cfRule>
    <cfRule type="expression" dxfId="15437" priority="78">
      <formula>$B$9="USD"</formula>
    </cfRule>
    <cfRule type="expression" dxfId="15436" priority="77">
      <formula>$B$9="EURO"</formula>
    </cfRule>
  </conditionalFormatting>
  <conditionalFormatting sqref="N97">
    <cfRule type="expression" dxfId="15435" priority="493">
      <formula>$B$9="PLN"</formula>
    </cfRule>
    <cfRule type="expression" dxfId="15434" priority="494">
      <formula>$B$9="CZK"</formula>
    </cfRule>
    <cfRule type="expression" dxfId="15433" priority="495">
      <formula>$B$9="USD"</formula>
    </cfRule>
    <cfRule type="expression" dxfId="15432" priority="496">
      <formula>$B$9="EURO"</formula>
    </cfRule>
  </conditionalFormatting>
  <conditionalFormatting sqref="N99:N112">
    <cfRule type="cellIs" dxfId="15431" priority="62" operator="greaterThan">
      <formula>0</formula>
    </cfRule>
    <cfRule type="expression" dxfId="15430" priority="63">
      <formula>$B$9="EURO"</formula>
    </cfRule>
    <cfRule type="expression" dxfId="15429" priority="64">
      <formula>$B$9="USD"</formula>
    </cfRule>
    <cfRule type="expression" dxfId="15428" priority="65">
      <formula>$B$9="PLN"</formula>
    </cfRule>
    <cfRule type="expression" dxfId="15427" priority="66">
      <formula>$B$9="CZK"</formula>
    </cfRule>
  </conditionalFormatting>
  <conditionalFormatting sqref="N114">
    <cfRule type="expression" dxfId="15426" priority="319">
      <formula>$B$9="EURO"</formula>
    </cfRule>
    <cfRule type="expression" dxfId="15425" priority="318">
      <formula>$B$9="USD"</formula>
    </cfRule>
    <cfRule type="expression" dxfId="15424" priority="317">
      <formula>$B$9="CZK"</formula>
    </cfRule>
    <cfRule type="expression" dxfId="15423" priority="316">
      <formula>$B$9="PLN"</formula>
    </cfRule>
  </conditionalFormatting>
  <conditionalFormatting sqref="N116:N129">
    <cfRule type="expression" dxfId="15422" priority="49">
      <formula>$B$9="EURO"</formula>
    </cfRule>
    <cfRule type="expression" dxfId="15421" priority="51">
      <formula>$B$9="PLN"</formula>
    </cfRule>
    <cfRule type="expression" dxfId="15420" priority="50">
      <formula>$B$9="USD"</formula>
    </cfRule>
    <cfRule type="expression" dxfId="15419" priority="52">
      <formula>$B$9="CZK"</formula>
    </cfRule>
    <cfRule type="cellIs" dxfId="15418" priority="48" operator="greaterThan">
      <formula>0</formula>
    </cfRule>
  </conditionalFormatting>
  <conditionalFormatting sqref="N131">
    <cfRule type="expression" dxfId="15417" priority="264">
      <formula>$B$9="EURO"</formula>
    </cfRule>
    <cfRule type="expression" dxfId="15416" priority="261">
      <formula>$B$9="PLN"</formula>
    </cfRule>
    <cfRule type="expression" dxfId="15415" priority="262">
      <formula>$B$9="CZK"</formula>
    </cfRule>
    <cfRule type="expression" dxfId="15414" priority="263">
      <formula>$B$9="USD"</formula>
    </cfRule>
  </conditionalFormatting>
  <conditionalFormatting sqref="N133:N146">
    <cfRule type="expression" dxfId="15413" priority="35">
      <formula>$B$9="EURO"</formula>
    </cfRule>
    <cfRule type="cellIs" dxfId="15412" priority="34" operator="greaterThan">
      <formula>0</formula>
    </cfRule>
    <cfRule type="expression" dxfId="15411" priority="38">
      <formula>$B$9="CZK"</formula>
    </cfRule>
    <cfRule type="expression" dxfId="15410" priority="37">
      <formula>$B$9="PLN"</formula>
    </cfRule>
    <cfRule type="expression" dxfId="15409" priority="36">
      <formula>$B$9="USD"</formula>
    </cfRule>
  </conditionalFormatting>
  <conditionalFormatting sqref="N148">
    <cfRule type="expression" dxfId="15408" priority="211">
      <formula>$B$9="CZK"</formula>
    </cfRule>
    <cfRule type="expression" dxfId="15407" priority="212">
      <formula>$B$9="USD"</formula>
    </cfRule>
    <cfRule type="expression" dxfId="15406" priority="213">
      <formula>$B$9="EURO"</formula>
    </cfRule>
    <cfRule type="expression" dxfId="15405" priority="210">
      <formula>$B$9="PLN"</formula>
    </cfRule>
  </conditionalFormatting>
  <conditionalFormatting sqref="N150:N163">
    <cfRule type="cellIs" dxfId="15404" priority="20" operator="greaterThan">
      <formula>0</formula>
    </cfRule>
    <cfRule type="expression" dxfId="15403" priority="21">
      <formula>$B$9="EURO"</formula>
    </cfRule>
    <cfRule type="expression" dxfId="15402" priority="22">
      <formula>$B$9="USD"</formula>
    </cfRule>
    <cfRule type="expression" dxfId="15401" priority="23">
      <formula>$B$9="PLN"</formula>
    </cfRule>
    <cfRule type="expression" dxfId="15400" priority="24">
      <formula>$B$9="CZK"</formula>
    </cfRule>
  </conditionalFormatting>
  <conditionalFormatting sqref="N165">
    <cfRule type="expression" dxfId="15399" priority="161">
      <formula>$B$9="USD"</formula>
    </cfRule>
    <cfRule type="expression" dxfId="15398" priority="159">
      <formula>$B$9="PLN"</formula>
    </cfRule>
    <cfRule type="expression" dxfId="15397" priority="160">
      <formula>$B$9="CZK"</formula>
    </cfRule>
    <cfRule type="expression" dxfId="15396" priority="162">
      <formula>$B$9="EURO"</formula>
    </cfRule>
  </conditionalFormatting>
  <conditionalFormatting sqref="N167:N180">
    <cfRule type="cellIs" dxfId="15395" priority="6" operator="greaterThan">
      <formula>0</formula>
    </cfRule>
    <cfRule type="expression" dxfId="15394" priority="7">
      <formula>$B$9="EURO"</formula>
    </cfRule>
    <cfRule type="expression" dxfId="15393" priority="8">
      <formula>$B$9="USD"</formula>
    </cfRule>
    <cfRule type="expression" dxfId="15392" priority="9">
      <formula>$B$9="PLN"</formula>
    </cfRule>
    <cfRule type="expression" dxfId="15391" priority="10">
      <formula>$B$9="CZK"</formula>
    </cfRule>
  </conditionalFormatting>
  <conditionalFormatting sqref="N183:N197">
    <cfRule type="expression" dxfId="15390" priority="639">
      <formula>$B$9="PLN"</formula>
    </cfRule>
    <cfRule type="expression" dxfId="15389" priority="638">
      <formula>$B$9="USD"</formula>
    </cfRule>
    <cfRule type="expression" dxfId="15388" priority="637">
      <formula>$B$9="EURO"</formula>
    </cfRule>
    <cfRule type="cellIs" dxfId="15387" priority="636" operator="greaterThan">
      <formula>0</formula>
    </cfRule>
    <cfRule type="expression" dxfId="15386" priority="640">
      <formula>$B$9="CZK"</formula>
    </cfRule>
  </conditionalFormatting>
  <conditionalFormatting sqref="N182:O182">
    <cfRule type="expression" dxfId="15385" priority="647">
      <formula>$B$9="CZK"</formula>
    </cfRule>
    <cfRule type="expression" dxfId="15384" priority="646">
      <formula>$B$9="PLN"</formula>
    </cfRule>
    <cfRule type="expression" dxfId="15383" priority="649">
      <formula>$B$9="EURO"</formula>
    </cfRule>
    <cfRule type="expression" dxfId="15382" priority="648">
      <formula>$B$9="USD"</formula>
    </cfRule>
  </conditionalFormatting>
  <conditionalFormatting sqref="O14:O27">
    <cfRule type="cellIs" dxfId="15381" priority="633" operator="greaterThan">
      <formula>0</formula>
    </cfRule>
  </conditionalFormatting>
  <conditionalFormatting sqref="O31:O44">
    <cfRule type="cellIs" dxfId="15380" priority="394" operator="greaterThan">
      <formula>0</formula>
    </cfRule>
  </conditionalFormatting>
  <conditionalFormatting sqref="O48:O61">
    <cfRule type="cellIs" dxfId="15379" priority="109" operator="greaterThan">
      <formula>0</formula>
    </cfRule>
  </conditionalFormatting>
  <conditionalFormatting sqref="O65:O78">
    <cfRule type="cellIs" dxfId="15378" priority="95" operator="greaterThan">
      <formula>0</formula>
    </cfRule>
  </conditionalFormatting>
  <conditionalFormatting sqref="O82:O95">
    <cfRule type="cellIs" dxfId="15377" priority="81" operator="greaterThan">
      <formula>0</formula>
    </cfRule>
  </conditionalFormatting>
  <conditionalFormatting sqref="O99:O112">
    <cfRule type="cellIs" dxfId="15376" priority="67" operator="greaterThan">
      <formula>0</formula>
    </cfRule>
  </conditionalFormatting>
  <conditionalFormatting sqref="O116:O129">
    <cfRule type="cellIs" dxfId="15375" priority="53" operator="greaterThan">
      <formula>0</formula>
    </cfRule>
  </conditionalFormatting>
  <conditionalFormatting sqref="O133:O146">
    <cfRule type="cellIs" dxfId="15374" priority="39" operator="greaterThan">
      <formula>0</formula>
    </cfRule>
  </conditionalFormatting>
  <conditionalFormatting sqref="O150:O163">
    <cfRule type="cellIs" dxfId="15373" priority="25" operator="greaterThan">
      <formula>0</formula>
    </cfRule>
  </conditionalFormatting>
  <conditionalFormatting sqref="O167:O180">
    <cfRule type="cellIs" dxfId="15372" priority="11" operator="greaterThan">
      <formula>0</formula>
    </cfRule>
  </conditionalFormatting>
  <conditionalFormatting sqref="O183:O197">
    <cfRule type="cellIs" dxfId="15371" priority="659" operator="greaterThan">
      <formula>0</formula>
    </cfRule>
  </conditionalFormatting>
  <conditionalFormatting sqref="Q16">
    <cfRule type="cellIs" dxfId="15370" priority="411" operator="greaterThan">
      <formula>0</formula>
    </cfRule>
    <cfRule type="expression" dxfId="15369" priority="412">
      <formula>$B$9="EURO"</formula>
    </cfRule>
    <cfRule type="expression" dxfId="15368" priority="413">
      <formula>$B$9="USD"</formula>
    </cfRule>
    <cfRule type="expression" dxfId="15367" priority="414">
      <formula>$B$9="PLN"</formula>
    </cfRule>
    <cfRule type="expression" dxfId="15366"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25" t="s">
        <v>1445</v>
      </c>
      <c r="E189" s="1126"/>
      <c r="F189" s="1126"/>
      <c r="G189" s="1126"/>
      <c r="H189" s="1126"/>
      <c r="I189" s="1126"/>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D196:E196"/>
    <mergeCell ref="B201:O201"/>
    <mergeCell ref="B202:O202"/>
    <mergeCell ref="B203:O203"/>
    <mergeCell ref="B204:O204"/>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1:C1"/>
    <mergeCell ref="E19:F19"/>
    <mergeCell ref="H21:I21"/>
    <mergeCell ref="H22:I22"/>
    <mergeCell ref="E9:F9"/>
    <mergeCell ref="C3:D3"/>
    <mergeCell ref="G3:J3"/>
    <mergeCell ref="C5:D5"/>
    <mergeCell ref="G5:J5"/>
    <mergeCell ref="C7:D7"/>
    <mergeCell ref="G7:J7"/>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P5:T5"/>
    <mergeCell ref="H140:I140"/>
    <mergeCell ref="H141:I141"/>
    <mergeCell ref="H142:I142"/>
    <mergeCell ref="P7:R7"/>
    <mergeCell ref="H123:I123"/>
    <mergeCell ref="H124:I124"/>
    <mergeCell ref="H125:I125"/>
  </mergeCells>
  <phoneticPr fontId="112" type="noConversion"/>
  <conditionalFormatting sqref="B9">
    <cfRule type="containsText" dxfId="15345" priority="5644" operator="containsText" text="SELECT">
      <formula>NOT(ISERROR(SEARCH("SELECT",B9)))</formula>
    </cfRule>
    <cfRule type="expression" dxfId="15344" priority="5645">
      <formula>B9="CURRENCY"</formula>
    </cfRule>
  </conditionalFormatting>
  <conditionalFormatting sqref="B11">
    <cfRule type="expression" dxfId="15343" priority="2523">
      <formula>$B11&lt;&gt;""</formula>
    </cfRule>
  </conditionalFormatting>
  <conditionalFormatting sqref="B14:B23">
    <cfRule type="expression" dxfId="15342" priority="1821">
      <formula>$J14&gt;0</formula>
    </cfRule>
  </conditionalFormatting>
  <conditionalFormatting sqref="B24">
    <cfRule type="expression" dxfId="15341" priority="1364">
      <formula>ISNUMBER(SEARCH("UV",$D14))</formula>
    </cfRule>
    <cfRule type="expression" dxfId="15340" priority="1365">
      <formula>($D14="CANOPY TYPE")</formula>
    </cfRule>
  </conditionalFormatting>
  <conditionalFormatting sqref="B25:B27">
    <cfRule type="expression" dxfId="15339" priority="660">
      <formula>$J25&gt;0</formula>
    </cfRule>
  </conditionalFormatting>
  <conditionalFormatting sqref="B28">
    <cfRule type="expression" dxfId="15338" priority="2431">
      <formula>$B28&lt;&gt;""</formula>
    </cfRule>
  </conditionalFormatting>
  <conditionalFormatting sqref="B31:B40">
    <cfRule type="expression" dxfId="15337" priority="478">
      <formula>$J31&gt;0</formula>
    </cfRule>
  </conditionalFormatting>
  <conditionalFormatting sqref="B41">
    <cfRule type="expression" dxfId="15336" priority="1237">
      <formula>ISNUMBER(SEARCH("UV",$D31))</formula>
    </cfRule>
    <cfRule type="expression" dxfId="15335" priority="1238">
      <formula>($D31="CANOPY TYPE")</formula>
    </cfRule>
  </conditionalFormatting>
  <conditionalFormatting sqref="B42:B44">
    <cfRule type="expression" dxfId="15334" priority="1239">
      <formula>$J42&gt;0</formula>
    </cfRule>
  </conditionalFormatting>
  <conditionalFormatting sqref="B45">
    <cfRule type="expression" dxfId="15333" priority="2430">
      <formula>$B45&lt;&gt;""</formula>
    </cfRule>
  </conditionalFormatting>
  <conditionalFormatting sqref="B48:B57">
    <cfRule type="expression" dxfId="15332" priority="103">
      <formula>$J48&gt;0</formula>
    </cfRule>
  </conditionalFormatting>
  <conditionalFormatting sqref="B58">
    <cfRule type="expression" dxfId="15331" priority="1146">
      <formula>ISNUMBER(SEARCH("UV",$D48))</formula>
    </cfRule>
    <cfRule type="expression" dxfId="15330" priority="1147">
      <formula>($D48="CANOPY TYPE")</formula>
    </cfRule>
  </conditionalFormatting>
  <conditionalFormatting sqref="B59:B61">
    <cfRule type="expression" dxfId="15329" priority="659">
      <formula>$J59&gt;0</formula>
    </cfRule>
  </conditionalFormatting>
  <conditionalFormatting sqref="B62">
    <cfRule type="expression" dxfId="15328" priority="2429">
      <formula>$B62&lt;&gt;""</formula>
    </cfRule>
  </conditionalFormatting>
  <conditionalFormatting sqref="B65:B74">
    <cfRule type="expression" dxfId="15327" priority="89">
      <formula>$J65&gt;0</formula>
    </cfRule>
  </conditionalFormatting>
  <conditionalFormatting sqref="B75">
    <cfRule type="expression" dxfId="15326" priority="1055">
      <formula>ISNUMBER(SEARCH("UV",$D65))</formula>
    </cfRule>
    <cfRule type="expression" dxfId="15325" priority="1056">
      <formula>($D65="CANOPY TYPE")</formula>
    </cfRule>
  </conditionalFormatting>
  <conditionalFormatting sqref="B76:B78">
    <cfRule type="expression" dxfId="15324" priority="658">
      <formula>$J76&gt;0</formula>
    </cfRule>
  </conditionalFormatting>
  <conditionalFormatting sqref="B79">
    <cfRule type="expression" dxfId="15323" priority="2428">
      <formula>$B79&lt;&gt;""</formula>
    </cfRule>
  </conditionalFormatting>
  <conditionalFormatting sqref="B82:B91">
    <cfRule type="expression" dxfId="15322" priority="75">
      <formula>$J82&gt;0</formula>
    </cfRule>
  </conditionalFormatting>
  <conditionalFormatting sqref="B92">
    <cfRule type="expression" dxfId="15321" priority="964">
      <formula>ISNUMBER(SEARCH("UV",$D82))</formula>
    </cfRule>
    <cfRule type="expression" dxfId="15320" priority="965">
      <formula>($D82="CANOPY TYPE")</formula>
    </cfRule>
  </conditionalFormatting>
  <conditionalFormatting sqref="B93:B95">
    <cfRule type="expression" dxfId="15319" priority="657">
      <formula>$J93&gt;0</formula>
    </cfRule>
  </conditionalFormatting>
  <conditionalFormatting sqref="B96">
    <cfRule type="expression" dxfId="15318" priority="2427">
      <formula>$B96&lt;&gt;""</formula>
    </cfRule>
  </conditionalFormatting>
  <conditionalFormatting sqref="B99:B108">
    <cfRule type="expression" dxfId="15317" priority="61">
      <formula>$J99&gt;0</formula>
    </cfRule>
  </conditionalFormatting>
  <conditionalFormatting sqref="B109">
    <cfRule type="expression" dxfId="15316" priority="873">
      <formula>ISNUMBER(SEARCH("UV",$D99))</formula>
    </cfRule>
    <cfRule type="expression" dxfId="15315" priority="874">
      <formula>($D99="CANOPY TYPE")</formula>
    </cfRule>
  </conditionalFormatting>
  <conditionalFormatting sqref="B110:B112 B127:B129 B144:B146 B161:B163 B178:B180">
    <cfRule type="expression" dxfId="15314" priority="655">
      <formula>$J110&gt;0</formula>
    </cfRule>
  </conditionalFormatting>
  <conditionalFormatting sqref="B113">
    <cfRule type="expression" dxfId="15313" priority="366">
      <formula>$B113&lt;&gt;""</formula>
    </cfRule>
  </conditionalFormatting>
  <conditionalFormatting sqref="B116:B125">
    <cfRule type="expression" dxfId="15312" priority="47">
      <formula>$J116&gt;0</formula>
    </cfRule>
  </conditionalFormatting>
  <conditionalFormatting sqref="B126">
    <cfRule type="expression" dxfId="15311" priority="324">
      <formula>ISNUMBER(SEARCH("UV",$D116))</formula>
    </cfRule>
    <cfRule type="expression" dxfId="15310" priority="325">
      <formula>($D116="CANOPY TYPE")</formula>
    </cfRule>
  </conditionalFormatting>
  <conditionalFormatting sqref="B130">
    <cfRule type="expression" dxfId="15309" priority="280">
      <formula>$B130&lt;&gt;""</formula>
    </cfRule>
  </conditionalFormatting>
  <conditionalFormatting sqref="B133:B142">
    <cfRule type="expression" dxfId="15308" priority="33">
      <formula>$J133&gt;0</formula>
    </cfRule>
  </conditionalFormatting>
  <conditionalFormatting sqref="B143">
    <cfRule type="expression" dxfId="15307" priority="252">
      <formula>ISNUMBER(SEARCH("UV",$D133))</formula>
    </cfRule>
    <cfRule type="expression" dxfId="15306" priority="253">
      <formula>($D133="CANOPY TYPE")</formula>
    </cfRule>
  </conditionalFormatting>
  <conditionalFormatting sqref="B147">
    <cfRule type="expression" dxfId="15305" priority="224">
      <formula>$B147&lt;&gt;""</formula>
    </cfRule>
  </conditionalFormatting>
  <conditionalFormatting sqref="B150:B159">
    <cfRule type="expression" dxfId="15304" priority="19">
      <formula>$J150&gt;0</formula>
    </cfRule>
  </conditionalFormatting>
  <conditionalFormatting sqref="B160">
    <cfRule type="expression" dxfId="15303" priority="196">
      <formula>ISNUMBER(SEARCH("UV",$D150))</formula>
    </cfRule>
    <cfRule type="expression" dxfId="15302" priority="197">
      <formula>($D150="CANOPY TYPE")</formula>
    </cfRule>
  </conditionalFormatting>
  <conditionalFormatting sqref="B164">
    <cfRule type="expression" dxfId="15301" priority="168">
      <formula>$B164&lt;&gt;""</formula>
    </cfRule>
  </conditionalFormatting>
  <conditionalFormatting sqref="B167:B176">
    <cfRule type="expression" dxfId="15300" priority="5">
      <formula>$J167&gt;0</formula>
    </cfRule>
  </conditionalFormatting>
  <conditionalFormatting sqref="B177">
    <cfRule type="expression" dxfId="15299" priority="140">
      <formula>ISNUMBER(SEARCH("UV",$D167))</formula>
    </cfRule>
    <cfRule type="expression" dxfId="15298" priority="141">
      <formula>($D167="CANOPY TYPE")</formula>
    </cfRule>
  </conditionalFormatting>
  <conditionalFormatting sqref="B183:B197">
    <cfRule type="expression" dxfId="15297" priority="1815">
      <formula>$C183&gt;0</formula>
    </cfRule>
  </conditionalFormatting>
  <conditionalFormatting sqref="C14">
    <cfRule type="containsText" dxfId="15296" priority="600" operator="containsText" text="CONFIG">
      <formula>NOT(ISERROR(SEARCH("CONFIG",C14)))</formula>
    </cfRule>
  </conditionalFormatting>
  <conditionalFormatting sqref="C15">
    <cfRule type="containsText" dxfId="15295" priority="615" operator="containsText" text="LIGHT SELECTION">
      <formula>NOT(ISERROR(SEARCH("LIGHT SELECTION",C15)))</formula>
    </cfRule>
  </conditionalFormatting>
  <conditionalFormatting sqref="C20:C21">
    <cfRule type="cellIs" dxfId="15294" priority="5698" operator="lessThan">
      <formula>1</formula>
    </cfRule>
  </conditionalFormatting>
  <conditionalFormatting sqref="C22:C23">
    <cfRule type="expression" dxfId="15293" priority="501">
      <formula>D22="WW PODS"</formula>
    </cfRule>
  </conditionalFormatting>
  <conditionalFormatting sqref="C24">
    <cfRule type="expression" dxfId="15292" priority="5724">
      <formula>ISNUMBER(SEARCH("UV",D14))</formula>
    </cfRule>
  </conditionalFormatting>
  <conditionalFormatting sqref="C25">
    <cfRule type="expression" dxfId="15291" priority="5573">
      <formula>(ISNUMBER(SEARCH("CMW",D14)))=TRUE</formula>
    </cfRule>
  </conditionalFormatting>
  <conditionalFormatting sqref="C26">
    <cfRule type="expression" dxfId="15290" priority="5572">
      <formula>(ISNUMBER(SEARCH("CMW",D14)))=TRUE</formula>
    </cfRule>
  </conditionalFormatting>
  <conditionalFormatting sqref="C27">
    <cfRule type="expression" dxfId="15289" priority="2424">
      <formula>(ISNUMBER(SEARCH("CMW",$D14)))=TRUE</formula>
    </cfRule>
  </conditionalFormatting>
  <conditionalFormatting sqref="C31">
    <cfRule type="containsText" dxfId="15288" priority="1292" operator="containsText" text="CONFIG">
      <formula>NOT(ISERROR(SEARCH("CONFIG",C31)))</formula>
    </cfRule>
  </conditionalFormatting>
  <conditionalFormatting sqref="C32">
    <cfRule type="containsText" dxfId="15287" priority="634" operator="containsText" text="LIGHT SELECTION">
      <formula>NOT(ISERROR(SEARCH("LIGHT SELECTION",C32)))</formula>
    </cfRule>
  </conditionalFormatting>
  <conditionalFormatting sqref="C37:C38">
    <cfRule type="cellIs" dxfId="15286" priority="1287" operator="lessThan">
      <formula>1</formula>
    </cfRule>
  </conditionalFormatting>
  <conditionalFormatting sqref="C39:C40">
    <cfRule type="expression" dxfId="15285" priority="477">
      <formula>D39="WW PODS"</formula>
    </cfRule>
  </conditionalFormatting>
  <conditionalFormatting sqref="C41">
    <cfRule type="expression" dxfId="15284" priority="1309">
      <formula>ISNUMBER(SEARCH("UV",D31))</formula>
    </cfRule>
  </conditionalFormatting>
  <conditionalFormatting sqref="C42">
    <cfRule type="expression" dxfId="15283" priority="1278">
      <formula>(ISNUMBER(SEARCH("CMW",D31)))=TRUE</formula>
    </cfRule>
  </conditionalFormatting>
  <conditionalFormatting sqref="C43">
    <cfRule type="expression" dxfId="15282" priority="855">
      <formula>(ISNUMBER(SEARCH("CMW",D31)))=TRUE</formula>
    </cfRule>
  </conditionalFormatting>
  <conditionalFormatting sqref="C44">
    <cfRule type="expression" dxfId="15281" priority="1241">
      <formula>(ISNUMBER(SEARCH("CMW",$D31)))=TRUE</formula>
    </cfRule>
  </conditionalFormatting>
  <conditionalFormatting sqref="C48">
    <cfRule type="containsText" dxfId="15280" priority="1201" operator="containsText" text="CONFIG">
      <formula>NOT(ISERROR(SEARCH("CONFIG",C48)))</formula>
    </cfRule>
  </conditionalFormatting>
  <conditionalFormatting sqref="C49">
    <cfRule type="containsText" dxfId="15279" priority="613" operator="containsText" text="LIGHT SELECTION">
      <formula>NOT(ISERROR(SEARCH("LIGHT SELECTION",C49)))</formula>
    </cfRule>
  </conditionalFormatting>
  <conditionalFormatting sqref="C54:C55">
    <cfRule type="cellIs" dxfId="15278" priority="1196" operator="lessThan">
      <formula>1</formula>
    </cfRule>
  </conditionalFormatting>
  <conditionalFormatting sqref="C56:C57">
    <cfRule type="expression" dxfId="15277" priority="451">
      <formula>D56="WW PODS"</formula>
    </cfRule>
  </conditionalFormatting>
  <conditionalFormatting sqref="C58">
    <cfRule type="expression" dxfId="15276" priority="1218">
      <formula>ISNUMBER(SEARCH("UV",D48))</formula>
    </cfRule>
  </conditionalFormatting>
  <conditionalFormatting sqref="C59">
    <cfRule type="expression" dxfId="15275" priority="1187">
      <formula>(ISNUMBER(SEARCH("CMW",D48)))=TRUE</formula>
    </cfRule>
  </conditionalFormatting>
  <conditionalFormatting sqref="C60">
    <cfRule type="expression" dxfId="15274" priority="853">
      <formula>(ISNUMBER(SEARCH("CMW",D48)))=TRUE</formula>
    </cfRule>
  </conditionalFormatting>
  <conditionalFormatting sqref="C61">
    <cfRule type="expression" dxfId="15273" priority="1150">
      <formula>(ISNUMBER(SEARCH("CMW",$D48)))=TRUE</formula>
    </cfRule>
  </conditionalFormatting>
  <conditionalFormatting sqref="C65">
    <cfRule type="containsText" dxfId="15272" priority="1110" operator="containsText" text="CONFIG">
      <formula>NOT(ISERROR(SEARCH("CONFIG",C65)))</formula>
    </cfRule>
  </conditionalFormatting>
  <conditionalFormatting sqref="C66">
    <cfRule type="containsText" dxfId="15271" priority="612" operator="containsText" text="LIGHT SELECTION">
      <formula>NOT(ISERROR(SEARCH("LIGHT SELECTION",C66)))</formula>
    </cfRule>
  </conditionalFormatting>
  <conditionalFormatting sqref="C71:C72">
    <cfRule type="cellIs" dxfId="15270" priority="1105" operator="lessThan">
      <formula>1</formula>
    </cfRule>
  </conditionalFormatting>
  <conditionalFormatting sqref="C73:C74">
    <cfRule type="expression" dxfId="15269" priority="425">
      <formula>D73="WW PODS"</formula>
    </cfRule>
  </conditionalFormatting>
  <conditionalFormatting sqref="C75">
    <cfRule type="expression" dxfId="15268" priority="1127">
      <formula>ISNUMBER(SEARCH("UV",D65))</formula>
    </cfRule>
  </conditionalFormatting>
  <conditionalFormatting sqref="C76">
    <cfRule type="expression" dxfId="15267" priority="1096">
      <formula>(ISNUMBER(SEARCH("CMW",D65)))=TRUE</formula>
    </cfRule>
  </conditionalFormatting>
  <conditionalFormatting sqref="C77">
    <cfRule type="expression" dxfId="15266" priority="851">
      <formula>(ISNUMBER(SEARCH("CMW",D65)))=TRUE</formula>
    </cfRule>
  </conditionalFormatting>
  <conditionalFormatting sqref="C78">
    <cfRule type="expression" dxfId="15265" priority="1059">
      <formula>(ISNUMBER(SEARCH("CMW",$D65)))=TRUE</formula>
    </cfRule>
  </conditionalFormatting>
  <conditionalFormatting sqref="C82">
    <cfRule type="containsText" dxfId="15264" priority="1019" operator="containsText" text="CONFIG">
      <formula>NOT(ISERROR(SEARCH("CONFIG",C82)))</formula>
    </cfRule>
  </conditionalFormatting>
  <conditionalFormatting sqref="C83">
    <cfRule type="containsText" dxfId="15263" priority="610" operator="containsText" text="LIGHT SELECTION">
      <formula>NOT(ISERROR(SEARCH("LIGHT SELECTION",C83)))</formula>
    </cfRule>
  </conditionalFormatting>
  <conditionalFormatting sqref="C88:C89">
    <cfRule type="cellIs" dxfId="15262" priority="1014" operator="lessThan">
      <formula>1</formula>
    </cfRule>
  </conditionalFormatting>
  <conditionalFormatting sqref="C90:C91">
    <cfRule type="expression" dxfId="15261" priority="399">
      <formula>D90="WW PODS"</formula>
    </cfRule>
  </conditionalFormatting>
  <conditionalFormatting sqref="C92">
    <cfRule type="expression" dxfId="15260" priority="1036">
      <formula>ISNUMBER(SEARCH("UV",D82))</formula>
    </cfRule>
  </conditionalFormatting>
  <conditionalFormatting sqref="C93">
    <cfRule type="expression" dxfId="15259" priority="1005">
      <formula>(ISNUMBER(SEARCH("CMW",D82)))=TRUE</formula>
    </cfRule>
  </conditionalFormatting>
  <conditionalFormatting sqref="C94">
    <cfRule type="expression" dxfId="15258" priority="850">
      <formula>(ISNUMBER(SEARCH("CMW",D82)))=TRUE</formula>
    </cfRule>
  </conditionalFormatting>
  <conditionalFormatting sqref="C95">
    <cfRule type="expression" dxfId="15257" priority="968">
      <formula>(ISNUMBER(SEARCH("CMW",$D82)))=TRUE</formula>
    </cfRule>
  </conditionalFormatting>
  <conditionalFormatting sqref="C99">
    <cfRule type="containsText" dxfId="15256" priority="928" operator="containsText" text="CONFIG">
      <formula>NOT(ISERROR(SEARCH("CONFIG",C99)))</formula>
    </cfRule>
  </conditionalFormatting>
  <conditionalFormatting sqref="C100">
    <cfRule type="containsText" dxfId="15255" priority="609" operator="containsText" text="LIGHT SELECTION">
      <formula>NOT(ISERROR(SEARCH("LIGHT SELECTION",C100)))</formula>
    </cfRule>
  </conditionalFormatting>
  <conditionalFormatting sqref="C105:C106">
    <cfRule type="cellIs" dxfId="15254" priority="923" operator="lessThan">
      <formula>1</formula>
    </cfRule>
  </conditionalFormatting>
  <conditionalFormatting sqref="C107:C108">
    <cfRule type="expression" dxfId="15253" priority="373">
      <formula>D107="WW PODS"</formula>
    </cfRule>
  </conditionalFormatting>
  <conditionalFormatting sqref="C109">
    <cfRule type="expression" dxfId="15252" priority="945">
      <formula>ISNUMBER(SEARCH("UV",D99))</formula>
    </cfRule>
  </conditionalFormatting>
  <conditionalFormatting sqref="C110">
    <cfRule type="expression" dxfId="15251" priority="914">
      <formula>(ISNUMBER(SEARCH("CMW",D99)))=TRUE</formula>
    </cfRule>
  </conditionalFormatting>
  <conditionalFormatting sqref="C111">
    <cfRule type="expression" dxfId="15250" priority="848">
      <formula>(ISNUMBER(SEARCH("CMW",D99)))=TRUE</formula>
    </cfRule>
  </conditionalFormatting>
  <conditionalFormatting sqref="C112 C129 C146 C163 C180">
    <cfRule type="expression" dxfId="15249" priority="877">
      <formula>(ISNUMBER(SEARCH("CMW",$D99)))=TRUE</formula>
    </cfRule>
  </conditionalFormatting>
  <conditionalFormatting sqref="C116">
    <cfRule type="containsText" dxfId="15248" priority="337" operator="containsText" text="CONFIG">
      <formula>NOT(ISERROR(SEARCH("CONFIG",C116)))</formula>
    </cfRule>
  </conditionalFormatting>
  <conditionalFormatting sqref="C117">
    <cfRule type="containsText" dxfId="15247" priority="315" operator="containsText" text="LIGHT SELECTION">
      <formula>NOT(ISERROR(SEARCH("LIGHT SELECTION",C117)))</formula>
    </cfRule>
  </conditionalFormatting>
  <conditionalFormatting sqref="C122:C123">
    <cfRule type="cellIs" dxfId="15246" priority="336" operator="lessThan">
      <formula>1</formula>
    </cfRule>
  </conditionalFormatting>
  <conditionalFormatting sqref="C124:C125">
    <cfRule type="expression" dxfId="15245" priority="291">
      <formula>D124="WW PODS"</formula>
    </cfRule>
  </conditionalFormatting>
  <conditionalFormatting sqref="C126">
    <cfRule type="expression" dxfId="15244" priority="351">
      <formula>ISNUMBER(SEARCH("UV",D116))</formula>
    </cfRule>
  </conditionalFormatting>
  <conditionalFormatting sqref="C127">
    <cfRule type="expression" dxfId="15243" priority="331">
      <formula>(ISNUMBER(SEARCH("CMW",D116)))=TRUE</formula>
    </cfRule>
  </conditionalFormatting>
  <conditionalFormatting sqref="C128">
    <cfRule type="expression" dxfId="15242" priority="321">
      <formula>(ISNUMBER(SEARCH("CMW",D116)))=TRUE</formula>
    </cfRule>
  </conditionalFormatting>
  <conditionalFormatting sqref="C133">
    <cfRule type="containsText" dxfId="15241" priority="261" operator="containsText" text="CONFIG">
      <formula>NOT(ISERROR(SEARCH("CONFIG",C133)))</formula>
    </cfRule>
  </conditionalFormatting>
  <conditionalFormatting sqref="C134">
    <cfRule type="containsText" dxfId="15240" priority="244" operator="containsText" text="LIGHT SELECTION">
      <formula>NOT(ISERROR(SEARCH("LIGHT SELECTION",C134)))</formula>
    </cfRule>
  </conditionalFormatting>
  <conditionalFormatting sqref="C139:C140">
    <cfRule type="cellIs" dxfId="15239" priority="260" operator="lessThan">
      <formula>1</formula>
    </cfRule>
  </conditionalFormatting>
  <conditionalFormatting sqref="C141:C142">
    <cfRule type="expression" dxfId="15238" priority="227">
      <formula>D141="WW PODS"</formula>
    </cfRule>
  </conditionalFormatting>
  <conditionalFormatting sqref="C143">
    <cfRule type="expression" dxfId="15237" priority="275">
      <formula>ISNUMBER(SEARCH("UV",D133))</formula>
    </cfRule>
  </conditionalFormatting>
  <conditionalFormatting sqref="C144">
    <cfRule type="expression" dxfId="15236" priority="258">
      <formula>(ISNUMBER(SEARCH("CMW",D133)))=TRUE</formula>
    </cfRule>
  </conditionalFormatting>
  <conditionalFormatting sqref="C145">
    <cfRule type="expression" dxfId="15235" priority="249">
      <formula>(ISNUMBER(SEARCH("CMW",D133)))=TRUE</formula>
    </cfRule>
  </conditionalFormatting>
  <conditionalFormatting sqref="C150">
    <cfRule type="containsText" dxfId="15234" priority="205" operator="containsText" text="CONFIG">
      <formula>NOT(ISERROR(SEARCH("CONFIG",C150)))</formula>
    </cfRule>
  </conditionalFormatting>
  <conditionalFormatting sqref="C151">
    <cfRule type="containsText" dxfId="15233" priority="188" operator="containsText" text="LIGHT SELECTION">
      <formula>NOT(ISERROR(SEARCH("LIGHT SELECTION",C151)))</formula>
    </cfRule>
  </conditionalFormatting>
  <conditionalFormatting sqref="C156:C157">
    <cfRule type="cellIs" dxfId="15232" priority="204" operator="lessThan">
      <formula>1</formula>
    </cfRule>
  </conditionalFormatting>
  <conditionalFormatting sqref="C158:C159">
    <cfRule type="expression" dxfId="15231" priority="171">
      <formula>D158="WW PODS"</formula>
    </cfRule>
  </conditionalFormatting>
  <conditionalFormatting sqref="C160">
    <cfRule type="expression" dxfId="15230" priority="219">
      <formula>ISNUMBER(SEARCH("UV",D150))</formula>
    </cfRule>
  </conditionalFormatting>
  <conditionalFormatting sqref="C161">
    <cfRule type="expression" dxfId="15229" priority="202">
      <formula>(ISNUMBER(SEARCH("CMW",D150)))=TRUE</formula>
    </cfRule>
  </conditionalFormatting>
  <conditionalFormatting sqref="C162">
    <cfRule type="expression" dxfId="15228" priority="193">
      <formula>(ISNUMBER(SEARCH("CMW",D150)))=TRUE</formula>
    </cfRule>
  </conditionalFormatting>
  <conditionalFormatting sqref="C167">
    <cfRule type="containsText" dxfId="15227" priority="149" operator="containsText" text="CONFIG">
      <formula>NOT(ISERROR(SEARCH("CONFIG",C167)))</formula>
    </cfRule>
  </conditionalFormatting>
  <conditionalFormatting sqref="C168">
    <cfRule type="containsText" dxfId="15226" priority="132" operator="containsText" text="LIGHT SELECTION">
      <formula>NOT(ISERROR(SEARCH("LIGHT SELECTION",C168)))</formula>
    </cfRule>
  </conditionalFormatting>
  <conditionalFormatting sqref="C173:C174">
    <cfRule type="cellIs" dxfId="15225" priority="148" operator="lessThan">
      <formula>1</formula>
    </cfRule>
  </conditionalFormatting>
  <conditionalFormatting sqref="C175:C176">
    <cfRule type="expression" dxfId="15224" priority="115">
      <formula>D175="WW PODS"</formula>
    </cfRule>
  </conditionalFormatting>
  <conditionalFormatting sqref="C177">
    <cfRule type="expression" dxfId="15223" priority="163">
      <formula>ISNUMBER(SEARCH("UV",D167))</formula>
    </cfRule>
  </conditionalFormatting>
  <conditionalFormatting sqref="C178">
    <cfRule type="expression" dxfId="15222" priority="146">
      <formula>(ISNUMBER(SEARCH("CMW",D167)))=TRUE</formula>
    </cfRule>
  </conditionalFormatting>
  <conditionalFormatting sqref="C179">
    <cfRule type="expression" dxfId="15221" priority="137">
      <formula>(ISNUMBER(SEARCH("CMW",D167)))=TRUE</formula>
    </cfRule>
  </conditionalFormatting>
  <conditionalFormatting sqref="C183:C184">
    <cfRule type="cellIs" dxfId="15220" priority="5703" operator="lessThan">
      <formula>1</formula>
    </cfRule>
  </conditionalFormatting>
  <conditionalFormatting sqref="C185">
    <cfRule type="cellIs" dxfId="15219" priority="5624" operator="lessThan">
      <formula>1</formula>
    </cfRule>
  </conditionalFormatting>
  <conditionalFormatting sqref="C186:C197">
    <cfRule type="cellIs" dxfId="15218" priority="285" operator="lessThan">
      <formula>1</formula>
    </cfRule>
  </conditionalFormatting>
  <conditionalFormatting sqref="C9:D9">
    <cfRule type="cellIs" dxfId="15217" priority="5640" operator="lessThan">
      <formula>0</formula>
    </cfRule>
    <cfRule type="cellIs" dxfId="15216" priority="5641" operator="greaterThan">
      <formula>0</formula>
    </cfRule>
  </conditionalFormatting>
  <conditionalFormatting sqref="D14">
    <cfRule type="containsText" dxfId="15215" priority="5707" operator="containsText" text="CANOPY TYPE">
      <formula>NOT(ISERROR(SEARCH("CANOPY TYPE",D14)))</formula>
    </cfRule>
  </conditionalFormatting>
  <conditionalFormatting sqref="D15">
    <cfRule type="expression" dxfId="15214" priority="593">
      <formula>(C15="LIGHT SELECTION")</formula>
    </cfRule>
  </conditionalFormatting>
  <conditionalFormatting sqref="D16:D18">
    <cfRule type="expression" dxfId="15213" priority="3405">
      <formula>($C16="SELECT WORKS")</formula>
    </cfRule>
  </conditionalFormatting>
  <conditionalFormatting sqref="D19">
    <cfRule type="expression" dxfId="15212" priority="284">
      <formula>$C19="SELECT CLADDING"</formula>
    </cfRule>
  </conditionalFormatting>
  <conditionalFormatting sqref="D22:D23">
    <cfRule type="expression" dxfId="15211" priority="498">
      <formula>($D$14="CANOPY TYPE")</formula>
    </cfRule>
  </conditionalFormatting>
  <conditionalFormatting sqref="D24">
    <cfRule type="expression" dxfId="15210" priority="5723">
      <formula>ISNUMBER(SEARCH("UV",D14))</formula>
    </cfRule>
  </conditionalFormatting>
  <conditionalFormatting sqref="D25">
    <cfRule type="expression" dxfId="15209" priority="1331">
      <formula>($D$14="CANOPY TYPE")</formula>
    </cfRule>
  </conditionalFormatting>
  <conditionalFormatting sqref="D26">
    <cfRule type="expression" dxfId="15208" priority="4928">
      <formula>(ISNUMBER(SEARCH("CMW",D14)))=TRUE</formula>
    </cfRule>
  </conditionalFormatting>
  <conditionalFormatting sqref="D31">
    <cfRule type="containsText" dxfId="15207" priority="1294" operator="containsText" text="CANOPY TYPE">
      <formula>NOT(ISERROR(SEARCH("CANOPY TYPE",D31)))</formula>
    </cfRule>
  </conditionalFormatting>
  <conditionalFormatting sqref="D32">
    <cfRule type="expression" dxfId="15206" priority="642">
      <formula>(C32="LIGHT SELECTION")</formula>
    </cfRule>
  </conditionalFormatting>
  <conditionalFormatting sqref="D33:D35">
    <cfRule type="expression" dxfId="15205" priority="1243">
      <formula>($C33="SELECT WORKS")</formula>
    </cfRule>
  </conditionalFormatting>
  <conditionalFormatting sqref="D36">
    <cfRule type="expression" dxfId="15204" priority="521">
      <formula>$C36="SELECT CLADDING"</formula>
    </cfRule>
  </conditionalFormatting>
  <conditionalFormatting sqref="D39:D40">
    <cfRule type="expression" dxfId="15203" priority="472">
      <formula>($D$14="CANOPY TYPE")</formula>
    </cfRule>
  </conditionalFormatting>
  <conditionalFormatting sqref="D41">
    <cfRule type="expression" dxfId="15202" priority="1308">
      <formula>ISNUMBER(SEARCH("UV",D31))</formula>
    </cfRule>
  </conditionalFormatting>
  <conditionalFormatting sqref="D42">
    <cfRule type="expression" dxfId="15201" priority="1235">
      <formula>($D$14="CANOPY TYPE")</formula>
    </cfRule>
  </conditionalFormatting>
  <conditionalFormatting sqref="D43">
    <cfRule type="expression" dxfId="15200" priority="1256">
      <formula>(ISNUMBER(SEARCH("CMW",D31)))=TRUE</formula>
    </cfRule>
  </conditionalFormatting>
  <conditionalFormatting sqref="D48">
    <cfRule type="containsText" dxfId="15199" priority="564" operator="containsText" text="CANOPY TYPE">
      <formula>NOT(ISERROR(SEARCH("CANOPY TYPE",D48)))</formula>
    </cfRule>
  </conditionalFormatting>
  <conditionalFormatting sqref="D49">
    <cfRule type="expression" dxfId="15198" priority="618">
      <formula>(C15="LIGHT SELECTION")</formula>
    </cfRule>
  </conditionalFormatting>
  <conditionalFormatting sqref="D50:D52">
    <cfRule type="expression" dxfId="15197" priority="111">
      <formula>($C50="SELECT WORKS")</formula>
    </cfRule>
  </conditionalFormatting>
  <conditionalFormatting sqref="D53">
    <cfRule type="expression" dxfId="15196" priority="522">
      <formula>$C53="SELECT CLADDING"</formula>
    </cfRule>
  </conditionalFormatting>
  <conditionalFormatting sqref="D56:D57">
    <cfRule type="expression" dxfId="15195" priority="446">
      <formula>($D$14="CANOPY TYPE")</formula>
    </cfRule>
  </conditionalFormatting>
  <conditionalFormatting sqref="D58">
    <cfRule type="expression" dxfId="15194" priority="1217">
      <formula>ISNUMBER(SEARCH("UV",D48))</formula>
    </cfRule>
  </conditionalFormatting>
  <conditionalFormatting sqref="D59">
    <cfRule type="expression" dxfId="15193" priority="1144">
      <formula>($D$14="CANOPY TYPE")</formula>
    </cfRule>
  </conditionalFormatting>
  <conditionalFormatting sqref="D60">
    <cfRule type="expression" dxfId="15192" priority="1165">
      <formula>(ISNUMBER(SEARCH("CMW",D48)))=TRUE</formula>
    </cfRule>
  </conditionalFormatting>
  <conditionalFormatting sqref="D65">
    <cfRule type="containsText" dxfId="15191" priority="562" operator="containsText" text="CANOPY TYPE">
      <formula>NOT(ISERROR(SEARCH("CANOPY TYPE",D65)))</formula>
    </cfRule>
  </conditionalFormatting>
  <conditionalFormatting sqref="D66">
    <cfRule type="expression" dxfId="15190" priority="599">
      <formula>(C66="LIGHT SELECTION")</formula>
    </cfRule>
  </conditionalFormatting>
  <conditionalFormatting sqref="D67:D69">
    <cfRule type="expression" dxfId="15189" priority="97">
      <formula>($C67="SELECT WORKS")</formula>
    </cfRule>
  </conditionalFormatting>
  <conditionalFormatting sqref="D70">
    <cfRule type="expression" dxfId="15188" priority="1097">
      <formula>$C70="SELECT CLADDING"</formula>
    </cfRule>
  </conditionalFormatting>
  <conditionalFormatting sqref="D73:D74">
    <cfRule type="expression" dxfId="15187" priority="420">
      <formula>($D$14="CANOPY TYPE")</formula>
    </cfRule>
  </conditionalFormatting>
  <conditionalFormatting sqref="D75">
    <cfRule type="expression" dxfId="15186" priority="1126">
      <formula>ISNUMBER(SEARCH("UV",D65))</formula>
    </cfRule>
  </conditionalFormatting>
  <conditionalFormatting sqref="D76">
    <cfRule type="expression" dxfId="15185" priority="1053">
      <formula>($D$14="CANOPY TYPE")</formula>
    </cfRule>
  </conditionalFormatting>
  <conditionalFormatting sqref="D77">
    <cfRule type="expression" dxfId="15184" priority="1074">
      <formula>(ISNUMBER(SEARCH("CMW",D65)))=TRUE</formula>
    </cfRule>
  </conditionalFormatting>
  <conditionalFormatting sqref="D82">
    <cfRule type="containsText" dxfId="15183" priority="1021" operator="containsText" text="CANOPY TYPE">
      <formula>NOT(ISERROR(SEARCH("CANOPY TYPE",D82)))</formula>
    </cfRule>
  </conditionalFormatting>
  <conditionalFormatting sqref="D83">
    <cfRule type="expression" dxfId="15182" priority="598">
      <formula>(C83="LIGHT SELECTION")</formula>
    </cfRule>
  </conditionalFormatting>
  <conditionalFormatting sqref="D84:D86">
    <cfRule type="expression" dxfId="15181" priority="83">
      <formula>($C84="SELECT WORKS")</formula>
    </cfRule>
  </conditionalFormatting>
  <conditionalFormatting sqref="D87">
    <cfRule type="expression" dxfId="15180" priority="1006">
      <formula>$C87="SELECT CLADDING"</formula>
    </cfRule>
  </conditionalFormatting>
  <conditionalFormatting sqref="D90:D91">
    <cfRule type="expression" dxfId="15179" priority="394">
      <formula>($D$14="CANOPY TYPE")</formula>
    </cfRule>
  </conditionalFormatting>
  <conditionalFormatting sqref="D92">
    <cfRule type="expression" dxfId="15178" priority="1035">
      <formula>ISNUMBER(SEARCH("UV",D82))</formula>
    </cfRule>
  </conditionalFormatting>
  <conditionalFormatting sqref="D93">
    <cfRule type="expression" dxfId="15177" priority="962">
      <formula>($D$14="CANOPY TYPE")</formula>
    </cfRule>
  </conditionalFormatting>
  <conditionalFormatting sqref="D94">
    <cfRule type="expression" dxfId="15176" priority="983">
      <formula>(ISNUMBER(SEARCH("CMW",D82)))=TRUE</formula>
    </cfRule>
  </conditionalFormatting>
  <conditionalFormatting sqref="D99">
    <cfRule type="containsText" dxfId="15175" priority="930" operator="containsText" text="CANOPY TYPE">
      <formula>NOT(ISERROR(SEARCH("CANOPY TYPE",D99)))</formula>
    </cfRule>
  </conditionalFormatting>
  <conditionalFormatting sqref="D100">
    <cfRule type="expression" dxfId="15174" priority="596">
      <formula>(C100="LIGHT SELECTION")</formula>
    </cfRule>
  </conditionalFormatting>
  <conditionalFormatting sqref="D101:D103">
    <cfRule type="expression" dxfId="15173" priority="69">
      <formula>($C101="SELECT WORKS")</formula>
    </cfRule>
  </conditionalFormatting>
  <conditionalFormatting sqref="D104">
    <cfRule type="expression" dxfId="15172" priority="519">
      <formula>$C104="SELECT CLADDING"</formula>
    </cfRule>
  </conditionalFormatting>
  <conditionalFormatting sqref="D107:D108">
    <cfRule type="expression" dxfId="15171" priority="368">
      <formula>($D$14="CANOPY TYPE")</formula>
    </cfRule>
  </conditionalFormatting>
  <conditionalFormatting sqref="D109">
    <cfRule type="expression" dxfId="15170" priority="944">
      <formula>ISNUMBER(SEARCH("UV",D99))</formula>
    </cfRule>
  </conditionalFormatting>
  <conditionalFormatting sqref="D110">
    <cfRule type="expression" dxfId="15169" priority="871">
      <formula>($D$14="CANOPY TYPE")</formula>
    </cfRule>
  </conditionalFormatting>
  <conditionalFormatting sqref="D111">
    <cfRule type="expression" dxfId="15168" priority="892">
      <formula>(ISNUMBER(SEARCH("CMW",D99)))=TRUE</formula>
    </cfRule>
  </conditionalFormatting>
  <conditionalFormatting sqref="D116">
    <cfRule type="containsText" dxfId="15167" priority="338" operator="containsText" text="CANOPY TYPE">
      <formula>NOT(ISERROR(SEARCH("CANOPY TYPE",D116)))</formula>
    </cfRule>
  </conditionalFormatting>
  <conditionalFormatting sqref="D117">
    <cfRule type="expression" dxfId="15166" priority="314">
      <formula>(C117="LIGHT SELECTION")</formula>
    </cfRule>
  </conditionalFormatting>
  <conditionalFormatting sqref="D118:D120">
    <cfRule type="expression" dxfId="15165" priority="55">
      <formula>($C118="SELECT WORKS")</formula>
    </cfRule>
  </conditionalFormatting>
  <conditionalFormatting sqref="D121">
    <cfRule type="expression" dxfId="15164" priority="312">
      <formula>$C121="SELECT CLADDING"</formula>
    </cfRule>
  </conditionalFormatting>
  <conditionalFormatting sqref="D124:D125">
    <cfRule type="expression" dxfId="15163" priority="286">
      <formula>($D$14="CANOPY TYPE")</formula>
    </cfRule>
  </conditionalFormatting>
  <conditionalFormatting sqref="D126">
    <cfRule type="expression" dxfId="15162" priority="350">
      <formula>ISNUMBER(SEARCH("UV",D116))</formula>
    </cfRule>
  </conditionalFormatting>
  <conditionalFormatting sqref="D127">
    <cfRule type="expression" dxfId="15161" priority="323">
      <formula>($D$14="CANOPY TYPE")</formula>
    </cfRule>
  </conditionalFormatting>
  <conditionalFormatting sqref="D128">
    <cfRule type="expression" dxfId="15160" priority="329">
      <formula>(ISNUMBER(SEARCH("CMW",D116)))=TRUE</formula>
    </cfRule>
  </conditionalFormatting>
  <conditionalFormatting sqref="D133">
    <cfRule type="containsText" dxfId="15159" priority="262" operator="containsText" text="CANOPY TYPE">
      <formula>NOT(ISERROR(SEARCH("CANOPY TYPE",D133)))</formula>
    </cfRule>
  </conditionalFormatting>
  <conditionalFormatting sqref="D134">
    <cfRule type="expression" dxfId="15158" priority="243">
      <formula>(C134="LIGHT SELECTION")</formula>
    </cfRule>
  </conditionalFormatting>
  <conditionalFormatting sqref="D135:D137">
    <cfRule type="expression" dxfId="15157" priority="41">
      <formula>($C135="SELECT WORKS")</formula>
    </cfRule>
  </conditionalFormatting>
  <conditionalFormatting sqref="D138">
    <cfRule type="expression" dxfId="15156" priority="242">
      <formula>$C138="SELECT CLADDING"</formula>
    </cfRule>
  </conditionalFormatting>
  <conditionalFormatting sqref="D141:D142">
    <cfRule type="expression" dxfId="15155" priority="226">
      <formula>($D$14="CANOPY TYPE")</formula>
    </cfRule>
  </conditionalFormatting>
  <conditionalFormatting sqref="D143">
    <cfRule type="expression" dxfId="15154" priority="274">
      <formula>ISNUMBER(SEARCH("UV",D133))</formula>
    </cfRule>
  </conditionalFormatting>
  <conditionalFormatting sqref="D144">
    <cfRule type="expression" dxfId="15153" priority="251">
      <formula>($D$14="CANOPY TYPE")</formula>
    </cfRule>
  </conditionalFormatting>
  <conditionalFormatting sqref="D145">
    <cfRule type="expression" dxfId="15152" priority="257">
      <formula>(ISNUMBER(SEARCH("CMW",D133)))=TRUE</formula>
    </cfRule>
  </conditionalFormatting>
  <conditionalFormatting sqref="D150">
    <cfRule type="containsText" dxfId="15151" priority="206" operator="containsText" text="CANOPY TYPE">
      <formula>NOT(ISERROR(SEARCH("CANOPY TYPE",D150)))</formula>
    </cfRule>
  </conditionalFormatting>
  <conditionalFormatting sqref="D151">
    <cfRule type="expression" dxfId="15150" priority="187">
      <formula>(C151="LIGHT SELECTION")</formula>
    </cfRule>
  </conditionalFormatting>
  <conditionalFormatting sqref="D152:D154">
    <cfRule type="expression" dxfId="15149" priority="27">
      <formula>($C152="SELECT WORKS")</formula>
    </cfRule>
  </conditionalFormatting>
  <conditionalFormatting sqref="D155">
    <cfRule type="expression" dxfId="15148" priority="186">
      <formula>$C155="SELECT CLADDING"</formula>
    </cfRule>
  </conditionalFormatting>
  <conditionalFormatting sqref="D158:D159">
    <cfRule type="expression" dxfId="15147" priority="170">
      <formula>($D$14="CANOPY TYPE")</formula>
    </cfRule>
  </conditionalFormatting>
  <conditionalFormatting sqref="D160">
    <cfRule type="expression" dxfId="15146" priority="218">
      <formula>ISNUMBER(SEARCH("UV",D150))</formula>
    </cfRule>
  </conditionalFormatting>
  <conditionalFormatting sqref="D161">
    <cfRule type="expression" dxfId="15145" priority="195">
      <formula>($D$14="CANOPY TYPE")</formula>
    </cfRule>
  </conditionalFormatting>
  <conditionalFormatting sqref="D162">
    <cfRule type="expression" dxfId="15144" priority="201">
      <formula>(ISNUMBER(SEARCH("CMW",D150)))=TRUE</formula>
    </cfRule>
  </conditionalFormatting>
  <conditionalFormatting sqref="D167">
    <cfRule type="containsText" dxfId="15143" priority="150" operator="containsText" text="CANOPY TYPE">
      <formula>NOT(ISERROR(SEARCH("CANOPY TYPE",D167)))</formula>
    </cfRule>
  </conditionalFormatting>
  <conditionalFormatting sqref="D168">
    <cfRule type="expression" dxfId="15142" priority="131">
      <formula>(C168="LIGHT SELECTION")</formula>
    </cfRule>
  </conditionalFormatting>
  <conditionalFormatting sqref="D169:D171">
    <cfRule type="expression" dxfId="15141" priority="13">
      <formula>($C169="SELECT WORKS")</formula>
    </cfRule>
  </conditionalFormatting>
  <conditionalFormatting sqref="D172">
    <cfRule type="expression" dxfId="15140" priority="130">
      <formula>$C172="SELECT CLADDING"</formula>
    </cfRule>
  </conditionalFormatting>
  <conditionalFormatting sqref="D175:D176">
    <cfRule type="expression" dxfId="15139" priority="114">
      <formula>($D$14="CANOPY TYPE")</formula>
    </cfRule>
  </conditionalFormatting>
  <conditionalFormatting sqref="D177">
    <cfRule type="expression" dxfId="15138" priority="162">
      <formula>ISNUMBER(SEARCH("UV",D167))</formula>
    </cfRule>
  </conditionalFormatting>
  <conditionalFormatting sqref="D178">
    <cfRule type="expression" dxfId="15137" priority="139">
      <formula>($D$14="CANOPY TYPE")</formula>
    </cfRule>
  </conditionalFormatting>
  <conditionalFormatting sqref="D179">
    <cfRule type="expression" dxfId="15136" priority="145">
      <formula>(ISNUMBER(SEARCH("CMW",D167)))=TRUE</formula>
    </cfRule>
  </conditionalFormatting>
  <conditionalFormatting sqref="E12">
    <cfRule type="expression" dxfId="15135" priority="5719">
      <formula>AND((ISNUMBER(SEARCH("I-MUAP",$D$14))),E12&lt;2500)</formula>
    </cfRule>
    <cfRule type="expression" dxfId="15134" priority="5720">
      <formula>ISNUMBER(SEARCH("I-MUAP",$D$14))</formula>
    </cfRule>
    <cfRule type="cellIs" dxfId="15133" priority="5721" operator="greaterThan">
      <formula>2000</formula>
    </cfRule>
  </conditionalFormatting>
  <conditionalFormatting sqref="E15">
    <cfRule type="expression" dxfId="15132" priority="586">
      <formula>(C15="LIGHT SELECTION")</formula>
    </cfRule>
  </conditionalFormatting>
  <conditionalFormatting sqref="E16:E18">
    <cfRule type="expression" dxfId="15131" priority="113">
      <formula>$C16="SELECT WORKS"</formula>
    </cfRule>
  </conditionalFormatting>
  <conditionalFormatting sqref="E22:E23">
    <cfRule type="expression" dxfId="15130" priority="5648">
      <formula>D22="WW PODS"</formula>
    </cfRule>
    <cfRule type="expression" dxfId="15129" priority="5693">
      <formula>D22="FILTER TYPE"</formula>
    </cfRule>
    <cfRule type="expression" dxfId="15128" priority="5694">
      <formula>D22="KSA"</formula>
    </cfRule>
    <cfRule type="expression" dxfId="15127" priority="5725">
      <formula>(D14="CANOPY TYPE")</formula>
    </cfRule>
  </conditionalFormatting>
  <conditionalFormatting sqref="E24">
    <cfRule type="containsText" dxfId="15126" priority="5709" operator="containsText" text="LONG ">
      <formula>NOT(ISERROR(SEARCH("LONG ",E24)))</formula>
    </cfRule>
  </conditionalFormatting>
  <conditionalFormatting sqref="E29">
    <cfRule type="expression" dxfId="15125" priority="1305">
      <formula>AND((ISNUMBER(SEARCH("I-MUAP",$D$14))),E29&lt;2500)</formula>
    </cfRule>
    <cfRule type="expression" dxfId="15124" priority="1306">
      <formula>ISNUMBER(SEARCH("I-MUAP",$D$14))</formula>
    </cfRule>
    <cfRule type="cellIs" dxfId="15123" priority="1307" operator="greaterThan">
      <formula>2000</formula>
    </cfRule>
  </conditionalFormatting>
  <conditionalFormatting sqref="E33:E34">
    <cfRule type="expression" dxfId="15122" priority="1242">
      <formula>$C33="SELECT WORKS"</formula>
    </cfRule>
  </conditionalFormatting>
  <conditionalFormatting sqref="E39:E40">
    <cfRule type="expression" dxfId="15121" priority="485">
      <formula>D39="WW PODS"</formula>
    </cfRule>
    <cfRule type="expression" dxfId="15120" priority="486">
      <formula>D39="FILTER TYPE"</formula>
    </cfRule>
    <cfRule type="expression" dxfId="15119" priority="487">
      <formula>D39="KSA"</formula>
    </cfRule>
    <cfRule type="expression" dxfId="15118" priority="488">
      <formula>(D31="CANOPY TYPE")</formula>
    </cfRule>
  </conditionalFormatting>
  <conditionalFormatting sqref="E41">
    <cfRule type="containsText" dxfId="15117" priority="1296" operator="containsText" text="LONG ">
      <formula>NOT(ISERROR(SEARCH("LONG ",E41)))</formula>
    </cfRule>
  </conditionalFormatting>
  <conditionalFormatting sqref="E46">
    <cfRule type="expression" dxfId="15116" priority="1214">
      <formula>AND((ISNUMBER(SEARCH("I-MUAP",$D$14))),E46&lt;2500)</formula>
    </cfRule>
    <cfRule type="expression" dxfId="15115" priority="1215">
      <formula>ISNUMBER(SEARCH("I-MUAP",$D$14))</formula>
    </cfRule>
    <cfRule type="cellIs" dxfId="15114" priority="1216" operator="greaterThan">
      <formula>2000</formula>
    </cfRule>
  </conditionalFormatting>
  <conditionalFormatting sqref="E49">
    <cfRule type="expression" dxfId="15113" priority="635">
      <formula>(C49="LIGHT SELECTION")</formula>
    </cfRule>
  </conditionalFormatting>
  <conditionalFormatting sqref="E50:E52">
    <cfRule type="expression" dxfId="15112" priority="110">
      <formula>$C50="SELECT WORKS"</formula>
    </cfRule>
  </conditionalFormatting>
  <conditionalFormatting sqref="E56:E57">
    <cfRule type="expression" dxfId="15111" priority="459">
      <formula>D56="WW PODS"</formula>
    </cfRule>
    <cfRule type="expression" dxfId="15110" priority="460">
      <formula>D56="FILTER TYPE"</formula>
    </cfRule>
    <cfRule type="expression" dxfId="15109" priority="461">
      <formula>D56="KSA"</formula>
    </cfRule>
    <cfRule type="expression" dxfId="15108" priority="462">
      <formula>(D48="CANOPY TYPE")</formula>
    </cfRule>
  </conditionalFormatting>
  <conditionalFormatting sqref="E58">
    <cfRule type="containsText" dxfId="15107" priority="1205" operator="containsText" text="LONG ">
      <formula>NOT(ISERROR(SEARCH("LONG ",E58)))</formula>
    </cfRule>
  </conditionalFormatting>
  <conditionalFormatting sqref="E63">
    <cfRule type="expression" dxfId="15106" priority="1123">
      <formula>AND((ISNUMBER(SEARCH("I-MUAP",$D$14))),E63&lt;2500)</formula>
    </cfRule>
    <cfRule type="expression" dxfId="15105" priority="1124">
      <formula>ISNUMBER(SEARCH("I-MUAP",$D$14))</formula>
    </cfRule>
    <cfRule type="cellIs" dxfId="15104" priority="1125" operator="greaterThan">
      <formula>2000</formula>
    </cfRule>
  </conditionalFormatting>
  <conditionalFormatting sqref="E67:E69">
    <cfRule type="expression" dxfId="15103" priority="96">
      <formula>$C67="SELECT WORKS"</formula>
    </cfRule>
  </conditionalFormatting>
  <conditionalFormatting sqref="E73:E74">
    <cfRule type="expression" dxfId="15102" priority="433">
      <formula>D73="WW PODS"</formula>
    </cfRule>
    <cfRule type="expression" dxfId="15101" priority="434">
      <formula>D73="FILTER TYPE"</formula>
    </cfRule>
    <cfRule type="expression" dxfId="15100" priority="435">
      <formula>D73="KSA"</formula>
    </cfRule>
    <cfRule type="expression" dxfId="15099" priority="436">
      <formula>(D65="CANOPY TYPE")</formula>
    </cfRule>
  </conditionalFormatting>
  <conditionalFormatting sqref="E75">
    <cfRule type="containsText" dxfId="15098" priority="1114" operator="containsText" text="LONG ">
      <formula>NOT(ISERROR(SEARCH("LONG ",E75)))</formula>
    </cfRule>
  </conditionalFormatting>
  <conditionalFormatting sqref="E80">
    <cfRule type="expression" dxfId="15097" priority="1032">
      <formula>AND((ISNUMBER(SEARCH("I-MUAP",$D$14))),E80&lt;2500)</formula>
    </cfRule>
    <cfRule type="expression" dxfId="15096" priority="1033">
      <formula>ISNUMBER(SEARCH("I-MUAP",$D$14))</formula>
    </cfRule>
    <cfRule type="cellIs" dxfId="15095" priority="1034" operator="greaterThan">
      <formula>2000</formula>
    </cfRule>
  </conditionalFormatting>
  <conditionalFormatting sqref="E84:E86">
    <cfRule type="expression" dxfId="15094" priority="82">
      <formula>$C84="SELECT WORKS"</formula>
    </cfRule>
  </conditionalFormatting>
  <conditionalFormatting sqref="E90:E91">
    <cfRule type="expression" dxfId="15093" priority="407">
      <formula>D90="WW PODS"</formula>
    </cfRule>
    <cfRule type="expression" dxfId="15092" priority="408">
      <formula>D90="FILTER TYPE"</formula>
    </cfRule>
    <cfRule type="expression" dxfId="15091" priority="409">
      <formula>D90="KSA"</formula>
    </cfRule>
    <cfRule type="expression" dxfId="15090" priority="410">
      <formula>(D82="CANOPY TYPE")</formula>
    </cfRule>
  </conditionalFormatting>
  <conditionalFormatting sqref="E92">
    <cfRule type="containsText" dxfId="15089" priority="1023" operator="containsText" text="LONG ">
      <formula>NOT(ISERROR(SEARCH("LONG ",E92)))</formula>
    </cfRule>
  </conditionalFormatting>
  <conditionalFormatting sqref="E97">
    <cfRule type="expression" dxfId="15088" priority="941">
      <formula>AND((ISNUMBER(SEARCH("I-MUAP",$D$14))),E97&lt;2500)</formula>
    </cfRule>
    <cfRule type="expression" dxfId="15087" priority="942">
      <formula>ISNUMBER(SEARCH("I-MUAP",$D$14))</formula>
    </cfRule>
    <cfRule type="cellIs" dxfId="15086" priority="943" operator="greaterThan">
      <formula>2000</formula>
    </cfRule>
  </conditionalFormatting>
  <conditionalFormatting sqref="E101:E103">
    <cfRule type="expression" dxfId="15085" priority="68">
      <formula>$C101="SELECT WORKS"</formula>
    </cfRule>
  </conditionalFormatting>
  <conditionalFormatting sqref="E107:E108">
    <cfRule type="expression" dxfId="15084" priority="381">
      <formula>D107="WW PODS"</formula>
    </cfRule>
    <cfRule type="expression" dxfId="15083" priority="382">
      <formula>D107="FILTER TYPE"</formula>
    </cfRule>
    <cfRule type="expression" dxfId="15082" priority="383">
      <formula>D107="KSA"</formula>
    </cfRule>
    <cfRule type="expression" dxfId="15081" priority="384">
      <formula>(D99="CANOPY TYPE")</formula>
    </cfRule>
  </conditionalFormatting>
  <conditionalFormatting sqref="E109">
    <cfRule type="containsText" dxfId="15080" priority="932" operator="containsText" text="LONG ">
      <formula>NOT(ISERROR(SEARCH("LONG ",E109)))</formula>
    </cfRule>
  </conditionalFormatting>
  <conditionalFormatting sqref="E114">
    <cfRule type="expression" dxfId="15079" priority="347">
      <formula>AND((ISNUMBER(SEARCH("I-MUAP",$D$14))),E114&lt;2500)</formula>
    </cfRule>
    <cfRule type="expression" dxfId="15078" priority="348">
      <formula>ISNUMBER(SEARCH("I-MUAP",$D$14))</formula>
    </cfRule>
    <cfRule type="cellIs" dxfId="15077" priority="349" operator="greaterThan">
      <formula>2000</formula>
    </cfRule>
  </conditionalFormatting>
  <conditionalFormatting sqref="E118:E120">
    <cfRule type="expression" dxfId="15076" priority="54">
      <formula>$C118="SELECT WORKS"</formula>
    </cfRule>
  </conditionalFormatting>
  <conditionalFormatting sqref="E124:E125">
    <cfRule type="expression" dxfId="15075" priority="299">
      <formula>D124="WW PODS"</formula>
    </cfRule>
    <cfRule type="expression" dxfId="15074" priority="300">
      <formula>D124="FILTER TYPE"</formula>
    </cfRule>
    <cfRule type="expression" dxfId="15073" priority="301">
      <formula>D124="KSA"</formula>
    </cfRule>
    <cfRule type="expression" dxfId="15072" priority="302">
      <formula>(D116="CANOPY TYPE")</formula>
    </cfRule>
  </conditionalFormatting>
  <conditionalFormatting sqref="E126">
    <cfRule type="containsText" dxfId="15071" priority="340" operator="containsText" text="LONG ">
      <formula>NOT(ISERROR(SEARCH("LONG ",E126)))</formula>
    </cfRule>
  </conditionalFormatting>
  <conditionalFormatting sqref="E131">
    <cfRule type="expression" dxfId="15070" priority="271">
      <formula>AND((ISNUMBER(SEARCH("I-MUAP",$D$14))),E131&lt;2500)</formula>
    </cfRule>
    <cfRule type="expression" dxfId="15069" priority="272">
      <formula>ISNUMBER(SEARCH("I-MUAP",$D$14))</formula>
    </cfRule>
    <cfRule type="cellIs" dxfId="15068" priority="273" operator="greaterThan">
      <formula>2000</formula>
    </cfRule>
  </conditionalFormatting>
  <conditionalFormatting sqref="E135:E137">
    <cfRule type="expression" dxfId="15067" priority="40">
      <formula>$C135="SELECT WORKS"</formula>
    </cfRule>
  </conditionalFormatting>
  <conditionalFormatting sqref="E141:E142">
    <cfRule type="expression" dxfId="15066" priority="229">
      <formula>D141="WW PODS"</formula>
    </cfRule>
    <cfRule type="expression" dxfId="15065" priority="230">
      <formula>D141="FILTER TYPE"</formula>
    </cfRule>
    <cfRule type="expression" dxfId="15064" priority="231">
      <formula>D141="KSA"</formula>
    </cfRule>
    <cfRule type="expression" dxfId="15063" priority="232">
      <formula>(D133="CANOPY TYPE")</formula>
    </cfRule>
  </conditionalFormatting>
  <conditionalFormatting sqref="E143">
    <cfRule type="containsText" dxfId="15062" priority="264" operator="containsText" text="LONG ">
      <formula>NOT(ISERROR(SEARCH("LONG ",E143)))</formula>
    </cfRule>
  </conditionalFormatting>
  <conditionalFormatting sqref="E148">
    <cfRule type="expression" dxfId="15061" priority="215">
      <formula>AND((ISNUMBER(SEARCH("I-MUAP",$D$14))),E148&lt;2500)</formula>
    </cfRule>
    <cfRule type="expression" dxfId="15060" priority="216">
      <formula>ISNUMBER(SEARCH("I-MUAP",$D$14))</formula>
    </cfRule>
    <cfRule type="cellIs" dxfId="15059" priority="217" operator="greaterThan">
      <formula>2000</formula>
    </cfRule>
  </conditionalFormatting>
  <conditionalFormatting sqref="E152:E154">
    <cfRule type="expression" dxfId="15058" priority="26">
      <formula>$C152="SELECT WORKS"</formula>
    </cfRule>
  </conditionalFormatting>
  <conditionalFormatting sqref="E158:E159">
    <cfRule type="expression" dxfId="15057" priority="173">
      <formula>D158="WW PODS"</formula>
    </cfRule>
    <cfRule type="expression" dxfId="15056" priority="174">
      <formula>D158="FILTER TYPE"</formula>
    </cfRule>
    <cfRule type="expression" dxfId="15055" priority="175">
      <formula>D158="KSA"</formula>
    </cfRule>
    <cfRule type="expression" dxfId="15054" priority="176">
      <formula>(D150="CANOPY TYPE")</formula>
    </cfRule>
  </conditionalFormatting>
  <conditionalFormatting sqref="E160">
    <cfRule type="containsText" dxfId="15053" priority="208" operator="containsText" text="LONG ">
      <formula>NOT(ISERROR(SEARCH("LONG ",E160)))</formula>
    </cfRule>
  </conditionalFormatting>
  <conditionalFormatting sqref="E165">
    <cfRule type="expression" dxfId="15052" priority="159">
      <formula>AND((ISNUMBER(SEARCH("I-MUAP",$D$14))),E165&lt;2500)</formula>
    </cfRule>
    <cfRule type="expression" dxfId="15051" priority="160">
      <formula>ISNUMBER(SEARCH("I-MUAP",$D$14))</formula>
    </cfRule>
    <cfRule type="cellIs" dxfId="15050" priority="161" operator="greaterThan">
      <formula>2000</formula>
    </cfRule>
  </conditionalFormatting>
  <conditionalFormatting sqref="E169:E171">
    <cfRule type="expression" dxfId="15049" priority="12">
      <formula>$C169="SELECT WORKS"</formula>
    </cfRule>
  </conditionalFormatting>
  <conditionalFormatting sqref="E175:E176">
    <cfRule type="expression" dxfId="15048" priority="117">
      <formula>D175="WW PODS"</formula>
    </cfRule>
    <cfRule type="expression" dxfId="15047" priority="118">
      <formula>D175="FILTER TYPE"</formula>
    </cfRule>
    <cfRule type="expression" dxfId="15046" priority="119">
      <formula>D175="KSA"</formula>
    </cfRule>
    <cfRule type="expression" dxfId="15045" priority="120">
      <formula>(D167="CANOPY TYPE")</formula>
    </cfRule>
  </conditionalFormatting>
  <conditionalFormatting sqref="E177">
    <cfRule type="containsText" dxfId="15044" priority="152" operator="containsText" text="LONG ">
      <formula>NOT(ISERROR(SEARCH("LONG ",E177)))</formula>
    </cfRule>
  </conditionalFormatting>
  <conditionalFormatting sqref="E12:F12">
    <cfRule type="cellIs" dxfId="15043" priority="5714" operator="lessThan">
      <formula>1000</formula>
    </cfRule>
  </conditionalFormatting>
  <conditionalFormatting sqref="E14:F14">
    <cfRule type="cellIs" dxfId="15042" priority="5710" operator="lessThan">
      <formula>1000</formula>
    </cfRule>
  </conditionalFormatting>
  <conditionalFormatting sqref="E25:F27">
    <cfRule type="expression" dxfId="15041" priority="1352">
      <formula>($D$14="CANOPY TYPE")</formula>
    </cfRule>
  </conditionalFormatting>
  <conditionalFormatting sqref="E29:F29">
    <cfRule type="cellIs" dxfId="15040" priority="1301" operator="lessThan">
      <formula>1000</formula>
    </cfRule>
  </conditionalFormatting>
  <conditionalFormatting sqref="E31:F31">
    <cfRule type="cellIs" dxfId="15039" priority="1297" operator="lessThan">
      <formula>1000</formula>
    </cfRule>
  </conditionalFormatting>
  <conditionalFormatting sqref="E32:F32">
    <cfRule type="expression" dxfId="15038" priority="833">
      <formula>(C32="LIGHT SELECTION")</formula>
    </cfRule>
  </conditionalFormatting>
  <conditionalFormatting sqref="E42:F44">
    <cfRule type="expression" dxfId="15037" priority="1236">
      <formula>($D$14="CANOPY TYPE")</formula>
    </cfRule>
  </conditionalFormatting>
  <conditionalFormatting sqref="E46:F46">
    <cfRule type="cellIs" dxfId="15036" priority="1210" operator="lessThan">
      <formula>1000</formula>
    </cfRule>
  </conditionalFormatting>
  <conditionalFormatting sqref="E48:F48">
    <cfRule type="cellIs" dxfId="15035" priority="1206" operator="lessThan">
      <formula>1000</formula>
    </cfRule>
  </conditionalFormatting>
  <conditionalFormatting sqref="E59:F61">
    <cfRule type="expression" dxfId="15034" priority="1145">
      <formula>($D$14="CANOPY TYPE")</formula>
    </cfRule>
  </conditionalFormatting>
  <conditionalFormatting sqref="E63:F63">
    <cfRule type="cellIs" dxfId="15033" priority="1119" operator="lessThan">
      <formula>1000</formula>
    </cfRule>
  </conditionalFormatting>
  <conditionalFormatting sqref="E65:F65">
    <cfRule type="cellIs" dxfId="15032" priority="1115" operator="lessThan">
      <formula>1000</formula>
    </cfRule>
  </conditionalFormatting>
  <conditionalFormatting sqref="E66:F66">
    <cfRule type="expression" dxfId="15031" priority="799">
      <formula>(C66="LIGHT SELECTION")</formula>
    </cfRule>
  </conditionalFormatting>
  <conditionalFormatting sqref="E76:F78">
    <cfRule type="expression" dxfId="15030" priority="1054">
      <formula>($D$14="CANOPY TYPE")</formula>
    </cfRule>
  </conditionalFormatting>
  <conditionalFormatting sqref="E80:F80">
    <cfRule type="cellIs" dxfId="15029" priority="1028" operator="lessThan">
      <formula>1000</formula>
    </cfRule>
  </conditionalFormatting>
  <conditionalFormatting sqref="E82:F82">
    <cfRule type="cellIs" dxfId="15028" priority="1024" operator="lessThan">
      <formula>1000</formula>
    </cfRule>
  </conditionalFormatting>
  <conditionalFormatting sqref="E83:F83">
    <cfRule type="expression" dxfId="15027" priority="782">
      <formula>(C83="LIGHT SELECTION")</formula>
    </cfRule>
  </conditionalFormatting>
  <conditionalFormatting sqref="E93:F95">
    <cfRule type="expression" dxfId="15026" priority="963">
      <formula>($D$14="CANOPY TYPE")</formula>
    </cfRule>
  </conditionalFormatting>
  <conditionalFormatting sqref="E97:F97">
    <cfRule type="cellIs" dxfId="15025" priority="937" operator="lessThan">
      <formula>1000</formula>
    </cfRule>
  </conditionalFormatting>
  <conditionalFormatting sqref="E99:F99">
    <cfRule type="cellIs" dxfId="15024" priority="933" operator="lessThan">
      <formula>1000</formula>
    </cfRule>
  </conditionalFormatting>
  <conditionalFormatting sqref="E100:F100">
    <cfRule type="expression" dxfId="15023" priority="765">
      <formula>(C100="LIGHT SELECTION")</formula>
    </cfRule>
  </conditionalFormatting>
  <conditionalFormatting sqref="E110:F112 E127:F129 E144:F146 E161:F163 E178:F180">
    <cfRule type="expression" dxfId="15022" priority="872">
      <formula>($D$14="CANOPY TYPE")</formula>
    </cfRule>
  </conditionalFormatting>
  <conditionalFormatting sqref="E114:F114">
    <cfRule type="cellIs" dxfId="15021" priority="344" operator="lessThan">
      <formula>1000</formula>
    </cfRule>
  </conditionalFormatting>
  <conditionalFormatting sqref="E116:F116">
    <cfRule type="cellIs" dxfId="15020" priority="341" operator="lessThan">
      <formula>1000</formula>
    </cfRule>
  </conditionalFormatting>
  <conditionalFormatting sqref="E117:F117">
    <cfRule type="expression" dxfId="15019" priority="319">
      <formula>(C117="LIGHT SELECTION")</formula>
    </cfRule>
  </conditionalFormatting>
  <conditionalFormatting sqref="E131:F131">
    <cfRule type="cellIs" dxfId="15018" priority="268" operator="lessThan">
      <formula>1000</formula>
    </cfRule>
  </conditionalFormatting>
  <conditionalFormatting sqref="E133:F133">
    <cfRule type="cellIs" dxfId="15017" priority="265" operator="lessThan">
      <formula>1000</formula>
    </cfRule>
  </conditionalFormatting>
  <conditionalFormatting sqref="E134:F134">
    <cfRule type="expression" dxfId="15016" priority="247">
      <formula>(C134="LIGHT SELECTION")</formula>
    </cfRule>
  </conditionalFormatting>
  <conditionalFormatting sqref="E148:F148">
    <cfRule type="cellIs" dxfId="15015" priority="212" operator="lessThan">
      <formula>1000</formula>
    </cfRule>
  </conditionalFormatting>
  <conditionalFormatting sqref="E150:F150">
    <cfRule type="cellIs" dxfId="15014" priority="209" operator="lessThan">
      <formula>1000</formula>
    </cfRule>
  </conditionalFormatting>
  <conditionalFormatting sqref="E151:F151">
    <cfRule type="expression" dxfId="15013" priority="191">
      <formula>(C151="LIGHT SELECTION")</formula>
    </cfRule>
  </conditionalFormatting>
  <conditionalFormatting sqref="E165:F165">
    <cfRule type="cellIs" dxfId="15012" priority="156" operator="lessThan">
      <formula>1000</formula>
    </cfRule>
  </conditionalFormatting>
  <conditionalFormatting sqref="E167:F167">
    <cfRule type="cellIs" dxfId="15011" priority="153" operator="lessThan">
      <formula>1000</formula>
    </cfRule>
  </conditionalFormatting>
  <conditionalFormatting sqref="E168:F168">
    <cfRule type="expression" dxfId="15010" priority="135">
      <formula>(C168="LIGHT SELECTION")</formula>
    </cfRule>
  </conditionalFormatting>
  <conditionalFormatting sqref="F12">
    <cfRule type="cellIs" dxfId="15009" priority="5715" operator="greaterThan">
      <formula>3001</formula>
    </cfRule>
  </conditionalFormatting>
  <conditionalFormatting sqref="F15">
    <cfRule type="expression" dxfId="15008" priority="835">
      <formula>(C15="LED STRIP")</formula>
    </cfRule>
    <cfRule type="expression" dxfId="15007" priority="5695">
      <formula>(C15="LIGHT SELECTION")</formula>
    </cfRule>
    <cfRule type="expression" dxfId="15006" priority="5702">
      <formula>(C15="FLO")</formula>
    </cfRule>
    <cfRule type="expression" dxfId="15005" priority="5746">
      <formula>(D49="LIGHT SELECTION")</formula>
    </cfRule>
  </conditionalFormatting>
  <conditionalFormatting sqref="F22:F23">
    <cfRule type="expression" dxfId="15004" priority="5732">
      <formula>D22="NF"</formula>
    </cfRule>
    <cfRule type="expression" dxfId="15003" priority="5733">
      <formula>D22="WW PODS"</formula>
    </cfRule>
    <cfRule type="expression" dxfId="15002" priority="5734">
      <formula>D22="GRILLE"</formula>
    </cfRule>
    <cfRule type="expression" dxfId="15001" priority="5735">
      <formula>D22="CENTREX"</formula>
    </cfRule>
    <cfRule type="expression" dxfId="15000" priority="5736" stopIfTrue="1">
      <formula>D14="canopy type"</formula>
    </cfRule>
    <cfRule type="expression" dxfId="14999" priority="5737">
      <formula>(((I14*3600)/(C22*I11))^2+20)&gt;300</formula>
    </cfRule>
    <cfRule type="expression" dxfId="14998" priority="5738" stopIfTrue="1">
      <formula>(ISNUMBER(SEARCH("UV",D14)))</formula>
    </cfRule>
    <cfRule type="expression" dxfId="14997" priority="5739">
      <formula>(((I14*3600)/(C22*I11))^2+20)&gt;180</formula>
    </cfRule>
    <cfRule type="expression" dxfId="14996" priority="5740">
      <formula>D22="KSA"</formula>
    </cfRule>
  </conditionalFormatting>
  <conditionalFormatting sqref="F24">
    <cfRule type="cellIs" dxfId="14995" priority="5708" operator="lessThan">
      <formula>2100</formula>
    </cfRule>
  </conditionalFormatting>
  <conditionalFormatting sqref="F29">
    <cfRule type="cellIs" dxfId="14994" priority="1302" operator="greaterThan">
      <formula>3001</formula>
    </cfRule>
  </conditionalFormatting>
  <conditionalFormatting sqref="F32">
    <cfRule type="expression" dxfId="14993" priority="818">
      <formula>(C32="LED STRIP")</formula>
    </cfRule>
    <cfRule type="expression" dxfId="14992" priority="832">
      <formula>(C32="LIGHT SELECTION")</formula>
    </cfRule>
    <cfRule type="expression" dxfId="14991" priority="834">
      <formula>(C32="FLO")</formula>
    </cfRule>
  </conditionalFormatting>
  <conditionalFormatting sqref="F39:F40">
    <cfRule type="expression" dxfId="14990" priority="489">
      <formula>D39="NF"</formula>
    </cfRule>
    <cfRule type="expression" dxfId="14989" priority="490">
      <formula>D39="WW PODS"</formula>
    </cfRule>
    <cfRule type="expression" dxfId="14988" priority="491">
      <formula>D39="GRILLE"</formula>
    </cfRule>
    <cfRule type="expression" dxfId="14987" priority="492">
      <formula>D39="CENTREX"</formula>
    </cfRule>
    <cfRule type="expression" dxfId="14986" priority="493" stopIfTrue="1">
      <formula>D31="canopy type"</formula>
    </cfRule>
    <cfRule type="expression" dxfId="14985" priority="494">
      <formula>(((I31*3600)/(C39*I28))^2+20)&gt;300</formula>
    </cfRule>
    <cfRule type="expression" dxfId="14984" priority="495" stopIfTrue="1">
      <formula>(ISNUMBER(SEARCH("UV",D31)))</formula>
    </cfRule>
    <cfRule type="expression" dxfId="14983" priority="496">
      <formula>(((I31*3600)/(C39*I28))^2+20)&gt;180</formula>
    </cfRule>
    <cfRule type="expression" dxfId="14982" priority="497">
      <formula>D39="KSA"</formula>
    </cfRule>
  </conditionalFormatting>
  <conditionalFormatting sqref="F41">
    <cfRule type="cellIs" dxfId="14981" priority="1295" operator="lessThan">
      <formula>2100</formula>
    </cfRule>
  </conditionalFormatting>
  <conditionalFormatting sqref="F46">
    <cfRule type="cellIs" dxfId="14980" priority="1211" operator="greaterThan">
      <formula>3001</formula>
    </cfRule>
  </conditionalFormatting>
  <conditionalFormatting sqref="F49">
    <cfRule type="expression" dxfId="14979" priority="801">
      <formula>(C49="LED STRIP")</formula>
    </cfRule>
    <cfRule type="expression" dxfId="14978" priority="815">
      <formula>(C49="LIGHT SELECTION")</formula>
    </cfRule>
    <cfRule type="expression" dxfId="14977" priority="817">
      <formula>(C49="FLO")</formula>
    </cfRule>
    <cfRule type="expression" dxfId="14976" priority="5765">
      <formula>(#REF!="LIGHT SELECTION")</formula>
    </cfRule>
  </conditionalFormatting>
  <conditionalFormatting sqref="F56:F57">
    <cfRule type="expression" dxfId="14975" priority="463">
      <formula>D56="NF"</formula>
    </cfRule>
    <cfRule type="expression" dxfId="14974" priority="464">
      <formula>D56="WW PODS"</formula>
    </cfRule>
    <cfRule type="expression" dxfId="14973" priority="465">
      <formula>D56="GRILLE"</formula>
    </cfRule>
    <cfRule type="expression" dxfId="14972" priority="466">
      <formula>D56="CENTREX"</formula>
    </cfRule>
    <cfRule type="expression" dxfId="14971" priority="467" stopIfTrue="1">
      <formula>D48="canopy type"</formula>
    </cfRule>
    <cfRule type="expression" dxfId="14970" priority="468">
      <formula>(((I48*3600)/(C56*I45))^2+20)&gt;300</formula>
    </cfRule>
    <cfRule type="expression" dxfId="14969" priority="469" stopIfTrue="1">
      <formula>(ISNUMBER(SEARCH("UV",D48)))</formula>
    </cfRule>
    <cfRule type="expression" dxfId="14968" priority="470">
      <formula>(((I48*3600)/(C56*I45))^2+20)&gt;180</formula>
    </cfRule>
    <cfRule type="expression" dxfId="14967" priority="471">
      <formula>D56="KSA"</formula>
    </cfRule>
  </conditionalFormatting>
  <conditionalFormatting sqref="F58">
    <cfRule type="cellIs" dxfId="14966" priority="1204" operator="lessThan">
      <formula>2100</formula>
    </cfRule>
  </conditionalFormatting>
  <conditionalFormatting sqref="F63">
    <cfRule type="cellIs" dxfId="14965" priority="1120" operator="greaterThan">
      <formula>3001</formula>
    </cfRule>
  </conditionalFormatting>
  <conditionalFormatting sqref="F66">
    <cfRule type="expression" dxfId="14964" priority="784">
      <formula>(C66="LED STRIP")</formula>
    </cfRule>
    <cfRule type="expression" dxfId="14963" priority="798">
      <formula>(C66="LIGHT SELECTION")</formula>
    </cfRule>
    <cfRule type="expression" dxfId="14962" priority="800">
      <formula>(C66="FLO")</formula>
    </cfRule>
  </conditionalFormatting>
  <conditionalFormatting sqref="F73:F74">
    <cfRule type="expression" dxfId="14961" priority="437">
      <formula>D73="NF"</formula>
    </cfRule>
    <cfRule type="expression" dxfId="14960" priority="438">
      <formula>D73="WW PODS"</formula>
    </cfRule>
    <cfRule type="expression" dxfId="14959" priority="439">
      <formula>D73="GRILLE"</formula>
    </cfRule>
    <cfRule type="expression" dxfId="14958" priority="440">
      <formula>D73="CENTREX"</formula>
    </cfRule>
    <cfRule type="expression" dxfId="14957" priority="441" stopIfTrue="1">
      <formula>D65="canopy type"</formula>
    </cfRule>
    <cfRule type="expression" dxfId="14956" priority="442">
      <formula>(((I65*3600)/(C73*I62))^2+20)&gt;300</formula>
    </cfRule>
    <cfRule type="expression" dxfId="14955" priority="443" stopIfTrue="1">
      <formula>(ISNUMBER(SEARCH("UV",D65)))</formula>
    </cfRule>
    <cfRule type="expression" dxfId="14954" priority="444">
      <formula>(((I65*3600)/(C73*I62))^2+20)&gt;180</formula>
    </cfRule>
    <cfRule type="expression" dxfId="14953" priority="445">
      <formula>D73="KSA"</formula>
    </cfRule>
  </conditionalFormatting>
  <conditionalFormatting sqref="F75">
    <cfRule type="cellIs" dxfId="14952" priority="1113" operator="lessThan">
      <formula>2100</formula>
    </cfRule>
  </conditionalFormatting>
  <conditionalFormatting sqref="F80">
    <cfRule type="cellIs" dxfId="14951" priority="1029" operator="greaterThan">
      <formula>3001</formula>
    </cfRule>
  </conditionalFormatting>
  <conditionalFormatting sqref="F83">
    <cfRule type="expression" dxfId="14950" priority="767">
      <formula>(C83="LED STRIP")</formula>
    </cfRule>
    <cfRule type="expression" dxfId="14949" priority="781">
      <formula>(C83="LIGHT SELECTION")</formula>
    </cfRule>
    <cfRule type="expression" dxfId="14948" priority="783">
      <formula>(C83="FLO")</formula>
    </cfRule>
  </conditionalFormatting>
  <conditionalFormatting sqref="F90:F91">
    <cfRule type="expression" dxfId="14947" priority="411">
      <formula>D90="NF"</formula>
    </cfRule>
    <cfRule type="expression" dxfId="14946" priority="412">
      <formula>D90="WW PODS"</formula>
    </cfRule>
    <cfRule type="expression" dxfId="14945" priority="413">
      <formula>D90="GRILLE"</formula>
    </cfRule>
    <cfRule type="expression" dxfId="14944" priority="414">
      <formula>D90="CENTREX"</formula>
    </cfRule>
    <cfRule type="expression" dxfId="14943" priority="415" stopIfTrue="1">
      <formula>D82="canopy type"</formula>
    </cfRule>
    <cfRule type="expression" dxfId="14942" priority="416">
      <formula>(((I82*3600)/(C90*I79))^2+20)&gt;300</formula>
    </cfRule>
    <cfRule type="expression" dxfId="14941" priority="417" stopIfTrue="1">
      <formula>(ISNUMBER(SEARCH("UV",D82)))</formula>
    </cfRule>
    <cfRule type="expression" dxfId="14940" priority="418">
      <formula>(((I82*3600)/(C90*I79))^2+20)&gt;180</formula>
    </cfRule>
    <cfRule type="expression" dxfId="14939" priority="419">
      <formula>D90="KSA"</formula>
    </cfRule>
  </conditionalFormatting>
  <conditionalFormatting sqref="F92">
    <cfRule type="cellIs" dxfId="14938" priority="1022" operator="lessThan">
      <formula>2100</formula>
    </cfRule>
  </conditionalFormatting>
  <conditionalFormatting sqref="F97">
    <cfRule type="cellIs" dxfId="14937" priority="938" operator="greaterThan">
      <formula>3001</formula>
    </cfRule>
  </conditionalFormatting>
  <conditionalFormatting sqref="F100">
    <cfRule type="expression" dxfId="14936" priority="750">
      <formula>(C100="LED STRIP")</formula>
    </cfRule>
    <cfRule type="expression" dxfId="14935" priority="764">
      <formula>(C100="LIGHT SELECTION")</formula>
    </cfRule>
    <cfRule type="expression" dxfId="14934" priority="766">
      <formula>(C100="FLO")</formula>
    </cfRule>
  </conditionalFormatting>
  <conditionalFormatting sqref="F107:F108">
    <cfRule type="expression" dxfId="14933" priority="385">
      <formula>D107="NF"</formula>
    </cfRule>
    <cfRule type="expression" dxfId="14932" priority="386">
      <formula>D107="WW PODS"</formula>
    </cfRule>
    <cfRule type="expression" dxfId="14931" priority="387">
      <formula>D107="GRILLE"</formula>
    </cfRule>
    <cfRule type="expression" dxfId="14930" priority="388">
      <formula>D107="CENTREX"</formula>
    </cfRule>
    <cfRule type="expression" dxfId="14929" priority="389" stopIfTrue="1">
      <formula>D99="canopy type"</formula>
    </cfRule>
    <cfRule type="expression" dxfId="14928" priority="390">
      <formula>(((I99*3600)/(C107*I96))^2+20)&gt;300</formula>
    </cfRule>
    <cfRule type="expression" dxfId="14927" priority="391" stopIfTrue="1">
      <formula>(ISNUMBER(SEARCH("UV",D99)))</formula>
    </cfRule>
    <cfRule type="expression" dxfId="14926" priority="392">
      <formula>(((I99*3600)/(C107*I96))^2+20)&gt;180</formula>
    </cfRule>
    <cfRule type="expression" dxfId="14925" priority="393">
      <formula>D107="KSA"</formula>
    </cfRule>
  </conditionalFormatting>
  <conditionalFormatting sqref="F109">
    <cfRule type="cellIs" dxfId="14924" priority="931" operator="lessThan">
      <formula>2100</formula>
    </cfRule>
  </conditionalFormatting>
  <conditionalFormatting sqref="F114">
    <cfRule type="cellIs" dxfId="14923" priority="345" operator="greaterThan">
      <formula>3001</formula>
    </cfRule>
  </conditionalFormatting>
  <conditionalFormatting sqref="F117">
    <cfRule type="expression" dxfId="14922" priority="316">
      <formula>(C117="LED STRIP")</formula>
    </cfRule>
    <cfRule type="expression" dxfId="14921" priority="318">
      <formula>(C117="LIGHT SELECTION")</formula>
    </cfRule>
    <cfRule type="expression" dxfId="14920" priority="320">
      <formula>(C117="FLO")</formula>
    </cfRule>
  </conditionalFormatting>
  <conditionalFormatting sqref="F124:F125">
    <cfRule type="expression" dxfId="14919" priority="303">
      <formula>D124="NF"</formula>
    </cfRule>
    <cfRule type="expression" dxfId="14918" priority="304">
      <formula>D124="WW PODS"</formula>
    </cfRule>
    <cfRule type="expression" dxfId="14917" priority="305">
      <formula>D124="GRILLE"</formula>
    </cfRule>
    <cfRule type="expression" dxfId="14916" priority="306">
      <formula>D124="CENTREX"</formula>
    </cfRule>
    <cfRule type="expression" dxfId="14915" priority="307" stopIfTrue="1">
      <formula>D116="canopy type"</formula>
    </cfRule>
    <cfRule type="expression" dxfId="14914" priority="308">
      <formula>(((I116*3600)/(C124*I113))^2+20)&gt;300</formula>
    </cfRule>
    <cfRule type="expression" dxfId="14913" priority="309" stopIfTrue="1">
      <formula>(ISNUMBER(SEARCH("UV",D116)))</formula>
    </cfRule>
    <cfRule type="expression" dxfId="14912" priority="310">
      <formula>(((I116*3600)/(C124*I113))^2+20)&gt;180</formula>
    </cfRule>
    <cfRule type="expression" dxfId="14911" priority="311">
      <formula>D124="KSA"</formula>
    </cfRule>
  </conditionalFormatting>
  <conditionalFormatting sqref="F126">
    <cfRule type="cellIs" dxfId="14910" priority="339" operator="lessThan">
      <formula>2100</formula>
    </cfRule>
  </conditionalFormatting>
  <conditionalFormatting sqref="F131">
    <cfRule type="cellIs" dxfId="14909" priority="269" operator="greaterThan">
      <formula>3001</formula>
    </cfRule>
  </conditionalFormatting>
  <conditionalFormatting sqref="F134">
    <cfRule type="expression" dxfId="14908" priority="245">
      <formula>(C134="LED STRIP")</formula>
    </cfRule>
    <cfRule type="expression" dxfId="14907" priority="246">
      <formula>(C134="LIGHT SELECTION")</formula>
    </cfRule>
    <cfRule type="expression" dxfId="14906" priority="248">
      <formula>(C134="FLO")</formula>
    </cfRule>
  </conditionalFormatting>
  <conditionalFormatting sqref="F141:F142">
    <cfRule type="expression" dxfId="14905" priority="233">
      <formula>D141="NF"</formula>
    </cfRule>
    <cfRule type="expression" dxfId="14904" priority="234">
      <formula>D141="WW PODS"</formula>
    </cfRule>
    <cfRule type="expression" dxfId="14903" priority="235">
      <formula>D141="GRILLE"</formula>
    </cfRule>
    <cfRule type="expression" dxfId="14902" priority="236">
      <formula>D141="CENTREX"</formula>
    </cfRule>
    <cfRule type="expression" dxfId="14901" priority="237" stopIfTrue="1">
      <formula>D133="canopy type"</formula>
    </cfRule>
    <cfRule type="expression" dxfId="14900" priority="238">
      <formula>(((I133*3600)/(C141*I130))^2+20)&gt;300</formula>
    </cfRule>
    <cfRule type="expression" dxfId="14899" priority="239" stopIfTrue="1">
      <formula>(ISNUMBER(SEARCH("UV",D133)))</formula>
    </cfRule>
    <cfRule type="expression" dxfId="14898" priority="240">
      <formula>(((I133*3600)/(C141*I130))^2+20)&gt;180</formula>
    </cfRule>
    <cfRule type="expression" dxfId="14897" priority="241">
      <formula>D141="KSA"</formula>
    </cfRule>
  </conditionalFormatting>
  <conditionalFormatting sqref="F143">
    <cfRule type="cellIs" dxfId="14896" priority="263" operator="lessThan">
      <formula>2100</formula>
    </cfRule>
  </conditionalFormatting>
  <conditionalFormatting sqref="F148">
    <cfRule type="cellIs" dxfId="14895" priority="213" operator="greaterThan">
      <formula>3001</formula>
    </cfRule>
  </conditionalFormatting>
  <conditionalFormatting sqref="F151">
    <cfRule type="expression" dxfId="14894" priority="189">
      <formula>(C151="LED STRIP")</formula>
    </cfRule>
    <cfRule type="expression" dxfId="14893" priority="190">
      <formula>(C151="LIGHT SELECTION")</formula>
    </cfRule>
    <cfRule type="expression" dxfId="14892" priority="192">
      <formula>(C151="FLO")</formula>
    </cfRule>
  </conditionalFormatting>
  <conditionalFormatting sqref="F158:F159">
    <cfRule type="expression" dxfId="14891" priority="177">
      <formula>D158="NF"</formula>
    </cfRule>
    <cfRule type="expression" dxfId="14890" priority="178">
      <formula>D158="WW PODS"</formula>
    </cfRule>
    <cfRule type="expression" dxfId="14889" priority="179">
      <formula>D158="GRILLE"</formula>
    </cfRule>
    <cfRule type="expression" dxfId="14888" priority="180">
      <formula>D158="CENTREX"</formula>
    </cfRule>
    <cfRule type="expression" dxfId="14887" priority="181" stopIfTrue="1">
      <formula>D150="canopy type"</formula>
    </cfRule>
    <cfRule type="expression" dxfId="14886" priority="182">
      <formula>(((I150*3600)/(C158*I147))^2+20)&gt;300</formula>
    </cfRule>
    <cfRule type="expression" dxfId="14885" priority="183" stopIfTrue="1">
      <formula>(ISNUMBER(SEARCH("UV",D150)))</formula>
    </cfRule>
    <cfRule type="expression" dxfId="14884" priority="184">
      <formula>(((I150*3600)/(C158*I147))^2+20)&gt;180</formula>
    </cfRule>
    <cfRule type="expression" dxfId="14883" priority="185">
      <formula>D158="KSA"</formula>
    </cfRule>
  </conditionalFormatting>
  <conditionalFormatting sqref="F160">
    <cfRule type="cellIs" dxfId="14882" priority="207" operator="lessThan">
      <formula>2100</formula>
    </cfRule>
  </conditionalFormatting>
  <conditionalFormatting sqref="F165">
    <cfRule type="cellIs" dxfId="14881" priority="157" operator="greaterThan">
      <formula>3001</formula>
    </cfRule>
  </conditionalFormatting>
  <conditionalFormatting sqref="F168">
    <cfRule type="expression" dxfId="14880" priority="133">
      <formula>(C168="LED STRIP")</formula>
    </cfRule>
    <cfRule type="expression" dxfId="14879" priority="134">
      <formula>(C168="LIGHT SELECTION")</formula>
    </cfRule>
    <cfRule type="expression" dxfId="14878" priority="136">
      <formula>(C168="FLO")</formula>
    </cfRule>
  </conditionalFormatting>
  <conditionalFormatting sqref="F175:F176">
    <cfRule type="expression" dxfId="14877" priority="121">
      <formula>D175="NF"</formula>
    </cfRule>
    <cfRule type="expression" dxfId="14876" priority="122">
      <formula>D175="WW PODS"</formula>
    </cfRule>
    <cfRule type="expression" dxfId="14875" priority="123">
      <formula>D175="GRILLE"</formula>
    </cfRule>
    <cfRule type="expression" dxfId="14874" priority="124">
      <formula>D175="CENTREX"</formula>
    </cfRule>
    <cfRule type="expression" dxfId="14873" priority="125" stopIfTrue="1">
      <formula>D167="canopy type"</formula>
    </cfRule>
    <cfRule type="expression" dxfId="14872" priority="126">
      <formula>(((I167*3600)/(C175*I164))^2+20)&gt;300</formula>
    </cfRule>
    <cfRule type="expression" dxfId="14871" priority="127" stopIfTrue="1">
      <formula>(ISNUMBER(SEARCH("UV",D167)))</formula>
    </cfRule>
    <cfRule type="expression" dxfId="14870" priority="128">
      <formula>(((I167*3600)/(C175*I164))^2+20)&gt;180</formula>
    </cfRule>
    <cfRule type="expression" dxfId="14869" priority="129">
      <formula>D175="KSA"</formula>
    </cfRule>
  </conditionalFormatting>
  <conditionalFormatting sqref="F177">
    <cfRule type="cellIs" dxfId="14868" priority="151" operator="lessThan">
      <formula>2100</formula>
    </cfRule>
  </conditionalFormatting>
  <conditionalFormatting sqref="G11">
    <cfRule type="expression" dxfId="14867" priority="5717">
      <formula>((F14-50)/H14)&lt;950</formula>
    </cfRule>
  </conditionalFormatting>
  <conditionalFormatting sqref="G12">
    <cfRule type="expression" dxfId="14866" priority="5716">
      <formula>((F14-50)/H14)&lt;950</formula>
    </cfRule>
  </conditionalFormatting>
  <conditionalFormatting sqref="G14">
    <cfRule type="cellIs" dxfId="14865" priority="5712" operator="lessThan">
      <formula>400</formula>
    </cfRule>
  </conditionalFormatting>
  <conditionalFormatting sqref="G28">
    <cfRule type="expression" dxfId="14864" priority="2499">
      <formula>((F31-50)/H31)&lt;950</formula>
    </cfRule>
  </conditionalFormatting>
  <conditionalFormatting sqref="G29">
    <cfRule type="expression" dxfId="14863" priority="1303">
      <formula>((F31-50)/H31)&lt;950</formula>
    </cfRule>
  </conditionalFormatting>
  <conditionalFormatting sqref="G31">
    <cfRule type="cellIs" dxfId="14862" priority="1299" operator="lessThan">
      <formula>400</formula>
    </cfRule>
  </conditionalFormatting>
  <conditionalFormatting sqref="G45">
    <cfRule type="expression" dxfId="14861" priority="5096">
      <formula>((F48-50)/H48)&lt;950</formula>
    </cfRule>
  </conditionalFormatting>
  <conditionalFormatting sqref="G46">
    <cfRule type="expression" dxfId="14860" priority="1212">
      <formula>((F48-50)/H48)&lt;950</formula>
    </cfRule>
  </conditionalFormatting>
  <conditionalFormatting sqref="G48">
    <cfRule type="cellIs" dxfId="14859" priority="1208" operator="lessThan">
      <formula>400</formula>
    </cfRule>
  </conditionalFormatting>
  <conditionalFormatting sqref="G62">
    <cfRule type="expression" dxfId="14858" priority="5176">
      <formula>((F65-50)/H65)&lt;950</formula>
    </cfRule>
  </conditionalFormatting>
  <conditionalFormatting sqref="G63">
    <cfRule type="expression" dxfId="14857" priority="1121">
      <formula>((F65-50)/H65)&lt;950</formula>
    </cfRule>
  </conditionalFormatting>
  <conditionalFormatting sqref="G65">
    <cfRule type="cellIs" dxfId="14856" priority="1117" operator="lessThan">
      <formula>400</formula>
    </cfRule>
  </conditionalFormatting>
  <conditionalFormatting sqref="G79">
    <cfRule type="expression" dxfId="14855" priority="5256">
      <formula>((F82-50)/H82)&lt;950</formula>
    </cfRule>
  </conditionalFormatting>
  <conditionalFormatting sqref="G80">
    <cfRule type="expression" dxfId="14854" priority="1030">
      <formula>((F82-50)/H82)&lt;950</formula>
    </cfRule>
  </conditionalFormatting>
  <conditionalFormatting sqref="G82">
    <cfRule type="cellIs" dxfId="14853" priority="1026" operator="lessThan">
      <formula>400</formula>
    </cfRule>
  </conditionalFormatting>
  <conditionalFormatting sqref="G96">
    <cfRule type="expression" dxfId="14852" priority="5609">
      <formula>((F99-50)/H99)&lt;950</formula>
    </cfRule>
  </conditionalFormatting>
  <conditionalFormatting sqref="G97">
    <cfRule type="expression" dxfId="14851" priority="939">
      <formula>((F99-50)/H99)&lt;950</formula>
    </cfRule>
  </conditionalFormatting>
  <conditionalFormatting sqref="G99">
    <cfRule type="cellIs" dxfId="14850" priority="935" operator="lessThan">
      <formula>400</formula>
    </cfRule>
  </conditionalFormatting>
  <conditionalFormatting sqref="G113">
    <cfRule type="expression" dxfId="14849" priority="367">
      <formula>((F116-50)/H116)&lt;950</formula>
    </cfRule>
  </conditionalFormatting>
  <conditionalFormatting sqref="G114">
    <cfRule type="expression" dxfId="14848" priority="346">
      <formula>((F116-50)/H116)&lt;950</formula>
    </cfRule>
  </conditionalFormatting>
  <conditionalFormatting sqref="G116">
    <cfRule type="cellIs" dxfId="14847" priority="342" operator="lessThan">
      <formula>400</formula>
    </cfRule>
  </conditionalFormatting>
  <conditionalFormatting sqref="G130">
    <cfRule type="expression" dxfId="14846" priority="281">
      <formula>((F133-50)/H133)&lt;950</formula>
    </cfRule>
  </conditionalFormatting>
  <conditionalFormatting sqref="G131">
    <cfRule type="expression" dxfId="14845" priority="270">
      <formula>((F133-50)/H133)&lt;950</formula>
    </cfRule>
  </conditionalFormatting>
  <conditionalFormatting sqref="G133">
    <cfRule type="cellIs" dxfId="14844" priority="266" operator="lessThan">
      <formula>400</formula>
    </cfRule>
  </conditionalFormatting>
  <conditionalFormatting sqref="G147">
    <cfRule type="expression" dxfId="14843" priority="225">
      <formula>((F150-50)/H150)&lt;950</formula>
    </cfRule>
  </conditionalFormatting>
  <conditionalFormatting sqref="G148">
    <cfRule type="expression" dxfId="14842" priority="214">
      <formula>((F150-50)/H150)&lt;950</formula>
    </cfRule>
  </conditionalFormatting>
  <conditionalFormatting sqref="G150">
    <cfRule type="cellIs" dxfId="14841" priority="210" operator="lessThan">
      <formula>400</formula>
    </cfRule>
  </conditionalFormatting>
  <conditionalFormatting sqref="G164">
    <cfRule type="expression" dxfId="14840" priority="169">
      <formula>((F167-50)/H167)&lt;950</formula>
    </cfRule>
  </conditionalFormatting>
  <conditionalFormatting sqref="G165">
    <cfRule type="expression" dxfId="14839" priority="158">
      <formula>((F167-50)/H167)&lt;950</formula>
    </cfRule>
  </conditionalFormatting>
  <conditionalFormatting sqref="G167">
    <cfRule type="cellIs" dxfId="14838" priority="154" operator="lessThan">
      <formula>400</formula>
    </cfRule>
  </conditionalFormatting>
  <conditionalFormatting sqref="I14">
    <cfRule type="cellIs" dxfId="14837" priority="5713" operator="lessThan">
      <formula>0.1</formula>
    </cfRule>
  </conditionalFormatting>
  <conditionalFormatting sqref="I31">
    <cfRule type="cellIs" dxfId="14836" priority="1300" operator="lessThan">
      <formula>0.1</formula>
    </cfRule>
  </conditionalFormatting>
  <conditionalFormatting sqref="I48">
    <cfRule type="cellIs" dxfId="14835" priority="1209" operator="lessThan">
      <formula>0.1</formula>
    </cfRule>
  </conditionalFormatting>
  <conditionalFormatting sqref="I65">
    <cfRule type="cellIs" dxfId="14834" priority="1118" operator="lessThan">
      <formula>0.1</formula>
    </cfRule>
  </conditionalFormatting>
  <conditionalFormatting sqref="I82">
    <cfRule type="cellIs" dxfId="14833" priority="1027" operator="lessThan">
      <formula>0.1</formula>
    </cfRule>
  </conditionalFormatting>
  <conditionalFormatting sqref="I99">
    <cfRule type="cellIs" dxfId="14832" priority="936" operator="lessThan">
      <formula>0.1</formula>
    </cfRule>
  </conditionalFormatting>
  <conditionalFormatting sqref="I116">
    <cfRule type="cellIs" dxfId="14831" priority="343" operator="lessThan">
      <formula>0.1</formula>
    </cfRule>
  </conditionalFormatting>
  <conditionalFormatting sqref="I133">
    <cfRule type="cellIs" dxfId="14830" priority="267" operator="lessThan">
      <formula>0.1</formula>
    </cfRule>
  </conditionalFormatting>
  <conditionalFormatting sqref="I150">
    <cfRule type="cellIs" dxfId="14829" priority="211" operator="lessThan">
      <formula>0.1</formula>
    </cfRule>
  </conditionalFormatting>
  <conditionalFormatting sqref="I167">
    <cfRule type="cellIs" dxfId="14828" priority="155" operator="lessThan">
      <formula>0.1</formula>
    </cfRule>
  </conditionalFormatting>
  <conditionalFormatting sqref="J14:J27">
    <cfRule type="cellIs" dxfId="14827" priority="503" operator="greaterThan">
      <formula>0</formula>
    </cfRule>
  </conditionalFormatting>
  <conditionalFormatting sqref="J31:J44">
    <cfRule type="cellIs" dxfId="14826" priority="473" operator="greaterThan">
      <formula>0</formula>
    </cfRule>
  </conditionalFormatting>
  <conditionalFormatting sqref="J48:J61">
    <cfRule type="cellIs" dxfId="14825" priority="99" operator="greaterThan">
      <formula>0</formula>
    </cfRule>
  </conditionalFormatting>
  <conditionalFormatting sqref="J65:J78">
    <cfRule type="cellIs" dxfId="14824" priority="85" operator="greaterThan">
      <formula>0</formula>
    </cfRule>
  </conditionalFormatting>
  <conditionalFormatting sqref="J82:J95">
    <cfRule type="cellIs" dxfId="14823" priority="71" operator="greaterThan">
      <formula>0</formula>
    </cfRule>
  </conditionalFormatting>
  <conditionalFormatting sqref="J99:J112">
    <cfRule type="cellIs" dxfId="14822" priority="57" operator="greaterThan">
      <formula>0</formula>
    </cfRule>
  </conditionalFormatting>
  <conditionalFormatting sqref="J116:J129">
    <cfRule type="cellIs" dxfId="14821" priority="43" operator="greaterThan">
      <formula>0</formula>
    </cfRule>
  </conditionalFormatting>
  <conditionalFormatting sqref="J133:J146">
    <cfRule type="cellIs" dxfId="14820" priority="29" operator="greaterThan">
      <formula>0</formula>
    </cfRule>
  </conditionalFormatting>
  <conditionalFormatting sqref="J150:J163">
    <cfRule type="cellIs" dxfId="14819" priority="15" operator="greaterThan">
      <formula>0</formula>
    </cfRule>
  </conditionalFormatting>
  <conditionalFormatting sqref="J167:J180">
    <cfRule type="cellIs" dxfId="14818" priority="1" operator="greaterThan">
      <formula>0</formula>
    </cfRule>
  </conditionalFormatting>
  <conditionalFormatting sqref="J183:J197">
    <cfRule type="expression" dxfId="14817" priority="282">
      <formula>C183&gt;0</formula>
    </cfRule>
  </conditionalFormatting>
  <conditionalFormatting sqref="J199">
    <cfRule type="expression" dxfId="14816" priority="5617">
      <formula>#REF!="EURO"</formula>
    </cfRule>
  </conditionalFormatting>
  <conditionalFormatting sqref="K14:K27">
    <cfRule type="cellIs" dxfId="14815" priority="587" operator="greaterThan">
      <formula>0</formula>
    </cfRule>
  </conditionalFormatting>
  <conditionalFormatting sqref="K31:K44">
    <cfRule type="cellIs" dxfId="14814" priority="476" operator="greaterThan">
      <formula>0</formula>
    </cfRule>
  </conditionalFormatting>
  <conditionalFormatting sqref="K48:K61">
    <cfRule type="cellIs" dxfId="14813" priority="102" operator="greaterThan">
      <formula>0</formula>
    </cfRule>
  </conditionalFormatting>
  <conditionalFormatting sqref="K65:K78">
    <cfRule type="cellIs" dxfId="14812" priority="88" operator="greaterThan">
      <formula>0</formula>
    </cfRule>
  </conditionalFormatting>
  <conditionalFormatting sqref="K82:K95">
    <cfRule type="cellIs" dxfId="14811" priority="74" operator="greaterThan">
      <formula>0</formula>
    </cfRule>
  </conditionalFormatting>
  <conditionalFormatting sqref="K99:K112">
    <cfRule type="cellIs" dxfId="14810" priority="60" operator="greaterThan">
      <formula>0</formula>
    </cfRule>
  </conditionalFormatting>
  <conditionalFormatting sqref="K116:K129">
    <cfRule type="cellIs" dxfId="14809" priority="46" operator="greaterThan">
      <formula>0</formula>
    </cfRule>
  </conditionalFormatting>
  <conditionalFormatting sqref="K133:K146">
    <cfRule type="cellIs" dxfId="14808" priority="32" operator="greaterThan">
      <formula>0</formula>
    </cfRule>
  </conditionalFormatting>
  <conditionalFormatting sqref="K150:K163">
    <cfRule type="cellIs" dxfId="14807" priority="18" operator="greaterThan">
      <formula>0</formula>
    </cfRule>
  </conditionalFormatting>
  <conditionalFormatting sqref="K167:K180">
    <cfRule type="cellIs" dxfId="14806" priority="4" operator="greaterThan">
      <formula>0</formula>
    </cfRule>
  </conditionalFormatting>
  <conditionalFormatting sqref="K183:K197">
    <cfRule type="cellIs" dxfId="14805" priority="283" operator="greaterThan">
      <formula>0</formula>
    </cfRule>
  </conditionalFormatting>
  <conditionalFormatting sqref="K199">
    <cfRule type="expression" dxfId="14804" priority="5613">
      <formula>$B$9="PLN"</formula>
    </cfRule>
    <cfRule type="expression" dxfId="14803" priority="5614">
      <formula>$B$9="CZK"</formula>
    </cfRule>
    <cfRule type="expression" dxfId="14802" priority="5615">
      <formula>$B$9="USD"</formula>
    </cfRule>
    <cfRule type="expression" dxfId="14801" priority="5616">
      <formula>$B$9="EURO"</formula>
    </cfRule>
  </conditionalFormatting>
  <conditionalFormatting sqref="L14:L27">
    <cfRule type="expression" dxfId="14800" priority="580">
      <formula>$C$9&lt;0</formula>
    </cfRule>
    <cfRule type="expression" dxfId="14799" priority="581">
      <formula>$C$9&gt;0</formula>
    </cfRule>
  </conditionalFormatting>
  <conditionalFormatting sqref="L31:L44">
    <cfRule type="expression" dxfId="14798" priority="474">
      <formula>$C$9&lt;0</formula>
    </cfRule>
    <cfRule type="expression" dxfId="14797" priority="475">
      <formula>$C$9&gt;0</formula>
    </cfRule>
  </conditionalFormatting>
  <conditionalFormatting sqref="L48:L61">
    <cfRule type="expression" dxfId="14796" priority="100">
      <formula>$C$9&lt;0</formula>
    </cfRule>
    <cfRule type="expression" dxfId="14795" priority="101">
      <formula>$C$9&gt;0</formula>
    </cfRule>
  </conditionalFormatting>
  <conditionalFormatting sqref="L65:L78">
    <cfRule type="expression" dxfId="14794" priority="86">
      <formula>$C$9&lt;0</formula>
    </cfRule>
    <cfRule type="expression" dxfId="14793" priority="87">
      <formula>$C$9&gt;0</formula>
    </cfRule>
  </conditionalFormatting>
  <conditionalFormatting sqref="L82:L95">
    <cfRule type="expression" dxfId="14792" priority="72">
      <formula>$C$9&lt;0</formula>
    </cfRule>
    <cfRule type="expression" dxfId="14791" priority="73">
      <formula>$C$9&gt;0</formula>
    </cfRule>
  </conditionalFormatting>
  <conditionalFormatting sqref="L99:L112">
    <cfRule type="expression" dxfId="14790" priority="58">
      <formula>$C$9&lt;0</formula>
    </cfRule>
    <cfRule type="expression" dxfId="14789" priority="59">
      <formula>$C$9&gt;0</formula>
    </cfRule>
  </conditionalFormatting>
  <conditionalFormatting sqref="L116:L129">
    <cfRule type="expression" dxfId="14788" priority="44">
      <formula>$C$9&lt;0</formula>
    </cfRule>
    <cfRule type="expression" dxfId="14787" priority="45">
      <formula>$C$9&gt;0</formula>
    </cfRule>
  </conditionalFormatting>
  <conditionalFormatting sqref="L133:L146">
    <cfRule type="expression" dxfId="14786" priority="30">
      <formula>$C$9&lt;0</formula>
    </cfRule>
    <cfRule type="expression" dxfId="14785" priority="31">
      <formula>$C$9&gt;0</formula>
    </cfRule>
  </conditionalFormatting>
  <conditionalFormatting sqref="L150:L163">
    <cfRule type="expression" dxfId="14784" priority="16">
      <formula>$C$9&lt;0</formula>
    </cfRule>
    <cfRule type="expression" dxfId="14783" priority="17">
      <formula>$C$9&gt;0</formula>
    </cfRule>
  </conditionalFormatting>
  <conditionalFormatting sqref="L167:L180">
    <cfRule type="expression" dxfId="14782" priority="2">
      <formula>$C$9&lt;0</formula>
    </cfRule>
    <cfRule type="expression" dxfId="14781" priority="3">
      <formula>$C$9&gt;0</formula>
    </cfRule>
  </conditionalFormatting>
  <conditionalFormatting sqref="L183:L197">
    <cfRule type="expression" dxfId="14780" priority="5460">
      <formula>$C$9&lt;0</formula>
    </cfRule>
    <cfRule type="expression" dxfId="14779" priority="5461">
      <formula>$C$9&gt;0</formula>
    </cfRule>
  </conditionalFormatting>
  <conditionalFormatting sqref="N9 N12">
    <cfRule type="expression" dxfId="14778" priority="5726">
      <formula>$B$9="PLN"</formula>
    </cfRule>
    <cfRule type="expression" dxfId="14777" priority="5727">
      <formula>$B$9="CZK"</formula>
    </cfRule>
    <cfRule type="expression" dxfId="14776" priority="5728">
      <formula>$B$9="USD"</formula>
    </cfRule>
    <cfRule type="expression" dxfId="14775" priority="5729">
      <formula>$B$9="EURO"</formula>
    </cfRule>
  </conditionalFormatting>
  <conditionalFormatting sqref="N14:N27">
    <cfRule type="cellIs" dxfId="14774" priority="3407" operator="greaterThan">
      <formula>0</formula>
    </cfRule>
    <cfRule type="expression" dxfId="14773" priority="3408">
      <formula>$B$9="EURO"</formula>
    </cfRule>
    <cfRule type="expression" dxfId="14772" priority="3409">
      <formula>$B$9="USD"</formula>
    </cfRule>
    <cfRule type="expression" dxfId="14771" priority="3410">
      <formula>$B$9="PLN"</formula>
    </cfRule>
    <cfRule type="expression" dxfId="14770" priority="3411">
      <formula>$B$9="CZK"</formula>
    </cfRule>
  </conditionalFormatting>
  <conditionalFormatting sqref="N29">
    <cfRule type="expression" dxfId="14769" priority="1311">
      <formula>$B$9="PLN"</formula>
    </cfRule>
    <cfRule type="expression" dxfId="14768" priority="1312">
      <formula>$B$9="CZK"</formula>
    </cfRule>
    <cfRule type="expression" dxfId="14767" priority="1313">
      <formula>$B$9="USD"</formula>
    </cfRule>
    <cfRule type="expression" dxfId="14766" priority="1314">
      <formula>$B$9="EURO"</formula>
    </cfRule>
  </conditionalFormatting>
  <conditionalFormatting sqref="N31:N44">
    <cfRule type="cellIs" dxfId="14765" priority="479" operator="greaterThan">
      <formula>0</formula>
    </cfRule>
    <cfRule type="expression" dxfId="14764" priority="480">
      <formula>$B$9="EURO"</formula>
    </cfRule>
    <cfRule type="expression" dxfId="14763" priority="481">
      <formula>$B$9="USD"</formula>
    </cfRule>
    <cfRule type="expression" dxfId="14762" priority="482">
      <formula>$B$9="PLN"</formula>
    </cfRule>
    <cfRule type="expression" dxfId="14761" priority="483">
      <formula>$B$9="CZK"</formula>
    </cfRule>
  </conditionalFormatting>
  <conditionalFormatting sqref="N46">
    <cfRule type="expression" dxfId="14760" priority="1220">
      <formula>$B$9="PLN"</formula>
    </cfRule>
    <cfRule type="expression" dxfId="14759" priority="1221">
      <formula>$B$9="CZK"</formula>
    </cfRule>
    <cfRule type="expression" dxfId="14758" priority="1222">
      <formula>$B$9="USD"</formula>
    </cfRule>
    <cfRule type="expression" dxfId="14757" priority="1223">
      <formula>$B$9="EURO"</formula>
    </cfRule>
  </conditionalFormatting>
  <conditionalFormatting sqref="N48:N61">
    <cfRule type="cellIs" dxfId="14756" priority="104" operator="greaterThan">
      <formula>0</formula>
    </cfRule>
    <cfRule type="expression" dxfId="14755" priority="105">
      <formula>$B$9="EURO"</formula>
    </cfRule>
    <cfRule type="expression" dxfId="14754" priority="106">
      <formula>$B$9="USD"</formula>
    </cfRule>
    <cfRule type="expression" dxfId="14753" priority="107">
      <formula>$B$9="PLN"</formula>
    </cfRule>
    <cfRule type="expression" dxfId="14752" priority="108">
      <formula>$B$9="CZK"</formula>
    </cfRule>
  </conditionalFormatting>
  <conditionalFormatting sqref="N63">
    <cfRule type="expression" dxfId="14751" priority="1129">
      <formula>$B$9="PLN"</formula>
    </cfRule>
    <cfRule type="expression" dxfId="14750" priority="1130">
      <formula>$B$9="CZK"</formula>
    </cfRule>
    <cfRule type="expression" dxfId="14749" priority="1131">
      <formula>$B$9="USD"</formula>
    </cfRule>
    <cfRule type="expression" dxfId="14748" priority="1132">
      <formula>$B$9="EURO"</formula>
    </cfRule>
  </conditionalFormatting>
  <conditionalFormatting sqref="N65:N78">
    <cfRule type="cellIs" dxfId="14747" priority="90" operator="greaterThan">
      <formula>0</formula>
    </cfRule>
    <cfRule type="expression" dxfId="14746" priority="91">
      <formula>$B$9="EURO"</formula>
    </cfRule>
    <cfRule type="expression" dxfId="14745" priority="92">
      <formula>$B$9="USD"</formula>
    </cfRule>
    <cfRule type="expression" dxfId="14744" priority="93">
      <formula>$B$9="PLN"</formula>
    </cfRule>
    <cfRule type="expression" dxfId="14743" priority="94">
      <formula>$B$9="CZK"</formula>
    </cfRule>
  </conditionalFormatting>
  <conditionalFormatting sqref="N80">
    <cfRule type="expression" dxfId="14742" priority="1038">
      <formula>$B$9="PLN"</formula>
    </cfRule>
    <cfRule type="expression" dxfId="14741" priority="1039">
      <formula>$B$9="CZK"</formula>
    </cfRule>
    <cfRule type="expression" dxfId="14740" priority="1040">
      <formula>$B$9="USD"</formula>
    </cfRule>
    <cfRule type="expression" dxfId="14739" priority="1041">
      <formula>$B$9="EURO"</formula>
    </cfRule>
  </conditionalFormatting>
  <conditionalFormatting sqref="N82:N95">
    <cfRule type="cellIs" dxfId="14738" priority="76" operator="greaterThan">
      <formula>0</formula>
    </cfRule>
    <cfRule type="expression" dxfId="14737" priority="77">
      <formula>$B$9="EURO"</formula>
    </cfRule>
    <cfRule type="expression" dxfId="14736" priority="78">
      <formula>$B$9="USD"</formula>
    </cfRule>
    <cfRule type="expression" dxfId="14735" priority="79">
      <formula>$B$9="PLN"</formula>
    </cfRule>
    <cfRule type="expression" dxfId="14734" priority="80">
      <formula>$B$9="CZK"</formula>
    </cfRule>
  </conditionalFormatting>
  <conditionalFormatting sqref="N97">
    <cfRule type="expression" dxfId="14733" priority="947">
      <formula>$B$9="PLN"</formula>
    </cfRule>
    <cfRule type="expression" dxfId="14732" priority="948">
      <formula>$B$9="CZK"</formula>
    </cfRule>
    <cfRule type="expression" dxfId="14731" priority="949">
      <formula>$B$9="USD"</formula>
    </cfRule>
    <cfRule type="expression" dxfId="14730" priority="950">
      <formula>$B$9="EURO"</formula>
    </cfRule>
  </conditionalFormatting>
  <conditionalFormatting sqref="N99:N112">
    <cfRule type="cellIs" dxfId="14729" priority="62" operator="greaterThan">
      <formula>0</formula>
    </cfRule>
    <cfRule type="expression" dxfId="14728" priority="63">
      <formula>$B$9="EURO"</formula>
    </cfRule>
    <cfRule type="expression" dxfId="14727" priority="64">
      <formula>$B$9="USD"</formula>
    </cfRule>
    <cfRule type="expression" dxfId="14726" priority="65">
      <formula>$B$9="PLN"</formula>
    </cfRule>
    <cfRule type="expression" dxfId="14725" priority="66">
      <formula>$B$9="CZK"</formula>
    </cfRule>
  </conditionalFormatting>
  <conditionalFormatting sqref="N114">
    <cfRule type="expression" dxfId="14724" priority="353">
      <formula>$B$9="PLN"</formula>
    </cfRule>
    <cfRule type="expression" dxfId="14723" priority="354">
      <formula>$B$9="CZK"</formula>
    </cfRule>
    <cfRule type="expression" dxfId="14722" priority="355">
      <formula>$B$9="USD"</formula>
    </cfRule>
    <cfRule type="expression" dxfId="14721" priority="356">
      <formula>$B$9="EURO"</formula>
    </cfRule>
  </conditionalFormatting>
  <conditionalFormatting sqref="N116:N129">
    <cfRule type="cellIs" dxfId="14720" priority="48" operator="greaterThan">
      <formula>0</formula>
    </cfRule>
    <cfRule type="expression" dxfId="14719" priority="49">
      <formula>$B$9="EURO"</formula>
    </cfRule>
    <cfRule type="expression" dxfId="14718" priority="50">
      <formula>$B$9="USD"</formula>
    </cfRule>
    <cfRule type="expression" dxfId="14717" priority="51">
      <formula>$B$9="PLN"</formula>
    </cfRule>
    <cfRule type="expression" dxfId="14716" priority="52">
      <formula>$B$9="CZK"</formula>
    </cfRule>
  </conditionalFormatting>
  <conditionalFormatting sqref="N131">
    <cfRule type="expression" dxfId="14715" priority="276">
      <formula>$B$9="PLN"</formula>
    </cfRule>
    <cfRule type="expression" dxfId="14714" priority="277">
      <formula>$B$9="CZK"</formula>
    </cfRule>
    <cfRule type="expression" dxfId="14713" priority="278">
      <formula>$B$9="USD"</formula>
    </cfRule>
    <cfRule type="expression" dxfId="14712" priority="279">
      <formula>$B$9="EURO"</formula>
    </cfRule>
  </conditionalFormatting>
  <conditionalFormatting sqref="N133:N146">
    <cfRule type="cellIs" dxfId="14711" priority="34" operator="greaterThan">
      <formula>0</formula>
    </cfRule>
    <cfRule type="expression" dxfId="14710" priority="35">
      <formula>$B$9="EURO"</formula>
    </cfRule>
    <cfRule type="expression" dxfId="14709" priority="36">
      <formula>$B$9="USD"</formula>
    </cfRule>
    <cfRule type="expression" dxfId="14708" priority="37">
      <formula>$B$9="PLN"</formula>
    </cfRule>
    <cfRule type="expression" dxfId="14707" priority="38">
      <formula>$B$9="CZK"</formula>
    </cfRule>
  </conditionalFormatting>
  <conditionalFormatting sqref="N148">
    <cfRule type="expression" dxfId="14706" priority="220">
      <formula>$B$9="PLN"</formula>
    </cfRule>
    <cfRule type="expression" dxfId="14705" priority="221">
      <formula>$B$9="CZK"</formula>
    </cfRule>
    <cfRule type="expression" dxfId="14704" priority="222">
      <formula>$B$9="USD"</formula>
    </cfRule>
    <cfRule type="expression" dxfId="14703" priority="223">
      <formula>$B$9="EURO"</formula>
    </cfRule>
  </conditionalFormatting>
  <conditionalFormatting sqref="N150:N163">
    <cfRule type="cellIs" dxfId="14702" priority="20" operator="greaterThan">
      <formula>0</formula>
    </cfRule>
    <cfRule type="expression" dxfId="14701" priority="21">
      <formula>$B$9="EURO"</formula>
    </cfRule>
    <cfRule type="expression" dxfId="14700" priority="22">
      <formula>$B$9="USD"</formula>
    </cfRule>
    <cfRule type="expression" dxfId="14699" priority="23">
      <formula>$B$9="PLN"</formula>
    </cfRule>
    <cfRule type="expression" dxfId="14698" priority="24">
      <formula>$B$9="CZK"</formula>
    </cfRule>
  </conditionalFormatting>
  <conditionalFormatting sqref="N165">
    <cfRule type="expression" dxfId="14697" priority="164">
      <formula>$B$9="PLN"</formula>
    </cfRule>
    <cfRule type="expression" dxfId="14696" priority="165">
      <formula>$B$9="CZK"</formula>
    </cfRule>
    <cfRule type="expression" dxfId="14695" priority="166">
      <formula>$B$9="USD"</formula>
    </cfRule>
    <cfRule type="expression" dxfId="14694" priority="167">
      <formula>$B$9="EURO"</formula>
    </cfRule>
  </conditionalFormatting>
  <conditionalFormatting sqref="N167:N180">
    <cfRule type="cellIs" dxfId="14693" priority="6" operator="greaterThan">
      <formula>0</formula>
    </cfRule>
    <cfRule type="expression" dxfId="14692" priority="7">
      <formula>$B$9="EURO"</formula>
    </cfRule>
    <cfRule type="expression" dxfId="14691" priority="8">
      <formula>$B$9="USD"</formula>
    </cfRule>
    <cfRule type="expression" dxfId="14690" priority="9">
      <formula>$B$9="PLN"</formula>
    </cfRule>
    <cfRule type="expression" dxfId="14689" priority="10">
      <formula>$B$9="CZK"</formula>
    </cfRule>
  </conditionalFormatting>
  <conditionalFormatting sqref="N183:N197">
    <cfRule type="cellIs" dxfId="14688" priority="5005" operator="greaterThan">
      <formula>0</formula>
    </cfRule>
    <cfRule type="expression" dxfId="14687" priority="5006">
      <formula>$B$9="EURO"</formula>
    </cfRule>
    <cfRule type="expression" dxfId="14686" priority="5007">
      <formula>$B$9="USD"</formula>
    </cfRule>
    <cfRule type="expression" dxfId="14685" priority="5008">
      <formula>$B$9="PLN"</formula>
    </cfRule>
    <cfRule type="expression" dxfId="14684" priority="5009">
      <formula>$B$9="CZK"</formula>
    </cfRule>
  </conditionalFormatting>
  <conditionalFormatting sqref="N182:O182">
    <cfRule type="expression" dxfId="14683" priority="5472">
      <formula>$B$9="PLN"</formula>
    </cfRule>
    <cfRule type="expression" dxfId="14682" priority="5473">
      <formula>$B$9="CZK"</formula>
    </cfRule>
    <cfRule type="expression" dxfId="14681" priority="5474">
      <formula>$B$9="USD"</formula>
    </cfRule>
    <cfRule type="expression" dxfId="14680" priority="5475">
      <formula>$B$9="EURO"</formula>
    </cfRule>
  </conditionalFormatting>
  <conditionalFormatting sqref="O14:O27">
    <cfRule type="cellIs" dxfId="14679" priority="3412" operator="greaterThan">
      <formula>0</formula>
    </cfRule>
  </conditionalFormatting>
  <conditionalFormatting sqref="O31:O44">
    <cfRule type="cellIs" dxfId="14678" priority="484" operator="greaterThan">
      <formula>0</formula>
    </cfRule>
  </conditionalFormatting>
  <conditionalFormatting sqref="O48:O61">
    <cfRule type="cellIs" dxfId="14677" priority="109" operator="greaterThan">
      <formula>0</formula>
    </cfRule>
  </conditionalFormatting>
  <conditionalFormatting sqref="O65:O78">
    <cfRule type="cellIs" dxfId="14676" priority="95" operator="greaterThan">
      <formula>0</formula>
    </cfRule>
  </conditionalFormatting>
  <conditionalFormatting sqref="O82:O95">
    <cfRule type="cellIs" dxfId="14675" priority="81" operator="greaterThan">
      <formula>0</formula>
    </cfRule>
  </conditionalFormatting>
  <conditionalFormatting sqref="O99:O112">
    <cfRule type="cellIs" dxfId="14674" priority="67" operator="greaterThan">
      <formula>0</formula>
    </cfRule>
  </conditionalFormatting>
  <conditionalFormatting sqref="O116:O129">
    <cfRule type="cellIs" dxfId="14673" priority="53" operator="greaterThan">
      <formula>0</formula>
    </cfRule>
  </conditionalFormatting>
  <conditionalFormatting sqref="O133:O146">
    <cfRule type="cellIs" dxfId="14672" priority="39" operator="greaterThan">
      <formula>0</formula>
    </cfRule>
  </conditionalFormatting>
  <conditionalFormatting sqref="O150:O163">
    <cfRule type="cellIs" dxfId="14671" priority="25" operator="greaterThan">
      <formula>0</formula>
    </cfRule>
  </conditionalFormatting>
  <conditionalFormatting sqref="O167:O180">
    <cfRule type="cellIs" dxfId="14670" priority="11" operator="greaterThan">
      <formula>0</formula>
    </cfRule>
  </conditionalFormatting>
  <conditionalFormatting sqref="O183:O197">
    <cfRule type="cellIs" dxfId="14669" priority="5618" operator="greaterThan">
      <formula>0</formula>
    </cfRule>
  </conditionalFormatting>
  <conditionalFormatting sqref="Q16">
    <cfRule type="cellIs" dxfId="14668" priority="504" operator="greaterThan">
      <formula>0</formula>
    </cfRule>
    <cfRule type="expression" dxfId="14667" priority="505">
      <formula>$B$9="EURO"</formula>
    </cfRule>
    <cfRule type="expression" dxfId="14666" priority="506">
      <formula>$B$9="USD"</formula>
    </cfRule>
    <cfRule type="expression" dxfId="14665" priority="507">
      <formula>$B$9="PLN"</formula>
    </cfRule>
    <cfRule type="expression" dxfId="14664"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topLeftCell="E7"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4643" priority="665" operator="containsText" text="SELECT">
      <formula>NOT(ISERROR(SEARCH("SELECT",B9)))</formula>
    </cfRule>
    <cfRule type="expression" dxfId="14642" priority="666">
      <formula>B9="CURRENCY"</formula>
    </cfRule>
  </conditionalFormatting>
  <conditionalFormatting sqref="B11">
    <cfRule type="expression" dxfId="14641" priority="627">
      <formula>$B11&lt;&gt;""</formula>
    </cfRule>
  </conditionalFormatting>
  <conditionalFormatting sqref="B14:B23">
    <cfRule type="expression" dxfId="14640" priority="619">
      <formula>$J14&gt;0</formula>
    </cfRule>
  </conditionalFormatting>
  <conditionalFormatting sqref="B24">
    <cfRule type="expression" dxfId="14639" priority="616">
      <formula>ISNUMBER(SEARCH("UV",$D14))</formula>
    </cfRule>
    <cfRule type="expression" dxfId="14638" priority="617">
      <formula>($D14="CANOPY TYPE")</formula>
    </cfRule>
  </conditionalFormatting>
  <conditionalFormatting sqref="B25:B27">
    <cfRule type="expression" dxfId="14637" priority="437">
      <formula>$J25&gt;0</formula>
    </cfRule>
  </conditionalFormatting>
  <conditionalFormatting sqref="B28">
    <cfRule type="expression" dxfId="14636" priority="625">
      <formula>$B28&lt;&gt;""</formula>
    </cfRule>
  </conditionalFormatting>
  <conditionalFormatting sqref="B31:B40">
    <cfRule type="expression" dxfId="14635" priority="263">
      <formula>$J31&gt;0</formula>
    </cfRule>
  </conditionalFormatting>
  <conditionalFormatting sqref="B41">
    <cfRule type="expression" dxfId="14634" priority="585">
      <formula>ISNUMBER(SEARCH("UV",$D31))</formula>
    </cfRule>
    <cfRule type="expression" dxfId="14633" priority="586">
      <formula>($D31="CANOPY TYPE")</formula>
    </cfRule>
  </conditionalFormatting>
  <conditionalFormatting sqref="B42:B44">
    <cfRule type="expression" dxfId="14632" priority="587">
      <formula>$J42&gt;0</formula>
    </cfRule>
  </conditionalFormatting>
  <conditionalFormatting sqref="B45">
    <cfRule type="expression" dxfId="14631" priority="624">
      <formula>$B45&lt;&gt;""</formula>
    </cfRule>
  </conditionalFormatting>
  <conditionalFormatting sqref="B48:B57">
    <cfRule type="expression" dxfId="14630" priority="252">
      <formula>$J48&gt;0</formula>
    </cfRule>
  </conditionalFormatting>
  <conditionalFormatting sqref="B58">
    <cfRule type="expression" dxfId="14629" priority="556">
      <formula>ISNUMBER(SEARCH("UV",$D48))</formula>
    </cfRule>
    <cfRule type="expression" dxfId="14628" priority="557">
      <formula>($D48="CANOPY TYPE")</formula>
    </cfRule>
  </conditionalFormatting>
  <conditionalFormatting sqref="B59:B61">
    <cfRule type="expression" dxfId="14627" priority="436">
      <formula>$J59&gt;0</formula>
    </cfRule>
  </conditionalFormatting>
  <conditionalFormatting sqref="B62">
    <cfRule type="expression" dxfId="14626" priority="623">
      <formula>$B62&lt;&gt;""</formula>
    </cfRule>
  </conditionalFormatting>
  <conditionalFormatting sqref="B65:B74">
    <cfRule type="expression" dxfId="14625" priority="241">
      <formula>$J65&gt;0</formula>
    </cfRule>
  </conditionalFormatting>
  <conditionalFormatting sqref="B75">
    <cfRule type="expression" dxfId="14624" priority="526">
      <formula>ISNUMBER(SEARCH("UV",$D65))</formula>
    </cfRule>
    <cfRule type="expression" dxfId="14623" priority="527">
      <formula>($D65="CANOPY TYPE")</formula>
    </cfRule>
  </conditionalFormatting>
  <conditionalFormatting sqref="B76:B78">
    <cfRule type="expression" dxfId="14622" priority="435">
      <formula>$J76&gt;0</formula>
    </cfRule>
  </conditionalFormatting>
  <conditionalFormatting sqref="B79">
    <cfRule type="expression" dxfId="14621" priority="622">
      <formula>$B79&lt;&gt;""</formula>
    </cfRule>
  </conditionalFormatting>
  <conditionalFormatting sqref="B82:B91">
    <cfRule type="expression" dxfId="14620" priority="230">
      <formula>$J82&gt;0</formula>
    </cfRule>
  </conditionalFormatting>
  <conditionalFormatting sqref="B92">
    <cfRule type="expression" dxfId="14619" priority="495">
      <formula>ISNUMBER(SEARCH("UV",$D82))</formula>
    </cfRule>
    <cfRule type="expression" dxfId="14618" priority="496">
      <formula>($D82="CANOPY TYPE")</formula>
    </cfRule>
  </conditionalFormatting>
  <conditionalFormatting sqref="B93:B95">
    <cfRule type="expression" dxfId="14617" priority="434">
      <formula>$J93&gt;0</formula>
    </cfRule>
  </conditionalFormatting>
  <conditionalFormatting sqref="B96">
    <cfRule type="expression" dxfId="14616" priority="621">
      <formula>$B96&lt;&gt;""</formula>
    </cfRule>
  </conditionalFormatting>
  <conditionalFormatting sqref="B99:B108">
    <cfRule type="expression" dxfId="14615" priority="219">
      <formula>$J99&gt;0</formula>
    </cfRule>
  </conditionalFormatting>
  <conditionalFormatting sqref="B109">
    <cfRule type="expression" dxfId="14614" priority="465">
      <formula>ISNUMBER(SEARCH("UV",$D99))</formula>
    </cfRule>
    <cfRule type="expression" dxfId="14613" priority="466">
      <formula>($D99="CANOPY TYPE")</formula>
    </cfRule>
  </conditionalFormatting>
  <conditionalFormatting sqref="B110:B112 B127:B129 B161:B163 B178:B180">
    <cfRule type="expression" dxfId="14612" priority="433">
      <formula>$J110&gt;0</formula>
    </cfRule>
  </conditionalFormatting>
  <conditionalFormatting sqref="B113">
    <cfRule type="expression" dxfId="14611" priority="325">
      <formula>$B113&lt;&gt;""</formula>
    </cfRule>
  </conditionalFormatting>
  <conditionalFormatting sqref="B116:B125">
    <cfRule type="expression" dxfId="14610" priority="208">
      <formula>$J116&gt;0</formula>
    </cfRule>
  </conditionalFormatting>
  <conditionalFormatting sqref="B126">
    <cfRule type="expression" dxfId="14609" priority="298">
      <formula>ISNUMBER(SEARCH("UV",$D116))</formula>
    </cfRule>
    <cfRule type="expression" dxfId="14608" priority="299">
      <formula>($D116="CANOPY TYPE")</formula>
    </cfRule>
  </conditionalFormatting>
  <conditionalFormatting sqref="B130">
    <cfRule type="expression" dxfId="14607" priority="189">
      <formula>$B130&lt;&gt;""</formula>
    </cfRule>
  </conditionalFormatting>
  <conditionalFormatting sqref="B133:B142">
    <cfRule type="expression" dxfId="14606" priority="21">
      <formula>$J133&gt;0</formula>
    </cfRule>
  </conditionalFormatting>
  <conditionalFormatting sqref="B143">
    <cfRule type="expression" dxfId="14605" priority="159">
      <formula>ISNUMBER(SEARCH("UV",$D133))</formula>
    </cfRule>
    <cfRule type="expression" dxfId="14604" priority="160">
      <formula>($D133="CANOPY TYPE")</formula>
    </cfRule>
  </conditionalFormatting>
  <conditionalFormatting sqref="B144:B146">
    <cfRule type="expression" dxfId="14603" priority="118">
      <formula>$J144&gt;0</formula>
    </cfRule>
  </conditionalFormatting>
  <conditionalFormatting sqref="B147">
    <cfRule type="expression" dxfId="14602" priority="188">
      <formula>$B147&lt;&gt;""</formula>
    </cfRule>
  </conditionalFormatting>
  <conditionalFormatting sqref="B150:B159">
    <cfRule type="expression" dxfId="14601" priority="10">
      <formula>$J150&gt;0</formula>
    </cfRule>
  </conditionalFormatting>
  <conditionalFormatting sqref="B160">
    <cfRule type="expression" dxfId="14600" priority="130">
      <formula>ISNUMBER(SEARCH("UV",$D150))</formula>
    </cfRule>
    <cfRule type="expression" dxfId="14599" priority="131">
      <formula>($D150="CANOPY TYPE")</formula>
    </cfRule>
  </conditionalFormatting>
  <conditionalFormatting sqref="B164">
    <cfRule type="expression" dxfId="14598" priority="81">
      <formula>$B164&lt;&gt;""</formula>
    </cfRule>
  </conditionalFormatting>
  <conditionalFormatting sqref="B167:B176">
    <cfRule type="expression" dxfId="14597" priority="5">
      <formula>$J167&gt;0</formula>
    </cfRule>
  </conditionalFormatting>
  <conditionalFormatting sqref="B177">
    <cfRule type="expression" dxfId="14596" priority="54">
      <formula>ISNUMBER(SEARCH("UV",$D167))</formula>
    </cfRule>
    <cfRule type="expression" dxfId="14595" priority="55">
      <formula>($D167="CANOPY TYPE")</formula>
    </cfRule>
  </conditionalFormatting>
  <conditionalFormatting sqref="B183:B197">
    <cfRule type="expression" dxfId="14594" priority="618">
      <formula>$C183&gt;0</formula>
    </cfRule>
  </conditionalFormatting>
  <conditionalFormatting sqref="C14">
    <cfRule type="containsText" dxfId="14593" priority="423" operator="containsText" text="CONFIG">
      <formula>NOT(ISERROR(SEARCH("CONFIG",C14)))</formula>
    </cfRule>
  </conditionalFormatting>
  <conditionalFormatting sqref="C15">
    <cfRule type="containsText" dxfId="14592" priority="428" operator="containsText" text="LIGHT SELECTION">
      <formula>NOT(ISERROR(SEARCH("LIGHT SELECTION",C15)))</formula>
    </cfRule>
  </conditionalFormatting>
  <conditionalFormatting sqref="C16:C17">
    <cfRule type="containsText" dxfId="14591" priority="674" operator="containsText" text="ANSUL SELECTION">
      <formula>NOT(ISERROR(SEARCH("ANSUL SELECTION",C16)))</formula>
    </cfRule>
  </conditionalFormatting>
  <conditionalFormatting sqref="C20:C21">
    <cfRule type="cellIs" dxfId="14590" priority="671" operator="lessThan">
      <formula>1</formula>
    </cfRule>
  </conditionalFormatting>
  <conditionalFormatting sqref="C22:C23">
    <cfRule type="expression" dxfId="14589" priority="403">
      <formula>D22="WW PODS"</formula>
    </cfRule>
  </conditionalFormatting>
  <conditionalFormatting sqref="C24">
    <cfRule type="expression" dxfId="14588" priority="689">
      <formula>ISNUMBER(SEARCH("UV",D14))</formula>
    </cfRule>
  </conditionalFormatting>
  <conditionalFormatting sqref="C25">
    <cfRule type="expression" dxfId="14587" priority="651">
      <formula>(ISNUMBER(SEARCH("CMW",D14)))=TRUE</formula>
    </cfRule>
  </conditionalFormatting>
  <conditionalFormatting sqref="C26">
    <cfRule type="expression" dxfId="14586" priority="650">
      <formula>(ISNUMBER(SEARCH("CMW",D14)))=TRUE</formula>
    </cfRule>
  </conditionalFormatting>
  <conditionalFormatting sqref="C27">
    <cfRule type="expression" dxfId="14585" priority="620">
      <formula>(ISNUMBER(SEARCH("CMW",$D14)))=TRUE</formula>
    </cfRule>
  </conditionalFormatting>
  <conditionalFormatting sqref="C31">
    <cfRule type="containsText" dxfId="14584" priority="595" operator="containsText" text="CONFIG">
      <formula>NOT(ISERROR(SEARCH("CONFIG",C31)))</formula>
    </cfRule>
  </conditionalFormatting>
  <conditionalFormatting sqref="C32">
    <cfRule type="containsText" dxfId="14583" priority="430" operator="containsText" text="LIGHT SELECTION">
      <formula>NOT(ISERROR(SEARCH("LIGHT SELECTION",C32)))</formula>
    </cfRule>
  </conditionalFormatting>
  <conditionalFormatting sqref="C33:C34">
    <cfRule type="containsText" dxfId="14582" priority="271" operator="containsText" text="ANSUL SELECTION">
      <formula>NOT(ISERROR(SEARCH("ANSUL SELECTION",C33)))</formula>
    </cfRule>
  </conditionalFormatting>
  <conditionalFormatting sqref="C37:C38">
    <cfRule type="cellIs" dxfId="14581" priority="594" operator="lessThan">
      <formula>1</formula>
    </cfRule>
  </conditionalFormatting>
  <conditionalFormatting sqref="C39:C40">
    <cfRule type="expression" dxfId="14580" priority="388">
      <formula>D39="WW PODS"</formula>
    </cfRule>
  </conditionalFormatting>
  <conditionalFormatting sqref="C41">
    <cfRule type="expression" dxfId="14579" priority="609">
      <formula>ISNUMBER(SEARCH("UV",D31))</formula>
    </cfRule>
  </conditionalFormatting>
  <conditionalFormatting sqref="C42">
    <cfRule type="expression" dxfId="14578" priority="592">
      <formula>(ISNUMBER(SEARCH("CMW",D31)))=TRUE</formula>
    </cfRule>
  </conditionalFormatting>
  <conditionalFormatting sqref="C43">
    <cfRule type="expression" dxfId="14577" priority="462">
      <formula>(ISNUMBER(SEARCH("CMW",D31)))=TRUE</formula>
    </cfRule>
  </conditionalFormatting>
  <conditionalFormatting sqref="C44">
    <cfRule type="expression" dxfId="14576" priority="588">
      <formula>(ISNUMBER(SEARCH("CMW",$D31)))=TRUE</formula>
    </cfRule>
  </conditionalFormatting>
  <conditionalFormatting sqref="C48">
    <cfRule type="containsText" dxfId="14575" priority="565" operator="containsText" text="CONFIG">
      <formula>NOT(ISERROR(SEARCH("CONFIG",C48)))</formula>
    </cfRule>
  </conditionalFormatting>
  <conditionalFormatting sqref="C49">
    <cfRule type="containsText" dxfId="14574" priority="427" operator="containsText" text="LIGHT SELECTION">
      <formula>NOT(ISERROR(SEARCH("LIGHT SELECTION",C49)))</formula>
    </cfRule>
  </conditionalFormatting>
  <conditionalFormatting sqref="C50:C51">
    <cfRule type="containsText" dxfId="14573" priority="260" operator="containsText" text="ANSUL SELECTION">
      <formula>NOT(ISERROR(SEARCH("ANSUL SELECTION",C50)))</formula>
    </cfRule>
  </conditionalFormatting>
  <conditionalFormatting sqref="C54:C55">
    <cfRule type="cellIs" dxfId="14572" priority="564" operator="lessThan">
      <formula>1</formula>
    </cfRule>
  </conditionalFormatting>
  <conditionalFormatting sqref="C56:C57">
    <cfRule type="expression" dxfId="14571" priority="373">
      <formula>D56="WW PODS"</formula>
    </cfRule>
  </conditionalFormatting>
  <conditionalFormatting sqref="C58">
    <cfRule type="expression" dxfId="14570" priority="578">
      <formula>ISNUMBER(SEARCH("UV",D48))</formula>
    </cfRule>
  </conditionalFormatting>
  <conditionalFormatting sqref="C59">
    <cfRule type="expression" dxfId="14569" priority="562">
      <formula>(ISNUMBER(SEARCH("CMW",D48)))=TRUE</formula>
    </cfRule>
  </conditionalFormatting>
  <conditionalFormatting sqref="C60">
    <cfRule type="expression" dxfId="14568" priority="461">
      <formula>(ISNUMBER(SEARCH("CMW",D48)))=TRUE</formula>
    </cfRule>
  </conditionalFormatting>
  <conditionalFormatting sqref="C61">
    <cfRule type="expression" dxfId="14567" priority="558">
      <formula>(ISNUMBER(SEARCH("CMW",$D48)))=TRUE</formula>
    </cfRule>
  </conditionalFormatting>
  <conditionalFormatting sqref="C65">
    <cfRule type="containsText" dxfId="14566" priority="536" operator="containsText" text="CONFIG">
      <formula>NOT(ISERROR(SEARCH("CONFIG",C65)))</formula>
    </cfRule>
  </conditionalFormatting>
  <conditionalFormatting sqref="C66">
    <cfRule type="containsText" dxfId="14565" priority="426" operator="containsText" text="LIGHT SELECTION">
      <formula>NOT(ISERROR(SEARCH("LIGHT SELECTION",C66)))</formula>
    </cfRule>
  </conditionalFormatting>
  <conditionalFormatting sqref="C67:C68">
    <cfRule type="containsText" dxfId="14564" priority="249" operator="containsText" text="ANSUL SELECTION">
      <formula>NOT(ISERROR(SEARCH("ANSUL SELECTION",C67)))</formula>
    </cfRule>
  </conditionalFormatting>
  <conditionalFormatting sqref="C71:C72">
    <cfRule type="cellIs" dxfId="14563" priority="535" operator="lessThan">
      <formula>1</formula>
    </cfRule>
  </conditionalFormatting>
  <conditionalFormatting sqref="C73:C74">
    <cfRule type="expression" dxfId="14562" priority="358">
      <formula>D73="WW PODS"</formula>
    </cfRule>
  </conditionalFormatting>
  <conditionalFormatting sqref="C75">
    <cfRule type="expression" dxfId="14561" priority="549">
      <formula>ISNUMBER(SEARCH("UV",D65))</formula>
    </cfRule>
  </conditionalFormatting>
  <conditionalFormatting sqref="C76">
    <cfRule type="expression" dxfId="14560" priority="532">
      <formula>(ISNUMBER(SEARCH("CMW",D65)))=TRUE</formula>
    </cfRule>
  </conditionalFormatting>
  <conditionalFormatting sqref="C77">
    <cfRule type="expression" dxfId="14559" priority="460">
      <formula>(ISNUMBER(SEARCH("CMW",D65)))=TRUE</formula>
    </cfRule>
  </conditionalFormatting>
  <conditionalFormatting sqref="C78">
    <cfRule type="expression" dxfId="14558" priority="528">
      <formula>(ISNUMBER(SEARCH("CMW",$D65)))=TRUE</formula>
    </cfRule>
  </conditionalFormatting>
  <conditionalFormatting sqref="C82">
    <cfRule type="containsText" dxfId="14557" priority="505" operator="containsText" text="CONFIG">
      <formula>NOT(ISERROR(SEARCH("CONFIG",C82)))</formula>
    </cfRule>
  </conditionalFormatting>
  <conditionalFormatting sqref="C83">
    <cfRule type="containsText" dxfId="14556" priority="425" operator="containsText" text="LIGHT SELECTION">
      <formula>NOT(ISERROR(SEARCH("LIGHT SELECTION",C83)))</formula>
    </cfRule>
  </conditionalFormatting>
  <conditionalFormatting sqref="C84:C85">
    <cfRule type="containsText" dxfId="14555" priority="238" operator="containsText" text="ANSUL SELECTION">
      <formula>NOT(ISERROR(SEARCH("ANSUL SELECTION",C84)))</formula>
    </cfRule>
  </conditionalFormatting>
  <conditionalFormatting sqref="C88:C89">
    <cfRule type="cellIs" dxfId="14554" priority="504" operator="lessThan">
      <formula>1</formula>
    </cfRule>
  </conditionalFormatting>
  <conditionalFormatting sqref="C90:C91">
    <cfRule type="expression" dxfId="14553" priority="343">
      <formula>D90="WW PODS"</formula>
    </cfRule>
  </conditionalFormatting>
  <conditionalFormatting sqref="C92">
    <cfRule type="expression" dxfId="14552" priority="519">
      <formula>ISNUMBER(SEARCH("UV",D82))</formula>
    </cfRule>
  </conditionalFormatting>
  <conditionalFormatting sqref="C93">
    <cfRule type="expression" dxfId="14551" priority="501">
      <formula>(ISNUMBER(SEARCH("CMW",D82)))=TRUE</formula>
    </cfRule>
  </conditionalFormatting>
  <conditionalFormatting sqref="C94">
    <cfRule type="expression" dxfId="14550" priority="459">
      <formula>(ISNUMBER(SEARCH("CMW",D82)))=TRUE</formula>
    </cfRule>
  </conditionalFormatting>
  <conditionalFormatting sqref="C95">
    <cfRule type="expression" dxfId="14549" priority="497">
      <formula>(ISNUMBER(SEARCH("CMW",$D82)))=TRUE</formula>
    </cfRule>
  </conditionalFormatting>
  <conditionalFormatting sqref="C99">
    <cfRule type="containsText" dxfId="14548" priority="474" operator="containsText" text="CONFIG">
      <formula>NOT(ISERROR(SEARCH("CONFIG",C99)))</formula>
    </cfRule>
  </conditionalFormatting>
  <conditionalFormatting sqref="C100">
    <cfRule type="containsText" dxfId="14547" priority="424" operator="containsText" text="LIGHT SELECTION">
      <formula>NOT(ISERROR(SEARCH("LIGHT SELECTION",C100)))</formula>
    </cfRule>
  </conditionalFormatting>
  <conditionalFormatting sqref="C101:C102">
    <cfRule type="containsText" dxfId="14546" priority="227" operator="containsText" text="ANSUL SELECTION">
      <formula>NOT(ISERROR(SEARCH("ANSUL SELECTION",C101)))</formula>
    </cfRule>
  </conditionalFormatting>
  <conditionalFormatting sqref="C105:C106">
    <cfRule type="cellIs" dxfId="14545" priority="473" operator="lessThan">
      <formula>1</formula>
    </cfRule>
  </conditionalFormatting>
  <conditionalFormatting sqref="C107:C108">
    <cfRule type="expression" dxfId="14544" priority="328">
      <formula>D107="WW PODS"</formula>
    </cfRule>
  </conditionalFormatting>
  <conditionalFormatting sqref="C109">
    <cfRule type="expression" dxfId="14543" priority="488">
      <formula>ISNUMBER(SEARCH("UV",D99))</formula>
    </cfRule>
  </conditionalFormatting>
  <conditionalFormatting sqref="C110">
    <cfRule type="expression" dxfId="14542" priority="471">
      <formula>(ISNUMBER(SEARCH("CMW",D99)))=TRUE</formula>
    </cfRule>
  </conditionalFormatting>
  <conditionalFormatting sqref="C111">
    <cfRule type="expression" dxfId="14541" priority="458">
      <formula>(ISNUMBER(SEARCH("CMW",D99)))=TRUE</formula>
    </cfRule>
  </conditionalFormatting>
  <conditionalFormatting sqref="C112 C129 C163 C180">
    <cfRule type="expression" dxfId="14540" priority="467">
      <formula>(ISNUMBER(SEARCH("CMW",$D99)))=TRUE</formula>
    </cfRule>
  </conditionalFormatting>
  <conditionalFormatting sqref="C116">
    <cfRule type="containsText" dxfId="14539" priority="306" operator="containsText" text="CONFIG">
      <formula>NOT(ISERROR(SEARCH("CONFIG",C116)))</formula>
    </cfRule>
  </conditionalFormatting>
  <conditionalFormatting sqref="C117">
    <cfRule type="containsText" dxfId="14538" priority="291" operator="containsText" text="LIGHT SELECTION">
      <formula>NOT(ISERROR(SEARCH("LIGHT SELECTION",C117)))</formula>
    </cfRule>
  </conditionalFormatting>
  <conditionalFormatting sqref="C118:C119">
    <cfRule type="containsText" dxfId="14537" priority="216" operator="containsText" text="ANSUL SELECTION">
      <formula>NOT(ISERROR(SEARCH("ANSUL SELECTION",C118)))</formula>
    </cfRule>
  </conditionalFormatting>
  <conditionalFormatting sqref="C122:C123">
    <cfRule type="cellIs" dxfId="14536" priority="305" operator="lessThan">
      <formula>1</formula>
    </cfRule>
  </conditionalFormatting>
  <conditionalFormatting sqref="C124:C125">
    <cfRule type="expression" dxfId="14535" priority="275">
      <formula>D124="WW PODS"</formula>
    </cfRule>
  </conditionalFormatting>
  <conditionalFormatting sqref="C126">
    <cfRule type="expression" dxfId="14534" priority="320">
      <formula>ISNUMBER(SEARCH("UV",D116))</formula>
    </cfRule>
  </conditionalFormatting>
  <conditionalFormatting sqref="C127">
    <cfRule type="expression" dxfId="14533" priority="303">
      <formula>(ISNUMBER(SEARCH("CMW",D116)))=TRUE</formula>
    </cfRule>
  </conditionalFormatting>
  <conditionalFormatting sqref="C128">
    <cfRule type="expression" dxfId="14532" priority="296">
      <formula>(ISNUMBER(SEARCH("CMW",D116)))=TRUE</formula>
    </cfRule>
  </conditionalFormatting>
  <conditionalFormatting sqref="C133">
    <cfRule type="containsText" dxfId="14531" priority="169" operator="containsText" text="CONFIG">
      <formula>NOT(ISERROR(SEARCH("CONFIG",C133)))</formula>
    </cfRule>
  </conditionalFormatting>
  <conditionalFormatting sqref="C134">
    <cfRule type="containsText" dxfId="14530" priority="117" operator="containsText" text="LIGHT SELECTION">
      <formula>NOT(ISERROR(SEARCH("LIGHT SELECTION",C134)))</formula>
    </cfRule>
  </conditionalFormatting>
  <conditionalFormatting sqref="C135:C136">
    <cfRule type="containsText" dxfId="14529" priority="29" operator="containsText" text="ANSUL SELECTION">
      <formula>NOT(ISERROR(SEARCH("ANSUL SELECTION",C135)))</formula>
    </cfRule>
  </conditionalFormatting>
  <conditionalFormatting sqref="C139:C140">
    <cfRule type="cellIs" dxfId="14528" priority="168" operator="lessThan">
      <formula>1</formula>
    </cfRule>
  </conditionalFormatting>
  <conditionalFormatting sqref="C141:C142">
    <cfRule type="expression" dxfId="14527" priority="99">
      <formula>D141="WW PODS"</formula>
    </cfRule>
  </conditionalFormatting>
  <conditionalFormatting sqref="C143">
    <cfRule type="expression" dxfId="14526" priority="183">
      <formula>ISNUMBER(SEARCH("UV",D133))</formula>
    </cfRule>
  </conditionalFormatting>
  <conditionalFormatting sqref="C144">
    <cfRule type="expression" dxfId="14525" priority="165">
      <formula>(ISNUMBER(SEARCH("CMW",D133)))=TRUE</formula>
    </cfRule>
  </conditionalFormatting>
  <conditionalFormatting sqref="C145">
    <cfRule type="expression" dxfId="14524" priority="128">
      <formula>(ISNUMBER(SEARCH("CMW",D133)))=TRUE</formula>
    </cfRule>
  </conditionalFormatting>
  <conditionalFormatting sqref="C146">
    <cfRule type="expression" dxfId="14523" priority="161">
      <formula>(ISNUMBER(SEARCH("CMW",$D133)))=TRUE</formula>
    </cfRule>
  </conditionalFormatting>
  <conditionalFormatting sqref="C150">
    <cfRule type="containsText" dxfId="14522" priority="138" operator="containsText" text="CONFIG">
      <formula>NOT(ISERROR(SEARCH("CONFIG",C150)))</formula>
    </cfRule>
  </conditionalFormatting>
  <conditionalFormatting sqref="C151">
    <cfRule type="containsText" dxfId="14521" priority="116" operator="containsText" text="LIGHT SELECTION">
      <formula>NOT(ISERROR(SEARCH("LIGHT SELECTION",C151)))</formula>
    </cfRule>
  </conditionalFormatting>
  <conditionalFormatting sqref="C152:C153">
    <cfRule type="containsText" dxfId="14520" priority="18" operator="containsText" text="ANSUL SELECTION">
      <formula>NOT(ISERROR(SEARCH("ANSUL SELECTION",C152)))</formula>
    </cfRule>
  </conditionalFormatting>
  <conditionalFormatting sqref="C156:C157">
    <cfRule type="cellIs" dxfId="14519" priority="137" operator="lessThan">
      <formula>1</formula>
    </cfRule>
  </conditionalFormatting>
  <conditionalFormatting sqref="C158:C159">
    <cfRule type="expression" dxfId="14518" priority="84">
      <formula>D158="WW PODS"</formula>
    </cfRule>
  </conditionalFormatting>
  <conditionalFormatting sqref="C160">
    <cfRule type="expression" dxfId="14517" priority="152">
      <formula>ISNUMBER(SEARCH("UV",D150))</formula>
    </cfRule>
  </conditionalFormatting>
  <conditionalFormatting sqref="C161">
    <cfRule type="expression" dxfId="14516" priority="135">
      <formula>(ISNUMBER(SEARCH("CMW",D150)))=TRUE</formula>
    </cfRule>
  </conditionalFormatting>
  <conditionalFormatting sqref="C162">
    <cfRule type="expression" dxfId="14515" priority="127">
      <formula>(ISNUMBER(SEARCH("CMW",D150)))=TRUE</formula>
    </cfRule>
  </conditionalFormatting>
  <conditionalFormatting sqref="C167">
    <cfRule type="containsText" dxfId="14514" priority="62" operator="containsText" text="CONFIG">
      <formula>NOT(ISERROR(SEARCH("CONFIG",C167)))</formula>
    </cfRule>
  </conditionalFormatting>
  <conditionalFormatting sqref="C168">
    <cfRule type="containsText" dxfId="14513" priority="47" operator="containsText" text="LIGHT SELECTION">
      <formula>NOT(ISERROR(SEARCH("LIGHT SELECTION",C168)))</formula>
    </cfRule>
  </conditionalFormatting>
  <conditionalFormatting sqref="C169:C170">
    <cfRule type="containsText" dxfId="14512" priority="7" operator="containsText" text="ANSUL SELECTION">
      <formula>NOT(ISERROR(SEARCH("ANSUL SELECTION",C169)))</formula>
    </cfRule>
  </conditionalFormatting>
  <conditionalFormatting sqref="C173:C174">
    <cfRule type="cellIs" dxfId="14511" priority="61" operator="lessThan">
      <formula>1</formula>
    </cfRule>
  </conditionalFormatting>
  <conditionalFormatting sqref="C175:C176">
    <cfRule type="expression" dxfId="14510" priority="31">
      <formula>D175="WW PODS"</formula>
    </cfRule>
  </conditionalFormatting>
  <conditionalFormatting sqref="C177">
    <cfRule type="expression" dxfId="14509" priority="76">
      <formula>ISNUMBER(SEARCH("UV",D167))</formula>
    </cfRule>
  </conditionalFormatting>
  <conditionalFormatting sqref="C178">
    <cfRule type="expression" dxfId="14508" priority="59">
      <formula>(ISNUMBER(SEARCH("CMW",D167)))=TRUE</formula>
    </cfRule>
  </conditionalFormatting>
  <conditionalFormatting sqref="C179">
    <cfRule type="expression" dxfId="14507" priority="52">
      <formula>(ISNUMBER(SEARCH("CMW",D167)))=TRUE</formula>
    </cfRule>
  </conditionalFormatting>
  <conditionalFormatting sqref="C183:C184">
    <cfRule type="cellIs" dxfId="14506" priority="673" operator="lessThan">
      <formula>1</formula>
    </cfRule>
  </conditionalFormatting>
  <conditionalFormatting sqref="C185:C186">
    <cfRule type="cellIs" dxfId="14505" priority="662" operator="lessThan">
      <formula>1</formula>
    </cfRule>
  </conditionalFormatting>
  <conditionalFormatting sqref="C187:C197">
    <cfRule type="cellIs" dxfId="14504" priority="273" operator="lessThan">
      <formula>1</formula>
    </cfRule>
  </conditionalFormatting>
  <conditionalFormatting sqref="C9:D9">
    <cfRule type="cellIs" dxfId="14503" priority="663" operator="lessThan">
      <formula>0</formula>
    </cfRule>
    <cfRule type="cellIs" dxfId="14502" priority="664" operator="greaterThan">
      <formula>0</formula>
    </cfRule>
  </conditionalFormatting>
  <conditionalFormatting sqref="D14">
    <cfRule type="containsText" dxfId="14501" priority="675" operator="containsText" text="CANOPY TYPE">
      <formula>NOT(ISERROR(SEARCH("CANOPY TYPE",D14)))</formula>
    </cfRule>
  </conditionalFormatting>
  <conditionalFormatting sqref="D15">
    <cfRule type="expression" dxfId="14500" priority="419">
      <formula>(C15="LIGHT SELECTION")</formula>
    </cfRule>
  </conditionalFormatting>
  <conditionalFormatting sqref="D18">
    <cfRule type="expression" dxfId="14499" priority="629">
      <formula>($C18="SELECT WORKS")</formula>
    </cfRule>
  </conditionalFormatting>
  <conditionalFormatting sqref="D19">
    <cfRule type="expression" dxfId="14498" priority="272">
      <formula>$C19="SELECT CLADDING"</formula>
    </cfRule>
  </conditionalFormatting>
  <conditionalFormatting sqref="D22:D23">
    <cfRule type="expression" dxfId="14497" priority="402">
      <formula>($D$14="CANOPY TYPE")</formula>
    </cfRule>
  </conditionalFormatting>
  <conditionalFormatting sqref="D24">
    <cfRule type="expression" dxfId="14496" priority="688">
      <formula>ISNUMBER(SEARCH("UV",D14))</formula>
    </cfRule>
  </conditionalFormatting>
  <conditionalFormatting sqref="D25">
    <cfRule type="expression" dxfId="14495" priority="614">
      <formula>($D$14="CANOPY TYPE")</formula>
    </cfRule>
  </conditionalFormatting>
  <conditionalFormatting sqref="D26">
    <cfRule type="expression" dxfId="14494" priority="637">
      <formula>(ISNUMBER(SEARCH("CMW",D14)))=TRUE</formula>
    </cfRule>
  </conditionalFormatting>
  <conditionalFormatting sqref="D31">
    <cfRule type="containsText" dxfId="14493" priority="596" operator="containsText" text="CANOPY TYPE">
      <formula>NOT(ISERROR(SEARCH("CANOPY TYPE",D31)))</formula>
    </cfRule>
  </conditionalFormatting>
  <conditionalFormatting sqref="D32">
    <cfRule type="expression" dxfId="14492" priority="432">
      <formula>(C32="LIGHT SELECTION")</formula>
    </cfRule>
  </conditionalFormatting>
  <conditionalFormatting sqref="D35">
    <cfRule type="expression" dxfId="14491" priority="589">
      <formula>($C35="SELECT WORKS")</formula>
    </cfRule>
  </conditionalFormatting>
  <conditionalFormatting sqref="D36">
    <cfRule type="expression" dxfId="14490" priority="411">
      <formula>$C36="SELECT CLADDING"</formula>
    </cfRule>
  </conditionalFormatting>
  <conditionalFormatting sqref="D39:D40">
    <cfRule type="expression" dxfId="14489" priority="387">
      <formula>($D$14="CANOPY TYPE")</formula>
    </cfRule>
  </conditionalFormatting>
  <conditionalFormatting sqref="D41">
    <cfRule type="expression" dxfId="14488" priority="608">
      <formula>ISNUMBER(SEARCH("UV",D31))</formula>
    </cfRule>
  </conditionalFormatting>
  <conditionalFormatting sqref="D42">
    <cfRule type="expression" dxfId="14487" priority="583">
      <formula>($D$14="CANOPY TYPE")</formula>
    </cfRule>
  </conditionalFormatting>
  <conditionalFormatting sqref="D43">
    <cfRule type="expression" dxfId="14486" priority="591">
      <formula>(ISNUMBER(SEARCH("CMW",D31)))=TRUE</formula>
    </cfRule>
  </conditionalFormatting>
  <conditionalFormatting sqref="D48">
    <cfRule type="containsText" dxfId="14485" priority="414" operator="containsText" text="CANOPY TYPE">
      <formula>NOT(ISERROR(SEARCH("CANOPY TYPE",D48)))</formula>
    </cfRule>
  </conditionalFormatting>
  <conditionalFormatting sqref="D49">
    <cfRule type="expression" dxfId="14484" priority="429">
      <formula>(C15="LIGHT SELECTION")</formula>
    </cfRule>
  </conditionalFormatting>
  <conditionalFormatting sqref="D52">
    <cfRule type="expression" dxfId="14483" priority="559">
      <formula>($C52="SELECT WORKS")</formula>
    </cfRule>
  </conditionalFormatting>
  <conditionalFormatting sqref="D53">
    <cfRule type="expression" dxfId="14482" priority="412">
      <formula>$C53="SELECT CLADDING"</formula>
    </cfRule>
  </conditionalFormatting>
  <conditionalFormatting sqref="D56:D57">
    <cfRule type="expression" dxfId="14481" priority="372">
      <formula>($D$14="CANOPY TYPE")</formula>
    </cfRule>
  </conditionalFormatting>
  <conditionalFormatting sqref="D58">
    <cfRule type="expression" dxfId="14480" priority="577">
      <formula>ISNUMBER(SEARCH("UV",D48))</formula>
    </cfRule>
  </conditionalFormatting>
  <conditionalFormatting sqref="D59">
    <cfRule type="expression" dxfId="14479" priority="554">
      <formula>($D$14="CANOPY TYPE")</formula>
    </cfRule>
  </conditionalFormatting>
  <conditionalFormatting sqref="D60">
    <cfRule type="expression" dxfId="14478" priority="561">
      <formula>(ISNUMBER(SEARCH("CMW",D48)))=TRUE</formula>
    </cfRule>
  </conditionalFormatting>
  <conditionalFormatting sqref="D65">
    <cfRule type="containsText" dxfId="14477" priority="413" operator="containsText" text="CANOPY TYPE">
      <formula>NOT(ISERROR(SEARCH("CANOPY TYPE",D65)))</formula>
    </cfRule>
  </conditionalFormatting>
  <conditionalFormatting sqref="D66">
    <cfRule type="expression" dxfId="14476" priority="422">
      <formula>(C66="LIGHT SELECTION")</formula>
    </cfRule>
  </conditionalFormatting>
  <conditionalFormatting sqref="D69">
    <cfRule type="expression" dxfId="14475" priority="529">
      <formula>($C69="SELECT WORKS")</formula>
    </cfRule>
  </conditionalFormatting>
  <conditionalFormatting sqref="D70">
    <cfRule type="expression" dxfId="14474" priority="533">
      <formula>$C70="SELECT CLADDING"</formula>
    </cfRule>
  </conditionalFormatting>
  <conditionalFormatting sqref="D73:D74">
    <cfRule type="expression" dxfId="14473" priority="357">
      <formula>($D$14="CANOPY TYPE")</formula>
    </cfRule>
  </conditionalFormatting>
  <conditionalFormatting sqref="D75">
    <cfRule type="expression" dxfId="14472" priority="548">
      <formula>ISNUMBER(SEARCH("UV",D65))</formula>
    </cfRule>
  </conditionalFormatting>
  <conditionalFormatting sqref="D76">
    <cfRule type="expression" dxfId="14471" priority="524">
      <formula>($D$14="CANOPY TYPE")</formula>
    </cfRule>
  </conditionalFormatting>
  <conditionalFormatting sqref="D77">
    <cfRule type="expression" dxfId="14470" priority="531">
      <formula>(ISNUMBER(SEARCH("CMW",D65)))=TRUE</formula>
    </cfRule>
  </conditionalFormatting>
  <conditionalFormatting sqref="D82">
    <cfRule type="containsText" dxfId="14469" priority="506" operator="containsText" text="CANOPY TYPE">
      <formula>NOT(ISERROR(SEARCH("CANOPY TYPE",D82)))</formula>
    </cfRule>
  </conditionalFormatting>
  <conditionalFormatting sqref="D83">
    <cfRule type="expression" dxfId="14468" priority="421">
      <formula>(C83="LIGHT SELECTION")</formula>
    </cfRule>
  </conditionalFormatting>
  <conditionalFormatting sqref="D86">
    <cfRule type="expression" dxfId="14467" priority="498">
      <formula>($C86="SELECT WORKS")</formula>
    </cfRule>
  </conditionalFormatting>
  <conditionalFormatting sqref="D87">
    <cfRule type="expression" dxfId="14466" priority="502">
      <formula>$C87="SELECT CLADDING"</formula>
    </cfRule>
  </conditionalFormatting>
  <conditionalFormatting sqref="D90:D91">
    <cfRule type="expression" dxfId="14465" priority="342">
      <formula>($D$14="CANOPY TYPE")</formula>
    </cfRule>
  </conditionalFormatting>
  <conditionalFormatting sqref="D92">
    <cfRule type="expression" dxfId="14464" priority="518">
      <formula>ISNUMBER(SEARCH("UV",D82))</formula>
    </cfRule>
  </conditionalFormatting>
  <conditionalFormatting sqref="D93">
    <cfRule type="expression" dxfId="14463" priority="493">
      <formula>($D$14="CANOPY TYPE")</formula>
    </cfRule>
  </conditionalFormatting>
  <conditionalFormatting sqref="D94">
    <cfRule type="expression" dxfId="14462" priority="500">
      <formula>(ISNUMBER(SEARCH("CMW",D82)))=TRUE</formula>
    </cfRule>
  </conditionalFormatting>
  <conditionalFormatting sqref="D99">
    <cfRule type="containsText" dxfId="14461" priority="475" operator="containsText" text="CANOPY TYPE">
      <formula>NOT(ISERROR(SEARCH("CANOPY TYPE",D99)))</formula>
    </cfRule>
  </conditionalFormatting>
  <conditionalFormatting sqref="D100">
    <cfRule type="expression" dxfId="14460" priority="420">
      <formula>(C100="LIGHT SELECTION")</formula>
    </cfRule>
  </conditionalFormatting>
  <conditionalFormatting sqref="D103">
    <cfRule type="expression" dxfId="14459" priority="468">
      <formula>($C103="SELECT WORKS")</formula>
    </cfRule>
  </conditionalFormatting>
  <conditionalFormatting sqref="D104">
    <cfRule type="expression" dxfId="14458" priority="410">
      <formula>$C104="SELECT CLADDING"</formula>
    </cfRule>
  </conditionalFormatting>
  <conditionalFormatting sqref="D107:D108">
    <cfRule type="expression" dxfId="14457" priority="327">
      <formula>($D$14="CANOPY TYPE")</formula>
    </cfRule>
  </conditionalFormatting>
  <conditionalFormatting sqref="D109">
    <cfRule type="expression" dxfId="14456" priority="487">
      <formula>ISNUMBER(SEARCH("UV",D99))</formula>
    </cfRule>
  </conditionalFormatting>
  <conditionalFormatting sqref="D110">
    <cfRule type="expression" dxfId="14455" priority="463">
      <formula>($D$14="CANOPY TYPE")</formula>
    </cfRule>
  </conditionalFormatting>
  <conditionalFormatting sqref="D111">
    <cfRule type="expression" dxfId="14454" priority="470">
      <formula>(ISNUMBER(SEARCH("CMW",D99)))=TRUE</formula>
    </cfRule>
  </conditionalFormatting>
  <conditionalFormatting sqref="D116">
    <cfRule type="containsText" dxfId="14453" priority="307" operator="containsText" text="CANOPY TYPE">
      <formula>NOT(ISERROR(SEARCH("CANOPY TYPE",D116)))</formula>
    </cfRule>
  </conditionalFormatting>
  <conditionalFormatting sqref="D117">
    <cfRule type="expression" dxfId="14452" priority="290">
      <formula>(C117="LIGHT SELECTION")</formula>
    </cfRule>
  </conditionalFormatting>
  <conditionalFormatting sqref="D120">
    <cfRule type="expression" dxfId="14451" priority="300">
      <formula>($C120="SELECT WORKS")</formula>
    </cfRule>
  </conditionalFormatting>
  <conditionalFormatting sqref="D121">
    <cfRule type="expression" dxfId="14450" priority="289">
      <formula>$C121="SELECT CLADDING"</formula>
    </cfRule>
  </conditionalFormatting>
  <conditionalFormatting sqref="D124:D125">
    <cfRule type="expression" dxfId="14449" priority="274">
      <formula>($D$14="CANOPY TYPE")</formula>
    </cfRule>
  </conditionalFormatting>
  <conditionalFormatting sqref="D126">
    <cfRule type="expression" dxfId="14448" priority="319">
      <formula>ISNUMBER(SEARCH("UV",D116))</formula>
    </cfRule>
  </conditionalFormatting>
  <conditionalFormatting sqref="D127">
    <cfRule type="expression" dxfId="14447" priority="297">
      <formula>($D$14="CANOPY TYPE")</formula>
    </cfRule>
  </conditionalFormatting>
  <conditionalFormatting sqref="D128">
    <cfRule type="expression" dxfId="14446" priority="302">
      <formula>(ISNUMBER(SEARCH("CMW",D116)))=TRUE</formula>
    </cfRule>
  </conditionalFormatting>
  <conditionalFormatting sqref="D133">
    <cfRule type="containsText" dxfId="14445" priority="170" operator="containsText" text="CANOPY TYPE">
      <formula>NOT(ISERROR(SEARCH("CANOPY TYPE",D133)))</formula>
    </cfRule>
  </conditionalFormatting>
  <conditionalFormatting sqref="D134">
    <cfRule type="expression" dxfId="14444" priority="115">
      <formula>(C134="LIGHT SELECTION")</formula>
    </cfRule>
  </conditionalFormatting>
  <conditionalFormatting sqref="D137">
    <cfRule type="expression" dxfId="14443" priority="162">
      <formula>($C137="SELECT WORKS")</formula>
    </cfRule>
  </conditionalFormatting>
  <conditionalFormatting sqref="D138">
    <cfRule type="expression" dxfId="14442" priority="166">
      <formula>$C138="SELECT CLADDING"</formula>
    </cfRule>
  </conditionalFormatting>
  <conditionalFormatting sqref="D141:D142">
    <cfRule type="expression" dxfId="14441" priority="98">
      <formula>($D$14="CANOPY TYPE")</formula>
    </cfRule>
  </conditionalFormatting>
  <conditionalFormatting sqref="D143">
    <cfRule type="expression" dxfId="14440" priority="182">
      <formula>ISNUMBER(SEARCH("UV",D133))</formula>
    </cfRule>
  </conditionalFormatting>
  <conditionalFormatting sqref="D144">
    <cfRule type="expression" dxfId="14439" priority="157">
      <formula>($D$14="CANOPY TYPE")</formula>
    </cfRule>
  </conditionalFormatting>
  <conditionalFormatting sqref="D145">
    <cfRule type="expression" dxfId="14438" priority="164">
      <formula>(ISNUMBER(SEARCH("CMW",D133)))=TRUE</formula>
    </cfRule>
  </conditionalFormatting>
  <conditionalFormatting sqref="D150">
    <cfRule type="containsText" dxfId="14437" priority="139" operator="containsText" text="CANOPY TYPE">
      <formula>NOT(ISERROR(SEARCH("CANOPY TYPE",D150)))</formula>
    </cfRule>
  </conditionalFormatting>
  <conditionalFormatting sqref="D151">
    <cfRule type="expression" dxfId="14436" priority="114">
      <formula>(C151="LIGHT SELECTION")</formula>
    </cfRule>
  </conditionalFormatting>
  <conditionalFormatting sqref="D154">
    <cfRule type="expression" dxfId="14435" priority="132">
      <formula>($C154="SELECT WORKS")</formula>
    </cfRule>
  </conditionalFormatting>
  <conditionalFormatting sqref="D155">
    <cfRule type="expression" dxfId="14434" priority="113">
      <formula>$C155="SELECT CLADDING"</formula>
    </cfRule>
  </conditionalFormatting>
  <conditionalFormatting sqref="D158:D159">
    <cfRule type="expression" dxfId="14433" priority="83">
      <formula>($D$14="CANOPY TYPE")</formula>
    </cfRule>
  </conditionalFormatting>
  <conditionalFormatting sqref="D160">
    <cfRule type="expression" dxfId="14432" priority="151">
      <formula>ISNUMBER(SEARCH("UV",D150))</formula>
    </cfRule>
  </conditionalFormatting>
  <conditionalFormatting sqref="D161">
    <cfRule type="expression" dxfId="14431" priority="129">
      <formula>($D$14="CANOPY TYPE")</formula>
    </cfRule>
  </conditionalFormatting>
  <conditionalFormatting sqref="D162">
    <cfRule type="expression" dxfId="14430" priority="134">
      <formula>(ISNUMBER(SEARCH("CMW",D150)))=TRUE</formula>
    </cfRule>
  </conditionalFormatting>
  <conditionalFormatting sqref="D167">
    <cfRule type="containsText" dxfId="14429" priority="63" operator="containsText" text="CANOPY TYPE">
      <formula>NOT(ISERROR(SEARCH("CANOPY TYPE",D167)))</formula>
    </cfRule>
  </conditionalFormatting>
  <conditionalFormatting sqref="D168">
    <cfRule type="expression" dxfId="14428" priority="46">
      <formula>(C168="LIGHT SELECTION")</formula>
    </cfRule>
  </conditionalFormatting>
  <conditionalFormatting sqref="D171">
    <cfRule type="expression" dxfId="14427" priority="56">
      <formula>($C171="SELECT WORKS")</formula>
    </cfRule>
  </conditionalFormatting>
  <conditionalFormatting sqref="D172">
    <cfRule type="expression" dxfId="14426" priority="45">
      <formula>$C172="SELECT CLADDING"</formula>
    </cfRule>
  </conditionalFormatting>
  <conditionalFormatting sqref="D175:D176">
    <cfRule type="expression" dxfId="14425" priority="30">
      <formula>($D$14="CANOPY TYPE")</formula>
    </cfRule>
  </conditionalFormatting>
  <conditionalFormatting sqref="D177">
    <cfRule type="expression" dxfId="14424" priority="75">
      <formula>ISNUMBER(SEARCH("UV",D167))</formula>
    </cfRule>
  </conditionalFormatting>
  <conditionalFormatting sqref="D178">
    <cfRule type="expression" dxfId="14423" priority="53">
      <formula>($D$14="CANOPY TYPE")</formula>
    </cfRule>
  </conditionalFormatting>
  <conditionalFormatting sqref="D179">
    <cfRule type="expression" dxfId="14422" priority="58">
      <formula>(ISNUMBER(SEARCH("CMW",D167)))=TRUE</formula>
    </cfRule>
  </conditionalFormatting>
  <conditionalFormatting sqref="E12">
    <cfRule type="expression" dxfId="14421" priority="685">
      <formula>AND((ISNUMBER(SEARCH("I-MUAP",$D$14))),E12&lt;2500)</formula>
    </cfRule>
    <cfRule type="expression" dxfId="14420" priority="686">
      <formula>ISNUMBER(SEARCH("I-MUAP",$D$14))</formula>
    </cfRule>
    <cfRule type="cellIs" dxfId="14419" priority="687" operator="greaterThan">
      <formula>2000</formula>
    </cfRule>
  </conditionalFormatting>
  <conditionalFormatting sqref="E15">
    <cfRule type="expression" dxfId="14418" priority="417">
      <formula>(C15="LIGHT SELECTION")</formula>
    </cfRule>
  </conditionalFormatting>
  <conditionalFormatting sqref="E17:E18">
    <cfRule type="expression" dxfId="14417" priority="628">
      <formula>$C17="SELECT WORKS"</formula>
    </cfRule>
  </conditionalFormatting>
  <conditionalFormatting sqref="E22:E23">
    <cfRule type="expression" dxfId="14416" priority="667">
      <formula>D22="WW PODS"</formula>
    </cfRule>
    <cfRule type="expression" dxfId="14415" priority="668">
      <formula>D22="FILTER TYPE"</formula>
    </cfRule>
    <cfRule type="expression" dxfId="14414" priority="669">
      <formula>D22="KSA"</formula>
    </cfRule>
    <cfRule type="expression" dxfId="14413" priority="690">
      <formula>(D14="CANOPY TYPE")</formula>
    </cfRule>
  </conditionalFormatting>
  <conditionalFormatting sqref="E24">
    <cfRule type="containsText" dxfId="14412" priority="677" operator="containsText" text="LONG ">
      <formula>NOT(ISERROR(SEARCH("LONG ",E24)))</formula>
    </cfRule>
  </conditionalFormatting>
  <conditionalFormatting sqref="E29">
    <cfRule type="expression" dxfId="14411" priority="605">
      <formula>AND((ISNUMBER(SEARCH("I-MUAP",$D$14))),E29&lt;2500)</formula>
    </cfRule>
    <cfRule type="expression" dxfId="14410" priority="606">
      <formula>ISNUMBER(SEARCH("I-MUAP",$D$14))</formula>
    </cfRule>
    <cfRule type="cellIs" dxfId="14409" priority="607" operator="greaterThan">
      <formula>2000</formula>
    </cfRule>
  </conditionalFormatting>
  <conditionalFormatting sqref="E34">
    <cfRule type="expression" dxfId="14408" priority="264">
      <formula>$C34="SELECT WORKS"</formula>
    </cfRule>
  </conditionalFormatting>
  <conditionalFormatting sqref="E39:E40">
    <cfRule type="expression" dxfId="14407" priority="389">
      <formula>D39="WW PODS"</formula>
    </cfRule>
    <cfRule type="expression" dxfId="14406" priority="390">
      <formula>D39="FILTER TYPE"</formula>
    </cfRule>
    <cfRule type="expression" dxfId="14405" priority="391">
      <formula>D39="KSA"</formula>
    </cfRule>
    <cfRule type="expression" dxfId="14404" priority="392">
      <formula>(D31="CANOPY TYPE")</formula>
    </cfRule>
  </conditionalFormatting>
  <conditionalFormatting sqref="E41">
    <cfRule type="containsText" dxfId="14403" priority="598" operator="containsText" text="LONG ">
      <formula>NOT(ISERROR(SEARCH("LONG ",E41)))</formula>
    </cfRule>
  </conditionalFormatting>
  <conditionalFormatting sqref="E46">
    <cfRule type="expression" dxfId="14402" priority="574">
      <formula>AND((ISNUMBER(SEARCH("I-MUAP",$D$14))),E46&lt;2500)</formula>
    </cfRule>
    <cfRule type="expression" dxfId="14401" priority="575">
      <formula>ISNUMBER(SEARCH("I-MUAP",$D$14))</formula>
    </cfRule>
    <cfRule type="cellIs" dxfId="14400" priority="576" operator="greaterThan">
      <formula>2000</formula>
    </cfRule>
  </conditionalFormatting>
  <conditionalFormatting sqref="E49">
    <cfRule type="expression" dxfId="14399" priority="431">
      <formula>(C49="LIGHT SELECTION")</formula>
    </cfRule>
  </conditionalFormatting>
  <conditionalFormatting sqref="E51:E52">
    <cfRule type="expression" dxfId="14398" priority="253">
      <formula>$C51="SELECT WORKS"</formula>
    </cfRule>
  </conditionalFormatting>
  <conditionalFormatting sqref="E56:E57">
    <cfRule type="expression" dxfId="14397" priority="374">
      <formula>D56="WW PODS"</formula>
    </cfRule>
    <cfRule type="expression" dxfId="14396" priority="375">
      <formula>D56="FILTER TYPE"</formula>
    </cfRule>
    <cfRule type="expression" dxfId="14395" priority="376">
      <formula>D56="KSA"</formula>
    </cfRule>
    <cfRule type="expression" dxfId="14394" priority="377">
      <formula>(D48="CANOPY TYPE")</formula>
    </cfRule>
  </conditionalFormatting>
  <conditionalFormatting sqref="E58">
    <cfRule type="containsText" dxfId="14393" priority="567" operator="containsText" text="LONG ">
      <formula>NOT(ISERROR(SEARCH("LONG ",E58)))</formula>
    </cfRule>
  </conditionalFormatting>
  <conditionalFormatting sqref="E63">
    <cfRule type="expression" dxfId="14392" priority="545">
      <formula>AND((ISNUMBER(SEARCH("I-MUAP",$D$14))),E63&lt;2500)</formula>
    </cfRule>
    <cfRule type="expression" dxfId="14391" priority="546">
      <formula>ISNUMBER(SEARCH("I-MUAP",$D$14))</formula>
    </cfRule>
    <cfRule type="cellIs" dxfId="14390" priority="547" operator="greaterThan">
      <formula>2000</formula>
    </cfRule>
  </conditionalFormatting>
  <conditionalFormatting sqref="E68:E69">
    <cfRule type="expression" dxfId="14389" priority="242">
      <formula>$C68="SELECT WORKS"</formula>
    </cfRule>
  </conditionalFormatting>
  <conditionalFormatting sqref="E73:E74">
    <cfRule type="expression" dxfId="14388" priority="359">
      <formula>D73="WW PODS"</formula>
    </cfRule>
    <cfRule type="expression" dxfId="14387" priority="360">
      <formula>D73="FILTER TYPE"</formula>
    </cfRule>
    <cfRule type="expression" dxfId="14386" priority="361">
      <formula>D73="KSA"</formula>
    </cfRule>
    <cfRule type="expression" dxfId="14385" priority="362">
      <formula>(D65="CANOPY TYPE")</formula>
    </cfRule>
  </conditionalFormatting>
  <conditionalFormatting sqref="E75">
    <cfRule type="containsText" dxfId="14384" priority="538" operator="containsText" text="LONG ">
      <formula>NOT(ISERROR(SEARCH("LONG ",E75)))</formula>
    </cfRule>
  </conditionalFormatting>
  <conditionalFormatting sqref="E80">
    <cfRule type="expression" dxfId="14383" priority="515">
      <formula>AND((ISNUMBER(SEARCH("I-MUAP",$D$14))),E80&lt;2500)</formula>
    </cfRule>
    <cfRule type="expression" dxfId="14382" priority="516">
      <formula>ISNUMBER(SEARCH("I-MUAP",$D$14))</formula>
    </cfRule>
    <cfRule type="cellIs" dxfId="14381" priority="517" operator="greaterThan">
      <formula>2000</formula>
    </cfRule>
  </conditionalFormatting>
  <conditionalFormatting sqref="E85:E86">
    <cfRule type="expression" dxfId="14380" priority="231">
      <formula>$C85="SELECT WORKS"</formula>
    </cfRule>
  </conditionalFormatting>
  <conditionalFormatting sqref="E90:E91">
    <cfRule type="expression" dxfId="14379" priority="344">
      <formula>D90="WW PODS"</formula>
    </cfRule>
    <cfRule type="expression" dxfId="14378" priority="345">
      <formula>D90="FILTER TYPE"</formula>
    </cfRule>
    <cfRule type="expression" dxfId="14377" priority="346">
      <formula>D90="KSA"</formula>
    </cfRule>
    <cfRule type="expression" dxfId="14376" priority="347">
      <formula>(D82="CANOPY TYPE")</formula>
    </cfRule>
  </conditionalFormatting>
  <conditionalFormatting sqref="E92">
    <cfRule type="containsText" dxfId="14375" priority="508" operator="containsText" text="LONG ">
      <formula>NOT(ISERROR(SEARCH("LONG ",E92)))</formula>
    </cfRule>
  </conditionalFormatting>
  <conditionalFormatting sqref="E97">
    <cfRule type="expression" dxfId="14374" priority="484">
      <formula>AND((ISNUMBER(SEARCH("I-MUAP",$D$14))),E97&lt;2500)</formula>
    </cfRule>
    <cfRule type="expression" dxfId="14373" priority="485">
      <formula>ISNUMBER(SEARCH("I-MUAP",$D$14))</formula>
    </cfRule>
    <cfRule type="cellIs" dxfId="14372" priority="486" operator="greaterThan">
      <formula>2000</formula>
    </cfRule>
  </conditionalFormatting>
  <conditionalFormatting sqref="E102:E103">
    <cfRule type="expression" dxfId="14371" priority="220">
      <formula>$C102="SELECT WORKS"</formula>
    </cfRule>
  </conditionalFormatting>
  <conditionalFormatting sqref="E107:E108">
    <cfRule type="expression" dxfId="14370" priority="329">
      <formula>D107="WW PODS"</formula>
    </cfRule>
    <cfRule type="expression" dxfId="14369" priority="330">
      <formula>D107="FILTER TYPE"</formula>
    </cfRule>
    <cfRule type="expression" dxfId="14368" priority="331">
      <formula>D107="KSA"</formula>
    </cfRule>
    <cfRule type="expression" dxfId="14367" priority="332">
      <formula>(D99="CANOPY TYPE")</formula>
    </cfRule>
  </conditionalFormatting>
  <conditionalFormatting sqref="E109">
    <cfRule type="containsText" dxfId="14366" priority="477" operator="containsText" text="LONG ">
      <formula>NOT(ISERROR(SEARCH("LONG ",E109)))</formula>
    </cfRule>
  </conditionalFormatting>
  <conditionalFormatting sqref="E114">
    <cfRule type="expression" dxfId="14365" priority="316">
      <formula>AND((ISNUMBER(SEARCH("I-MUAP",$D$14))),E114&lt;2500)</formula>
    </cfRule>
    <cfRule type="expression" dxfId="14364" priority="317">
      <formula>ISNUMBER(SEARCH("I-MUAP",$D$14))</formula>
    </cfRule>
    <cfRule type="cellIs" dxfId="14363" priority="318" operator="greaterThan">
      <formula>2000</formula>
    </cfRule>
  </conditionalFormatting>
  <conditionalFormatting sqref="E119:E120">
    <cfRule type="expression" dxfId="14362" priority="209">
      <formula>$C119="SELECT WORKS"</formula>
    </cfRule>
  </conditionalFormatting>
  <conditionalFormatting sqref="E124:E125">
    <cfRule type="expression" dxfId="14361" priority="276">
      <formula>D124="WW PODS"</formula>
    </cfRule>
    <cfRule type="expression" dxfId="14360" priority="277">
      <formula>D124="FILTER TYPE"</formula>
    </cfRule>
    <cfRule type="expression" dxfId="14359" priority="278">
      <formula>D124="KSA"</formula>
    </cfRule>
    <cfRule type="expression" dxfId="14358" priority="279">
      <formula>(D116="CANOPY TYPE")</formula>
    </cfRule>
  </conditionalFormatting>
  <conditionalFormatting sqref="E126">
    <cfRule type="containsText" dxfId="14357" priority="309" operator="containsText" text="LONG ">
      <formula>NOT(ISERROR(SEARCH("LONG ",E126)))</formula>
    </cfRule>
  </conditionalFormatting>
  <conditionalFormatting sqref="E131">
    <cfRule type="expression" dxfId="14356" priority="179">
      <formula>AND((ISNUMBER(SEARCH("I-MUAP",$D$14))),E131&lt;2500)</formula>
    </cfRule>
    <cfRule type="expression" dxfId="14355" priority="180">
      <formula>ISNUMBER(SEARCH("I-MUAP",$D$14))</formula>
    </cfRule>
    <cfRule type="cellIs" dxfId="14354" priority="181" operator="greaterThan">
      <formula>2000</formula>
    </cfRule>
  </conditionalFormatting>
  <conditionalFormatting sqref="E136:E137">
    <cfRule type="expression" dxfId="14353" priority="22">
      <formula>$C136="SELECT WORKS"</formula>
    </cfRule>
  </conditionalFormatting>
  <conditionalFormatting sqref="E141:E142">
    <cfRule type="expression" dxfId="14352" priority="100">
      <formula>D141="WW PODS"</formula>
    </cfRule>
    <cfRule type="expression" dxfId="14351" priority="101">
      <formula>D141="FILTER TYPE"</formula>
    </cfRule>
    <cfRule type="expression" dxfId="14350" priority="102">
      <formula>D141="KSA"</formula>
    </cfRule>
    <cfRule type="expression" dxfId="14349" priority="103">
      <formula>(D133="CANOPY TYPE")</formula>
    </cfRule>
  </conditionalFormatting>
  <conditionalFormatting sqref="E143">
    <cfRule type="containsText" dxfId="14348" priority="172" operator="containsText" text="LONG ">
      <formula>NOT(ISERROR(SEARCH("LONG ",E143)))</formula>
    </cfRule>
  </conditionalFormatting>
  <conditionalFormatting sqref="E148">
    <cfRule type="expression" dxfId="14347" priority="148">
      <formula>AND((ISNUMBER(SEARCH("I-MUAP",$D$14))),E148&lt;2500)</formula>
    </cfRule>
    <cfRule type="expression" dxfId="14346" priority="149">
      <formula>ISNUMBER(SEARCH("I-MUAP",$D$14))</formula>
    </cfRule>
    <cfRule type="cellIs" dxfId="14345" priority="150" operator="greaterThan">
      <formula>2000</formula>
    </cfRule>
  </conditionalFormatting>
  <conditionalFormatting sqref="E153:E154">
    <cfRule type="expression" dxfId="14344" priority="11">
      <formula>$C153="SELECT WORKS"</formula>
    </cfRule>
  </conditionalFormatting>
  <conditionalFormatting sqref="E158:E159">
    <cfRule type="expression" dxfId="14343" priority="85">
      <formula>D158="WW PODS"</formula>
    </cfRule>
    <cfRule type="expression" dxfId="14342" priority="86">
      <formula>D158="FILTER TYPE"</formula>
    </cfRule>
    <cfRule type="expression" dxfId="14341" priority="87">
      <formula>D158="KSA"</formula>
    </cfRule>
    <cfRule type="expression" dxfId="14340" priority="88">
      <formula>(D150="CANOPY TYPE")</formula>
    </cfRule>
  </conditionalFormatting>
  <conditionalFormatting sqref="E160">
    <cfRule type="containsText" dxfId="14339" priority="141" operator="containsText" text="LONG ">
      <formula>NOT(ISERROR(SEARCH("LONG ",E160)))</formula>
    </cfRule>
  </conditionalFormatting>
  <conditionalFormatting sqref="E165">
    <cfRule type="expression" dxfId="14338" priority="72">
      <formula>AND((ISNUMBER(SEARCH("I-MUAP",$D$14))),E165&lt;2500)</formula>
    </cfRule>
    <cfRule type="expression" dxfId="14337" priority="73">
      <formula>ISNUMBER(SEARCH("I-MUAP",$D$14))</formula>
    </cfRule>
    <cfRule type="cellIs" dxfId="14336" priority="74" operator="greaterThan">
      <formula>2000</formula>
    </cfRule>
  </conditionalFormatting>
  <conditionalFormatting sqref="E170:E171">
    <cfRule type="expression" dxfId="14335" priority="6">
      <formula>$C170="SELECT WORKS"</formula>
    </cfRule>
  </conditionalFormatting>
  <conditionalFormatting sqref="E175:E176">
    <cfRule type="expression" dxfId="14334" priority="32">
      <formula>D175="WW PODS"</formula>
    </cfRule>
    <cfRule type="expression" dxfId="14333" priority="33">
      <formula>D175="FILTER TYPE"</formula>
    </cfRule>
    <cfRule type="expression" dxfId="14332" priority="34">
      <formula>D175="KSA"</formula>
    </cfRule>
    <cfRule type="expression" dxfId="14331" priority="35">
      <formula>(D167="CANOPY TYPE")</formula>
    </cfRule>
  </conditionalFormatting>
  <conditionalFormatting sqref="E177">
    <cfRule type="containsText" dxfId="14330" priority="65" operator="containsText" text="LONG ">
      <formula>NOT(ISERROR(SEARCH("LONG ",E177)))</formula>
    </cfRule>
  </conditionalFormatting>
  <conditionalFormatting sqref="E12:F12">
    <cfRule type="cellIs" dxfId="14329" priority="681" operator="lessThan">
      <formula>1000</formula>
    </cfRule>
  </conditionalFormatting>
  <conditionalFormatting sqref="E14:F14">
    <cfRule type="cellIs" dxfId="14328" priority="678" operator="lessThan">
      <formula>1000</formula>
    </cfRule>
  </conditionalFormatting>
  <conditionalFormatting sqref="E25:F27">
    <cfRule type="expression" dxfId="14327" priority="615">
      <formula>($D$14="CANOPY TYPE")</formula>
    </cfRule>
  </conditionalFormatting>
  <conditionalFormatting sqref="E29:F29">
    <cfRule type="cellIs" dxfId="14326" priority="602" operator="lessThan">
      <formula>1000</formula>
    </cfRule>
  </conditionalFormatting>
  <conditionalFormatting sqref="E31:F31">
    <cfRule type="cellIs" dxfId="14325" priority="599" operator="lessThan">
      <formula>1000</formula>
    </cfRule>
  </conditionalFormatting>
  <conditionalFormatting sqref="E32:F32">
    <cfRule type="expression" dxfId="14324" priority="455">
      <formula>(C32="LIGHT SELECTION")</formula>
    </cfRule>
  </conditionalFormatting>
  <conditionalFormatting sqref="E42:F44">
    <cfRule type="expression" dxfId="14323" priority="584">
      <formula>($D$14="CANOPY TYPE")</formula>
    </cfRule>
  </conditionalFormatting>
  <conditionalFormatting sqref="E46:F46">
    <cfRule type="cellIs" dxfId="14322" priority="571" operator="lessThan">
      <formula>1000</formula>
    </cfRule>
  </conditionalFormatting>
  <conditionalFormatting sqref="E48:F48">
    <cfRule type="cellIs" dxfId="14321" priority="568" operator="lessThan">
      <formula>1000</formula>
    </cfRule>
  </conditionalFormatting>
  <conditionalFormatting sqref="E59:F61">
    <cfRule type="expression" dxfId="14320" priority="555">
      <formula>($D$14="CANOPY TYPE")</formula>
    </cfRule>
  </conditionalFormatting>
  <conditionalFormatting sqref="E63:F63">
    <cfRule type="cellIs" dxfId="14319" priority="542" operator="lessThan">
      <formula>1000</formula>
    </cfRule>
  </conditionalFormatting>
  <conditionalFormatting sqref="E65:F65">
    <cfRule type="cellIs" dxfId="14318" priority="539" operator="lessThan">
      <formula>1000</formula>
    </cfRule>
  </conditionalFormatting>
  <conditionalFormatting sqref="E66:F66">
    <cfRule type="expression" dxfId="14317" priority="448">
      <formula>(C66="LIGHT SELECTION")</formula>
    </cfRule>
  </conditionalFormatting>
  <conditionalFormatting sqref="E76:F78">
    <cfRule type="expression" dxfId="14316" priority="525">
      <formula>($D$14="CANOPY TYPE")</formula>
    </cfRule>
  </conditionalFormatting>
  <conditionalFormatting sqref="E80:F80">
    <cfRule type="cellIs" dxfId="14315" priority="512" operator="lessThan">
      <formula>1000</formula>
    </cfRule>
  </conditionalFormatting>
  <conditionalFormatting sqref="E82:F82">
    <cfRule type="cellIs" dxfId="14314" priority="509" operator="lessThan">
      <formula>1000</formula>
    </cfRule>
  </conditionalFormatting>
  <conditionalFormatting sqref="E83:F83">
    <cfRule type="expression" dxfId="14313" priority="444">
      <formula>(C83="LIGHT SELECTION")</formula>
    </cfRule>
  </conditionalFormatting>
  <conditionalFormatting sqref="E93:F95">
    <cfRule type="expression" dxfId="14312" priority="494">
      <formula>($D$14="CANOPY TYPE")</formula>
    </cfRule>
  </conditionalFormatting>
  <conditionalFormatting sqref="E97:F97">
    <cfRule type="cellIs" dxfId="14311" priority="481" operator="lessThan">
      <formula>1000</formula>
    </cfRule>
  </conditionalFormatting>
  <conditionalFormatting sqref="E99:F99">
    <cfRule type="cellIs" dxfId="14310" priority="478" operator="lessThan">
      <formula>1000</formula>
    </cfRule>
  </conditionalFormatting>
  <conditionalFormatting sqref="E100:F100">
    <cfRule type="expression" dxfId="14309" priority="440">
      <formula>(C100="LIGHT SELECTION")</formula>
    </cfRule>
  </conditionalFormatting>
  <conditionalFormatting sqref="E110:F112 E127:F129 E161:F163 E178:F180">
    <cfRule type="expression" dxfId="14308" priority="464">
      <formula>($D$14="CANOPY TYPE")</formula>
    </cfRule>
  </conditionalFormatting>
  <conditionalFormatting sqref="E114:F114">
    <cfRule type="cellIs" dxfId="14307" priority="313" operator="lessThan">
      <formula>1000</formula>
    </cfRule>
  </conditionalFormatting>
  <conditionalFormatting sqref="E116:F116">
    <cfRule type="cellIs" dxfId="14306" priority="310" operator="lessThan">
      <formula>1000</formula>
    </cfRule>
  </conditionalFormatting>
  <conditionalFormatting sqref="E117:F117">
    <cfRule type="expression" dxfId="14305" priority="294">
      <formula>(C117="LIGHT SELECTION")</formula>
    </cfRule>
  </conditionalFormatting>
  <conditionalFormatting sqref="E131:F131">
    <cfRule type="cellIs" dxfId="14304" priority="176" operator="lessThan">
      <formula>1000</formula>
    </cfRule>
  </conditionalFormatting>
  <conditionalFormatting sqref="E133:F133">
    <cfRule type="cellIs" dxfId="14303" priority="173" operator="lessThan">
      <formula>1000</formula>
    </cfRule>
  </conditionalFormatting>
  <conditionalFormatting sqref="E134:F134">
    <cfRule type="expression" dxfId="14302" priority="125">
      <formula>(C134="LIGHT SELECTION")</formula>
    </cfRule>
  </conditionalFormatting>
  <conditionalFormatting sqref="E144:F146">
    <cfRule type="expression" dxfId="14301" priority="158">
      <formula>($D$14="CANOPY TYPE")</formula>
    </cfRule>
  </conditionalFormatting>
  <conditionalFormatting sqref="E148:F148">
    <cfRule type="cellIs" dxfId="14300" priority="145" operator="lessThan">
      <formula>1000</formula>
    </cfRule>
  </conditionalFormatting>
  <conditionalFormatting sqref="E150:F150">
    <cfRule type="cellIs" dxfId="14299" priority="142" operator="lessThan">
      <formula>1000</formula>
    </cfRule>
  </conditionalFormatting>
  <conditionalFormatting sqref="E151:F151">
    <cfRule type="expression" dxfId="14298" priority="121">
      <formula>(C151="LIGHT SELECTION")</formula>
    </cfRule>
  </conditionalFormatting>
  <conditionalFormatting sqref="E165:F165">
    <cfRule type="cellIs" dxfId="14297" priority="69" operator="lessThan">
      <formula>1000</formula>
    </cfRule>
  </conditionalFormatting>
  <conditionalFormatting sqref="E167:F167">
    <cfRule type="cellIs" dxfId="14296" priority="66" operator="lessThan">
      <formula>1000</formula>
    </cfRule>
  </conditionalFormatting>
  <conditionalFormatting sqref="E168:F168">
    <cfRule type="expression" dxfId="14295" priority="50">
      <formula>(C168="LIGHT SELECTION")</formula>
    </cfRule>
  </conditionalFormatting>
  <conditionalFormatting sqref="F12">
    <cfRule type="cellIs" dxfId="14294" priority="682" operator="greaterThan">
      <formula>3001</formula>
    </cfRule>
  </conditionalFormatting>
  <conditionalFormatting sqref="F15">
    <cfRule type="expression" dxfId="14293" priority="457">
      <formula>(C15="LED STRIP")</formula>
    </cfRule>
    <cfRule type="expression" dxfId="14292" priority="670">
      <formula>(C15="LIGHT SELECTION")</formula>
    </cfRule>
    <cfRule type="expression" dxfId="14291" priority="672">
      <formula>(C15="FLO")</formula>
    </cfRule>
    <cfRule type="expression" dxfId="14290" priority="704">
      <formula>(D49="LIGHT SELECTION")</formula>
    </cfRule>
  </conditionalFormatting>
  <conditionalFormatting sqref="F22:F23">
    <cfRule type="expression" dxfId="14289" priority="695">
      <formula>D22="NF"</formula>
    </cfRule>
    <cfRule type="expression" dxfId="14288" priority="696">
      <formula>D22="WW PODS"</formula>
    </cfRule>
    <cfRule type="expression" dxfId="14287" priority="697">
      <formula>D22="GRILLE"</formula>
    </cfRule>
    <cfRule type="expression" dxfId="14286" priority="698">
      <formula>D22="CENTREX"</formula>
    </cfRule>
    <cfRule type="expression" dxfId="14285" priority="699" stopIfTrue="1">
      <formula>D14="canopy type"</formula>
    </cfRule>
    <cfRule type="expression" dxfId="14284" priority="700">
      <formula>(((I14*3600)/(C22*I11))^2+20)&gt;300</formula>
    </cfRule>
    <cfRule type="expression" dxfId="14283" priority="701" stopIfTrue="1">
      <formula>(ISNUMBER(SEARCH("UV",D14)))</formula>
    </cfRule>
    <cfRule type="expression" dxfId="14282" priority="702">
      <formula>(((I14*3600)/(C22*I11))^2+20)&gt;180</formula>
    </cfRule>
    <cfRule type="expression" dxfId="14281" priority="703">
      <formula>D22="KSA"</formula>
    </cfRule>
  </conditionalFormatting>
  <conditionalFormatting sqref="F24">
    <cfRule type="cellIs" dxfId="14280" priority="676" operator="lessThan">
      <formula>2100</formula>
    </cfRule>
  </conditionalFormatting>
  <conditionalFormatting sqref="F29">
    <cfRule type="cellIs" dxfId="14279" priority="603" operator="greaterThan">
      <formula>3001</formula>
    </cfRule>
  </conditionalFormatting>
  <conditionalFormatting sqref="F32">
    <cfRule type="expression" dxfId="14278" priority="453">
      <formula>(C32="LED STRIP")</formula>
    </cfRule>
    <cfRule type="expression" dxfId="14277" priority="454">
      <formula>(C32="LIGHT SELECTION")</formula>
    </cfRule>
    <cfRule type="expression" dxfId="14276" priority="456">
      <formula>(C32="FLO")</formula>
    </cfRule>
  </conditionalFormatting>
  <conditionalFormatting sqref="F39:F40">
    <cfRule type="expression" dxfId="14275" priority="393">
      <formula>D39="NF"</formula>
    </cfRule>
    <cfRule type="expression" dxfId="14274" priority="394">
      <formula>D39="WW PODS"</formula>
    </cfRule>
    <cfRule type="expression" dxfId="14273" priority="395">
      <formula>D39="GRILLE"</formula>
    </cfRule>
    <cfRule type="expression" dxfId="14272" priority="396">
      <formula>D39="CENTREX"</formula>
    </cfRule>
    <cfRule type="expression" dxfId="14271" priority="397" stopIfTrue="1">
      <formula>D31="canopy type"</formula>
    </cfRule>
    <cfRule type="expression" dxfId="14270" priority="398">
      <formula>(((I31*3600)/(C39*I28))^2+20)&gt;300</formula>
    </cfRule>
    <cfRule type="expression" dxfId="14269" priority="399" stopIfTrue="1">
      <formula>(ISNUMBER(SEARCH("UV",D31)))</formula>
    </cfRule>
    <cfRule type="expression" dxfId="14268" priority="400">
      <formula>(((I31*3600)/(C39*I28))^2+20)&gt;180</formula>
    </cfRule>
    <cfRule type="expression" dxfId="14267" priority="401">
      <formula>D39="KSA"</formula>
    </cfRule>
  </conditionalFormatting>
  <conditionalFormatting sqref="F41">
    <cfRule type="cellIs" dxfId="14266" priority="597" operator="lessThan">
      <formula>2100</formula>
    </cfRule>
  </conditionalFormatting>
  <conditionalFormatting sqref="F46">
    <cfRule type="cellIs" dxfId="14265" priority="572" operator="greaterThan">
      <formula>3001</formula>
    </cfRule>
  </conditionalFormatting>
  <conditionalFormatting sqref="F49">
    <cfRule type="expression" dxfId="14264" priority="450">
      <formula>(C49="LED STRIP")</formula>
    </cfRule>
    <cfRule type="expression" dxfId="14263" priority="451">
      <formula>(C49="LIGHT SELECTION")</formula>
    </cfRule>
    <cfRule type="expression" dxfId="14262" priority="452">
      <formula>(C49="FLO")</formula>
    </cfRule>
    <cfRule type="expression" dxfId="14261" priority="705">
      <formula>(#REF!="LIGHT SELECTION")</formula>
    </cfRule>
  </conditionalFormatting>
  <conditionalFormatting sqref="F56:F57">
    <cfRule type="expression" dxfId="14260" priority="378">
      <formula>D56="NF"</formula>
    </cfRule>
    <cfRule type="expression" dxfId="14259" priority="379">
      <formula>D56="WW PODS"</formula>
    </cfRule>
    <cfRule type="expression" dxfId="14258" priority="380">
      <formula>D56="GRILLE"</formula>
    </cfRule>
    <cfRule type="expression" dxfId="14257" priority="381">
      <formula>D56="CENTREX"</formula>
    </cfRule>
    <cfRule type="expression" dxfId="14256" priority="382" stopIfTrue="1">
      <formula>D48="canopy type"</formula>
    </cfRule>
    <cfRule type="expression" dxfId="14255" priority="383">
      <formula>(((I48*3600)/(C56*I45))^2+20)&gt;300</formula>
    </cfRule>
    <cfRule type="expression" dxfId="14254" priority="384" stopIfTrue="1">
      <formula>(ISNUMBER(SEARCH("UV",D48)))</formula>
    </cfRule>
    <cfRule type="expression" dxfId="14253" priority="385">
      <formula>(((I48*3600)/(C56*I45))^2+20)&gt;180</formula>
    </cfRule>
    <cfRule type="expression" dxfId="14252" priority="386">
      <formula>D56="KSA"</formula>
    </cfRule>
  </conditionalFormatting>
  <conditionalFormatting sqref="F58">
    <cfRule type="cellIs" dxfId="14251" priority="566" operator="lessThan">
      <formula>2100</formula>
    </cfRule>
  </conditionalFormatting>
  <conditionalFormatting sqref="F63">
    <cfRule type="cellIs" dxfId="14250" priority="543" operator="greaterThan">
      <formula>3001</formula>
    </cfRule>
  </conditionalFormatting>
  <conditionalFormatting sqref="F66">
    <cfRule type="expression" dxfId="14249" priority="446">
      <formula>(C66="LED STRIP")</formula>
    </cfRule>
    <cfRule type="expression" dxfId="14248" priority="447">
      <formula>(C66="LIGHT SELECTION")</formula>
    </cfRule>
    <cfRule type="expression" dxfId="14247" priority="449">
      <formula>(C66="FLO")</formula>
    </cfRule>
  </conditionalFormatting>
  <conditionalFormatting sqref="F73:F74">
    <cfRule type="expression" dxfId="14246" priority="363">
      <formula>D73="NF"</formula>
    </cfRule>
    <cfRule type="expression" dxfId="14245" priority="364">
      <formula>D73="WW PODS"</formula>
    </cfRule>
    <cfRule type="expression" dxfId="14244" priority="365">
      <formula>D73="GRILLE"</formula>
    </cfRule>
    <cfRule type="expression" dxfId="14243" priority="366">
      <formula>D73="CENTREX"</formula>
    </cfRule>
    <cfRule type="expression" dxfId="14242" priority="367" stopIfTrue="1">
      <formula>D65="canopy type"</formula>
    </cfRule>
    <cfRule type="expression" dxfId="14241" priority="368">
      <formula>(((I65*3600)/(C73*I62))^2+20)&gt;300</formula>
    </cfRule>
    <cfRule type="expression" dxfId="14240" priority="369" stopIfTrue="1">
      <formula>(ISNUMBER(SEARCH("UV",D65)))</formula>
    </cfRule>
    <cfRule type="expression" dxfId="14239" priority="370">
      <formula>(((I65*3600)/(C73*I62))^2+20)&gt;180</formula>
    </cfRule>
    <cfRule type="expression" dxfId="14238" priority="371">
      <formula>D73="KSA"</formula>
    </cfRule>
  </conditionalFormatting>
  <conditionalFormatting sqref="F75">
    <cfRule type="cellIs" dxfId="14237" priority="537" operator="lessThan">
      <formula>2100</formula>
    </cfRule>
  </conditionalFormatting>
  <conditionalFormatting sqref="F80">
    <cfRule type="cellIs" dxfId="14236" priority="513" operator="greaterThan">
      <formula>3001</formula>
    </cfRule>
  </conditionalFormatting>
  <conditionalFormatting sqref="F83">
    <cfRule type="expression" dxfId="14235" priority="442">
      <formula>(C83="LED STRIP")</formula>
    </cfRule>
    <cfRule type="expression" dxfId="14234" priority="443">
      <formula>(C83="LIGHT SELECTION")</formula>
    </cfRule>
    <cfRule type="expression" dxfId="14233" priority="445">
      <formula>(C83="FLO")</formula>
    </cfRule>
  </conditionalFormatting>
  <conditionalFormatting sqref="F90:F91">
    <cfRule type="expression" dxfId="14232" priority="348">
      <formula>D90="NF"</formula>
    </cfRule>
    <cfRule type="expression" dxfId="14231" priority="349">
      <formula>D90="WW PODS"</formula>
    </cfRule>
    <cfRule type="expression" dxfId="14230" priority="350">
      <formula>D90="GRILLE"</formula>
    </cfRule>
    <cfRule type="expression" dxfId="14229" priority="351">
      <formula>D90="CENTREX"</formula>
    </cfRule>
    <cfRule type="expression" dxfId="14228" priority="352" stopIfTrue="1">
      <formula>D82="canopy type"</formula>
    </cfRule>
    <cfRule type="expression" dxfId="14227" priority="353">
      <formula>(((I82*3600)/(C90*I79))^2+20)&gt;300</formula>
    </cfRule>
    <cfRule type="expression" dxfId="14226" priority="354" stopIfTrue="1">
      <formula>(ISNUMBER(SEARCH("UV",D82)))</formula>
    </cfRule>
    <cfRule type="expression" dxfId="14225" priority="355">
      <formula>(((I82*3600)/(C90*I79))^2+20)&gt;180</formula>
    </cfRule>
    <cfRule type="expression" dxfId="14224" priority="356">
      <formula>D90="KSA"</formula>
    </cfRule>
  </conditionalFormatting>
  <conditionalFormatting sqref="F92">
    <cfRule type="cellIs" dxfId="14223" priority="507" operator="lessThan">
      <formula>2100</formula>
    </cfRule>
  </conditionalFormatting>
  <conditionalFormatting sqref="F97">
    <cfRule type="cellIs" dxfId="14222" priority="482" operator="greaterThan">
      <formula>3001</formula>
    </cfRule>
  </conditionalFormatting>
  <conditionalFormatting sqref="F100">
    <cfRule type="expression" dxfId="14221" priority="438">
      <formula>(C100="LED STRIP")</formula>
    </cfRule>
    <cfRule type="expression" dxfId="14220" priority="439">
      <formula>(C100="LIGHT SELECTION")</formula>
    </cfRule>
    <cfRule type="expression" dxfId="14219" priority="441">
      <formula>(C100="FLO")</formula>
    </cfRule>
  </conditionalFormatting>
  <conditionalFormatting sqref="F107:F108">
    <cfRule type="expression" dxfId="14218" priority="333">
      <formula>D107="NF"</formula>
    </cfRule>
    <cfRule type="expression" dxfId="14217" priority="334">
      <formula>D107="WW PODS"</formula>
    </cfRule>
    <cfRule type="expression" dxfId="14216" priority="335">
      <formula>D107="GRILLE"</formula>
    </cfRule>
    <cfRule type="expression" dxfId="14215" priority="336">
      <formula>D107="CENTREX"</formula>
    </cfRule>
    <cfRule type="expression" dxfId="14214" priority="337" stopIfTrue="1">
      <formula>D99="canopy type"</formula>
    </cfRule>
    <cfRule type="expression" dxfId="14213" priority="338">
      <formula>(((I99*3600)/(C107*I96))^2+20)&gt;300</formula>
    </cfRule>
    <cfRule type="expression" dxfId="14212" priority="339" stopIfTrue="1">
      <formula>(ISNUMBER(SEARCH("UV",D99)))</formula>
    </cfRule>
    <cfRule type="expression" dxfId="14211" priority="340">
      <formula>(((I99*3600)/(C107*I96))^2+20)&gt;180</formula>
    </cfRule>
    <cfRule type="expression" dxfId="14210" priority="341">
      <formula>D107="KSA"</formula>
    </cfRule>
  </conditionalFormatting>
  <conditionalFormatting sqref="F109">
    <cfRule type="cellIs" dxfId="14209" priority="476" operator="lessThan">
      <formula>2100</formula>
    </cfRule>
  </conditionalFormatting>
  <conditionalFormatting sqref="F114">
    <cfRule type="cellIs" dxfId="14208" priority="314" operator="greaterThan">
      <formula>3001</formula>
    </cfRule>
  </conditionalFormatting>
  <conditionalFormatting sqref="F117">
    <cfRule type="expression" dxfId="14207" priority="292">
      <formula>(C117="LED STRIP")</formula>
    </cfRule>
    <cfRule type="expression" dxfId="14206" priority="293">
      <formula>(C117="LIGHT SELECTION")</formula>
    </cfRule>
    <cfRule type="expression" dxfId="14205" priority="295">
      <formula>(C117="FLO")</formula>
    </cfRule>
  </conditionalFormatting>
  <conditionalFormatting sqref="F124:F125">
    <cfRule type="expression" dxfId="14204" priority="280">
      <formula>D124="NF"</formula>
    </cfRule>
    <cfRule type="expression" dxfId="14203" priority="281">
      <formula>D124="WW PODS"</formula>
    </cfRule>
    <cfRule type="expression" dxfId="14202" priority="282">
      <formula>D124="GRILLE"</formula>
    </cfRule>
    <cfRule type="expression" dxfId="14201" priority="283">
      <formula>D124="CENTREX"</formula>
    </cfRule>
    <cfRule type="expression" dxfId="14200" priority="284" stopIfTrue="1">
      <formula>D116="canopy type"</formula>
    </cfRule>
    <cfRule type="expression" dxfId="14199" priority="285">
      <formula>(((I116*3600)/(C124*I113))^2+20)&gt;300</formula>
    </cfRule>
    <cfRule type="expression" dxfId="14198" priority="286" stopIfTrue="1">
      <formula>(ISNUMBER(SEARCH("UV",D116)))</formula>
    </cfRule>
    <cfRule type="expression" dxfId="14197" priority="287">
      <formula>(((I116*3600)/(C124*I113))^2+20)&gt;180</formula>
    </cfRule>
    <cfRule type="expression" dxfId="14196" priority="288">
      <formula>D124="KSA"</formula>
    </cfRule>
  </conditionalFormatting>
  <conditionalFormatting sqref="F126">
    <cfRule type="cellIs" dxfId="14195" priority="308" operator="lessThan">
      <formula>2100</formula>
    </cfRule>
  </conditionalFormatting>
  <conditionalFormatting sqref="F131">
    <cfRule type="cellIs" dxfId="14194" priority="177" operator="greaterThan">
      <formula>3001</formula>
    </cfRule>
  </conditionalFormatting>
  <conditionalFormatting sqref="F134">
    <cfRule type="expression" dxfId="14193" priority="123">
      <formula>(C134="LED STRIP")</formula>
    </cfRule>
    <cfRule type="expression" dxfId="14192" priority="124">
      <formula>(C134="LIGHT SELECTION")</formula>
    </cfRule>
    <cfRule type="expression" dxfId="14191" priority="126">
      <formula>(C134="FLO")</formula>
    </cfRule>
  </conditionalFormatting>
  <conditionalFormatting sqref="F141:F142">
    <cfRule type="expression" dxfId="14190" priority="104">
      <formula>D141="NF"</formula>
    </cfRule>
    <cfRule type="expression" dxfId="14189" priority="105">
      <formula>D141="WW PODS"</formula>
    </cfRule>
    <cfRule type="expression" dxfId="14188" priority="106">
      <formula>D141="GRILLE"</formula>
    </cfRule>
    <cfRule type="expression" dxfId="14187" priority="107">
      <formula>D141="CENTREX"</formula>
    </cfRule>
    <cfRule type="expression" dxfId="14186" priority="108" stopIfTrue="1">
      <formula>D133="canopy type"</formula>
    </cfRule>
    <cfRule type="expression" dxfId="14185" priority="109">
      <formula>(((I133*3600)/(C141*I130))^2+20)&gt;300</formula>
    </cfRule>
    <cfRule type="expression" dxfId="14184" priority="110" stopIfTrue="1">
      <formula>(ISNUMBER(SEARCH("UV",D133)))</formula>
    </cfRule>
    <cfRule type="expression" dxfId="14183" priority="111">
      <formula>(((I133*3600)/(C141*I130))^2+20)&gt;180</formula>
    </cfRule>
    <cfRule type="expression" dxfId="14182" priority="112">
      <formula>D141="KSA"</formula>
    </cfRule>
  </conditionalFormatting>
  <conditionalFormatting sqref="F143">
    <cfRule type="cellIs" dxfId="14181" priority="171" operator="lessThan">
      <formula>2100</formula>
    </cfRule>
  </conditionalFormatting>
  <conditionalFormatting sqref="F148">
    <cfRule type="cellIs" dxfId="14180" priority="146" operator="greaterThan">
      <formula>3001</formula>
    </cfRule>
  </conditionalFormatting>
  <conditionalFormatting sqref="F151">
    <cfRule type="expression" dxfId="14179" priority="119">
      <formula>(C151="LED STRIP")</formula>
    </cfRule>
    <cfRule type="expression" dxfId="14178" priority="120">
      <formula>(C151="LIGHT SELECTION")</formula>
    </cfRule>
    <cfRule type="expression" dxfId="14177" priority="122">
      <formula>(C151="FLO")</formula>
    </cfRule>
  </conditionalFormatting>
  <conditionalFormatting sqref="F158:F159">
    <cfRule type="expression" dxfId="14176" priority="89">
      <formula>D158="NF"</formula>
    </cfRule>
    <cfRule type="expression" dxfId="14175" priority="90">
      <formula>D158="WW PODS"</formula>
    </cfRule>
    <cfRule type="expression" dxfId="14174" priority="91">
      <formula>D158="GRILLE"</formula>
    </cfRule>
    <cfRule type="expression" dxfId="14173" priority="92">
      <formula>D158="CENTREX"</formula>
    </cfRule>
    <cfRule type="expression" dxfId="14172" priority="93" stopIfTrue="1">
      <formula>D150="canopy type"</formula>
    </cfRule>
    <cfRule type="expression" dxfId="14171" priority="94">
      <formula>(((I150*3600)/(C158*I147))^2+20)&gt;300</formula>
    </cfRule>
    <cfRule type="expression" dxfId="14170" priority="95" stopIfTrue="1">
      <formula>(ISNUMBER(SEARCH("UV",D150)))</formula>
    </cfRule>
    <cfRule type="expression" dxfId="14169" priority="96">
      <formula>(((I150*3600)/(C158*I147))^2+20)&gt;180</formula>
    </cfRule>
    <cfRule type="expression" dxfId="14168" priority="97">
      <formula>D158="KSA"</formula>
    </cfRule>
  </conditionalFormatting>
  <conditionalFormatting sqref="F160">
    <cfRule type="cellIs" dxfId="14167" priority="140" operator="lessThan">
      <formula>2100</formula>
    </cfRule>
  </conditionalFormatting>
  <conditionalFormatting sqref="F165">
    <cfRule type="cellIs" dxfId="14166" priority="70" operator="greaterThan">
      <formula>3001</formula>
    </cfRule>
  </conditionalFormatting>
  <conditionalFormatting sqref="F168">
    <cfRule type="expression" dxfId="14165" priority="48">
      <formula>(C168="LED STRIP")</formula>
    </cfRule>
    <cfRule type="expression" dxfId="14164" priority="49">
      <formula>(C168="LIGHT SELECTION")</formula>
    </cfRule>
    <cfRule type="expression" dxfId="14163" priority="51">
      <formula>(C168="FLO")</formula>
    </cfRule>
  </conditionalFormatting>
  <conditionalFormatting sqref="F175:F176">
    <cfRule type="expression" dxfId="14162" priority="36">
      <formula>D175="NF"</formula>
    </cfRule>
    <cfRule type="expression" dxfId="14161" priority="37">
      <formula>D175="WW PODS"</formula>
    </cfRule>
    <cfRule type="expression" dxfId="14160" priority="38">
      <formula>D175="GRILLE"</formula>
    </cfRule>
    <cfRule type="expression" dxfId="14159" priority="39">
      <formula>D175="CENTREX"</formula>
    </cfRule>
    <cfRule type="expression" dxfId="14158" priority="40" stopIfTrue="1">
      <formula>D167="canopy type"</formula>
    </cfRule>
    <cfRule type="expression" dxfId="14157" priority="41">
      <formula>(((I167*3600)/(C175*I164))^2+20)&gt;300</formula>
    </cfRule>
    <cfRule type="expression" dxfId="14156" priority="42" stopIfTrue="1">
      <formula>(ISNUMBER(SEARCH("UV",D167)))</formula>
    </cfRule>
    <cfRule type="expression" dxfId="14155" priority="43">
      <formula>(((I167*3600)/(C175*I164))^2+20)&gt;180</formula>
    </cfRule>
    <cfRule type="expression" dxfId="14154" priority="44">
      <formula>D175="KSA"</formula>
    </cfRule>
  </conditionalFormatting>
  <conditionalFormatting sqref="F177">
    <cfRule type="cellIs" dxfId="14153" priority="64" operator="lessThan">
      <formula>2100</formula>
    </cfRule>
  </conditionalFormatting>
  <conditionalFormatting sqref="G11">
    <cfRule type="expression" dxfId="14152" priority="684">
      <formula>((F14-50)/H14)&lt;950</formula>
    </cfRule>
  </conditionalFormatting>
  <conditionalFormatting sqref="G12">
    <cfRule type="expression" dxfId="14151" priority="683">
      <formula>((F14-50)/H14)&lt;950</formula>
    </cfRule>
  </conditionalFormatting>
  <conditionalFormatting sqref="G14">
    <cfRule type="cellIs" dxfId="14150" priority="679" operator="lessThan">
      <formula>400</formula>
    </cfRule>
  </conditionalFormatting>
  <conditionalFormatting sqref="G28">
    <cfRule type="expression" dxfId="14149" priority="626">
      <formula>((F31-50)/H31)&lt;950</formula>
    </cfRule>
  </conditionalFormatting>
  <conditionalFormatting sqref="G29">
    <cfRule type="expression" dxfId="14148" priority="604">
      <formula>((F31-50)/H31)&lt;950</formula>
    </cfRule>
  </conditionalFormatting>
  <conditionalFormatting sqref="G31">
    <cfRule type="cellIs" dxfId="14147" priority="600" operator="lessThan">
      <formula>400</formula>
    </cfRule>
  </conditionalFormatting>
  <conditionalFormatting sqref="G45">
    <cfRule type="expression" dxfId="14146" priority="643">
      <formula>((F48-50)/H48)&lt;950</formula>
    </cfRule>
  </conditionalFormatting>
  <conditionalFormatting sqref="G46">
    <cfRule type="expression" dxfId="14145" priority="573">
      <formula>((F48-50)/H48)&lt;950</formula>
    </cfRule>
  </conditionalFormatting>
  <conditionalFormatting sqref="G48">
    <cfRule type="cellIs" dxfId="14144" priority="569" operator="lessThan">
      <formula>400</formula>
    </cfRule>
  </conditionalFormatting>
  <conditionalFormatting sqref="G62">
    <cfRule type="expression" dxfId="14143" priority="644">
      <formula>((F65-50)/H65)&lt;950</formula>
    </cfRule>
  </conditionalFormatting>
  <conditionalFormatting sqref="G63">
    <cfRule type="expression" dxfId="14142" priority="544">
      <formula>((F65-50)/H65)&lt;950</formula>
    </cfRule>
  </conditionalFormatting>
  <conditionalFormatting sqref="G65">
    <cfRule type="cellIs" dxfId="14141" priority="540" operator="lessThan">
      <formula>400</formula>
    </cfRule>
  </conditionalFormatting>
  <conditionalFormatting sqref="G79">
    <cfRule type="expression" dxfId="14140" priority="645">
      <formula>((F82-50)/H82)&lt;950</formula>
    </cfRule>
  </conditionalFormatting>
  <conditionalFormatting sqref="G80">
    <cfRule type="expression" dxfId="14139" priority="514">
      <formula>((F82-50)/H82)&lt;950</formula>
    </cfRule>
  </conditionalFormatting>
  <conditionalFormatting sqref="G82">
    <cfRule type="cellIs" dxfId="14138" priority="510" operator="lessThan">
      <formula>400</formula>
    </cfRule>
  </conditionalFormatting>
  <conditionalFormatting sqref="G96">
    <cfRule type="expression" dxfId="14137" priority="653">
      <formula>((F99-50)/H99)&lt;950</formula>
    </cfRule>
  </conditionalFormatting>
  <conditionalFormatting sqref="G97">
    <cfRule type="expression" dxfId="14136" priority="483">
      <formula>((F99-50)/H99)&lt;950</formula>
    </cfRule>
  </conditionalFormatting>
  <conditionalFormatting sqref="G99">
    <cfRule type="cellIs" dxfId="14135" priority="479" operator="lessThan">
      <formula>400</formula>
    </cfRule>
  </conditionalFormatting>
  <conditionalFormatting sqref="G113">
    <cfRule type="expression" dxfId="14134" priority="326">
      <formula>((F116-50)/H116)&lt;950</formula>
    </cfRule>
  </conditionalFormatting>
  <conditionalFormatting sqref="G114">
    <cfRule type="expression" dxfId="14133" priority="315">
      <formula>((F116-50)/H116)&lt;950</formula>
    </cfRule>
  </conditionalFormatting>
  <conditionalFormatting sqref="G116">
    <cfRule type="cellIs" dxfId="14132" priority="311" operator="lessThan">
      <formula>400</formula>
    </cfRule>
  </conditionalFormatting>
  <conditionalFormatting sqref="G130">
    <cfRule type="expression" dxfId="14131" priority="190">
      <formula>((F133-50)/H133)&lt;950</formula>
    </cfRule>
  </conditionalFormatting>
  <conditionalFormatting sqref="G131">
    <cfRule type="expression" dxfId="14130" priority="178">
      <formula>((F133-50)/H133)&lt;950</formula>
    </cfRule>
  </conditionalFormatting>
  <conditionalFormatting sqref="G133">
    <cfRule type="cellIs" dxfId="14129" priority="174" operator="lessThan">
      <formula>400</formula>
    </cfRule>
  </conditionalFormatting>
  <conditionalFormatting sqref="G147">
    <cfRule type="expression" dxfId="14128" priority="191">
      <formula>((F150-50)/H150)&lt;950</formula>
    </cfRule>
  </conditionalFormatting>
  <conditionalFormatting sqref="G148">
    <cfRule type="expression" dxfId="14127" priority="147">
      <formula>((F150-50)/H150)&lt;950</formula>
    </cfRule>
  </conditionalFormatting>
  <conditionalFormatting sqref="G150">
    <cfRule type="cellIs" dxfId="14126" priority="143" operator="lessThan">
      <formula>400</formula>
    </cfRule>
  </conditionalFormatting>
  <conditionalFormatting sqref="G164">
    <cfRule type="expression" dxfId="14125" priority="82">
      <formula>((F167-50)/H167)&lt;950</formula>
    </cfRule>
  </conditionalFormatting>
  <conditionalFormatting sqref="G165">
    <cfRule type="expression" dxfId="14124" priority="71">
      <formula>((F167-50)/H167)&lt;950</formula>
    </cfRule>
  </conditionalFormatting>
  <conditionalFormatting sqref="G167">
    <cfRule type="cellIs" dxfId="14123" priority="67" operator="lessThan">
      <formula>400</formula>
    </cfRule>
  </conditionalFormatting>
  <conditionalFormatting sqref="I14">
    <cfRule type="cellIs" dxfId="14122" priority="680" operator="lessThan">
      <formula>0.1</formula>
    </cfRule>
  </conditionalFormatting>
  <conditionalFormatting sqref="I31">
    <cfRule type="cellIs" dxfId="14121" priority="601" operator="lessThan">
      <formula>0.1</formula>
    </cfRule>
  </conditionalFormatting>
  <conditionalFormatting sqref="I48">
    <cfRule type="cellIs" dxfId="14120" priority="570" operator="lessThan">
      <formula>0.1</formula>
    </cfRule>
  </conditionalFormatting>
  <conditionalFormatting sqref="I65">
    <cfRule type="cellIs" dxfId="14119" priority="541" operator="lessThan">
      <formula>0.1</formula>
    </cfRule>
  </conditionalFormatting>
  <conditionalFormatting sqref="I82">
    <cfRule type="cellIs" dxfId="14118" priority="511" operator="lessThan">
      <formula>0.1</formula>
    </cfRule>
  </conditionalFormatting>
  <conditionalFormatting sqref="I99">
    <cfRule type="cellIs" dxfId="14117" priority="480" operator="lessThan">
      <formula>0.1</formula>
    </cfRule>
  </conditionalFormatting>
  <conditionalFormatting sqref="I116">
    <cfRule type="cellIs" dxfId="14116" priority="312" operator="lessThan">
      <formula>0.1</formula>
    </cfRule>
  </conditionalFormatting>
  <conditionalFormatting sqref="I133">
    <cfRule type="cellIs" dxfId="14115" priority="175" operator="lessThan">
      <formula>0.1</formula>
    </cfRule>
  </conditionalFormatting>
  <conditionalFormatting sqref="I150">
    <cfRule type="cellIs" dxfId="14114" priority="144" operator="lessThan">
      <formula>0.1</formula>
    </cfRule>
  </conditionalFormatting>
  <conditionalFormatting sqref="I167">
    <cfRule type="cellIs" dxfId="14113" priority="68" operator="lessThan">
      <formula>0.1</formula>
    </cfRule>
  </conditionalFormatting>
  <conditionalFormatting sqref="J14:J27">
    <cfRule type="cellIs" dxfId="14112" priority="404" operator="greaterThan">
      <formula>0</formula>
    </cfRule>
  </conditionalFormatting>
  <conditionalFormatting sqref="J31:J44">
    <cfRule type="cellIs" dxfId="14111" priority="261" operator="greaterThan">
      <formula>0</formula>
    </cfRule>
  </conditionalFormatting>
  <conditionalFormatting sqref="J48:J61">
    <cfRule type="cellIs" dxfId="14110" priority="250" operator="greaterThan">
      <formula>0</formula>
    </cfRule>
  </conditionalFormatting>
  <conditionalFormatting sqref="J65:J78">
    <cfRule type="cellIs" dxfId="14109" priority="239" operator="greaterThan">
      <formula>0</formula>
    </cfRule>
  </conditionalFormatting>
  <conditionalFormatting sqref="J82:J95">
    <cfRule type="cellIs" dxfId="14108" priority="228" operator="greaterThan">
      <formula>0</formula>
    </cfRule>
  </conditionalFormatting>
  <conditionalFormatting sqref="J99:J112">
    <cfRule type="cellIs" dxfId="14107" priority="217" operator="greaterThan">
      <formula>0</formula>
    </cfRule>
  </conditionalFormatting>
  <conditionalFormatting sqref="J116:J129 J167:J180">
    <cfRule type="cellIs" dxfId="14106" priority="206" operator="greaterThan">
      <formula>0</formula>
    </cfRule>
  </conditionalFormatting>
  <conditionalFormatting sqref="J133:J146">
    <cfRule type="cellIs" dxfId="14105" priority="19" operator="greaterThan">
      <formula>0</formula>
    </cfRule>
  </conditionalFormatting>
  <conditionalFormatting sqref="J150:J163">
    <cfRule type="cellIs" dxfId="14104" priority="8" operator="greaterThan">
      <formula>0</formula>
    </cfRule>
  </conditionalFormatting>
  <conditionalFormatting sqref="J183:J197">
    <cfRule type="expression" dxfId="14103" priority="654">
      <formula>C183&gt;0</formula>
    </cfRule>
  </conditionalFormatting>
  <conditionalFormatting sqref="J199">
    <cfRule type="expression" dxfId="14102" priority="659">
      <formula>#REF!="EURO"</formula>
    </cfRule>
  </conditionalFormatting>
  <conditionalFormatting sqref="K14:K27">
    <cfRule type="cellIs" dxfId="14101" priority="418" operator="greaterThan">
      <formula>0</formula>
    </cfRule>
  </conditionalFormatting>
  <conditionalFormatting sqref="K31:K44">
    <cfRule type="cellIs" dxfId="14100" priority="262" operator="greaterThan">
      <formula>0</formula>
    </cfRule>
  </conditionalFormatting>
  <conditionalFormatting sqref="K48:K61">
    <cfRule type="cellIs" dxfId="14099" priority="251" operator="greaterThan">
      <formula>0</formula>
    </cfRule>
  </conditionalFormatting>
  <conditionalFormatting sqref="K65:K78">
    <cfRule type="cellIs" dxfId="14098" priority="240" operator="greaterThan">
      <formula>0</formula>
    </cfRule>
  </conditionalFormatting>
  <conditionalFormatting sqref="K82:K95">
    <cfRule type="cellIs" dxfId="14097" priority="229" operator="greaterThan">
      <formula>0</formula>
    </cfRule>
  </conditionalFormatting>
  <conditionalFormatting sqref="K99:K112">
    <cfRule type="cellIs" dxfId="14096" priority="218" operator="greaterThan">
      <formula>0</formula>
    </cfRule>
  </conditionalFormatting>
  <conditionalFormatting sqref="K116:K129 K167:K180">
    <cfRule type="cellIs" dxfId="14095" priority="207" operator="greaterThan">
      <formula>0</formula>
    </cfRule>
  </conditionalFormatting>
  <conditionalFormatting sqref="K133:K146">
    <cfRule type="cellIs" dxfId="14094" priority="20" operator="greaterThan">
      <formula>0</formula>
    </cfRule>
  </conditionalFormatting>
  <conditionalFormatting sqref="K150:K163">
    <cfRule type="cellIs" dxfId="14093" priority="9" operator="greaterThan">
      <formula>0</formula>
    </cfRule>
  </conditionalFormatting>
  <conditionalFormatting sqref="K183:K197">
    <cfRule type="cellIs" dxfId="14092" priority="661" operator="greaterThan">
      <formula>0</formula>
    </cfRule>
  </conditionalFormatting>
  <conditionalFormatting sqref="K199">
    <cfRule type="expression" dxfId="14091" priority="655">
      <formula>$B$9="PLN"</formula>
    </cfRule>
    <cfRule type="expression" dxfId="14090" priority="656">
      <formula>$B$9="CZK"</formula>
    </cfRule>
    <cfRule type="expression" dxfId="14089" priority="657">
      <formula>$B$9="USD"</formula>
    </cfRule>
    <cfRule type="expression" dxfId="14088" priority="658">
      <formula>$B$9="EURO"</formula>
    </cfRule>
  </conditionalFormatting>
  <conditionalFormatting sqref="L14:L27">
    <cfRule type="expression" dxfId="14087" priority="415">
      <formula>$C$9&lt;0</formula>
    </cfRule>
    <cfRule type="expression" dxfId="14086" priority="416">
      <formula>$C$9&gt;0</formula>
    </cfRule>
  </conditionalFormatting>
  <conditionalFormatting sqref="L31:L44">
    <cfRule type="expression" dxfId="14085" priority="204">
      <formula>$C$9&lt;0</formula>
    </cfRule>
    <cfRule type="expression" dxfId="14084" priority="205">
      <formula>$C$9&gt;0</formula>
    </cfRule>
  </conditionalFormatting>
  <conditionalFormatting sqref="L48:L61">
    <cfRule type="expression" dxfId="14083" priority="202">
      <formula>$C$9&lt;0</formula>
    </cfRule>
    <cfRule type="expression" dxfId="14082" priority="203">
      <formula>$C$9&gt;0</formula>
    </cfRule>
  </conditionalFormatting>
  <conditionalFormatting sqref="L65:L78">
    <cfRule type="expression" dxfId="14081" priority="200">
      <formula>$C$9&lt;0</formula>
    </cfRule>
    <cfRule type="expression" dxfId="14080" priority="201">
      <formula>$C$9&gt;0</formula>
    </cfRule>
  </conditionalFormatting>
  <conditionalFormatting sqref="L82:L95">
    <cfRule type="expression" dxfId="14079" priority="198">
      <formula>$C$9&lt;0</formula>
    </cfRule>
    <cfRule type="expression" dxfId="14078" priority="199">
      <formula>$C$9&gt;0</formula>
    </cfRule>
  </conditionalFormatting>
  <conditionalFormatting sqref="L99:L112">
    <cfRule type="expression" dxfId="14077" priority="196">
      <formula>$C$9&lt;0</formula>
    </cfRule>
    <cfRule type="expression" dxfId="14076" priority="197">
      <formula>$C$9&gt;0</formula>
    </cfRule>
  </conditionalFormatting>
  <conditionalFormatting sqref="L116:L129 L167:L180">
    <cfRule type="expression" dxfId="14075" priority="194">
      <formula>$C$9&lt;0</formula>
    </cfRule>
    <cfRule type="expression" dxfId="14074" priority="195">
      <formula>$C$9&gt;0</formula>
    </cfRule>
  </conditionalFormatting>
  <conditionalFormatting sqref="L133:L146">
    <cfRule type="expression" dxfId="14073" priority="3">
      <formula>$C$9&lt;0</formula>
    </cfRule>
    <cfRule type="expression" dxfId="14072" priority="4">
      <formula>$C$9&gt;0</formula>
    </cfRule>
  </conditionalFormatting>
  <conditionalFormatting sqref="L150:L163">
    <cfRule type="expression" dxfId="14071" priority="1">
      <formula>$C$9&lt;0</formula>
    </cfRule>
    <cfRule type="expression" dxfId="14070" priority="2">
      <formula>$C$9&gt;0</formula>
    </cfRule>
  </conditionalFormatting>
  <conditionalFormatting sqref="L183:L197">
    <cfRule type="expression" dxfId="14069" priority="192">
      <formula>$C$9&lt;0</formula>
    </cfRule>
    <cfRule type="expression" dxfId="14068" priority="193">
      <formula>$C$9&gt;0</formula>
    </cfRule>
  </conditionalFormatting>
  <conditionalFormatting sqref="N9 N12">
    <cfRule type="expression" dxfId="14067" priority="691">
      <formula>$B$9="PLN"</formula>
    </cfRule>
    <cfRule type="expression" dxfId="14066" priority="692">
      <formula>$B$9="CZK"</formula>
    </cfRule>
    <cfRule type="expression" dxfId="14065" priority="693">
      <formula>$B$9="USD"</formula>
    </cfRule>
    <cfRule type="expression" dxfId="14064" priority="694">
      <formula>$B$9="EURO"</formula>
    </cfRule>
  </conditionalFormatting>
  <conditionalFormatting sqref="N14:N27">
    <cfRule type="cellIs" dxfId="14063" priority="630" operator="greaterThan">
      <formula>0</formula>
    </cfRule>
    <cfRule type="expression" dxfId="14062" priority="631">
      <formula>$B$9="EURO"</formula>
    </cfRule>
    <cfRule type="expression" dxfId="14061" priority="632">
      <formula>$B$9="USD"</formula>
    </cfRule>
    <cfRule type="expression" dxfId="14060" priority="633">
      <formula>$B$9="PLN"</formula>
    </cfRule>
    <cfRule type="expression" dxfId="14059" priority="634">
      <formula>$B$9="CZK"</formula>
    </cfRule>
  </conditionalFormatting>
  <conditionalFormatting sqref="N29">
    <cfRule type="expression" dxfId="14058" priority="610">
      <formula>$B$9="PLN"</formula>
    </cfRule>
    <cfRule type="expression" dxfId="14057" priority="611">
      <formula>$B$9="CZK"</formula>
    </cfRule>
    <cfRule type="expression" dxfId="14056" priority="612">
      <formula>$B$9="USD"</formula>
    </cfRule>
    <cfRule type="expression" dxfId="14055" priority="613">
      <formula>$B$9="EURO"</formula>
    </cfRule>
  </conditionalFormatting>
  <conditionalFormatting sqref="N31:N44">
    <cfRule type="cellIs" dxfId="14054" priority="265" operator="greaterThan">
      <formula>0</formula>
    </cfRule>
    <cfRule type="expression" dxfId="14053" priority="266">
      <formula>$B$9="EURO"</formula>
    </cfRule>
    <cfRule type="expression" dxfId="14052" priority="267">
      <formula>$B$9="USD"</formula>
    </cfRule>
    <cfRule type="expression" dxfId="14051" priority="268">
      <formula>$B$9="PLN"</formula>
    </cfRule>
    <cfRule type="expression" dxfId="14050" priority="269">
      <formula>$B$9="CZK"</formula>
    </cfRule>
  </conditionalFormatting>
  <conditionalFormatting sqref="N46">
    <cfRule type="expression" dxfId="14049" priority="579">
      <formula>$B$9="PLN"</formula>
    </cfRule>
    <cfRule type="expression" dxfId="14048" priority="580">
      <formula>$B$9="CZK"</formula>
    </cfRule>
    <cfRule type="expression" dxfId="14047" priority="581">
      <formula>$B$9="USD"</formula>
    </cfRule>
    <cfRule type="expression" dxfId="14046" priority="582">
      <formula>$B$9="EURO"</formula>
    </cfRule>
  </conditionalFormatting>
  <conditionalFormatting sqref="N48:N61">
    <cfRule type="cellIs" dxfId="14045" priority="254" operator="greaterThan">
      <formula>0</formula>
    </cfRule>
    <cfRule type="expression" dxfId="14044" priority="255">
      <formula>$B$9="EURO"</formula>
    </cfRule>
    <cfRule type="expression" dxfId="14043" priority="256">
      <formula>$B$9="USD"</formula>
    </cfRule>
    <cfRule type="expression" dxfId="14042" priority="257">
      <formula>$B$9="PLN"</formula>
    </cfRule>
    <cfRule type="expression" dxfId="14041" priority="258">
      <formula>$B$9="CZK"</formula>
    </cfRule>
  </conditionalFormatting>
  <conditionalFormatting sqref="N63">
    <cfRule type="expression" dxfId="14040" priority="550">
      <formula>$B$9="PLN"</formula>
    </cfRule>
    <cfRule type="expression" dxfId="14039" priority="551">
      <formula>$B$9="CZK"</formula>
    </cfRule>
    <cfRule type="expression" dxfId="14038" priority="552">
      <formula>$B$9="USD"</formula>
    </cfRule>
    <cfRule type="expression" dxfId="14037" priority="553">
      <formula>$B$9="EURO"</formula>
    </cfRule>
  </conditionalFormatting>
  <conditionalFormatting sqref="N65:N78">
    <cfRule type="cellIs" dxfId="14036" priority="243" operator="greaterThan">
      <formula>0</formula>
    </cfRule>
    <cfRule type="expression" dxfId="14035" priority="244">
      <formula>$B$9="EURO"</formula>
    </cfRule>
    <cfRule type="expression" dxfId="14034" priority="245">
      <formula>$B$9="USD"</formula>
    </cfRule>
    <cfRule type="expression" dxfId="14033" priority="246">
      <formula>$B$9="PLN"</formula>
    </cfRule>
    <cfRule type="expression" dxfId="14032" priority="247">
      <formula>$B$9="CZK"</formula>
    </cfRule>
  </conditionalFormatting>
  <conditionalFormatting sqref="N80">
    <cfRule type="expression" dxfId="14031" priority="520">
      <formula>$B$9="PLN"</formula>
    </cfRule>
    <cfRule type="expression" dxfId="14030" priority="521">
      <formula>$B$9="CZK"</formula>
    </cfRule>
    <cfRule type="expression" dxfId="14029" priority="522">
      <formula>$B$9="USD"</formula>
    </cfRule>
    <cfRule type="expression" dxfId="14028" priority="523">
      <formula>$B$9="EURO"</formula>
    </cfRule>
  </conditionalFormatting>
  <conditionalFormatting sqref="N82:N95">
    <cfRule type="cellIs" dxfId="14027" priority="232" operator="greaterThan">
      <formula>0</formula>
    </cfRule>
    <cfRule type="expression" dxfId="14026" priority="233">
      <formula>$B$9="EURO"</formula>
    </cfRule>
    <cfRule type="expression" dxfId="14025" priority="234">
      <formula>$B$9="USD"</formula>
    </cfRule>
    <cfRule type="expression" dxfId="14024" priority="235">
      <formula>$B$9="PLN"</formula>
    </cfRule>
    <cfRule type="expression" dxfId="14023" priority="236">
      <formula>$B$9="CZK"</formula>
    </cfRule>
  </conditionalFormatting>
  <conditionalFormatting sqref="N97">
    <cfRule type="expression" dxfId="14022" priority="489">
      <formula>$B$9="PLN"</formula>
    </cfRule>
    <cfRule type="expression" dxfId="14021" priority="490">
      <formula>$B$9="CZK"</formula>
    </cfRule>
    <cfRule type="expression" dxfId="14020" priority="491">
      <formula>$B$9="USD"</formula>
    </cfRule>
    <cfRule type="expression" dxfId="14019" priority="492">
      <formula>$B$9="EURO"</formula>
    </cfRule>
  </conditionalFormatting>
  <conditionalFormatting sqref="N99:N112">
    <cfRule type="cellIs" dxfId="14018" priority="221" operator="greaterThan">
      <formula>0</formula>
    </cfRule>
    <cfRule type="expression" dxfId="14017" priority="222">
      <formula>$B$9="EURO"</formula>
    </cfRule>
    <cfRule type="expression" dxfId="14016" priority="223">
      <formula>$B$9="USD"</formula>
    </cfRule>
    <cfRule type="expression" dxfId="14015" priority="224">
      <formula>$B$9="PLN"</formula>
    </cfRule>
    <cfRule type="expression" dxfId="14014" priority="225">
      <formula>$B$9="CZK"</formula>
    </cfRule>
  </conditionalFormatting>
  <conditionalFormatting sqref="N114">
    <cfRule type="expression" dxfId="14013" priority="321">
      <formula>$B$9="PLN"</formula>
    </cfRule>
    <cfRule type="expression" dxfId="14012" priority="322">
      <formula>$B$9="CZK"</formula>
    </cfRule>
    <cfRule type="expression" dxfId="14011" priority="323">
      <formula>$B$9="USD"</formula>
    </cfRule>
    <cfRule type="expression" dxfId="14010" priority="324">
      <formula>$B$9="EURO"</formula>
    </cfRule>
  </conditionalFormatting>
  <conditionalFormatting sqref="N116:N129 N167:N180">
    <cfRule type="cellIs" dxfId="14009" priority="210" operator="greaterThan">
      <formula>0</formula>
    </cfRule>
    <cfRule type="expression" dxfId="14008" priority="211">
      <formula>$B$9="EURO"</formula>
    </cfRule>
    <cfRule type="expression" dxfId="14007" priority="212">
      <formula>$B$9="USD"</formula>
    </cfRule>
    <cfRule type="expression" dxfId="14006" priority="213">
      <formula>$B$9="PLN"</formula>
    </cfRule>
    <cfRule type="expression" dxfId="14005" priority="214">
      <formula>$B$9="CZK"</formula>
    </cfRule>
  </conditionalFormatting>
  <conditionalFormatting sqref="N131">
    <cfRule type="expression" dxfId="14004" priority="184">
      <formula>$B$9="PLN"</formula>
    </cfRule>
    <cfRule type="expression" dxfId="14003" priority="185">
      <formula>$B$9="CZK"</formula>
    </cfRule>
    <cfRule type="expression" dxfId="14002" priority="186">
      <formula>$B$9="USD"</formula>
    </cfRule>
    <cfRule type="expression" dxfId="14001" priority="187">
      <formula>$B$9="EURO"</formula>
    </cfRule>
  </conditionalFormatting>
  <conditionalFormatting sqref="N133:N146">
    <cfRule type="cellIs" dxfId="14000" priority="23" operator="greaterThan">
      <formula>0</formula>
    </cfRule>
    <cfRule type="expression" dxfId="13999" priority="24">
      <formula>$B$9="EURO"</formula>
    </cfRule>
    <cfRule type="expression" dxfId="13998" priority="25">
      <formula>$B$9="USD"</formula>
    </cfRule>
    <cfRule type="expression" dxfId="13997" priority="26">
      <formula>$B$9="PLN"</formula>
    </cfRule>
    <cfRule type="expression" dxfId="13996" priority="27">
      <formula>$B$9="CZK"</formula>
    </cfRule>
  </conditionalFormatting>
  <conditionalFormatting sqref="N148">
    <cfRule type="expression" dxfId="13995" priority="153">
      <formula>$B$9="PLN"</formula>
    </cfRule>
    <cfRule type="expression" dxfId="13994" priority="154">
      <formula>$B$9="CZK"</formula>
    </cfRule>
    <cfRule type="expression" dxfId="13993" priority="155">
      <formula>$B$9="USD"</formula>
    </cfRule>
    <cfRule type="expression" dxfId="13992" priority="156">
      <formula>$B$9="EURO"</formula>
    </cfRule>
  </conditionalFormatting>
  <conditionalFormatting sqref="N150:N163">
    <cfRule type="cellIs" dxfId="13991" priority="12" operator="greaterThan">
      <formula>0</formula>
    </cfRule>
    <cfRule type="expression" dxfId="13990" priority="13">
      <formula>$B$9="EURO"</formula>
    </cfRule>
    <cfRule type="expression" dxfId="13989" priority="14">
      <formula>$B$9="USD"</formula>
    </cfRule>
    <cfRule type="expression" dxfId="13988" priority="15">
      <formula>$B$9="PLN"</formula>
    </cfRule>
    <cfRule type="expression" dxfId="13987" priority="16">
      <formula>$B$9="CZK"</formula>
    </cfRule>
  </conditionalFormatting>
  <conditionalFormatting sqref="N165">
    <cfRule type="expression" dxfId="13986" priority="77">
      <formula>$B$9="PLN"</formula>
    </cfRule>
    <cfRule type="expression" dxfId="13985" priority="78">
      <formula>$B$9="CZK"</formula>
    </cfRule>
    <cfRule type="expression" dxfId="13984" priority="79">
      <formula>$B$9="USD"</formula>
    </cfRule>
    <cfRule type="expression" dxfId="13983" priority="80">
      <formula>$B$9="EURO"</formula>
    </cfRule>
  </conditionalFormatting>
  <conditionalFormatting sqref="N183:N197">
    <cfRule type="cellIs" dxfId="13982" priority="638" operator="greaterThan">
      <formula>0</formula>
    </cfRule>
    <cfRule type="expression" dxfId="13981" priority="639">
      <formula>$B$9="EURO"</formula>
    </cfRule>
    <cfRule type="expression" dxfId="13980" priority="640">
      <formula>$B$9="USD"</formula>
    </cfRule>
    <cfRule type="expression" dxfId="13979" priority="641">
      <formula>$B$9="PLN"</formula>
    </cfRule>
    <cfRule type="expression" dxfId="13978" priority="642">
      <formula>$B$9="CZK"</formula>
    </cfRule>
  </conditionalFormatting>
  <conditionalFormatting sqref="N182:O182">
    <cfRule type="expression" dxfId="13977" priority="646">
      <formula>$B$9="PLN"</formula>
    </cfRule>
    <cfRule type="expression" dxfId="13976" priority="647">
      <formula>$B$9="CZK"</formula>
    </cfRule>
    <cfRule type="expression" dxfId="13975" priority="648">
      <formula>$B$9="USD"</formula>
    </cfRule>
    <cfRule type="expression" dxfId="13974" priority="649">
      <formula>$B$9="EURO"</formula>
    </cfRule>
  </conditionalFormatting>
  <conditionalFormatting sqref="O14:O27">
    <cfRule type="cellIs" dxfId="13973" priority="635" operator="greaterThan">
      <formula>0</formula>
    </cfRule>
  </conditionalFormatting>
  <conditionalFormatting sqref="O31:O44">
    <cfRule type="cellIs" dxfId="13972" priority="270" operator="greaterThan">
      <formula>0</formula>
    </cfRule>
  </conditionalFormatting>
  <conditionalFormatting sqref="O48:O61">
    <cfRule type="cellIs" dxfId="13971" priority="259" operator="greaterThan">
      <formula>0</formula>
    </cfRule>
  </conditionalFormatting>
  <conditionalFormatting sqref="O65:O78">
    <cfRule type="cellIs" dxfId="13970" priority="248" operator="greaterThan">
      <formula>0</formula>
    </cfRule>
  </conditionalFormatting>
  <conditionalFormatting sqref="O82:O95">
    <cfRule type="cellIs" dxfId="13969" priority="237" operator="greaterThan">
      <formula>0</formula>
    </cfRule>
  </conditionalFormatting>
  <conditionalFormatting sqref="O99:O112">
    <cfRule type="cellIs" dxfId="13968" priority="226" operator="greaterThan">
      <formula>0</formula>
    </cfRule>
  </conditionalFormatting>
  <conditionalFormatting sqref="O116:O129 O167:O180">
    <cfRule type="cellIs" dxfId="13967" priority="215" operator="greaterThan">
      <formula>0</formula>
    </cfRule>
  </conditionalFormatting>
  <conditionalFormatting sqref="O133:O146">
    <cfRule type="cellIs" dxfId="13966" priority="28" operator="greaterThan">
      <formula>0</formula>
    </cfRule>
  </conditionalFormatting>
  <conditionalFormatting sqref="O150:O163">
    <cfRule type="cellIs" dxfId="13965" priority="17" operator="greaterThan">
      <formula>0</formula>
    </cfRule>
  </conditionalFormatting>
  <conditionalFormatting sqref="O183:O197">
    <cfRule type="cellIs" dxfId="13964" priority="660" operator="greaterThan">
      <formula>0</formula>
    </cfRule>
  </conditionalFormatting>
  <conditionalFormatting sqref="Q16">
    <cfRule type="cellIs" dxfId="13963" priority="405" operator="greaterThan">
      <formula>0</formula>
    </cfRule>
    <cfRule type="expression" dxfId="13962" priority="406">
      <formula>$B$9="EURO"</formula>
    </cfRule>
    <cfRule type="expression" dxfId="13961" priority="407">
      <formula>$B$9="USD"</formula>
    </cfRule>
    <cfRule type="expression" dxfId="13960" priority="408">
      <formula>$B$9="PLN"</formula>
    </cfRule>
    <cfRule type="expression" dxfId="13959" priority="409">
      <formula>$B$9="CZK"</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topLeftCell="G7"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3938" priority="665" operator="containsText" text="SELECT">
      <formula>NOT(ISERROR(SEARCH("SELECT",B9)))</formula>
    </cfRule>
    <cfRule type="expression" dxfId="13937" priority="666">
      <formula>B9="CURRENCY"</formula>
    </cfRule>
  </conditionalFormatting>
  <conditionalFormatting sqref="B11">
    <cfRule type="expression" dxfId="13936" priority="627">
      <formula>$B11&lt;&gt;""</formula>
    </cfRule>
  </conditionalFormatting>
  <conditionalFormatting sqref="B14:B23">
    <cfRule type="expression" dxfId="13935" priority="619">
      <formula>$J14&gt;0</formula>
    </cfRule>
  </conditionalFormatting>
  <conditionalFormatting sqref="B24">
    <cfRule type="expression" dxfId="13934" priority="616">
      <formula>ISNUMBER(SEARCH("UV",$D14))</formula>
    </cfRule>
    <cfRule type="expression" dxfId="13933" priority="617">
      <formula>($D14="CANOPY TYPE")</formula>
    </cfRule>
  </conditionalFormatting>
  <conditionalFormatting sqref="B25:B27">
    <cfRule type="expression" dxfId="13932" priority="437">
      <formula>$J25&gt;0</formula>
    </cfRule>
  </conditionalFormatting>
  <conditionalFormatting sqref="B28">
    <cfRule type="expression" dxfId="13931" priority="625">
      <formula>$B28&lt;&gt;""</formula>
    </cfRule>
  </conditionalFormatting>
  <conditionalFormatting sqref="B31:B40">
    <cfRule type="expression" dxfId="13930" priority="263">
      <formula>$J31&gt;0</formula>
    </cfRule>
  </conditionalFormatting>
  <conditionalFormatting sqref="B41">
    <cfRule type="expression" dxfId="13929" priority="585">
      <formula>ISNUMBER(SEARCH("UV",$D31))</formula>
    </cfRule>
    <cfRule type="expression" dxfId="13928" priority="586">
      <formula>($D31="CANOPY TYPE")</formula>
    </cfRule>
  </conditionalFormatting>
  <conditionalFormatting sqref="B42:B44">
    <cfRule type="expression" dxfId="13927" priority="587">
      <formula>$J42&gt;0</formula>
    </cfRule>
  </conditionalFormatting>
  <conditionalFormatting sqref="B45">
    <cfRule type="expression" dxfId="13926" priority="624">
      <formula>$B45&lt;&gt;""</formula>
    </cfRule>
  </conditionalFormatting>
  <conditionalFormatting sqref="B48:B57">
    <cfRule type="expression" dxfId="13925" priority="252">
      <formula>$J48&gt;0</formula>
    </cfRule>
  </conditionalFormatting>
  <conditionalFormatting sqref="B58">
    <cfRule type="expression" dxfId="13924" priority="556">
      <formula>ISNUMBER(SEARCH("UV",$D48))</formula>
    </cfRule>
    <cfRule type="expression" dxfId="13923" priority="557">
      <formula>($D48="CANOPY TYPE")</formula>
    </cfRule>
  </conditionalFormatting>
  <conditionalFormatting sqref="B59:B61">
    <cfRule type="expression" dxfId="13922" priority="436">
      <formula>$J59&gt;0</formula>
    </cfRule>
  </conditionalFormatting>
  <conditionalFormatting sqref="B62">
    <cfRule type="expression" dxfId="13921" priority="623">
      <formula>$B62&lt;&gt;""</formula>
    </cfRule>
  </conditionalFormatting>
  <conditionalFormatting sqref="B65:B74">
    <cfRule type="expression" dxfId="13920" priority="241">
      <formula>$J65&gt;0</formula>
    </cfRule>
  </conditionalFormatting>
  <conditionalFormatting sqref="B75">
    <cfRule type="expression" dxfId="13919" priority="526">
      <formula>ISNUMBER(SEARCH("UV",$D65))</formula>
    </cfRule>
    <cfRule type="expression" dxfId="13918" priority="527">
      <formula>($D65="CANOPY TYPE")</formula>
    </cfRule>
  </conditionalFormatting>
  <conditionalFormatting sqref="B76:B78">
    <cfRule type="expression" dxfId="13917" priority="435">
      <formula>$J76&gt;0</formula>
    </cfRule>
  </conditionalFormatting>
  <conditionalFormatting sqref="B79">
    <cfRule type="expression" dxfId="13916" priority="622">
      <formula>$B79&lt;&gt;""</formula>
    </cfRule>
  </conditionalFormatting>
  <conditionalFormatting sqref="B82:B91">
    <cfRule type="expression" dxfId="13915" priority="230">
      <formula>$J82&gt;0</formula>
    </cfRule>
  </conditionalFormatting>
  <conditionalFormatting sqref="B92">
    <cfRule type="expression" dxfId="13914" priority="495">
      <formula>ISNUMBER(SEARCH("UV",$D82))</formula>
    </cfRule>
    <cfRule type="expression" dxfId="13913" priority="496">
      <formula>($D82="CANOPY TYPE")</formula>
    </cfRule>
  </conditionalFormatting>
  <conditionalFormatting sqref="B93:B95">
    <cfRule type="expression" dxfId="13912" priority="434">
      <formula>$J93&gt;0</formula>
    </cfRule>
  </conditionalFormatting>
  <conditionalFormatting sqref="B96">
    <cfRule type="expression" dxfId="13911" priority="621">
      <formula>$B96&lt;&gt;""</formula>
    </cfRule>
  </conditionalFormatting>
  <conditionalFormatting sqref="B99:B108">
    <cfRule type="expression" dxfId="13910" priority="219">
      <formula>$J99&gt;0</formula>
    </cfRule>
  </conditionalFormatting>
  <conditionalFormatting sqref="B109">
    <cfRule type="expression" dxfId="13909" priority="465">
      <formula>ISNUMBER(SEARCH("UV",$D99))</formula>
    </cfRule>
    <cfRule type="expression" dxfId="13908" priority="466">
      <formula>($D99="CANOPY TYPE")</formula>
    </cfRule>
  </conditionalFormatting>
  <conditionalFormatting sqref="B110:B112 B127:B129 B161:B163 B178:B180">
    <cfRule type="expression" dxfId="13907" priority="433">
      <formula>$J110&gt;0</formula>
    </cfRule>
  </conditionalFormatting>
  <conditionalFormatting sqref="B113">
    <cfRule type="expression" dxfId="13906" priority="325">
      <formula>$B113&lt;&gt;""</formula>
    </cfRule>
  </conditionalFormatting>
  <conditionalFormatting sqref="B116:B125">
    <cfRule type="expression" dxfId="13905" priority="208">
      <formula>$J116&gt;0</formula>
    </cfRule>
  </conditionalFormatting>
  <conditionalFormatting sqref="B126">
    <cfRule type="expression" dxfId="13904" priority="298">
      <formula>ISNUMBER(SEARCH("UV",$D116))</formula>
    </cfRule>
    <cfRule type="expression" dxfId="13903" priority="299">
      <formula>($D116="CANOPY TYPE")</formula>
    </cfRule>
  </conditionalFormatting>
  <conditionalFormatting sqref="B130">
    <cfRule type="expression" dxfId="13902" priority="189">
      <formula>$B130&lt;&gt;""</formula>
    </cfRule>
  </conditionalFormatting>
  <conditionalFormatting sqref="B133:B142">
    <cfRule type="expression" dxfId="13901" priority="21">
      <formula>$J133&gt;0</formula>
    </cfRule>
  </conditionalFormatting>
  <conditionalFormatting sqref="B143">
    <cfRule type="expression" dxfId="13900" priority="159">
      <formula>ISNUMBER(SEARCH("UV",$D133))</formula>
    </cfRule>
    <cfRule type="expression" dxfId="13899" priority="160">
      <formula>($D133="CANOPY TYPE")</formula>
    </cfRule>
  </conditionalFormatting>
  <conditionalFormatting sqref="B144:B146">
    <cfRule type="expression" dxfId="13898" priority="118">
      <formula>$J144&gt;0</formula>
    </cfRule>
  </conditionalFormatting>
  <conditionalFormatting sqref="B147">
    <cfRule type="expression" dxfId="13897" priority="188">
      <formula>$B147&lt;&gt;""</formula>
    </cfRule>
  </conditionalFormatting>
  <conditionalFormatting sqref="B150:B159">
    <cfRule type="expression" dxfId="13896" priority="10">
      <formula>$J150&gt;0</formula>
    </cfRule>
  </conditionalFormatting>
  <conditionalFormatting sqref="B160">
    <cfRule type="expression" dxfId="13895" priority="130">
      <formula>ISNUMBER(SEARCH("UV",$D150))</formula>
    </cfRule>
    <cfRule type="expression" dxfId="13894" priority="131">
      <formula>($D150="CANOPY TYPE")</formula>
    </cfRule>
  </conditionalFormatting>
  <conditionalFormatting sqref="B164">
    <cfRule type="expression" dxfId="13893" priority="81">
      <formula>$B164&lt;&gt;""</formula>
    </cfRule>
  </conditionalFormatting>
  <conditionalFormatting sqref="B167:B176">
    <cfRule type="expression" dxfId="13892" priority="5">
      <formula>$J167&gt;0</formula>
    </cfRule>
  </conditionalFormatting>
  <conditionalFormatting sqref="B177">
    <cfRule type="expression" dxfId="13891" priority="54">
      <formula>ISNUMBER(SEARCH("UV",$D167))</formula>
    </cfRule>
    <cfRule type="expression" dxfId="13890" priority="55">
      <formula>($D167="CANOPY TYPE")</formula>
    </cfRule>
  </conditionalFormatting>
  <conditionalFormatting sqref="B183:B197">
    <cfRule type="expression" dxfId="13889" priority="618">
      <formula>$C183&gt;0</formula>
    </cfRule>
  </conditionalFormatting>
  <conditionalFormatting sqref="C14">
    <cfRule type="containsText" dxfId="13888" priority="423" operator="containsText" text="CONFIG">
      <formula>NOT(ISERROR(SEARCH("CONFIG",C14)))</formula>
    </cfRule>
  </conditionalFormatting>
  <conditionalFormatting sqref="C15">
    <cfRule type="containsText" dxfId="13887" priority="428" operator="containsText" text="LIGHT SELECTION">
      <formula>NOT(ISERROR(SEARCH("LIGHT SELECTION",C15)))</formula>
    </cfRule>
  </conditionalFormatting>
  <conditionalFormatting sqref="C16:C17">
    <cfRule type="containsText" dxfId="13886" priority="674" operator="containsText" text="ANSUL SELECTION">
      <formula>NOT(ISERROR(SEARCH("ANSUL SELECTION",C16)))</formula>
    </cfRule>
  </conditionalFormatting>
  <conditionalFormatting sqref="C20:C21">
    <cfRule type="cellIs" dxfId="13885" priority="671" operator="lessThan">
      <formula>1</formula>
    </cfRule>
  </conditionalFormatting>
  <conditionalFormatting sqref="C22:C23">
    <cfRule type="expression" dxfId="13884" priority="403">
      <formula>D22="WW PODS"</formula>
    </cfRule>
  </conditionalFormatting>
  <conditionalFormatting sqref="C24">
    <cfRule type="expression" dxfId="13883" priority="689">
      <formula>ISNUMBER(SEARCH("UV",D14))</formula>
    </cfRule>
  </conditionalFormatting>
  <conditionalFormatting sqref="C25">
    <cfRule type="expression" dxfId="13882" priority="651">
      <formula>(ISNUMBER(SEARCH("CMW",D14)))=TRUE</formula>
    </cfRule>
  </conditionalFormatting>
  <conditionalFormatting sqref="C26">
    <cfRule type="expression" dxfId="13881" priority="650">
      <formula>(ISNUMBER(SEARCH("CMW",D14)))=TRUE</formula>
    </cfRule>
  </conditionalFormatting>
  <conditionalFormatting sqref="C27">
    <cfRule type="expression" dxfId="13880" priority="620">
      <formula>(ISNUMBER(SEARCH("CMW",$D14)))=TRUE</formula>
    </cfRule>
  </conditionalFormatting>
  <conditionalFormatting sqref="C31">
    <cfRule type="containsText" dxfId="13879" priority="595" operator="containsText" text="CONFIG">
      <formula>NOT(ISERROR(SEARCH("CONFIG",C31)))</formula>
    </cfRule>
  </conditionalFormatting>
  <conditionalFormatting sqref="C32">
    <cfRule type="containsText" dxfId="13878" priority="430" operator="containsText" text="LIGHT SELECTION">
      <formula>NOT(ISERROR(SEARCH("LIGHT SELECTION",C32)))</formula>
    </cfRule>
  </conditionalFormatting>
  <conditionalFormatting sqref="C33:C34">
    <cfRule type="containsText" dxfId="13877" priority="271" operator="containsText" text="ANSUL SELECTION">
      <formula>NOT(ISERROR(SEARCH("ANSUL SELECTION",C33)))</formula>
    </cfRule>
  </conditionalFormatting>
  <conditionalFormatting sqref="C37:C38">
    <cfRule type="cellIs" dxfId="13876" priority="594" operator="lessThan">
      <formula>1</formula>
    </cfRule>
  </conditionalFormatting>
  <conditionalFormatting sqref="C39:C40">
    <cfRule type="expression" dxfId="13875" priority="388">
      <formula>D39="WW PODS"</formula>
    </cfRule>
  </conditionalFormatting>
  <conditionalFormatting sqref="C41">
    <cfRule type="expression" dxfId="13874" priority="609">
      <formula>ISNUMBER(SEARCH("UV",D31))</formula>
    </cfRule>
  </conditionalFormatting>
  <conditionalFormatting sqref="C42">
    <cfRule type="expression" dxfId="13873" priority="592">
      <formula>(ISNUMBER(SEARCH("CMW",D31)))=TRUE</formula>
    </cfRule>
  </conditionalFormatting>
  <conditionalFormatting sqref="C43">
    <cfRule type="expression" dxfId="13872" priority="462">
      <formula>(ISNUMBER(SEARCH("CMW",D31)))=TRUE</formula>
    </cfRule>
  </conditionalFormatting>
  <conditionalFormatting sqref="C44">
    <cfRule type="expression" dxfId="13871" priority="588">
      <formula>(ISNUMBER(SEARCH("CMW",$D31)))=TRUE</formula>
    </cfRule>
  </conditionalFormatting>
  <conditionalFormatting sqref="C48">
    <cfRule type="containsText" dxfId="13870" priority="565" operator="containsText" text="CONFIG">
      <formula>NOT(ISERROR(SEARCH("CONFIG",C48)))</formula>
    </cfRule>
  </conditionalFormatting>
  <conditionalFormatting sqref="C49">
    <cfRule type="containsText" dxfId="13869" priority="427" operator="containsText" text="LIGHT SELECTION">
      <formula>NOT(ISERROR(SEARCH("LIGHT SELECTION",C49)))</formula>
    </cfRule>
  </conditionalFormatting>
  <conditionalFormatting sqref="C50:C51">
    <cfRule type="containsText" dxfId="13868" priority="260" operator="containsText" text="ANSUL SELECTION">
      <formula>NOT(ISERROR(SEARCH("ANSUL SELECTION",C50)))</formula>
    </cfRule>
  </conditionalFormatting>
  <conditionalFormatting sqref="C54:C55">
    <cfRule type="cellIs" dxfId="13867" priority="564" operator="lessThan">
      <formula>1</formula>
    </cfRule>
  </conditionalFormatting>
  <conditionalFormatting sqref="C56:C57">
    <cfRule type="expression" dxfId="13866" priority="373">
      <formula>D56="WW PODS"</formula>
    </cfRule>
  </conditionalFormatting>
  <conditionalFormatting sqref="C58">
    <cfRule type="expression" dxfId="13865" priority="578">
      <formula>ISNUMBER(SEARCH("UV",D48))</formula>
    </cfRule>
  </conditionalFormatting>
  <conditionalFormatting sqref="C59">
    <cfRule type="expression" dxfId="13864" priority="562">
      <formula>(ISNUMBER(SEARCH("CMW",D48)))=TRUE</formula>
    </cfRule>
  </conditionalFormatting>
  <conditionalFormatting sqref="C60">
    <cfRule type="expression" dxfId="13863" priority="461">
      <formula>(ISNUMBER(SEARCH("CMW",D48)))=TRUE</formula>
    </cfRule>
  </conditionalFormatting>
  <conditionalFormatting sqref="C61">
    <cfRule type="expression" dxfId="13862" priority="558">
      <formula>(ISNUMBER(SEARCH("CMW",$D48)))=TRUE</formula>
    </cfRule>
  </conditionalFormatting>
  <conditionalFormatting sqref="C65">
    <cfRule type="containsText" dxfId="13861" priority="536" operator="containsText" text="CONFIG">
      <formula>NOT(ISERROR(SEARCH("CONFIG",C65)))</formula>
    </cfRule>
  </conditionalFormatting>
  <conditionalFormatting sqref="C66">
    <cfRule type="containsText" dxfId="13860" priority="426" operator="containsText" text="LIGHT SELECTION">
      <formula>NOT(ISERROR(SEARCH("LIGHT SELECTION",C66)))</formula>
    </cfRule>
  </conditionalFormatting>
  <conditionalFormatting sqref="C67:C68">
    <cfRule type="containsText" dxfId="13859" priority="249" operator="containsText" text="ANSUL SELECTION">
      <formula>NOT(ISERROR(SEARCH("ANSUL SELECTION",C67)))</formula>
    </cfRule>
  </conditionalFormatting>
  <conditionalFormatting sqref="C71:C72">
    <cfRule type="cellIs" dxfId="13858" priority="535" operator="lessThan">
      <formula>1</formula>
    </cfRule>
  </conditionalFormatting>
  <conditionalFormatting sqref="C73:C74">
    <cfRule type="expression" dxfId="13857" priority="358">
      <formula>D73="WW PODS"</formula>
    </cfRule>
  </conditionalFormatting>
  <conditionalFormatting sqref="C75">
    <cfRule type="expression" dxfId="13856" priority="549">
      <formula>ISNUMBER(SEARCH("UV",D65))</formula>
    </cfRule>
  </conditionalFormatting>
  <conditionalFormatting sqref="C76">
    <cfRule type="expression" dxfId="13855" priority="532">
      <formula>(ISNUMBER(SEARCH("CMW",D65)))=TRUE</formula>
    </cfRule>
  </conditionalFormatting>
  <conditionalFormatting sqref="C77">
    <cfRule type="expression" dxfId="13854" priority="460">
      <formula>(ISNUMBER(SEARCH("CMW",D65)))=TRUE</formula>
    </cfRule>
  </conditionalFormatting>
  <conditionalFormatting sqref="C78">
    <cfRule type="expression" dxfId="13853" priority="528">
      <formula>(ISNUMBER(SEARCH("CMW",$D65)))=TRUE</formula>
    </cfRule>
  </conditionalFormatting>
  <conditionalFormatting sqref="C82">
    <cfRule type="containsText" dxfId="13852" priority="505" operator="containsText" text="CONFIG">
      <formula>NOT(ISERROR(SEARCH("CONFIG",C82)))</formula>
    </cfRule>
  </conditionalFormatting>
  <conditionalFormatting sqref="C83">
    <cfRule type="containsText" dxfId="13851" priority="425" operator="containsText" text="LIGHT SELECTION">
      <formula>NOT(ISERROR(SEARCH("LIGHT SELECTION",C83)))</formula>
    </cfRule>
  </conditionalFormatting>
  <conditionalFormatting sqref="C84:C85">
    <cfRule type="containsText" dxfId="13850" priority="238" operator="containsText" text="ANSUL SELECTION">
      <formula>NOT(ISERROR(SEARCH("ANSUL SELECTION",C84)))</formula>
    </cfRule>
  </conditionalFormatting>
  <conditionalFormatting sqref="C88:C89">
    <cfRule type="cellIs" dxfId="13849" priority="504" operator="lessThan">
      <formula>1</formula>
    </cfRule>
  </conditionalFormatting>
  <conditionalFormatting sqref="C90:C91">
    <cfRule type="expression" dxfId="13848" priority="343">
      <formula>D90="WW PODS"</formula>
    </cfRule>
  </conditionalFormatting>
  <conditionalFormatting sqref="C92">
    <cfRule type="expression" dxfId="13847" priority="519">
      <formula>ISNUMBER(SEARCH("UV",D82))</formula>
    </cfRule>
  </conditionalFormatting>
  <conditionalFormatting sqref="C93">
    <cfRule type="expression" dxfId="13846" priority="501">
      <formula>(ISNUMBER(SEARCH("CMW",D82)))=TRUE</formula>
    </cfRule>
  </conditionalFormatting>
  <conditionalFormatting sqref="C94">
    <cfRule type="expression" dxfId="13845" priority="459">
      <formula>(ISNUMBER(SEARCH("CMW",D82)))=TRUE</formula>
    </cfRule>
  </conditionalFormatting>
  <conditionalFormatting sqref="C95">
    <cfRule type="expression" dxfId="13844" priority="497">
      <formula>(ISNUMBER(SEARCH("CMW",$D82)))=TRUE</formula>
    </cfRule>
  </conditionalFormatting>
  <conditionalFormatting sqref="C99">
    <cfRule type="containsText" dxfId="13843" priority="474" operator="containsText" text="CONFIG">
      <formula>NOT(ISERROR(SEARCH("CONFIG",C99)))</formula>
    </cfRule>
  </conditionalFormatting>
  <conditionalFormatting sqref="C100">
    <cfRule type="containsText" dxfId="13842" priority="424" operator="containsText" text="LIGHT SELECTION">
      <formula>NOT(ISERROR(SEARCH("LIGHT SELECTION",C100)))</formula>
    </cfRule>
  </conditionalFormatting>
  <conditionalFormatting sqref="C101:C102">
    <cfRule type="containsText" dxfId="13841" priority="227" operator="containsText" text="ANSUL SELECTION">
      <formula>NOT(ISERROR(SEARCH("ANSUL SELECTION",C101)))</formula>
    </cfRule>
  </conditionalFormatting>
  <conditionalFormatting sqref="C105:C106">
    <cfRule type="cellIs" dxfId="13840" priority="473" operator="lessThan">
      <formula>1</formula>
    </cfRule>
  </conditionalFormatting>
  <conditionalFormatting sqref="C107:C108">
    <cfRule type="expression" dxfId="13839" priority="328">
      <formula>D107="WW PODS"</formula>
    </cfRule>
  </conditionalFormatting>
  <conditionalFormatting sqref="C109">
    <cfRule type="expression" dxfId="13838" priority="488">
      <formula>ISNUMBER(SEARCH("UV",D99))</formula>
    </cfRule>
  </conditionalFormatting>
  <conditionalFormatting sqref="C110">
    <cfRule type="expression" dxfId="13837" priority="471">
      <formula>(ISNUMBER(SEARCH("CMW",D99)))=TRUE</formula>
    </cfRule>
  </conditionalFormatting>
  <conditionalFormatting sqref="C111">
    <cfRule type="expression" dxfId="13836" priority="458">
      <formula>(ISNUMBER(SEARCH("CMW",D99)))=TRUE</formula>
    </cfRule>
  </conditionalFormatting>
  <conditionalFormatting sqref="C112 C129 C163 C180">
    <cfRule type="expression" dxfId="13835" priority="467">
      <formula>(ISNUMBER(SEARCH("CMW",$D99)))=TRUE</formula>
    </cfRule>
  </conditionalFormatting>
  <conditionalFormatting sqref="C116">
    <cfRule type="containsText" dxfId="13834" priority="306" operator="containsText" text="CONFIG">
      <formula>NOT(ISERROR(SEARCH("CONFIG",C116)))</formula>
    </cfRule>
  </conditionalFormatting>
  <conditionalFormatting sqref="C117">
    <cfRule type="containsText" dxfId="13833" priority="291" operator="containsText" text="LIGHT SELECTION">
      <formula>NOT(ISERROR(SEARCH("LIGHT SELECTION",C117)))</formula>
    </cfRule>
  </conditionalFormatting>
  <conditionalFormatting sqref="C118:C119">
    <cfRule type="containsText" dxfId="13832" priority="216" operator="containsText" text="ANSUL SELECTION">
      <formula>NOT(ISERROR(SEARCH("ANSUL SELECTION",C118)))</formula>
    </cfRule>
  </conditionalFormatting>
  <conditionalFormatting sqref="C122:C123">
    <cfRule type="cellIs" dxfId="13831" priority="305" operator="lessThan">
      <formula>1</formula>
    </cfRule>
  </conditionalFormatting>
  <conditionalFormatting sqref="C124:C125">
    <cfRule type="expression" dxfId="13830" priority="275">
      <formula>D124="WW PODS"</formula>
    </cfRule>
  </conditionalFormatting>
  <conditionalFormatting sqref="C126">
    <cfRule type="expression" dxfId="13829" priority="320">
      <formula>ISNUMBER(SEARCH("UV",D116))</formula>
    </cfRule>
  </conditionalFormatting>
  <conditionalFormatting sqref="C127">
    <cfRule type="expression" dxfId="13828" priority="303">
      <formula>(ISNUMBER(SEARCH("CMW",D116)))=TRUE</formula>
    </cfRule>
  </conditionalFormatting>
  <conditionalFormatting sqref="C128">
    <cfRule type="expression" dxfId="13827" priority="296">
      <formula>(ISNUMBER(SEARCH("CMW",D116)))=TRUE</formula>
    </cfRule>
  </conditionalFormatting>
  <conditionalFormatting sqref="C133">
    <cfRule type="containsText" dxfId="13826" priority="169" operator="containsText" text="CONFIG">
      <formula>NOT(ISERROR(SEARCH("CONFIG",C133)))</formula>
    </cfRule>
  </conditionalFormatting>
  <conditionalFormatting sqref="C134">
    <cfRule type="containsText" dxfId="13825" priority="117" operator="containsText" text="LIGHT SELECTION">
      <formula>NOT(ISERROR(SEARCH("LIGHT SELECTION",C134)))</formula>
    </cfRule>
  </conditionalFormatting>
  <conditionalFormatting sqref="C135:C136">
    <cfRule type="containsText" dxfId="13824" priority="29" operator="containsText" text="ANSUL SELECTION">
      <formula>NOT(ISERROR(SEARCH("ANSUL SELECTION",C135)))</formula>
    </cfRule>
  </conditionalFormatting>
  <conditionalFormatting sqref="C139:C140">
    <cfRule type="cellIs" dxfId="13823" priority="168" operator="lessThan">
      <formula>1</formula>
    </cfRule>
  </conditionalFormatting>
  <conditionalFormatting sqref="C141:C142">
    <cfRule type="expression" dxfId="13822" priority="99">
      <formula>D141="WW PODS"</formula>
    </cfRule>
  </conditionalFormatting>
  <conditionalFormatting sqref="C143">
    <cfRule type="expression" dxfId="13821" priority="183">
      <formula>ISNUMBER(SEARCH("UV",D133))</formula>
    </cfRule>
  </conditionalFormatting>
  <conditionalFormatting sqref="C144">
    <cfRule type="expression" dxfId="13820" priority="165">
      <formula>(ISNUMBER(SEARCH("CMW",D133)))=TRUE</formula>
    </cfRule>
  </conditionalFormatting>
  <conditionalFormatting sqref="C145">
    <cfRule type="expression" dxfId="13819" priority="128">
      <formula>(ISNUMBER(SEARCH("CMW",D133)))=TRUE</formula>
    </cfRule>
  </conditionalFormatting>
  <conditionalFormatting sqref="C146">
    <cfRule type="expression" dxfId="13818" priority="161">
      <formula>(ISNUMBER(SEARCH("CMW",$D133)))=TRUE</formula>
    </cfRule>
  </conditionalFormatting>
  <conditionalFormatting sqref="C150">
    <cfRule type="containsText" dxfId="13817" priority="138" operator="containsText" text="CONFIG">
      <formula>NOT(ISERROR(SEARCH("CONFIG",C150)))</formula>
    </cfRule>
  </conditionalFormatting>
  <conditionalFormatting sqref="C151">
    <cfRule type="containsText" dxfId="13816" priority="116" operator="containsText" text="LIGHT SELECTION">
      <formula>NOT(ISERROR(SEARCH("LIGHT SELECTION",C151)))</formula>
    </cfRule>
  </conditionalFormatting>
  <conditionalFormatting sqref="C152:C153">
    <cfRule type="containsText" dxfId="13815" priority="18" operator="containsText" text="ANSUL SELECTION">
      <formula>NOT(ISERROR(SEARCH("ANSUL SELECTION",C152)))</formula>
    </cfRule>
  </conditionalFormatting>
  <conditionalFormatting sqref="C156:C157">
    <cfRule type="cellIs" dxfId="13814" priority="137" operator="lessThan">
      <formula>1</formula>
    </cfRule>
  </conditionalFormatting>
  <conditionalFormatting sqref="C158:C159">
    <cfRule type="expression" dxfId="13813" priority="84">
      <formula>D158="WW PODS"</formula>
    </cfRule>
  </conditionalFormatting>
  <conditionalFormatting sqref="C160">
    <cfRule type="expression" dxfId="13812" priority="152">
      <formula>ISNUMBER(SEARCH("UV",D150))</formula>
    </cfRule>
  </conditionalFormatting>
  <conditionalFormatting sqref="C161">
    <cfRule type="expression" dxfId="13811" priority="135">
      <formula>(ISNUMBER(SEARCH("CMW",D150)))=TRUE</formula>
    </cfRule>
  </conditionalFormatting>
  <conditionalFormatting sqref="C162">
    <cfRule type="expression" dxfId="13810" priority="127">
      <formula>(ISNUMBER(SEARCH("CMW",D150)))=TRUE</formula>
    </cfRule>
  </conditionalFormatting>
  <conditionalFormatting sqref="C167">
    <cfRule type="containsText" dxfId="13809" priority="62" operator="containsText" text="CONFIG">
      <formula>NOT(ISERROR(SEARCH("CONFIG",C167)))</formula>
    </cfRule>
  </conditionalFormatting>
  <conditionalFormatting sqref="C168">
    <cfRule type="containsText" dxfId="13808" priority="47" operator="containsText" text="LIGHT SELECTION">
      <formula>NOT(ISERROR(SEARCH("LIGHT SELECTION",C168)))</formula>
    </cfRule>
  </conditionalFormatting>
  <conditionalFormatting sqref="C169:C170">
    <cfRule type="containsText" dxfId="13807" priority="7" operator="containsText" text="ANSUL SELECTION">
      <formula>NOT(ISERROR(SEARCH("ANSUL SELECTION",C169)))</formula>
    </cfRule>
  </conditionalFormatting>
  <conditionalFormatting sqref="C173:C174">
    <cfRule type="cellIs" dxfId="13806" priority="61" operator="lessThan">
      <formula>1</formula>
    </cfRule>
  </conditionalFormatting>
  <conditionalFormatting sqref="C175:C176">
    <cfRule type="expression" dxfId="13805" priority="31">
      <formula>D175="WW PODS"</formula>
    </cfRule>
  </conditionalFormatting>
  <conditionalFormatting sqref="C177">
    <cfRule type="expression" dxfId="13804" priority="76">
      <formula>ISNUMBER(SEARCH("UV",D167))</formula>
    </cfRule>
  </conditionalFormatting>
  <conditionalFormatting sqref="C178">
    <cfRule type="expression" dxfId="13803" priority="59">
      <formula>(ISNUMBER(SEARCH("CMW",D167)))=TRUE</formula>
    </cfRule>
  </conditionalFormatting>
  <conditionalFormatting sqref="C179">
    <cfRule type="expression" dxfId="13802" priority="52">
      <formula>(ISNUMBER(SEARCH("CMW",D167)))=TRUE</formula>
    </cfRule>
  </conditionalFormatting>
  <conditionalFormatting sqref="C183:C184">
    <cfRule type="cellIs" dxfId="13801" priority="673" operator="lessThan">
      <formula>1</formula>
    </cfRule>
  </conditionalFormatting>
  <conditionalFormatting sqref="C185:C186">
    <cfRule type="cellIs" dxfId="13800" priority="662" operator="lessThan">
      <formula>1</formula>
    </cfRule>
  </conditionalFormatting>
  <conditionalFormatting sqref="C187:C197">
    <cfRule type="cellIs" dxfId="13799" priority="273" operator="lessThan">
      <formula>1</formula>
    </cfRule>
  </conditionalFormatting>
  <conditionalFormatting sqref="C9:D9">
    <cfRule type="cellIs" dxfId="13798" priority="663" operator="lessThan">
      <formula>0</formula>
    </cfRule>
    <cfRule type="cellIs" dxfId="13797" priority="664" operator="greaterThan">
      <formula>0</formula>
    </cfRule>
  </conditionalFormatting>
  <conditionalFormatting sqref="D14">
    <cfRule type="containsText" dxfId="13796" priority="675" operator="containsText" text="CANOPY TYPE">
      <formula>NOT(ISERROR(SEARCH("CANOPY TYPE",D14)))</formula>
    </cfRule>
  </conditionalFormatting>
  <conditionalFormatting sqref="D15">
    <cfRule type="expression" dxfId="13795" priority="419">
      <formula>(C15="LIGHT SELECTION")</formula>
    </cfRule>
  </conditionalFormatting>
  <conditionalFormatting sqref="D18">
    <cfRule type="expression" dxfId="13794" priority="629">
      <formula>($C18="SELECT WORKS")</formula>
    </cfRule>
  </conditionalFormatting>
  <conditionalFormatting sqref="D19">
    <cfRule type="expression" dxfId="13793" priority="272">
      <formula>$C19="SELECT CLADDING"</formula>
    </cfRule>
  </conditionalFormatting>
  <conditionalFormatting sqref="D22:D23">
    <cfRule type="expression" dxfId="13792" priority="402">
      <formula>($D$14="CANOPY TYPE")</formula>
    </cfRule>
  </conditionalFormatting>
  <conditionalFormatting sqref="D24">
    <cfRule type="expression" dxfId="13791" priority="688">
      <formula>ISNUMBER(SEARCH("UV",D14))</formula>
    </cfRule>
  </conditionalFormatting>
  <conditionalFormatting sqref="D25">
    <cfRule type="expression" dxfId="13790" priority="614">
      <formula>($D$14="CANOPY TYPE")</formula>
    </cfRule>
  </conditionalFormatting>
  <conditionalFormatting sqref="D26">
    <cfRule type="expression" dxfId="13789" priority="637">
      <formula>(ISNUMBER(SEARCH("CMW",D14)))=TRUE</formula>
    </cfRule>
  </conditionalFormatting>
  <conditionalFormatting sqref="D31">
    <cfRule type="containsText" dxfId="13788" priority="596" operator="containsText" text="CANOPY TYPE">
      <formula>NOT(ISERROR(SEARCH("CANOPY TYPE",D31)))</formula>
    </cfRule>
  </conditionalFormatting>
  <conditionalFormatting sqref="D32">
    <cfRule type="expression" dxfId="13787" priority="432">
      <formula>(C32="LIGHT SELECTION")</formula>
    </cfRule>
  </conditionalFormatting>
  <conditionalFormatting sqref="D35">
    <cfRule type="expression" dxfId="13786" priority="589">
      <formula>($C35="SELECT WORKS")</formula>
    </cfRule>
  </conditionalFormatting>
  <conditionalFormatting sqref="D36">
    <cfRule type="expression" dxfId="13785" priority="411">
      <formula>$C36="SELECT CLADDING"</formula>
    </cfRule>
  </conditionalFormatting>
  <conditionalFormatting sqref="D39:D40">
    <cfRule type="expression" dxfId="13784" priority="387">
      <formula>($D$14="CANOPY TYPE")</formula>
    </cfRule>
  </conditionalFormatting>
  <conditionalFormatting sqref="D41">
    <cfRule type="expression" dxfId="13783" priority="608">
      <formula>ISNUMBER(SEARCH("UV",D31))</formula>
    </cfRule>
  </conditionalFormatting>
  <conditionalFormatting sqref="D42">
    <cfRule type="expression" dxfId="13782" priority="583">
      <formula>($D$14="CANOPY TYPE")</formula>
    </cfRule>
  </conditionalFormatting>
  <conditionalFormatting sqref="D43">
    <cfRule type="expression" dxfId="13781" priority="591">
      <formula>(ISNUMBER(SEARCH("CMW",D31)))=TRUE</formula>
    </cfRule>
  </conditionalFormatting>
  <conditionalFormatting sqref="D48">
    <cfRule type="containsText" dxfId="13780" priority="414" operator="containsText" text="CANOPY TYPE">
      <formula>NOT(ISERROR(SEARCH("CANOPY TYPE",D48)))</formula>
    </cfRule>
  </conditionalFormatting>
  <conditionalFormatting sqref="D49">
    <cfRule type="expression" dxfId="13779" priority="429">
      <formula>(C15="LIGHT SELECTION")</formula>
    </cfRule>
  </conditionalFormatting>
  <conditionalFormatting sqref="D52">
    <cfRule type="expression" dxfId="13778" priority="559">
      <formula>($C52="SELECT WORKS")</formula>
    </cfRule>
  </conditionalFormatting>
  <conditionalFormatting sqref="D53">
    <cfRule type="expression" dxfId="13777" priority="412">
      <formula>$C53="SELECT CLADDING"</formula>
    </cfRule>
  </conditionalFormatting>
  <conditionalFormatting sqref="D56:D57">
    <cfRule type="expression" dxfId="13776" priority="372">
      <formula>($D$14="CANOPY TYPE")</formula>
    </cfRule>
  </conditionalFormatting>
  <conditionalFormatting sqref="D58">
    <cfRule type="expression" dxfId="13775" priority="577">
      <formula>ISNUMBER(SEARCH("UV",D48))</formula>
    </cfRule>
  </conditionalFormatting>
  <conditionalFormatting sqref="D59">
    <cfRule type="expression" dxfId="13774" priority="554">
      <formula>($D$14="CANOPY TYPE")</formula>
    </cfRule>
  </conditionalFormatting>
  <conditionalFormatting sqref="D60">
    <cfRule type="expression" dxfId="13773" priority="561">
      <formula>(ISNUMBER(SEARCH("CMW",D48)))=TRUE</formula>
    </cfRule>
  </conditionalFormatting>
  <conditionalFormatting sqref="D65">
    <cfRule type="containsText" dxfId="13772" priority="413" operator="containsText" text="CANOPY TYPE">
      <formula>NOT(ISERROR(SEARCH("CANOPY TYPE",D65)))</formula>
    </cfRule>
  </conditionalFormatting>
  <conditionalFormatting sqref="D66">
    <cfRule type="expression" dxfId="13771" priority="422">
      <formula>(C66="LIGHT SELECTION")</formula>
    </cfRule>
  </conditionalFormatting>
  <conditionalFormatting sqref="D69">
    <cfRule type="expression" dxfId="13770" priority="529">
      <formula>($C69="SELECT WORKS")</formula>
    </cfRule>
  </conditionalFormatting>
  <conditionalFormatting sqref="D70">
    <cfRule type="expression" dxfId="13769" priority="533">
      <formula>$C70="SELECT CLADDING"</formula>
    </cfRule>
  </conditionalFormatting>
  <conditionalFormatting sqref="D73:D74">
    <cfRule type="expression" dxfId="13768" priority="357">
      <formula>($D$14="CANOPY TYPE")</formula>
    </cfRule>
  </conditionalFormatting>
  <conditionalFormatting sqref="D75">
    <cfRule type="expression" dxfId="13767" priority="548">
      <formula>ISNUMBER(SEARCH("UV",D65))</formula>
    </cfRule>
  </conditionalFormatting>
  <conditionalFormatting sqref="D76">
    <cfRule type="expression" dxfId="13766" priority="524">
      <formula>($D$14="CANOPY TYPE")</formula>
    </cfRule>
  </conditionalFormatting>
  <conditionalFormatting sqref="D77">
    <cfRule type="expression" dxfId="13765" priority="531">
      <formula>(ISNUMBER(SEARCH("CMW",D65)))=TRUE</formula>
    </cfRule>
  </conditionalFormatting>
  <conditionalFormatting sqref="D82">
    <cfRule type="containsText" dxfId="13764" priority="506" operator="containsText" text="CANOPY TYPE">
      <formula>NOT(ISERROR(SEARCH("CANOPY TYPE",D82)))</formula>
    </cfRule>
  </conditionalFormatting>
  <conditionalFormatting sqref="D83">
    <cfRule type="expression" dxfId="13763" priority="421">
      <formula>(C83="LIGHT SELECTION")</formula>
    </cfRule>
  </conditionalFormatting>
  <conditionalFormatting sqref="D86">
    <cfRule type="expression" dxfId="13762" priority="498">
      <formula>($C86="SELECT WORKS")</formula>
    </cfRule>
  </conditionalFormatting>
  <conditionalFormatting sqref="D87">
    <cfRule type="expression" dxfId="13761" priority="502">
      <formula>$C87="SELECT CLADDING"</formula>
    </cfRule>
  </conditionalFormatting>
  <conditionalFormatting sqref="D90:D91">
    <cfRule type="expression" dxfId="13760" priority="342">
      <formula>($D$14="CANOPY TYPE")</formula>
    </cfRule>
  </conditionalFormatting>
  <conditionalFormatting sqref="D92">
    <cfRule type="expression" dxfId="13759" priority="518">
      <formula>ISNUMBER(SEARCH("UV",D82))</formula>
    </cfRule>
  </conditionalFormatting>
  <conditionalFormatting sqref="D93">
    <cfRule type="expression" dxfId="13758" priority="493">
      <formula>($D$14="CANOPY TYPE")</formula>
    </cfRule>
  </conditionalFormatting>
  <conditionalFormatting sqref="D94">
    <cfRule type="expression" dxfId="13757" priority="500">
      <formula>(ISNUMBER(SEARCH("CMW",D82)))=TRUE</formula>
    </cfRule>
  </conditionalFormatting>
  <conditionalFormatting sqref="D99">
    <cfRule type="containsText" dxfId="13756" priority="475" operator="containsText" text="CANOPY TYPE">
      <formula>NOT(ISERROR(SEARCH("CANOPY TYPE",D99)))</formula>
    </cfRule>
  </conditionalFormatting>
  <conditionalFormatting sqref="D100">
    <cfRule type="expression" dxfId="13755" priority="420">
      <formula>(C100="LIGHT SELECTION")</formula>
    </cfRule>
  </conditionalFormatting>
  <conditionalFormatting sqref="D103">
    <cfRule type="expression" dxfId="13754" priority="468">
      <formula>($C103="SELECT WORKS")</formula>
    </cfRule>
  </conditionalFormatting>
  <conditionalFormatting sqref="D104">
    <cfRule type="expression" dxfId="13753" priority="410">
      <formula>$C104="SELECT CLADDING"</formula>
    </cfRule>
  </conditionalFormatting>
  <conditionalFormatting sqref="D107:D108">
    <cfRule type="expression" dxfId="13752" priority="327">
      <formula>($D$14="CANOPY TYPE")</formula>
    </cfRule>
  </conditionalFormatting>
  <conditionalFormatting sqref="D109">
    <cfRule type="expression" dxfId="13751" priority="487">
      <formula>ISNUMBER(SEARCH("UV",D99))</formula>
    </cfRule>
  </conditionalFormatting>
  <conditionalFormatting sqref="D110">
    <cfRule type="expression" dxfId="13750" priority="463">
      <formula>($D$14="CANOPY TYPE")</formula>
    </cfRule>
  </conditionalFormatting>
  <conditionalFormatting sqref="D111">
    <cfRule type="expression" dxfId="13749" priority="470">
      <formula>(ISNUMBER(SEARCH("CMW",D99)))=TRUE</formula>
    </cfRule>
  </conditionalFormatting>
  <conditionalFormatting sqref="D116">
    <cfRule type="containsText" dxfId="13748" priority="307" operator="containsText" text="CANOPY TYPE">
      <formula>NOT(ISERROR(SEARCH("CANOPY TYPE",D116)))</formula>
    </cfRule>
  </conditionalFormatting>
  <conditionalFormatting sqref="D117">
    <cfRule type="expression" dxfId="13747" priority="290">
      <formula>(C117="LIGHT SELECTION")</formula>
    </cfRule>
  </conditionalFormatting>
  <conditionalFormatting sqref="D120">
    <cfRule type="expression" dxfId="13746" priority="300">
      <formula>($C120="SELECT WORKS")</formula>
    </cfRule>
  </conditionalFormatting>
  <conditionalFormatting sqref="D121">
    <cfRule type="expression" dxfId="13745" priority="289">
      <formula>$C121="SELECT CLADDING"</formula>
    </cfRule>
  </conditionalFormatting>
  <conditionalFormatting sqref="D124:D125">
    <cfRule type="expression" dxfId="13744" priority="274">
      <formula>($D$14="CANOPY TYPE")</formula>
    </cfRule>
  </conditionalFormatting>
  <conditionalFormatting sqref="D126">
    <cfRule type="expression" dxfId="13743" priority="319">
      <formula>ISNUMBER(SEARCH("UV",D116))</formula>
    </cfRule>
  </conditionalFormatting>
  <conditionalFormatting sqref="D127">
    <cfRule type="expression" dxfId="13742" priority="297">
      <formula>($D$14="CANOPY TYPE")</formula>
    </cfRule>
  </conditionalFormatting>
  <conditionalFormatting sqref="D128">
    <cfRule type="expression" dxfId="13741" priority="302">
      <formula>(ISNUMBER(SEARCH("CMW",D116)))=TRUE</formula>
    </cfRule>
  </conditionalFormatting>
  <conditionalFormatting sqref="D133">
    <cfRule type="containsText" dxfId="13740" priority="170" operator="containsText" text="CANOPY TYPE">
      <formula>NOT(ISERROR(SEARCH("CANOPY TYPE",D133)))</formula>
    </cfRule>
  </conditionalFormatting>
  <conditionalFormatting sqref="D134">
    <cfRule type="expression" dxfId="13739" priority="115">
      <formula>(C134="LIGHT SELECTION")</formula>
    </cfRule>
  </conditionalFormatting>
  <conditionalFormatting sqref="D137">
    <cfRule type="expression" dxfId="13738" priority="162">
      <formula>($C137="SELECT WORKS")</formula>
    </cfRule>
  </conditionalFormatting>
  <conditionalFormatting sqref="D138">
    <cfRule type="expression" dxfId="13737" priority="166">
      <formula>$C138="SELECT CLADDING"</formula>
    </cfRule>
  </conditionalFormatting>
  <conditionalFormatting sqref="D141:D142">
    <cfRule type="expression" dxfId="13736" priority="98">
      <formula>($D$14="CANOPY TYPE")</formula>
    </cfRule>
  </conditionalFormatting>
  <conditionalFormatting sqref="D143">
    <cfRule type="expression" dxfId="13735" priority="182">
      <formula>ISNUMBER(SEARCH("UV",D133))</formula>
    </cfRule>
  </conditionalFormatting>
  <conditionalFormatting sqref="D144">
    <cfRule type="expression" dxfId="13734" priority="157">
      <formula>($D$14="CANOPY TYPE")</formula>
    </cfRule>
  </conditionalFormatting>
  <conditionalFormatting sqref="D145">
    <cfRule type="expression" dxfId="13733" priority="164">
      <formula>(ISNUMBER(SEARCH("CMW",D133)))=TRUE</formula>
    </cfRule>
  </conditionalFormatting>
  <conditionalFormatting sqref="D150">
    <cfRule type="containsText" dxfId="13732" priority="139" operator="containsText" text="CANOPY TYPE">
      <formula>NOT(ISERROR(SEARCH("CANOPY TYPE",D150)))</formula>
    </cfRule>
  </conditionalFormatting>
  <conditionalFormatting sqref="D151">
    <cfRule type="expression" dxfId="13731" priority="114">
      <formula>(C151="LIGHT SELECTION")</formula>
    </cfRule>
  </conditionalFormatting>
  <conditionalFormatting sqref="D154">
    <cfRule type="expression" dxfId="13730" priority="132">
      <formula>($C154="SELECT WORKS")</formula>
    </cfRule>
  </conditionalFormatting>
  <conditionalFormatting sqref="D155">
    <cfRule type="expression" dxfId="13729" priority="113">
      <formula>$C155="SELECT CLADDING"</formula>
    </cfRule>
  </conditionalFormatting>
  <conditionalFormatting sqref="D158:D159">
    <cfRule type="expression" dxfId="13728" priority="83">
      <formula>($D$14="CANOPY TYPE")</formula>
    </cfRule>
  </conditionalFormatting>
  <conditionalFormatting sqref="D160">
    <cfRule type="expression" dxfId="13727" priority="151">
      <formula>ISNUMBER(SEARCH("UV",D150))</formula>
    </cfRule>
  </conditionalFormatting>
  <conditionalFormatting sqref="D161">
    <cfRule type="expression" dxfId="13726" priority="129">
      <formula>($D$14="CANOPY TYPE")</formula>
    </cfRule>
  </conditionalFormatting>
  <conditionalFormatting sqref="D162">
    <cfRule type="expression" dxfId="13725" priority="134">
      <formula>(ISNUMBER(SEARCH("CMW",D150)))=TRUE</formula>
    </cfRule>
  </conditionalFormatting>
  <conditionalFormatting sqref="D167">
    <cfRule type="containsText" dxfId="13724" priority="63" operator="containsText" text="CANOPY TYPE">
      <formula>NOT(ISERROR(SEARCH("CANOPY TYPE",D167)))</formula>
    </cfRule>
  </conditionalFormatting>
  <conditionalFormatting sqref="D168">
    <cfRule type="expression" dxfId="13723" priority="46">
      <formula>(C168="LIGHT SELECTION")</formula>
    </cfRule>
  </conditionalFormatting>
  <conditionalFormatting sqref="D171">
    <cfRule type="expression" dxfId="13722" priority="56">
      <formula>($C171="SELECT WORKS")</formula>
    </cfRule>
  </conditionalFormatting>
  <conditionalFormatting sqref="D172">
    <cfRule type="expression" dxfId="13721" priority="45">
      <formula>$C172="SELECT CLADDING"</formula>
    </cfRule>
  </conditionalFormatting>
  <conditionalFormatting sqref="D175:D176">
    <cfRule type="expression" dxfId="13720" priority="30">
      <formula>($D$14="CANOPY TYPE")</formula>
    </cfRule>
  </conditionalFormatting>
  <conditionalFormatting sqref="D177">
    <cfRule type="expression" dxfId="13719" priority="75">
      <formula>ISNUMBER(SEARCH("UV",D167))</formula>
    </cfRule>
  </conditionalFormatting>
  <conditionalFormatting sqref="D178">
    <cfRule type="expression" dxfId="13718" priority="53">
      <formula>($D$14="CANOPY TYPE")</formula>
    </cfRule>
  </conditionalFormatting>
  <conditionalFormatting sqref="D179">
    <cfRule type="expression" dxfId="13717" priority="58">
      <formula>(ISNUMBER(SEARCH("CMW",D167)))=TRUE</formula>
    </cfRule>
  </conditionalFormatting>
  <conditionalFormatting sqref="E12">
    <cfRule type="expression" dxfId="13716" priority="685">
      <formula>AND((ISNUMBER(SEARCH("I-MUAP",$D$14))),E12&lt;2500)</formula>
    </cfRule>
    <cfRule type="expression" dxfId="13715" priority="686">
      <formula>ISNUMBER(SEARCH("I-MUAP",$D$14))</formula>
    </cfRule>
    <cfRule type="cellIs" dxfId="13714" priority="687" operator="greaterThan">
      <formula>2000</formula>
    </cfRule>
  </conditionalFormatting>
  <conditionalFormatting sqref="E15">
    <cfRule type="expression" dxfId="13713" priority="417">
      <formula>(C15="LIGHT SELECTION")</formula>
    </cfRule>
  </conditionalFormatting>
  <conditionalFormatting sqref="E17:E18">
    <cfRule type="expression" dxfId="13712" priority="628">
      <formula>$C17="SELECT WORKS"</formula>
    </cfRule>
  </conditionalFormatting>
  <conditionalFormatting sqref="E22:E23">
    <cfRule type="expression" dxfId="13711" priority="667">
      <formula>D22="WW PODS"</formula>
    </cfRule>
    <cfRule type="expression" dxfId="13710" priority="668">
      <formula>D22="FILTER TYPE"</formula>
    </cfRule>
    <cfRule type="expression" dxfId="13709" priority="669">
      <formula>D22="KSA"</formula>
    </cfRule>
    <cfRule type="expression" dxfId="13708" priority="690">
      <formula>(D14="CANOPY TYPE")</formula>
    </cfRule>
  </conditionalFormatting>
  <conditionalFormatting sqref="E24">
    <cfRule type="containsText" dxfId="13707" priority="677" operator="containsText" text="LONG ">
      <formula>NOT(ISERROR(SEARCH("LONG ",E24)))</formula>
    </cfRule>
  </conditionalFormatting>
  <conditionalFormatting sqref="E29">
    <cfRule type="expression" dxfId="13706" priority="605">
      <formula>AND((ISNUMBER(SEARCH("I-MUAP",$D$14))),E29&lt;2500)</formula>
    </cfRule>
    <cfRule type="expression" dxfId="13705" priority="606">
      <formula>ISNUMBER(SEARCH("I-MUAP",$D$14))</formula>
    </cfRule>
    <cfRule type="cellIs" dxfId="13704" priority="607" operator="greaterThan">
      <formula>2000</formula>
    </cfRule>
  </conditionalFormatting>
  <conditionalFormatting sqref="E34">
    <cfRule type="expression" dxfId="13703" priority="264">
      <formula>$C34="SELECT WORKS"</formula>
    </cfRule>
  </conditionalFormatting>
  <conditionalFormatting sqref="E39:E40">
    <cfRule type="expression" dxfId="13702" priority="389">
      <formula>D39="WW PODS"</formula>
    </cfRule>
    <cfRule type="expression" dxfId="13701" priority="390">
      <formula>D39="FILTER TYPE"</formula>
    </cfRule>
    <cfRule type="expression" dxfId="13700" priority="391">
      <formula>D39="KSA"</formula>
    </cfRule>
    <cfRule type="expression" dxfId="13699" priority="392">
      <formula>(D31="CANOPY TYPE")</formula>
    </cfRule>
  </conditionalFormatting>
  <conditionalFormatting sqref="E41">
    <cfRule type="containsText" dxfId="13698" priority="598" operator="containsText" text="LONG ">
      <formula>NOT(ISERROR(SEARCH("LONG ",E41)))</formula>
    </cfRule>
  </conditionalFormatting>
  <conditionalFormatting sqref="E46">
    <cfRule type="expression" dxfId="13697" priority="574">
      <formula>AND((ISNUMBER(SEARCH("I-MUAP",$D$14))),E46&lt;2500)</formula>
    </cfRule>
    <cfRule type="expression" dxfId="13696" priority="575">
      <formula>ISNUMBER(SEARCH("I-MUAP",$D$14))</formula>
    </cfRule>
    <cfRule type="cellIs" dxfId="13695" priority="576" operator="greaterThan">
      <formula>2000</formula>
    </cfRule>
  </conditionalFormatting>
  <conditionalFormatting sqref="E49">
    <cfRule type="expression" dxfId="13694" priority="431">
      <formula>(C49="LIGHT SELECTION")</formula>
    </cfRule>
  </conditionalFormatting>
  <conditionalFormatting sqref="E51:E52">
    <cfRule type="expression" dxfId="13693" priority="253">
      <formula>$C51="SELECT WORKS"</formula>
    </cfRule>
  </conditionalFormatting>
  <conditionalFormatting sqref="E56:E57">
    <cfRule type="expression" dxfId="13692" priority="374">
      <formula>D56="WW PODS"</formula>
    </cfRule>
    <cfRule type="expression" dxfId="13691" priority="375">
      <formula>D56="FILTER TYPE"</formula>
    </cfRule>
    <cfRule type="expression" dxfId="13690" priority="376">
      <formula>D56="KSA"</formula>
    </cfRule>
    <cfRule type="expression" dxfId="13689" priority="377">
      <formula>(D48="CANOPY TYPE")</formula>
    </cfRule>
  </conditionalFormatting>
  <conditionalFormatting sqref="E58">
    <cfRule type="containsText" dxfId="13688" priority="567" operator="containsText" text="LONG ">
      <formula>NOT(ISERROR(SEARCH("LONG ",E58)))</formula>
    </cfRule>
  </conditionalFormatting>
  <conditionalFormatting sqref="E63">
    <cfRule type="expression" dxfId="13687" priority="545">
      <formula>AND((ISNUMBER(SEARCH("I-MUAP",$D$14))),E63&lt;2500)</formula>
    </cfRule>
    <cfRule type="expression" dxfId="13686" priority="546">
      <formula>ISNUMBER(SEARCH("I-MUAP",$D$14))</formula>
    </cfRule>
    <cfRule type="cellIs" dxfId="13685" priority="547" operator="greaterThan">
      <formula>2000</formula>
    </cfRule>
  </conditionalFormatting>
  <conditionalFormatting sqref="E68:E69">
    <cfRule type="expression" dxfId="13684" priority="242">
      <formula>$C68="SELECT WORKS"</formula>
    </cfRule>
  </conditionalFormatting>
  <conditionalFormatting sqref="E73:E74">
    <cfRule type="expression" dxfId="13683" priority="359">
      <formula>D73="WW PODS"</formula>
    </cfRule>
    <cfRule type="expression" dxfId="13682" priority="360">
      <formula>D73="FILTER TYPE"</formula>
    </cfRule>
    <cfRule type="expression" dxfId="13681" priority="361">
      <formula>D73="KSA"</formula>
    </cfRule>
    <cfRule type="expression" dxfId="13680" priority="362">
      <formula>(D65="CANOPY TYPE")</formula>
    </cfRule>
  </conditionalFormatting>
  <conditionalFormatting sqref="E75">
    <cfRule type="containsText" dxfId="13679" priority="538" operator="containsText" text="LONG ">
      <formula>NOT(ISERROR(SEARCH("LONG ",E75)))</formula>
    </cfRule>
  </conditionalFormatting>
  <conditionalFormatting sqref="E80">
    <cfRule type="expression" dxfId="13678" priority="515">
      <formula>AND((ISNUMBER(SEARCH("I-MUAP",$D$14))),E80&lt;2500)</formula>
    </cfRule>
    <cfRule type="expression" dxfId="13677" priority="516">
      <formula>ISNUMBER(SEARCH("I-MUAP",$D$14))</formula>
    </cfRule>
    <cfRule type="cellIs" dxfId="13676" priority="517" operator="greaterThan">
      <formula>2000</formula>
    </cfRule>
  </conditionalFormatting>
  <conditionalFormatting sqref="E85:E86">
    <cfRule type="expression" dxfId="13675" priority="231">
      <formula>$C85="SELECT WORKS"</formula>
    </cfRule>
  </conditionalFormatting>
  <conditionalFormatting sqref="E90:E91">
    <cfRule type="expression" dxfId="13674" priority="344">
      <formula>D90="WW PODS"</formula>
    </cfRule>
    <cfRule type="expression" dxfId="13673" priority="345">
      <formula>D90="FILTER TYPE"</formula>
    </cfRule>
    <cfRule type="expression" dxfId="13672" priority="346">
      <formula>D90="KSA"</formula>
    </cfRule>
    <cfRule type="expression" dxfId="13671" priority="347">
      <formula>(D82="CANOPY TYPE")</formula>
    </cfRule>
  </conditionalFormatting>
  <conditionalFormatting sqref="E92">
    <cfRule type="containsText" dxfId="13670" priority="508" operator="containsText" text="LONG ">
      <formula>NOT(ISERROR(SEARCH("LONG ",E92)))</formula>
    </cfRule>
  </conditionalFormatting>
  <conditionalFormatting sqref="E97">
    <cfRule type="expression" dxfId="13669" priority="484">
      <formula>AND((ISNUMBER(SEARCH("I-MUAP",$D$14))),E97&lt;2500)</formula>
    </cfRule>
    <cfRule type="expression" dxfId="13668" priority="485">
      <formula>ISNUMBER(SEARCH("I-MUAP",$D$14))</formula>
    </cfRule>
    <cfRule type="cellIs" dxfId="13667" priority="486" operator="greaterThan">
      <formula>2000</formula>
    </cfRule>
  </conditionalFormatting>
  <conditionalFormatting sqref="E102:E103">
    <cfRule type="expression" dxfId="13666" priority="220">
      <formula>$C102="SELECT WORKS"</formula>
    </cfRule>
  </conditionalFormatting>
  <conditionalFormatting sqref="E107:E108">
    <cfRule type="expression" dxfId="13665" priority="329">
      <formula>D107="WW PODS"</formula>
    </cfRule>
    <cfRule type="expression" dxfId="13664" priority="330">
      <formula>D107="FILTER TYPE"</formula>
    </cfRule>
    <cfRule type="expression" dxfId="13663" priority="331">
      <formula>D107="KSA"</formula>
    </cfRule>
    <cfRule type="expression" dxfId="13662" priority="332">
      <formula>(D99="CANOPY TYPE")</formula>
    </cfRule>
  </conditionalFormatting>
  <conditionalFormatting sqref="E109">
    <cfRule type="containsText" dxfId="13661" priority="477" operator="containsText" text="LONG ">
      <formula>NOT(ISERROR(SEARCH("LONG ",E109)))</formula>
    </cfRule>
  </conditionalFormatting>
  <conditionalFormatting sqref="E114">
    <cfRule type="expression" dxfId="13660" priority="316">
      <formula>AND((ISNUMBER(SEARCH("I-MUAP",$D$14))),E114&lt;2500)</formula>
    </cfRule>
    <cfRule type="expression" dxfId="13659" priority="317">
      <formula>ISNUMBER(SEARCH("I-MUAP",$D$14))</formula>
    </cfRule>
    <cfRule type="cellIs" dxfId="13658" priority="318" operator="greaterThan">
      <formula>2000</formula>
    </cfRule>
  </conditionalFormatting>
  <conditionalFormatting sqref="E119:E120">
    <cfRule type="expression" dxfId="13657" priority="209">
      <formula>$C119="SELECT WORKS"</formula>
    </cfRule>
  </conditionalFormatting>
  <conditionalFormatting sqref="E124:E125">
    <cfRule type="expression" dxfId="13656" priority="276">
      <formula>D124="WW PODS"</formula>
    </cfRule>
    <cfRule type="expression" dxfId="13655" priority="277">
      <formula>D124="FILTER TYPE"</formula>
    </cfRule>
    <cfRule type="expression" dxfId="13654" priority="278">
      <formula>D124="KSA"</formula>
    </cfRule>
    <cfRule type="expression" dxfId="13653" priority="279">
      <formula>(D116="CANOPY TYPE")</formula>
    </cfRule>
  </conditionalFormatting>
  <conditionalFormatting sqref="E126">
    <cfRule type="containsText" dxfId="13652" priority="309" operator="containsText" text="LONG ">
      <formula>NOT(ISERROR(SEARCH("LONG ",E126)))</formula>
    </cfRule>
  </conditionalFormatting>
  <conditionalFormatting sqref="E131">
    <cfRule type="expression" dxfId="13651" priority="179">
      <formula>AND((ISNUMBER(SEARCH("I-MUAP",$D$14))),E131&lt;2500)</formula>
    </cfRule>
    <cfRule type="expression" dxfId="13650" priority="180">
      <formula>ISNUMBER(SEARCH("I-MUAP",$D$14))</formula>
    </cfRule>
    <cfRule type="cellIs" dxfId="13649" priority="181" operator="greaterThan">
      <formula>2000</formula>
    </cfRule>
  </conditionalFormatting>
  <conditionalFormatting sqref="E136:E137">
    <cfRule type="expression" dxfId="13648" priority="22">
      <formula>$C136="SELECT WORKS"</formula>
    </cfRule>
  </conditionalFormatting>
  <conditionalFormatting sqref="E141:E142">
    <cfRule type="expression" dxfId="13647" priority="100">
      <formula>D141="WW PODS"</formula>
    </cfRule>
    <cfRule type="expression" dxfId="13646" priority="101">
      <formula>D141="FILTER TYPE"</formula>
    </cfRule>
    <cfRule type="expression" dxfId="13645" priority="102">
      <formula>D141="KSA"</formula>
    </cfRule>
    <cfRule type="expression" dxfId="13644" priority="103">
      <formula>(D133="CANOPY TYPE")</formula>
    </cfRule>
  </conditionalFormatting>
  <conditionalFormatting sqref="E143">
    <cfRule type="containsText" dxfId="13643" priority="172" operator="containsText" text="LONG ">
      <formula>NOT(ISERROR(SEARCH("LONG ",E143)))</formula>
    </cfRule>
  </conditionalFormatting>
  <conditionalFormatting sqref="E148">
    <cfRule type="expression" dxfId="13642" priority="148">
      <formula>AND((ISNUMBER(SEARCH("I-MUAP",$D$14))),E148&lt;2500)</formula>
    </cfRule>
    <cfRule type="expression" dxfId="13641" priority="149">
      <formula>ISNUMBER(SEARCH("I-MUAP",$D$14))</formula>
    </cfRule>
    <cfRule type="cellIs" dxfId="13640" priority="150" operator="greaterThan">
      <formula>2000</formula>
    </cfRule>
  </conditionalFormatting>
  <conditionalFormatting sqref="E153:E154">
    <cfRule type="expression" dxfId="13639" priority="11">
      <formula>$C153="SELECT WORKS"</formula>
    </cfRule>
  </conditionalFormatting>
  <conditionalFormatting sqref="E158:E159">
    <cfRule type="expression" dxfId="13638" priority="85">
      <formula>D158="WW PODS"</formula>
    </cfRule>
    <cfRule type="expression" dxfId="13637" priority="86">
      <formula>D158="FILTER TYPE"</formula>
    </cfRule>
    <cfRule type="expression" dxfId="13636" priority="87">
      <formula>D158="KSA"</formula>
    </cfRule>
    <cfRule type="expression" dxfId="13635" priority="88">
      <formula>(D150="CANOPY TYPE")</formula>
    </cfRule>
  </conditionalFormatting>
  <conditionalFormatting sqref="E160">
    <cfRule type="containsText" dxfId="13634" priority="141" operator="containsText" text="LONG ">
      <formula>NOT(ISERROR(SEARCH("LONG ",E160)))</formula>
    </cfRule>
  </conditionalFormatting>
  <conditionalFormatting sqref="E165">
    <cfRule type="expression" dxfId="13633" priority="72">
      <formula>AND((ISNUMBER(SEARCH("I-MUAP",$D$14))),E165&lt;2500)</formula>
    </cfRule>
    <cfRule type="expression" dxfId="13632" priority="73">
      <formula>ISNUMBER(SEARCH("I-MUAP",$D$14))</formula>
    </cfRule>
    <cfRule type="cellIs" dxfId="13631" priority="74" operator="greaterThan">
      <formula>2000</formula>
    </cfRule>
  </conditionalFormatting>
  <conditionalFormatting sqref="E170:E171">
    <cfRule type="expression" dxfId="13630" priority="6">
      <formula>$C170="SELECT WORKS"</formula>
    </cfRule>
  </conditionalFormatting>
  <conditionalFormatting sqref="E175:E176">
    <cfRule type="expression" dxfId="13629" priority="32">
      <formula>D175="WW PODS"</formula>
    </cfRule>
    <cfRule type="expression" dxfId="13628" priority="33">
      <formula>D175="FILTER TYPE"</formula>
    </cfRule>
    <cfRule type="expression" dxfId="13627" priority="34">
      <formula>D175="KSA"</formula>
    </cfRule>
    <cfRule type="expression" dxfId="13626" priority="35">
      <formula>(D167="CANOPY TYPE")</formula>
    </cfRule>
  </conditionalFormatting>
  <conditionalFormatting sqref="E177">
    <cfRule type="containsText" dxfId="13625" priority="65" operator="containsText" text="LONG ">
      <formula>NOT(ISERROR(SEARCH("LONG ",E177)))</formula>
    </cfRule>
  </conditionalFormatting>
  <conditionalFormatting sqref="E12:F12">
    <cfRule type="cellIs" dxfId="13624" priority="681" operator="lessThan">
      <formula>1000</formula>
    </cfRule>
  </conditionalFormatting>
  <conditionalFormatting sqref="E14:F14">
    <cfRule type="cellIs" dxfId="13623" priority="678" operator="lessThan">
      <formula>1000</formula>
    </cfRule>
  </conditionalFormatting>
  <conditionalFormatting sqref="E25:F27">
    <cfRule type="expression" dxfId="13622" priority="615">
      <formula>($D$14="CANOPY TYPE")</formula>
    </cfRule>
  </conditionalFormatting>
  <conditionalFormatting sqref="E29:F29">
    <cfRule type="cellIs" dxfId="13621" priority="602" operator="lessThan">
      <formula>1000</formula>
    </cfRule>
  </conditionalFormatting>
  <conditionalFormatting sqref="E31:F31">
    <cfRule type="cellIs" dxfId="13620" priority="599" operator="lessThan">
      <formula>1000</formula>
    </cfRule>
  </conditionalFormatting>
  <conditionalFormatting sqref="E32:F32">
    <cfRule type="expression" dxfId="13619" priority="455">
      <formula>(C32="LIGHT SELECTION")</formula>
    </cfRule>
  </conditionalFormatting>
  <conditionalFormatting sqref="E42:F44">
    <cfRule type="expression" dxfId="13618" priority="584">
      <formula>($D$14="CANOPY TYPE")</formula>
    </cfRule>
  </conditionalFormatting>
  <conditionalFormatting sqref="E46:F46">
    <cfRule type="cellIs" dxfId="13617" priority="571" operator="lessThan">
      <formula>1000</formula>
    </cfRule>
  </conditionalFormatting>
  <conditionalFormatting sqref="E48:F48">
    <cfRule type="cellIs" dxfId="13616" priority="568" operator="lessThan">
      <formula>1000</formula>
    </cfRule>
  </conditionalFormatting>
  <conditionalFormatting sqref="E59:F61">
    <cfRule type="expression" dxfId="13615" priority="555">
      <formula>($D$14="CANOPY TYPE")</formula>
    </cfRule>
  </conditionalFormatting>
  <conditionalFormatting sqref="E63:F63">
    <cfRule type="cellIs" dxfId="13614" priority="542" operator="lessThan">
      <formula>1000</formula>
    </cfRule>
  </conditionalFormatting>
  <conditionalFormatting sqref="E65:F65">
    <cfRule type="cellIs" dxfId="13613" priority="539" operator="lessThan">
      <formula>1000</formula>
    </cfRule>
  </conditionalFormatting>
  <conditionalFormatting sqref="E66:F66">
    <cfRule type="expression" dxfId="13612" priority="448">
      <formula>(C66="LIGHT SELECTION")</formula>
    </cfRule>
  </conditionalFormatting>
  <conditionalFormatting sqref="E76:F78">
    <cfRule type="expression" dxfId="13611" priority="525">
      <formula>($D$14="CANOPY TYPE")</formula>
    </cfRule>
  </conditionalFormatting>
  <conditionalFormatting sqref="E80:F80">
    <cfRule type="cellIs" dxfId="13610" priority="512" operator="lessThan">
      <formula>1000</formula>
    </cfRule>
  </conditionalFormatting>
  <conditionalFormatting sqref="E82:F82">
    <cfRule type="cellIs" dxfId="13609" priority="509" operator="lessThan">
      <formula>1000</formula>
    </cfRule>
  </conditionalFormatting>
  <conditionalFormatting sqref="E83:F83">
    <cfRule type="expression" dxfId="13608" priority="444">
      <formula>(C83="LIGHT SELECTION")</formula>
    </cfRule>
  </conditionalFormatting>
  <conditionalFormatting sqref="E93:F95">
    <cfRule type="expression" dxfId="13607" priority="494">
      <formula>($D$14="CANOPY TYPE")</formula>
    </cfRule>
  </conditionalFormatting>
  <conditionalFormatting sqref="E97:F97">
    <cfRule type="cellIs" dxfId="13606" priority="481" operator="lessThan">
      <formula>1000</formula>
    </cfRule>
  </conditionalFormatting>
  <conditionalFormatting sqref="E99:F99">
    <cfRule type="cellIs" dxfId="13605" priority="478" operator="lessThan">
      <formula>1000</formula>
    </cfRule>
  </conditionalFormatting>
  <conditionalFormatting sqref="E100:F100">
    <cfRule type="expression" dxfId="13604" priority="440">
      <formula>(C100="LIGHT SELECTION")</formula>
    </cfRule>
  </conditionalFormatting>
  <conditionalFormatting sqref="E110:F112 E127:F129 E161:F163 E178:F180">
    <cfRule type="expression" dxfId="13603" priority="464">
      <formula>($D$14="CANOPY TYPE")</formula>
    </cfRule>
  </conditionalFormatting>
  <conditionalFormatting sqref="E114:F114">
    <cfRule type="cellIs" dxfId="13602" priority="313" operator="lessThan">
      <formula>1000</formula>
    </cfRule>
  </conditionalFormatting>
  <conditionalFormatting sqref="E116:F116">
    <cfRule type="cellIs" dxfId="13601" priority="310" operator="lessThan">
      <formula>1000</formula>
    </cfRule>
  </conditionalFormatting>
  <conditionalFormatting sqref="E117:F117">
    <cfRule type="expression" dxfId="13600" priority="294">
      <formula>(C117="LIGHT SELECTION")</formula>
    </cfRule>
  </conditionalFormatting>
  <conditionalFormatting sqref="E131:F131">
    <cfRule type="cellIs" dxfId="13599" priority="176" operator="lessThan">
      <formula>1000</formula>
    </cfRule>
  </conditionalFormatting>
  <conditionalFormatting sqref="E133:F133">
    <cfRule type="cellIs" dxfId="13598" priority="173" operator="lessThan">
      <formula>1000</formula>
    </cfRule>
  </conditionalFormatting>
  <conditionalFormatting sqref="E134:F134">
    <cfRule type="expression" dxfId="13597" priority="125">
      <formula>(C134="LIGHT SELECTION")</formula>
    </cfRule>
  </conditionalFormatting>
  <conditionalFormatting sqref="E144:F146">
    <cfRule type="expression" dxfId="13596" priority="158">
      <formula>($D$14="CANOPY TYPE")</formula>
    </cfRule>
  </conditionalFormatting>
  <conditionalFormatting sqref="E148:F148">
    <cfRule type="cellIs" dxfId="13595" priority="145" operator="lessThan">
      <formula>1000</formula>
    </cfRule>
  </conditionalFormatting>
  <conditionalFormatting sqref="E150:F150">
    <cfRule type="cellIs" dxfId="13594" priority="142" operator="lessThan">
      <formula>1000</formula>
    </cfRule>
  </conditionalFormatting>
  <conditionalFormatting sqref="E151:F151">
    <cfRule type="expression" dxfId="13593" priority="121">
      <formula>(C151="LIGHT SELECTION")</formula>
    </cfRule>
  </conditionalFormatting>
  <conditionalFormatting sqref="E165:F165">
    <cfRule type="cellIs" dxfId="13592" priority="69" operator="lessThan">
      <formula>1000</formula>
    </cfRule>
  </conditionalFormatting>
  <conditionalFormatting sqref="E167:F167">
    <cfRule type="cellIs" dxfId="13591" priority="66" operator="lessThan">
      <formula>1000</formula>
    </cfRule>
  </conditionalFormatting>
  <conditionalFormatting sqref="E168:F168">
    <cfRule type="expression" dxfId="13590" priority="50">
      <formula>(C168="LIGHT SELECTION")</formula>
    </cfRule>
  </conditionalFormatting>
  <conditionalFormatting sqref="F12">
    <cfRule type="cellIs" dxfId="13589" priority="682" operator="greaterThan">
      <formula>3001</formula>
    </cfRule>
  </conditionalFormatting>
  <conditionalFormatting sqref="F15">
    <cfRule type="expression" dxfId="13588" priority="457">
      <formula>(C15="LED STRIP")</formula>
    </cfRule>
    <cfRule type="expression" dxfId="13587" priority="670">
      <formula>(C15="LIGHT SELECTION")</formula>
    </cfRule>
    <cfRule type="expression" dxfId="13586" priority="672">
      <formula>(C15="FLO")</formula>
    </cfRule>
    <cfRule type="expression" dxfId="13585" priority="704">
      <formula>(D49="LIGHT SELECTION")</formula>
    </cfRule>
  </conditionalFormatting>
  <conditionalFormatting sqref="F22:F23">
    <cfRule type="expression" dxfId="13584" priority="695">
      <formula>D22="NF"</formula>
    </cfRule>
    <cfRule type="expression" dxfId="13583" priority="696">
      <formula>D22="WW PODS"</formula>
    </cfRule>
    <cfRule type="expression" dxfId="13582" priority="697">
      <formula>D22="GRILLE"</formula>
    </cfRule>
    <cfRule type="expression" dxfId="13581" priority="698">
      <formula>D22="CENTREX"</formula>
    </cfRule>
    <cfRule type="expression" dxfId="13580" priority="699" stopIfTrue="1">
      <formula>D14="canopy type"</formula>
    </cfRule>
    <cfRule type="expression" dxfId="13579" priority="700">
      <formula>(((I14*3600)/(C22*I11))^2+20)&gt;300</formula>
    </cfRule>
    <cfRule type="expression" dxfId="13578" priority="701" stopIfTrue="1">
      <formula>(ISNUMBER(SEARCH("UV",D14)))</formula>
    </cfRule>
    <cfRule type="expression" dxfId="13577" priority="702">
      <formula>(((I14*3600)/(C22*I11))^2+20)&gt;180</formula>
    </cfRule>
    <cfRule type="expression" dxfId="13576" priority="703">
      <formula>D22="KSA"</formula>
    </cfRule>
  </conditionalFormatting>
  <conditionalFormatting sqref="F24">
    <cfRule type="cellIs" dxfId="13575" priority="676" operator="lessThan">
      <formula>2100</formula>
    </cfRule>
  </conditionalFormatting>
  <conditionalFormatting sqref="F29">
    <cfRule type="cellIs" dxfId="13574" priority="603" operator="greaterThan">
      <formula>3001</formula>
    </cfRule>
  </conditionalFormatting>
  <conditionalFormatting sqref="F32">
    <cfRule type="expression" dxfId="13573" priority="453">
      <formula>(C32="LED STRIP")</formula>
    </cfRule>
    <cfRule type="expression" dxfId="13572" priority="454">
      <formula>(C32="LIGHT SELECTION")</formula>
    </cfRule>
    <cfRule type="expression" dxfId="13571" priority="456">
      <formula>(C32="FLO")</formula>
    </cfRule>
  </conditionalFormatting>
  <conditionalFormatting sqref="F39:F40">
    <cfRule type="expression" dxfId="13570" priority="393">
      <formula>D39="NF"</formula>
    </cfRule>
    <cfRule type="expression" dxfId="13569" priority="394">
      <formula>D39="WW PODS"</formula>
    </cfRule>
    <cfRule type="expression" dxfId="13568" priority="395">
      <formula>D39="GRILLE"</formula>
    </cfRule>
    <cfRule type="expression" dxfId="13567" priority="396">
      <formula>D39="CENTREX"</formula>
    </cfRule>
    <cfRule type="expression" dxfId="13566" priority="397" stopIfTrue="1">
      <formula>D31="canopy type"</formula>
    </cfRule>
    <cfRule type="expression" dxfId="13565" priority="398">
      <formula>(((I31*3600)/(C39*I28))^2+20)&gt;300</formula>
    </cfRule>
    <cfRule type="expression" dxfId="13564" priority="399" stopIfTrue="1">
      <formula>(ISNUMBER(SEARCH("UV",D31)))</formula>
    </cfRule>
    <cfRule type="expression" dxfId="13563" priority="400">
      <formula>(((I31*3600)/(C39*I28))^2+20)&gt;180</formula>
    </cfRule>
    <cfRule type="expression" dxfId="13562" priority="401">
      <formula>D39="KSA"</formula>
    </cfRule>
  </conditionalFormatting>
  <conditionalFormatting sqref="F41">
    <cfRule type="cellIs" dxfId="13561" priority="597" operator="lessThan">
      <formula>2100</formula>
    </cfRule>
  </conditionalFormatting>
  <conditionalFormatting sqref="F46">
    <cfRule type="cellIs" dxfId="13560" priority="572" operator="greaterThan">
      <formula>3001</formula>
    </cfRule>
  </conditionalFormatting>
  <conditionalFormatting sqref="F49">
    <cfRule type="expression" dxfId="13559" priority="450">
      <formula>(C49="LED STRIP")</formula>
    </cfRule>
    <cfRule type="expression" dxfId="13558" priority="451">
      <formula>(C49="LIGHT SELECTION")</formula>
    </cfRule>
    <cfRule type="expression" dxfId="13557" priority="452">
      <formula>(C49="FLO")</formula>
    </cfRule>
    <cfRule type="expression" dxfId="13556" priority="705">
      <formula>(#REF!="LIGHT SELECTION")</formula>
    </cfRule>
  </conditionalFormatting>
  <conditionalFormatting sqref="F56:F57">
    <cfRule type="expression" dxfId="13555" priority="378">
      <formula>D56="NF"</formula>
    </cfRule>
    <cfRule type="expression" dxfId="13554" priority="379">
      <formula>D56="WW PODS"</formula>
    </cfRule>
    <cfRule type="expression" dxfId="13553" priority="380">
      <formula>D56="GRILLE"</formula>
    </cfRule>
    <cfRule type="expression" dxfId="13552" priority="381">
      <formula>D56="CENTREX"</formula>
    </cfRule>
    <cfRule type="expression" dxfId="13551" priority="382" stopIfTrue="1">
      <formula>D48="canopy type"</formula>
    </cfRule>
    <cfRule type="expression" dxfId="13550" priority="383">
      <formula>(((I48*3600)/(C56*I45))^2+20)&gt;300</formula>
    </cfRule>
    <cfRule type="expression" dxfId="13549" priority="384" stopIfTrue="1">
      <formula>(ISNUMBER(SEARCH("UV",D48)))</formula>
    </cfRule>
    <cfRule type="expression" dxfId="13548" priority="385">
      <formula>(((I48*3600)/(C56*I45))^2+20)&gt;180</formula>
    </cfRule>
    <cfRule type="expression" dxfId="13547" priority="386">
      <formula>D56="KSA"</formula>
    </cfRule>
  </conditionalFormatting>
  <conditionalFormatting sqref="F58">
    <cfRule type="cellIs" dxfId="13546" priority="566" operator="lessThan">
      <formula>2100</formula>
    </cfRule>
  </conditionalFormatting>
  <conditionalFormatting sqref="F63">
    <cfRule type="cellIs" dxfId="13545" priority="543" operator="greaterThan">
      <formula>3001</formula>
    </cfRule>
  </conditionalFormatting>
  <conditionalFormatting sqref="F66">
    <cfRule type="expression" dxfId="13544" priority="446">
      <formula>(C66="LED STRIP")</formula>
    </cfRule>
    <cfRule type="expression" dxfId="13543" priority="447">
      <formula>(C66="LIGHT SELECTION")</formula>
    </cfRule>
    <cfRule type="expression" dxfId="13542" priority="449">
      <formula>(C66="FLO")</formula>
    </cfRule>
  </conditionalFormatting>
  <conditionalFormatting sqref="F73:F74">
    <cfRule type="expression" dxfId="13541" priority="363">
      <formula>D73="NF"</formula>
    </cfRule>
    <cfRule type="expression" dxfId="13540" priority="364">
      <formula>D73="WW PODS"</formula>
    </cfRule>
    <cfRule type="expression" dxfId="13539" priority="365">
      <formula>D73="GRILLE"</formula>
    </cfRule>
    <cfRule type="expression" dxfId="13538" priority="366">
      <formula>D73="CENTREX"</formula>
    </cfRule>
    <cfRule type="expression" dxfId="13537" priority="367" stopIfTrue="1">
      <formula>D65="canopy type"</formula>
    </cfRule>
    <cfRule type="expression" dxfId="13536" priority="368">
      <formula>(((I65*3600)/(C73*I62))^2+20)&gt;300</formula>
    </cfRule>
    <cfRule type="expression" dxfId="13535" priority="369" stopIfTrue="1">
      <formula>(ISNUMBER(SEARCH("UV",D65)))</formula>
    </cfRule>
    <cfRule type="expression" dxfId="13534" priority="370">
      <formula>(((I65*3600)/(C73*I62))^2+20)&gt;180</formula>
    </cfRule>
    <cfRule type="expression" dxfId="13533" priority="371">
      <formula>D73="KSA"</formula>
    </cfRule>
  </conditionalFormatting>
  <conditionalFormatting sqref="F75">
    <cfRule type="cellIs" dxfId="13532" priority="537" operator="lessThan">
      <formula>2100</formula>
    </cfRule>
  </conditionalFormatting>
  <conditionalFormatting sqref="F80">
    <cfRule type="cellIs" dxfId="13531" priority="513" operator="greaterThan">
      <formula>3001</formula>
    </cfRule>
  </conditionalFormatting>
  <conditionalFormatting sqref="F83">
    <cfRule type="expression" dxfId="13530" priority="442">
      <formula>(C83="LED STRIP")</formula>
    </cfRule>
    <cfRule type="expression" dxfId="13529" priority="443">
      <formula>(C83="LIGHT SELECTION")</formula>
    </cfRule>
    <cfRule type="expression" dxfId="13528" priority="445">
      <formula>(C83="FLO")</formula>
    </cfRule>
  </conditionalFormatting>
  <conditionalFormatting sqref="F90:F91">
    <cfRule type="expression" dxfId="13527" priority="348">
      <formula>D90="NF"</formula>
    </cfRule>
    <cfRule type="expression" dxfId="13526" priority="349">
      <formula>D90="WW PODS"</formula>
    </cfRule>
    <cfRule type="expression" dxfId="13525" priority="350">
      <formula>D90="GRILLE"</formula>
    </cfRule>
    <cfRule type="expression" dxfId="13524" priority="351">
      <formula>D90="CENTREX"</formula>
    </cfRule>
    <cfRule type="expression" dxfId="13523" priority="352" stopIfTrue="1">
      <formula>D82="canopy type"</formula>
    </cfRule>
    <cfRule type="expression" dxfId="13522" priority="353">
      <formula>(((I82*3600)/(C90*I79))^2+20)&gt;300</formula>
    </cfRule>
    <cfRule type="expression" dxfId="13521" priority="354" stopIfTrue="1">
      <formula>(ISNUMBER(SEARCH("UV",D82)))</formula>
    </cfRule>
    <cfRule type="expression" dxfId="13520" priority="355">
      <formula>(((I82*3600)/(C90*I79))^2+20)&gt;180</formula>
    </cfRule>
    <cfRule type="expression" dxfId="13519" priority="356">
      <formula>D90="KSA"</formula>
    </cfRule>
  </conditionalFormatting>
  <conditionalFormatting sqref="F92">
    <cfRule type="cellIs" dxfId="13518" priority="507" operator="lessThan">
      <formula>2100</formula>
    </cfRule>
  </conditionalFormatting>
  <conditionalFormatting sqref="F97">
    <cfRule type="cellIs" dxfId="13517" priority="482" operator="greaterThan">
      <formula>3001</formula>
    </cfRule>
  </conditionalFormatting>
  <conditionalFormatting sqref="F100">
    <cfRule type="expression" dxfId="13516" priority="438">
      <formula>(C100="LED STRIP")</formula>
    </cfRule>
    <cfRule type="expression" dxfId="13515" priority="439">
      <formula>(C100="LIGHT SELECTION")</formula>
    </cfRule>
    <cfRule type="expression" dxfId="13514" priority="441">
      <formula>(C100="FLO")</formula>
    </cfRule>
  </conditionalFormatting>
  <conditionalFormatting sqref="F107:F108">
    <cfRule type="expression" dxfId="13513" priority="333">
      <formula>D107="NF"</formula>
    </cfRule>
    <cfRule type="expression" dxfId="13512" priority="334">
      <formula>D107="WW PODS"</formula>
    </cfRule>
    <cfRule type="expression" dxfId="13511" priority="335">
      <formula>D107="GRILLE"</formula>
    </cfRule>
    <cfRule type="expression" dxfId="13510" priority="336">
      <formula>D107="CENTREX"</formula>
    </cfRule>
    <cfRule type="expression" dxfId="13509" priority="337" stopIfTrue="1">
      <formula>D99="canopy type"</formula>
    </cfRule>
    <cfRule type="expression" dxfId="13508" priority="338">
      <formula>(((I99*3600)/(C107*I96))^2+20)&gt;300</formula>
    </cfRule>
    <cfRule type="expression" dxfId="13507" priority="339" stopIfTrue="1">
      <formula>(ISNUMBER(SEARCH("UV",D99)))</formula>
    </cfRule>
    <cfRule type="expression" dxfId="13506" priority="340">
      <formula>(((I99*3600)/(C107*I96))^2+20)&gt;180</formula>
    </cfRule>
    <cfRule type="expression" dxfId="13505" priority="341">
      <formula>D107="KSA"</formula>
    </cfRule>
  </conditionalFormatting>
  <conditionalFormatting sqref="F109">
    <cfRule type="cellIs" dxfId="13504" priority="476" operator="lessThan">
      <formula>2100</formula>
    </cfRule>
  </conditionalFormatting>
  <conditionalFormatting sqref="F114">
    <cfRule type="cellIs" dxfId="13503" priority="314" operator="greaterThan">
      <formula>3001</formula>
    </cfRule>
  </conditionalFormatting>
  <conditionalFormatting sqref="F117">
    <cfRule type="expression" dxfId="13502" priority="292">
      <formula>(C117="LED STRIP")</formula>
    </cfRule>
    <cfRule type="expression" dxfId="13501" priority="293">
      <formula>(C117="LIGHT SELECTION")</formula>
    </cfRule>
    <cfRule type="expression" dxfId="13500" priority="295">
      <formula>(C117="FLO")</formula>
    </cfRule>
  </conditionalFormatting>
  <conditionalFormatting sqref="F124:F125">
    <cfRule type="expression" dxfId="13499" priority="280">
      <formula>D124="NF"</formula>
    </cfRule>
    <cfRule type="expression" dxfId="13498" priority="281">
      <formula>D124="WW PODS"</formula>
    </cfRule>
    <cfRule type="expression" dxfId="13497" priority="282">
      <formula>D124="GRILLE"</formula>
    </cfRule>
    <cfRule type="expression" dxfId="13496" priority="283">
      <formula>D124="CENTREX"</formula>
    </cfRule>
    <cfRule type="expression" dxfId="13495" priority="284" stopIfTrue="1">
      <formula>D116="canopy type"</formula>
    </cfRule>
    <cfRule type="expression" dxfId="13494" priority="285">
      <formula>(((I116*3600)/(C124*I113))^2+20)&gt;300</formula>
    </cfRule>
    <cfRule type="expression" dxfId="13493" priority="286" stopIfTrue="1">
      <formula>(ISNUMBER(SEARCH("UV",D116)))</formula>
    </cfRule>
    <cfRule type="expression" dxfId="13492" priority="287">
      <formula>(((I116*3600)/(C124*I113))^2+20)&gt;180</formula>
    </cfRule>
    <cfRule type="expression" dxfId="13491" priority="288">
      <formula>D124="KSA"</formula>
    </cfRule>
  </conditionalFormatting>
  <conditionalFormatting sqref="F126">
    <cfRule type="cellIs" dxfId="13490" priority="308" operator="lessThan">
      <formula>2100</formula>
    </cfRule>
  </conditionalFormatting>
  <conditionalFormatting sqref="F131">
    <cfRule type="cellIs" dxfId="13489" priority="177" operator="greaterThan">
      <formula>3001</formula>
    </cfRule>
  </conditionalFormatting>
  <conditionalFormatting sqref="F134">
    <cfRule type="expression" dxfId="13488" priority="123">
      <formula>(C134="LED STRIP")</formula>
    </cfRule>
    <cfRule type="expression" dxfId="13487" priority="124">
      <formula>(C134="LIGHT SELECTION")</formula>
    </cfRule>
    <cfRule type="expression" dxfId="13486" priority="126">
      <formula>(C134="FLO")</formula>
    </cfRule>
  </conditionalFormatting>
  <conditionalFormatting sqref="F141:F142">
    <cfRule type="expression" dxfId="13485" priority="104">
      <formula>D141="NF"</formula>
    </cfRule>
    <cfRule type="expression" dxfId="13484" priority="105">
      <formula>D141="WW PODS"</formula>
    </cfRule>
    <cfRule type="expression" dxfId="13483" priority="106">
      <formula>D141="GRILLE"</formula>
    </cfRule>
    <cfRule type="expression" dxfId="13482" priority="107">
      <formula>D141="CENTREX"</formula>
    </cfRule>
    <cfRule type="expression" dxfId="13481" priority="108" stopIfTrue="1">
      <formula>D133="canopy type"</formula>
    </cfRule>
    <cfRule type="expression" dxfId="13480" priority="109">
      <formula>(((I133*3600)/(C141*I130))^2+20)&gt;300</formula>
    </cfRule>
    <cfRule type="expression" dxfId="13479" priority="110" stopIfTrue="1">
      <formula>(ISNUMBER(SEARCH("UV",D133)))</formula>
    </cfRule>
    <cfRule type="expression" dxfId="13478" priority="111">
      <formula>(((I133*3600)/(C141*I130))^2+20)&gt;180</formula>
    </cfRule>
    <cfRule type="expression" dxfId="13477" priority="112">
      <formula>D141="KSA"</formula>
    </cfRule>
  </conditionalFormatting>
  <conditionalFormatting sqref="F143">
    <cfRule type="cellIs" dxfId="13476" priority="171" operator="lessThan">
      <formula>2100</formula>
    </cfRule>
  </conditionalFormatting>
  <conditionalFormatting sqref="F148">
    <cfRule type="cellIs" dxfId="13475" priority="146" operator="greaterThan">
      <formula>3001</formula>
    </cfRule>
  </conditionalFormatting>
  <conditionalFormatting sqref="F151">
    <cfRule type="expression" dxfId="13474" priority="119">
      <formula>(C151="LED STRIP")</formula>
    </cfRule>
    <cfRule type="expression" dxfId="13473" priority="120">
      <formula>(C151="LIGHT SELECTION")</formula>
    </cfRule>
    <cfRule type="expression" dxfId="13472" priority="122">
      <formula>(C151="FLO")</formula>
    </cfRule>
  </conditionalFormatting>
  <conditionalFormatting sqref="F158:F159">
    <cfRule type="expression" dxfId="13471" priority="89">
      <formula>D158="NF"</formula>
    </cfRule>
    <cfRule type="expression" dxfId="13470" priority="90">
      <formula>D158="WW PODS"</formula>
    </cfRule>
    <cfRule type="expression" dxfId="13469" priority="91">
      <formula>D158="GRILLE"</formula>
    </cfRule>
    <cfRule type="expression" dxfId="13468" priority="92">
      <formula>D158="CENTREX"</formula>
    </cfRule>
    <cfRule type="expression" dxfId="13467" priority="93" stopIfTrue="1">
      <formula>D150="canopy type"</formula>
    </cfRule>
    <cfRule type="expression" dxfId="13466" priority="94">
      <formula>(((I150*3600)/(C158*I147))^2+20)&gt;300</formula>
    </cfRule>
    <cfRule type="expression" dxfId="13465" priority="95" stopIfTrue="1">
      <formula>(ISNUMBER(SEARCH("UV",D150)))</formula>
    </cfRule>
    <cfRule type="expression" dxfId="13464" priority="96">
      <formula>(((I150*3600)/(C158*I147))^2+20)&gt;180</formula>
    </cfRule>
    <cfRule type="expression" dxfId="13463" priority="97">
      <formula>D158="KSA"</formula>
    </cfRule>
  </conditionalFormatting>
  <conditionalFormatting sqref="F160">
    <cfRule type="cellIs" dxfId="13462" priority="140" operator="lessThan">
      <formula>2100</formula>
    </cfRule>
  </conditionalFormatting>
  <conditionalFormatting sqref="F165">
    <cfRule type="cellIs" dxfId="13461" priority="70" operator="greaterThan">
      <formula>3001</formula>
    </cfRule>
  </conditionalFormatting>
  <conditionalFormatting sqref="F168">
    <cfRule type="expression" dxfId="13460" priority="48">
      <formula>(C168="LED STRIP")</formula>
    </cfRule>
    <cfRule type="expression" dxfId="13459" priority="49">
      <formula>(C168="LIGHT SELECTION")</formula>
    </cfRule>
    <cfRule type="expression" dxfId="13458" priority="51">
      <formula>(C168="FLO")</formula>
    </cfRule>
  </conditionalFormatting>
  <conditionalFormatting sqref="F175:F176">
    <cfRule type="expression" dxfId="13457" priority="36">
      <formula>D175="NF"</formula>
    </cfRule>
    <cfRule type="expression" dxfId="13456" priority="37">
      <formula>D175="WW PODS"</formula>
    </cfRule>
    <cfRule type="expression" dxfId="13455" priority="38">
      <formula>D175="GRILLE"</formula>
    </cfRule>
    <cfRule type="expression" dxfId="13454" priority="39">
      <formula>D175="CENTREX"</formula>
    </cfRule>
    <cfRule type="expression" dxfId="13453" priority="40" stopIfTrue="1">
      <formula>D167="canopy type"</formula>
    </cfRule>
    <cfRule type="expression" dxfId="13452" priority="41">
      <formula>(((I167*3600)/(C175*I164))^2+20)&gt;300</formula>
    </cfRule>
    <cfRule type="expression" dxfId="13451" priority="42" stopIfTrue="1">
      <formula>(ISNUMBER(SEARCH("UV",D167)))</formula>
    </cfRule>
    <cfRule type="expression" dxfId="13450" priority="43">
      <formula>(((I167*3600)/(C175*I164))^2+20)&gt;180</formula>
    </cfRule>
    <cfRule type="expression" dxfId="13449" priority="44">
      <formula>D175="KSA"</formula>
    </cfRule>
  </conditionalFormatting>
  <conditionalFormatting sqref="F177">
    <cfRule type="cellIs" dxfId="13448" priority="64" operator="lessThan">
      <formula>2100</formula>
    </cfRule>
  </conditionalFormatting>
  <conditionalFormatting sqref="G11">
    <cfRule type="expression" dxfId="13447" priority="684">
      <formula>((F14-50)/H14)&lt;950</formula>
    </cfRule>
  </conditionalFormatting>
  <conditionalFormatting sqref="G12">
    <cfRule type="expression" dxfId="13446" priority="683">
      <formula>((F14-50)/H14)&lt;950</formula>
    </cfRule>
  </conditionalFormatting>
  <conditionalFormatting sqref="G14">
    <cfRule type="cellIs" dxfId="13445" priority="679" operator="lessThan">
      <formula>400</formula>
    </cfRule>
  </conditionalFormatting>
  <conditionalFormatting sqref="G28">
    <cfRule type="expression" dxfId="13444" priority="626">
      <formula>((F31-50)/H31)&lt;950</formula>
    </cfRule>
  </conditionalFormatting>
  <conditionalFormatting sqref="G29">
    <cfRule type="expression" dxfId="13443" priority="604">
      <formula>((F31-50)/H31)&lt;950</formula>
    </cfRule>
  </conditionalFormatting>
  <conditionalFormatting sqref="G31">
    <cfRule type="cellIs" dxfId="13442" priority="600" operator="lessThan">
      <formula>400</formula>
    </cfRule>
  </conditionalFormatting>
  <conditionalFormatting sqref="G45">
    <cfRule type="expression" dxfId="13441" priority="643">
      <formula>((F48-50)/H48)&lt;950</formula>
    </cfRule>
  </conditionalFormatting>
  <conditionalFormatting sqref="G46">
    <cfRule type="expression" dxfId="13440" priority="573">
      <formula>((F48-50)/H48)&lt;950</formula>
    </cfRule>
  </conditionalFormatting>
  <conditionalFormatting sqref="G48">
    <cfRule type="cellIs" dxfId="13439" priority="569" operator="lessThan">
      <formula>400</formula>
    </cfRule>
  </conditionalFormatting>
  <conditionalFormatting sqref="G62">
    <cfRule type="expression" dxfId="13438" priority="644">
      <formula>((F65-50)/H65)&lt;950</formula>
    </cfRule>
  </conditionalFormatting>
  <conditionalFormatting sqref="G63">
    <cfRule type="expression" dxfId="13437" priority="544">
      <formula>((F65-50)/H65)&lt;950</formula>
    </cfRule>
  </conditionalFormatting>
  <conditionalFormatting sqref="G65">
    <cfRule type="cellIs" dxfId="13436" priority="540" operator="lessThan">
      <formula>400</formula>
    </cfRule>
  </conditionalFormatting>
  <conditionalFormatting sqref="G79">
    <cfRule type="expression" dxfId="13435" priority="645">
      <formula>((F82-50)/H82)&lt;950</formula>
    </cfRule>
  </conditionalFormatting>
  <conditionalFormatting sqref="G80">
    <cfRule type="expression" dxfId="13434" priority="514">
      <formula>((F82-50)/H82)&lt;950</formula>
    </cfRule>
  </conditionalFormatting>
  <conditionalFormatting sqref="G82">
    <cfRule type="cellIs" dxfId="13433" priority="510" operator="lessThan">
      <formula>400</formula>
    </cfRule>
  </conditionalFormatting>
  <conditionalFormatting sqref="G96">
    <cfRule type="expression" dxfId="13432" priority="653">
      <formula>((F99-50)/H99)&lt;950</formula>
    </cfRule>
  </conditionalFormatting>
  <conditionalFormatting sqref="G97">
    <cfRule type="expression" dxfId="13431" priority="483">
      <formula>((F99-50)/H99)&lt;950</formula>
    </cfRule>
  </conditionalFormatting>
  <conditionalFormatting sqref="G99">
    <cfRule type="cellIs" dxfId="13430" priority="479" operator="lessThan">
      <formula>400</formula>
    </cfRule>
  </conditionalFormatting>
  <conditionalFormatting sqref="G113">
    <cfRule type="expression" dxfId="13429" priority="326">
      <formula>((F116-50)/H116)&lt;950</formula>
    </cfRule>
  </conditionalFormatting>
  <conditionalFormatting sqref="G114">
    <cfRule type="expression" dxfId="13428" priority="315">
      <formula>((F116-50)/H116)&lt;950</formula>
    </cfRule>
  </conditionalFormatting>
  <conditionalFormatting sqref="G116">
    <cfRule type="cellIs" dxfId="13427" priority="311" operator="lessThan">
      <formula>400</formula>
    </cfRule>
  </conditionalFormatting>
  <conditionalFormatting sqref="G130">
    <cfRule type="expression" dxfId="13426" priority="190">
      <formula>((F133-50)/H133)&lt;950</formula>
    </cfRule>
  </conditionalFormatting>
  <conditionalFormatting sqref="G131">
    <cfRule type="expression" dxfId="13425" priority="178">
      <formula>((F133-50)/H133)&lt;950</formula>
    </cfRule>
  </conditionalFormatting>
  <conditionalFormatting sqref="G133">
    <cfRule type="cellIs" dxfId="13424" priority="174" operator="lessThan">
      <formula>400</formula>
    </cfRule>
  </conditionalFormatting>
  <conditionalFormatting sqref="G147">
    <cfRule type="expression" dxfId="13423" priority="191">
      <formula>((F150-50)/H150)&lt;950</formula>
    </cfRule>
  </conditionalFormatting>
  <conditionalFormatting sqref="G148">
    <cfRule type="expression" dxfId="13422" priority="147">
      <formula>((F150-50)/H150)&lt;950</formula>
    </cfRule>
  </conditionalFormatting>
  <conditionalFormatting sqref="G150">
    <cfRule type="cellIs" dxfId="13421" priority="143" operator="lessThan">
      <formula>400</formula>
    </cfRule>
  </conditionalFormatting>
  <conditionalFormatting sqref="G164">
    <cfRule type="expression" dxfId="13420" priority="82">
      <formula>((F167-50)/H167)&lt;950</formula>
    </cfRule>
  </conditionalFormatting>
  <conditionalFormatting sqref="G165">
    <cfRule type="expression" dxfId="13419" priority="71">
      <formula>((F167-50)/H167)&lt;950</formula>
    </cfRule>
  </conditionalFormatting>
  <conditionalFormatting sqref="G167">
    <cfRule type="cellIs" dxfId="13418" priority="67" operator="lessThan">
      <formula>400</formula>
    </cfRule>
  </conditionalFormatting>
  <conditionalFormatting sqref="I14">
    <cfRule type="cellIs" dxfId="13417" priority="680" operator="lessThan">
      <formula>0.1</formula>
    </cfRule>
  </conditionalFormatting>
  <conditionalFormatting sqref="I31">
    <cfRule type="cellIs" dxfId="13416" priority="601" operator="lessThan">
      <formula>0.1</formula>
    </cfRule>
  </conditionalFormatting>
  <conditionalFormatting sqref="I48">
    <cfRule type="cellIs" dxfId="13415" priority="570" operator="lessThan">
      <formula>0.1</formula>
    </cfRule>
  </conditionalFormatting>
  <conditionalFormatting sqref="I65">
    <cfRule type="cellIs" dxfId="13414" priority="541" operator="lessThan">
      <formula>0.1</formula>
    </cfRule>
  </conditionalFormatting>
  <conditionalFormatting sqref="I82">
    <cfRule type="cellIs" dxfId="13413" priority="511" operator="lessThan">
      <formula>0.1</formula>
    </cfRule>
  </conditionalFormatting>
  <conditionalFormatting sqref="I99">
    <cfRule type="cellIs" dxfId="13412" priority="480" operator="lessThan">
      <formula>0.1</formula>
    </cfRule>
  </conditionalFormatting>
  <conditionalFormatting sqref="I116">
    <cfRule type="cellIs" dxfId="13411" priority="312" operator="lessThan">
      <formula>0.1</formula>
    </cfRule>
  </conditionalFormatting>
  <conditionalFormatting sqref="I133">
    <cfRule type="cellIs" dxfId="13410" priority="175" operator="lessThan">
      <formula>0.1</formula>
    </cfRule>
  </conditionalFormatting>
  <conditionalFormatting sqref="I150">
    <cfRule type="cellIs" dxfId="13409" priority="144" operator="lessThan">
      <formula>0.1</formula>
    </cfRule>
  </conditionalFormatting>
  <conditionalFormatting sqref="I167">
    <cfRule type="cellIs" dxfId="13408" priority="68" operator="lessThan">
      <formula>0.1</formula>
    </cfRule>
  </conditionalFormatting>
  <conditionalFormatting sqref="J14:J27">
    <cfRule type="cellIs" dxfId="13407" priority="404" operator="greaterThan">
      <formula>0</formula>
    </cfRule>
  </conditionalFormatting>
  <conditionalFormatting sqref="J31:J44">
    <cfRule type="cellIs" dxfId="13406" priority="261" operator="greaterThan">
      <formula>0</formula>
    </cfRule>
  </conditionalFormatting>
  <conditionalFormatting sqref="J48:J61">
    <cfRule type="cellIs" dxfId="13405" priority="250" operator="greaterThan">
      <formula>0</formula>
    </cfRule>
  </conditionalFormatting>
  <conditionalFormatting sqref="J65:J78">
    <cfRule type="cellIs" dxfId="13404" priority="239" operator="greaterThan">
      <formula>0</formula>
    </cfRule>
  </conditionalFormatting>
  <conditionalFormatting sqref="J82:J95">
    <cfRule type="cellIs" dxfId="13403" priority="228" operator="greaterThan">
      <formula>0</formula>
    </cfRule>
  </conditionalFormatting>
  <conditionalFormatting sqref="J99:J112">
    <cfRule type="cellIs" dxfId="13402" priority="217" operator="greaterThan">
      <formula>0</formula>
    </cfRule>
  </conditionalFormatting>
  <conditionalFormatting sqref="J116:J129 J167:J180">
    <cfRule type="cellIs" dxfId="13401" priority="206" operator="greaterThan">
      <formula>0</formula>
    </cfRule>
  </conditionalFormatting>
  <conditionalFormatting sqref="J133:J146">
    <cfRule type="cellIs" dxfId="13400" priority="19" operator="greaterThan">
      <formula>0</formula>
    </cfRule>
  </conditionalFormatting>
  <conditionalFormatting sqref="J150:J163">
    <cfRule type="cellIs" dxfId="13399" priority="8" operator="greaterThan">
      <formula>0</formula>
    </cfRule>
  </conditionalFormatting>
  <conditionalFormatting sqref="J183:J197">
    <cfRule type="expression" dxfId="13398" priority="654">
      <formula>C183&gt;0</formula>
    </cfRule>
  </conditionalFormatting>
  <conditionalFormatting sqref="J199">
    <cfRule type="expression" dxfId="13397" priority="659">
      <formula>#REF!="EURO"</formula>
    </cfRule>
  </conditionalFormatting>
  <conditionalFormatting sqref="K14:K27">
    <cfRule type="cellIs" dxfId="13396" priority="418" operator="greaterThan">
      <formula>0</formula>
    </cfRule>
  </conditionalFormatting>
  <conditionalFormatting sqref="K31:K44">
    <cfRule type="cellIs" dxfId="13395" priority="262" operator="greaterThan">
      <formula>0</formula>
    </cfRule>
  </conditionalFormatting>
  <conditionalFormatting sqref="K48:K61">
    <cfRule type="cellIs" dxfId="13394" priority="251" operator="greaterThan">
      <formula>0</formula>
    </cfRule>
  </conditionalFormatting>
  <conditionalFormatting sqref="K65:K78">
    <cfRule type="cellIs" dxfId="13393" priority="240" operator="greaterThan">
      <formula>0</formula>
    </cfRule>
  </conditionalFormatting>
  <conditionalFormatting sqref="K82:K95">
    <cfRule type="cellIs" dxfId="13392" priority="229" operator="greaterThan">
      <formula>0</formula>
    </cfRule>
  </conditionalFormatting>
  <conditionalFormatting sqref="K99:K112">
    <cfRule type="cellIs" dxfId="13391" priority="218" operator="greaterThan">
      <formula>0</formula>
    </cfRule>
  </conditionalFormatting>
  <conditionalFormatting sqref="K116:K129 K167:K180">
    <cfRule type="cellIs" dxfId="13390" priority="207" operator="greaterThan">
      <formula>0</formula>
    </cfRule>
  </conditionalFormatting>
  <conditionalFormatting sqref="K133:K146">
    <cfRule type="cellIs" dxfId="13389" priority="20" operator="greaterThan">
      <formula>0</formula>
    </cfRule>
  </conditionalFormatting>
  <conditionalFormatting sqref="K150:K163">
    <cfRule type="cellIs" dxfId="13388" priority="9" operator="greaterThan">
      <formula>0</formula>
    </cfRule>
  </conditionalFormatting>
  <conditionalFormatting sqref="K183:K197">
    <cfRule type="cellIs" dxfId="13387" priority="661" operator="greaterThan">
      <formula>0</formula>
    </cfRule>
  </conditionalFormatting>
  <conditionalFormatting sqref="K199">
    <cfRule type="expression" dxfId="13386" priority="655">
      <formula>$B$9="PLN"</formula>
    </cfRule>
    <cfRule type="expression" dxfId="13385" priority="656">
      <formula>$B$9="CZK"</formula>
    </cfRule>
    <cfRule type="expression" dxfId="13384" priority="657">
      <formula>$B$9="USD"</formula>
    </cfRule>
    <cfRule type="expression" dxfId="13383" priority="658">
      <formula>$B$9="EURO"</formula>
    </cfRule>
  </conditionalFormatting>
  <conditionalFormatting sqref="L14:L27">
    <cfRule type="expression" dxfId="13382" priority="415">
      <formula>$C$9&lt;0</formula>
    </cfRule>
    <cfRule type="expression" dxfId="13381" priority="416">
      <formula>$C$9&gt;0</formula>
    </cfRule>
  </conditionalFormatting>
  <conditionalFormatting sqref="L31:L44">
    <cfRule type="expression" dxfId="13380" priority="204">
      <formula>$C$9&lt;0</formula>
    </cfRule>
    <cfRule type="expression" dxfId="13379" priority="205">
      <formula>$C$9&gt;0</formula>
    </cfRule>
  </conditionalFormatting>
  <conditionalFormatting sqref="L48:L61">
    <cfRule type="expression" dxfId="13378" priority="202">
      <formula>$C$9&lt;0</formula>
    </cfRule>
    <cfRule type="expression" dxfId="13377" priority="203">
      <formula>$C$9&gt;0</formula>
    </cfRule>
  </conditionalFormatting>
  <conditionalFormatting sqref="L65:L78">
    <cfRule type="expression" dxfId="13376" priority="200">
      <formula>$C$9&lt;0</formula>
    </cfRule>
    <cfRule type="expression" dxfId="13375" priority="201">
      <formula>$C$9&gt;0</formula>
    </cfRule>
  </conditionalFormatting>
  <conditionalFormatting sqref="L82:L95">
    <cfRule type="expression" dxfId="13374" priority="198">
      <formula>$C$9&lt;0</formula>
    </cfRule>
    <cfRule type="expression" dxfId="13373" priority="199">
      <formula>$C$9&gt;0</formula>
    </cfRule>
  </conditionalFormatting>
  <conditionalFormatting sqref="L99:L112">
    <cfRule type="expression" dxfId="13372" priority="196">
      <formula>$C$9&lt;0</formula>
    </cfRule>
    <cfRule type="expression" dxfId="13371" priority="197">
      <formula>$C$9&gt;0</formula>
    </cfRule>
  </conditionalFormatting>
  <conditionalFormatting sqref="L116:L129 L167:L180">
    <cfRule type="expression" dxfId="13370" priority="194">
      <formula>$C$9&lt;0</formula>
    </cfRule>
    <cfRule type="expression" dxfId="13369" priority="195">
      <formula>$C$9&gt;0</formula>
    </cfRule>
  </conditionalFormatting>
  <conditionalFormatting sqref="L133:L146">
    <cfRule type="expression" dxfId="13368" priority="3">
      <formula>$C$9&lt;0</formula>
    </cfRule>
    <cfRule type="expression" dxfId="13367" priority="4">
      <formula>$C$9&gt;0</formula>
    </cfRule>
  </conditionalFormatting>
  <conditionalFormatting sqref="L150:L163">
    <cfRule type="expression" dxfId="13366" priority="1">
      <formula>$C$9&lt;0</formula>
    </cfRule>
    <cfRule type="expression" dxfId="13365" priority="2">
      <formula>$C$9&gt;0</formula>
    </cfRule>
  </conditionalFormatting>
  <conditionalFormatting sqref="L183:L197">
    <cfRule type="expression" dxfId="13364" priority="192">
      <formula>$C$9&lt;0</formula>
    </cfRule>
    <cfRule type="expression" dxfId="13363" priority="193">
      <formula>$C$9&gt;0</formula>
    </cfRule>
  </conditionalFormatting>
  <conditionalFormatting sqref="N9 N12">
    <cfRule type="expression" dxfId="13362" priority="691">
      <formula>$B$9="PLN"</formula>
    </cfRule>
    <cfRule type="expression" dxfId="13361" priority="692">
      <formula>$B$9="CZK"</formula>
    </cfRule>
    <cfRule type="expression" dxfId="13360" priority="693">
      <formula>$B$9="USD"</formula>
    </cfRule>
    <cfRule type="expression" dxfId="13359" priority="694">
      <formula>$B$9="EURO"</formula>
    </cfRule>
  </conditionalFormatting>
  <conditionalFormatting sqref="N14:N27">
    <cfRule type="cellIs" dxfId="13358" priority="630" operator="greaterThan">
      <formula>0</formula>
    </cfRule>
    <cfRule type="expression" dxfId="13357" priority="631">
      <formula>$B$9="EURO"</formula>
    </cfRule>
    <cfRule type="expression" dxfId="13356" priority="632">
      <formula>$B$9="USD"</formula>
    </cfRule>
    <cfRule type="expression" dxfId="13355" priority="633">
      <formula>$B$9="PLN"</formula>
    </cfRule>
    <cfRule type="expression" dxfId="13354" priority="634">
      <formula>$B$9="CZK"</formula>
    </cfRule>
  </conditionalFormatting>
  <conditionalFormatting sqref="N29">
    <cfRule type="expression" dxfId="13353" priority="610">
      <formula>$B$9="PLN"</formula>
    </cfRule>
    <cfRule type="expression" dxfId="13352" priority="611">
      <formula>$B$9="CZK"</formula>
    </cfRule>
    <cfRule type="expression" dxfId="13351" priority="612">
      <formula>$B$9="USD"</formula>
    </cfRule>
    <cfRule type="expression" dxfId="13350" priority="613">
      <formula>$B$9="EURO"</formula>
    </cfRule>
  </conditionalFormatting>
  <conditionalFormatting sqref="N31:N44">
    <cfRule type="cellIs" dxfId="13349" priority="265" operator="greaterThan">
      <formula>0</formula>
    </cfRule>
    <cfRule type="expression" dxfId="13348" priority="266">
      <formula>$B$9="EURO"</formula>
    </cfRule>
    <cfRule type="expression" dxfId="13347" priority="267">
      <formula>$B$9="USD"</formula>
    </cfRule>
    <cfRule type="expression" dxfId="13346" priority="268">
      <formula>$B$9="PLN"</formula>
    </cfRule>
    <cfRule type="expression" dxfId="13345" priority="269">
      <formula>$B$9="CZK"</formula>
    </cfRule>
  </conditionalFormatting>
  <conditionalFormatting sqref="N46">
    <cfRule type="expression" dxfId="13344" priority="579">
      <formula>$B$9="PLN"</formula>
    </cfRule>
    <cfRule type="expression" dxfId="13343" priority="580">
      <formula>$B$9="CZK"</formula>
    </cfRule>
    <cfRule type="expression" dxfId="13342" priority="581">
      <formula>$B$9="USD"</formula>
    </cfRule>
    <cfRule type="expression" dxfId="13341" priority="582">
      <formula>$B$9="EURO"</formula>
    </cfRule>
  </conditionalFormatting>
  <conditionalFormatting sqref="N48:N61">
    <cfRule type="cellIs" dxfId="13340" priority="254" operator="greaterThan">
      <formula>0</formula>
    </cfRule>
    <cfRule type="expression" dxfId="13339" priority="255">
      <formula>$B$9="EURO"</formula>
    </cfRule>
    <cfRule type="expression" dxfId="13338" priority="256">
      <formula>$B$9="USD"</formula>
    </cfRule>
    <cfRule type="expression" dxfId="13337" priority="257">
      <formula>$B$9="PLN"</formula>
    </cfRule>
    <cfRule type="expression" dxfId="13336" priority="258">
      <formula>$B$9="CZK"</formula>
    </cfRule>
  </conditionalFormatting>
  <conditionalFormatting sqref="N63">
    <cfRule type="expression" dxfId="13335" priority="550">
      <formula>$B$9="PLN"</formula>
    </cfRule>
    <cfRule type="expression" dxfId="13334" priority="551">
      <formula>$B$9="CZK"</formula>
    </cfRule>
    <cfRule type="expression" dxfId="13333" priority="552">
      <formula>$B$9="USD"</formula>
    </cfRule>
    <cfRule type="expression" dxfId="13332" priority="553">
      <formula>$B$9="EURO"</formula>
    </cfRule>
  </conditionalFormatting>
  <conditionalFormatting sqref="N65:N78">
    <cfRule type="cellIs" dxfId="13331" priority="243" operator="greaterThan">
      <formula>0</formula>
    </cfRule>
    <cfRule type="expression" dxfId="13330" priority="244">
      <formula>$B$9="EURO"</formula>
    </cfRule>
    <cfRule type="expression" dxfId="13329" priority="245">
      <formula>$B$9="USD"</formula>
    </cfRule>
    <cfRule type="expression" dxfId="13328" priority="246">
      <formula>$B$9="PLN"</formula>
    </cfRule>
    <cfRule type="expression" dxfId="13327" priority="247">
      <formula>$B$9="CZK"</formula>
    </cfRule>
  </conditionalFormatting>
  <conditionalFormatting sqref="N80">
    <cfRule type="expression" dxfId="13326" priority="520">
      <formula>$B$9="PLN"</formula>
    </cfRule>
    <cfRule type="expression" dxfId="13325" priority="521">
      <formula>$B$9="CZK"</formula>
    </cfRule>
    <cfRule type="expression" dxfId="13324" priority="522">
      <formula>$B$9="USD"</formula>
    </cfRule>
    <cfRule type="expression" dxfId="13323" priority="523">
      <formula>$B$9="EURO"</formula>
    </cfRule>
  </conditionalFormatting>
  <conditionalFormatting sqref="N82:N95">
    <cfRule type="cellIs" dxfId="13322" priority="232" operator="greaterThan">
      <formula>0</formula>
    </cfRule>
    <cfRule type="expression" dxfId="13321" priority="233">
      <formula>$B$9="EURO"</formula>
    </cfRule>
    <cfRule type="expression" dxfId="13320" priority="234">
      <formula>$B$9="USD"</formula>
    </cfRule>
    <cfRule type="expression" dxfId="13319" priority="235">
      <formula>$B$9="PLN"</formula>
    </cfRule>
    <cfRule type="expression" dxfId="13318" priority="236">
      <formula>$B$9="CZK"</formula>
    </cfRule>
  </conditionalFormatting>
  <conditionalFormatting sqref="N97">
    <cfRule type="expression" dxfId="13317" priority="489">
      <formula>$B$9="PLN"</formula>
    </cfRule>
    <cfRule type="expression" dxfId="13316" priority="490">
      <formula>$B$9="CZK"</formula>
    </cfRule>
    <cfRule type="expression" dxfId="13315" priority="491">
      <formula>$B$9="USD"</formula>
    </cfRule>
    <cfRule type="expression" dxfId="13314" priority="492">
      <formula>$B$9="EURO"</formula>
    </cfRule>
  </conditionalFormatting>
  <conditionalFormatting sqref="N99:N112">
    <cfRule type="cellIs" dxfId="13313" priority="221" operator="greaterThan">
      <formula>0</formula>
    </cfRule>
    <cfRule type="expression" dxfId="13312" priority="222">
      <formula>$B$9="EURO"</formula>
    </cfRule>
    <cfRule type="expression" dxfId="13311" priority="223">
      <formula>$B$9="USD"</formula>
    </cfRule>
    <cfRule type="expression" dxfId="13310" priority="224">
      <formula>$B$9="PLN"</formula>
    </cfRule>
    <cfRule type="expression" dxfId="13309" priority="225">
      <formula>$B$9="CZK"</formula>
    </cfRule>
  </conditionalFormatting>
  <conditionalFormatting sqref="N114">
    <cfRule type="expression" dxfId="13308" priority="321">
      <formula>$B$9="PLN"</formula>
    </cfRule>
    <cfRule type="expression" dxfId="13307" priority="322">
      <formula>$B$9="CZK"</formula>
    </cfRule>
    <cfRule type="expression" dxfId="13306" priority="323">
      <formula>$B$9="USD"</formula>
    </cfRule>
    <cfRule type="expression" dxfId="13305" priority="324">
      <formula>$B$9="EURO"</formula>
    </cfRule>
  </conditionalFormatting>
  <conditionalFormatting sqref="N116:N129 N167:N180">
    <cfRule type="cellIs" dxfId="13304" priority="210" operator="greaterThan">
      <formula>0</formula>
    </cfRule>
    <cfRule type="expression" dxfId="13303" priority="211">
      <formula>$B$9="EURO"</formula>
    </cfRule>
    <cfRule type="expression" dxfId="13302" priority="212">
      <formula>$B$9="USD"</formula>
    </cfRule>
    <cfRule type="expression" dxfId="13301" priority="213">
      <formula>$B$9="PLN"</formula>
    </cfRule>
    <cfRule type="expression" dxfId="13300" priority="214">
      <formula>$B$9="CZK"</formula>
    </cfRule>
  </conditionalFormatting>
  <conditionalFormatting sqref="N131">
    <cfRule type="expression" dxfId="13299" priority="184">
      <formula>$B$9="PLN"</formula>
    </cfRule>
    <cfRule type="expression" dxfId="13298" priority="185">
      <formula>$B$9="CZK"</formula>
    </cfRule>
    <cfRule type="expression" dxfId="13297" priority="186">
      <formula>$B$9="USD"</formula>
    </cfRule>
    <cfRule type="expression" dxfId="13296" priority="187">
      <formula>$B$9="EURO"</formula>
    </cfRule>
  </conditionalFormatting>
  <conditionalFormatting sqref="N133:N146">
    <cfRule type="cellIs" dxfId="13295" priority="23" operator="greaterThan">
      <formula>0</formula>
    </cfRule>
    <cfRule type="expression" dxfId="13294" priority="24">
      <formula>$B$9="EURO"</formula>
    </cfRule>
    <cfRule type="expression" dxfId="13293" priority="25">
      <formula>$B$9="USD"</formula>
    </cfRule>
    <cfRule type="expression" dxfId="13292" priority="26">
      <formula>$B$9="PLN"</formula>
    </cfRule>
    <cfRule type="expression" dxfId="13291" priority="27">
      <formula>$B$9="CZK"</formula>
    </cfRule>
  </conditionalFormatting>
  <conditionalFormatting sqref="N148">
    <cfRule type="expression" dxfId="13290" priority="153">
      <formula>$B$9="PLN"</formula>
    </cfRule>
    <cfRule type="expression" dxfId="13289" priority="154">
      <formula>$B$9="CZK"</formula>
    </cfRule>
    <cfRule type="expression" dxfId="13288" priority="155">
      <formula>$B$9="USD"</formula>
    </cfRule>
    <cfRule type="expression" dxfId="13287" priority="156">
      <formula>$B$9="EURO"</formula>
    </cfRule>
  </conditionalFormatting>
  <conditionalFormatting sqref="N150:N163">
    <cfRule type="cellIs" dxfId="13286" priority="12" operator="greaterThan">
      <formula>0</formula>
    </cfRule>
    <cfRule type="expression" dxfId="13285" priority="13">
      <formula>$B$9="EURO"</formula>
    </cfRule>
    <cfRule type="expression" dxfId="13284" priority="14">
      <formula>$B$9="USD"</formula>
    </cfRule>
    <cfRule type="expression" dxfId="13283" priority="15">
      <formula>$B$9="PLN"</formula>
    </cfRule>
    <cfRule type="expression" dxfId="13282" priority="16">
      <formula>$B$9="CZK"</formula>
    </cfRule>
  </conditionalFormatting>
  <conditionalFormatting sqref="N165">
    <cfRule type="expression" dxfId="13281" priority="77">
      <formula>$B$9="PLN"</formula>
    </cfRule>
    <cfRule type="expression" dxfId="13280" priority="78">
      <formula>$B$9="CZK"</formula>
    </cfRule>
    <cfRule type="expression" dxfId="13279" priority="79">
      <formula>$B$9="USD"</formula>
    </cfRule>
    <cfRule type="expression" dxfId="13278" priority="80">
      <formula>$B$9="EURO"</formula>
    </cfRule>
  </conditionalFormatting>
  <conditionalFormatting sqref="N183:N197">
    <cfRule type="cellIs" dxfId="13277" priority="638" operator="greaterThan">
      <formula>0</formula>
    </cfRule>
    <cfRule type="expression" dxfId="13276" priority="639">
      <formula>$B$9="EURO"</formula>
    </cfRule>
    <cfRule type="expression" dxfId="13275" priority="640">
      <formula>$B$9="USD"</formula>
    </cfRule>
    <cfRule type="expression" dxfId="13274" priority="641">
      <formula>$B$9="PLN"</formula>
    </cfRule>
    <cfRule type="expression" dxfId="13273" priority="642">
      <formula>$B$9="CZK"</formula>
    </cfRule>
  </conditionalFormatting>
  <conditionalFormatting sqref="N182:O182">
    <cfRule type="expression" dxfId="13272" priority="646">
      <formula>$B$9="PLN"</formula>
    </cfRule>
    <cfRule type="expression" dxfId="13271" priority="647">
      <formula>$B$9="CZK"</formula>
    </cfRule>
    <cfRule type="expression" dxfId="13270" priority="648">
      <formula>$B$9="USD"</formula>
    </cfRule>
    <cfRule type="expression" dxfId="13269" priority="649">
      <formula>$B$9="EURO"</formula>
    </cfRule>
  </conditionalFormatting>
  <conditionalFormatting sqref="O14:O27">
    <cfRule type="cellIs" dxfId="13268" priority="635" operator="greaterThan">
      <formula>0</formula>
    </cfRule>
  </conditionalFormatting>
  <conditionalFormatting sqref="O31:O44">
    <cfRule type="cellIs" dxfId="13267" priority="270" operator="greaterThan">
      <formula>0</formula>
    </cfRule>
  </conditionalFormatting>
  <conditionalFormatting sqref="O48:O61">
    <cfRule type="cellIs" dxfId="13266" priority="259" operator="greaterThan">
      <formula>0</formula>
    </cfRule>
  </conditionalFormatting>
  <conditionalFormatting sqref="O65:O78">
    <cfRule type="cellIs" dxfId="13265" priority="248" operator="greaterThan">
      <formula>0</formula>
    </cfRule>
  </conditionalFormatting>
  <conditionalFormatting sqref="O82:O95">
    <cfRule type="cellIs" dxfId="13264" priority="237" operator="greaterThan">
      <formula>0</formula>
    </cfRule>
  </conditionalFormatting>
  <conditionalFormatting sqref="O99:O112">
    <cfRule type="cellIs" dxfId="13263" priority="226" operator="greaterThan">
      <formula>0</formula>
    </cfRule>
  </conditionalFormatting>
  <conditionalFormatting sqref="O116:O129 O167:O180">
    <cfRule type="cellIs" dxfId="13262" priority="215" operator="greaterThan">
      <formula>0</formula>
    </cfRule>
  </conditionalFormatting>
  <conditionalFormatting sqref="O133:O146">
    <cfRule type="cellIs" dxfId="13261" priority="28" operator="greaterThan">
      <formula>0</formula>
    </cfRule>
  </conditionalFormatting>
  <conditionalFormatting sqref="O150:O163">
    <cfRule type="cellIs" dxfId="13260" priority="17" operator="greaterThan">
      <formula>0</formula>
    </cfRule>
  </conditionalFormatting>
  <conditionalFormatting sqref="O183:O197">
    <cfRule type="cellIs" dxfId="13259" priority="660" operator="greaterThan">
      <formula>0</formula>
    </cfRule>
  </conditionalFormatting>
  <conditionalFormatting sqref="Q16">
    <cfRule type="cellIs" dxfId="13258" priority="405" operator="greaterThan">
      <formula>0</formula>
    </cfRule>
    <cfRule type="expression" dxfId="13257" priority="406">
      <formula>$B$9="EURO"</formula>
    </cfRule>
    <cfRule type="expression" dxfId="13256" priority="407">
      <formula>$B$9="USD"</formula>
    </cfRule>
    <cfRule type="expression" dxfId="13255" priority="408">
      <formula>$B$9="PLN"</formula>
    </cfRule>
    <cfRule type="expression" dxfId="13254"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F15"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3233" priority="665" operator="containsText" text="SELECT">
      <formula>NOT(ISERROR(SEARCH("SELECT",B9)))</formula>
    </cfRule>
    <cfRule type="expression" dxfId="13232" priority="666">
      <formula>B9="CURRENCY"</formula>
    </cfRule>
  </conditionalFormatting>
  <conditionalFormatting sqref="B11">
    <cfRule type="expression" dxfId="13231" priority="627">
      <formula>$B11&lt;&gt;""</formula>
    </cfRule>
  </conditionalFormatting>
  <conditionalFormatting sqref="B14:B23">
    <cfRule type="expression" dxfId="13230" priority="619">
      <formula>$J14&gt;0</formula>
    </cfRule>
  </conditionalFormatting>
  <conditionalFormatting sqref="B24">
    <cfRule type="expression" dxfId="13229" priority="616">
      <formula>ISNUMBER(SEARCH("UV",$D14))</formula>
    </cfRule>
    <cfRule type="expression" dxfId="13228" priority="617">
      <formula>($D14="CANOPY TYPE")</formula>
    </cfRule>
  </conditionalFormatting>
  <conditionalFormatting sqref="B25:B27">
    <cfRule type="expression" dxfId="13227" priority="437">
      <formula>$J25&gt;0</formula>
    </cfRule>
  </conditionalFormatting>
  <conditionalFormatting sqref="B28">
    <cfRule type="expression" dxfId="13226" priority="625">
      <formula>$B28&lt;&gt;""</formula>
    </cfRule>
  </conditionalFormatting>
  <conditionalFormatting sqref="B31:B40">
    <cfRule type="expression" dxfId="13225" priority="263">
      <formula>$J31&gt;0</formula>
    </cfRule>
  </conditionalFormatting>
  <conditionalFormatting sqref="B41">
    <cfRule type="expression" dxfId="13224" priority="585">
      <formula>ISNUMBER(SEARCH("UV",$D31))</formula>
    </cfRule>
    <cfRule type="expression" dxfId="13223" priority="586">
      <formula>($D31="CANOPY TYPE")</formula>
    </cfRule>
  </conditionalFormatting>
  <conditionalFormatting sqref="B42:B44">
    <cfRule type="expression" dxfId="13222" priority="587">
      <formula>$J42&gt;0</formula>
    </cfRule>
  </conditionalFormatting>
  <conditionalFormatting sqref="B45">
    <cfRule type="expression" dxfId="13221" priority="624">
      <formula>$B45&lt;&gt;""</formula>
    </cfRule>
  </conditionalFormatting>
  <conditionalFormatting sqref="B48:B57">
    <cfRule type="expression" dxfId="13220" priority="252">
      <formula>$J48&gt;0</formula>
    </cfRule>
  </conditionalFormatting>
  <conditionalFormatting sqref="B58">
    <cfRule type="expression" dxfId="13219" priority="556">
      <formula>ISNUMBER(SEARCH("UV",$D48))</formula>
    </cfRule>
    <cfRule type="expression" dxfId="13218" priority="557">
      <formula>($D48="CANOPY TYPE")</formula>
    </cfRule>
  </conditionalFormatting>
  <conditionalFormatting sqref="B59:B61">
    <cfRule type="expression" dxfId="13217" priority="436">
      <formula>$J59&gt;0</formula>
    </cfRule>
  </conditionalFormatting>
  <conditionalFormatting sqref="B62">
    <cfRule type="expression" dxfId="13216" priority="623">
      <formula>$B62&lt;&gt;""</formula>
    </cfRule>
  </conditionalFormatting>
  <conditionalFormatting sqref="B65:B74">
    <cfRule type="expression" dxfId="13215" priority="241">
      <formula>$J65&gt;0</formula>
    </cfRule>
  </conditionalFormatting>
  <conditionalFormatting sqref="B75">
    <cfRule type="expression" dxfId="13214" priority="526">
      <formula>ISNUMBER(SEARCH("UV",$D65))</formula>
    </cfRule>
    <cfRule type="expression" dxfId="13213" priority="527">
      <formula>($D65="CANOPY TYPE")</formula>
    </cfRule>
  </conditionalFormatting>
  <conditionalFormatting sqref="B76:B78">
    <cfRule type="expression" dxfId="13212" priority="435">
      <formula>$J76&gt;0</formula>
    </cfRule>
  </conditionalFormatting>
  <conditionalFormatting sqref="B79">
    <cfRule type="expression" dxfId="13211" priority="622">
      <formula>$B79&lt;&gt;""</formula>
    </cfRule>
  </conditionalFormatting>
  <conditionalFormatting sqref="B82:B91">
    <cfRule type="expression" dxfId="13210" priority="230">
      <formula>$J82&gt;0</formula>
    </cfRule>
  </conditionalFormatting>
  <conditionalFormatting sqref="B92">
    <cfRule type="expression" dxfId="13209" priority="495">
      <formula>ISNUMBER(SEARCH("UV",$D82))</formula>
    </cfRule>
    <cfRule type="expression" dxfId="13208" priority="496">
      <formula>($D82="CANOPY TYPE")</formula>
    </cfRule>
  </conditionalFormatting>
  <conditionalFormatting sqref="B93:B95">
    <cfRule type="expression" dxfId="13207" priority="434">
      <formula>$J93&gt;0</formula>
    </cfRule>
  </conditionalFormatting>
  <conditionalFormatting sqref="B96">
    <cfRule type="expression" dxfId="13206" priority="621">
      <formula>$B96&lt;&gt;""</formula>
    </cfRule>
  </conditionalFormatting>
  <conditionalFormatting sqref="B99:B108">
    <cfRule type="expression" dxfId="13205" priority="219">
      <formula>$J99&gt;0</formula>
    </cfRule>
  </conditionalFormatting>
  <conditionalFormatting sqref="B109">
    <cfRule type="expression" dxfId="13204" priority="465">
      <formula>ISNUMBER(SEARCH("UV",$D99))</formula>
    </cfRule>
    <cfRule type="expression" dxfId="13203" priority="466">
      <formula>($D99="CANOPY TYPE")</formula>
    </cfRule>
  </conditionalFormatting>
  <conditionalFormatting sqref="B110:B112 B127:B129 B161:B163 B178:B180">
    <cfRule type="expression" dxfId="13202" priority="433">
      <formula>$J110&gt;0</formula>
    </cfRule>
  </conditionalFormatting>
  <conditionalFormatting sqref="B113">
    <cfRule type="expression" dxfId="13201" priority="325">
      <formula>$B113&lt;&gt;""</formula>
    </cfRule>
  </conditionalFormatting>
  <conditionalFormatting sqref="B116:B125">
    <cfRule type="expression" dxfId="13200" priority="208">
      <formula>$J116&gt;0</formula>
    </cfRule>
  </conditionalFormatting>
  <conditionalFormatting sqref="B126">
    <cfRule type="expression" dxfId="13199" priority="298">
      <formula>ISNUMBER(SEARCH("UV",$D116))</formula>
    </cfRule>
    <cfRule type="expression" dxfId="13198" priority="299">
      <formula>($D116="CANOPY TYPE")</formula>
    </cfRule>
  </conditionalFormatting>
  <conditionalFormatting sqref="B130">
    <cfRule type="expression" dxfId="13197" priority="189">
      <formula>$B130&lt;&gt;""</formula>
    </cfRule>
  </conditionalFormatting>
  <conditionalFormatting sqref="B133:B142">
    <cfRule type="expression" dxfId="13196" priority="21">
      <formula>$J133&gt;0</formula>
    </cfRule>
  </conditionalFormatting>
  <conditionalFormatting sqref="B143">
    <cfRule type="expression" dxfId="13195" priority="159">
      <formula>ISNUMBER(SEARCH("UV",$D133))</formula>
    </cfRule>
    <cfRule type="expression" dxfId="13194" priority="160">
      <formula>($D133="CANOPY TYPE")</formula>
    </cfRule>
  </conditionalFormatting>
  <conditionalFormatting sqref="B144:B146">
    <cfRule type="expression" dxfId="13193" priority="118">
      <formula>$J144&gt;0</formula>
    </cfRule>
  </conditionalFormatting>
  <conditionalFormatting sqref="B147">
    <cfRule type="expression" dxfId="13192" priority="188">
      <formula>$B147&lt;&gt;""</formula>
    </cfRule>
  </conditionalFormatting>
  <conditionalFormatting sqref="B150:B159">
    <cfRule type="expression" dxfId="13191" priority="10">
      <formula>$J150&gt;0</formula>
    </cfRule>
  </conditionalFormatting>
  <conditionalFormatting sqref="B160">
    <cfRule type="expression" dxfId="13190" priority="130">
      <formula>ISNUMBER(SEARCH("UV",$D150))</formula>
    </cfRule>
    <cfRule type="expression" dxfId="13189" priority="131">
      <formula>($D150="CANOPY TYPE")</formula>
    </cfRule>
  </conditionalFormatting>
  <conditionalFormatting sqref="B164">
    <cfRule type="expression" dxfId="13188" priority="81">
      <formula>$B164&lt;&gt;""</formula>
    </cfRule>
  </conditionalFormatting>
  <conditionalFormatting sqref="B167:B176">
    <cfRule type="expression" dxfId="13187" priority="5">
      <formula>$J167&gt;0</formula>
    </cfRule>
  </conditionalFormatting>
  <conditionalFormatting sqref="B177">
    <cfRule type="expression" dxfId="13186" priority="54">
      <formula>ISNUMBER(SEARCH("UV",$D167))</formula>
    </cfRule>
    <cfRule type="expression" dxfId="13185" priority="55">
      <formula>($D167="CANOPY TYPE")</formula>
    </cfRule>
  </conditionalFormatting>
  <conditionalFormatting sqref="B183:B197">
    <cfRule type="expression" dxfId="13184" priority="618">
      <formula>$C183&gt;0</formula>
    </cfRule>
  </conditionalFormatting>
  <conditionalFormatting sqref="C14">
    <cfRule type="containsText" dxfId="13183" priority="423" operator="containsText" text="CONFIG">
      <formula>NOT(ISERROR(SEARCH("CONFIG",C14)))</formula>
    </cfRule>
  </conditionalFormatting>
  <conditionalFormatting sqref="C15">
    <cfRule type="containsText" dxfId="13182" priority="428" operator="containsText" text="LIGHT SELECTION">
      <formula>NOT(ISERROR(SEARCH("LIGHT SELECTION",C15)))</formula>
    </cfRule>
  </conditionalFormatting>
  <conditionalFormatting sqref="C16:C17">
    <cfRule type="containsText" dxfId="13181" priority="674" operator="containsText" text="ANSUL SELECTION">
      <formula>NOT(ISERROR(SEARCH("ANSUL SELECTION",C16)))</formula>
    </cfRule>
  </conditionalFormatting>
  <conditionalFormatting sqref="C20:C21">
    <cfRule type="cellIs" dxfId="13180" priority="671" operator="lessThan">
      <formula>1</formula>
    </cfRule>
  </conditionalFormatting>
  <conditionalFormatting sqref="C22:C23">
    <cfRule type="expression" dxfId="13179" priority="403">
      <formula>D22="WW PODS"</formula>
    </cfRule>
  </conditionalFormatting>
  <conditionalFormatting sqref="C24">
    <cfRule type="expression" dxfId="13178" priority="689">
      <formula>ISNUMBER(SEARCH("UV",D14))</formula>
    </cfRule>
  </conditionalFormatting>
  <conditionalFormatting sqref="C25">
    <cfRule type="expression" dxfId="13177" priority="651">
      <formula>(ISNUMBER(SEARCH("CMW",D14)))=TRUE</formula>
    </cfRule>
  </conditionalFormatting>
  <conditionalFormatting sqref="C26">
    <cfRule type="expression" dxfId="13176" priority="650">
      <formula>(ISNUMBER(SEARCH("CMW",D14)))=TRUE</formula>
    </cfRule>
  </conditionalFormatting>
  <conditionalFormatting sqref="C27">
    <cfRule type="expression" dxfId="13175" priority="620">
      <formula>(ISNUMBER(SEARCH("CMW",$D14)))=TRUE</formula>
    </cfRule>
  </conditionalFormatting>
  <conditionalFormatting sqref="C31">
    <cfRule type="containsText" dxfId="13174" priority="595" operator="containsText" text="CONFIG">
      <formula>NOT(ISERROR(SEARCH("CONFIG",C31)))</formula>
    </cfRule>
  </conditionalFormatting>
  <conditionalFormatting sqref="C32">
    <cfRule type="containsText" dxfId="13173" priority="430" operator="containsText" text="LIGHT SELECTION">
      <formula>NOT(ISERROR(SEARCH("LIGHT SELECTION",C32)))</formula>
    </cfRule>
  </conditionalFormatting>
  <conditionalFormatting sqref="C33:C34">
    <cfRule type="containsText" dxfId="13172" priority="271" operator="containsText" text="ANSUL SELECTION">
      <formula>NOT(ISERROR(SEARCH("ANSUL SELECTION",C33)))</formula>
    </cfRule>
  </conditionalFormatting>
  <conditionalFormatting sqref="C37:C38">
    <cfRule type="cellIs" dxfId="13171" priority="594" operator="lessThan">
      <formula>1</formula>
    </cfRule>
  </conditionalFormatting>
  <conditionalFormatting sqref="C39:C40">
    <cfRule type="expression" dxfId="13170" priority="388">
      <formula>D39="WW PODS"</formula>
    </cfRule>
  </conditionalFormatting>
  <conditionalFormatting sqref="C41">
    <cfRule type="expression" dxfId="13169" priority="609">
      <formula>ISNUMBER(SEARCH("UV",D31))</formula>
    </cfRule>
  </conditionalFormatting>
  <conditionalFormatting sqref="C42">
    <cfRule type="expression" dxfId="13168" priority="592">
      <formula>(ISNUMBER(SEARCH("CMW",D31)))=TRUE</formula>
    </cfRule>
  </conditionalFormatting>
  <conditionalFormatting sqref="C43">
    <cfRule type="expression" dxfId="13167" priority="462">
      <formula>(ISNUMBER(SEARCH("CMW",D31)))=TRUE</formula>
    </cfRule>
  </conditionalFormatting>
  <conditionalFormatting sqref="C44">
    <cfRule type="expression" dxfId="13166" priority="588">
      <formula>(ISNUMBER(SEARCH("CMW",$D31)))=TRUE</formula>
    </cfRule>
  </conditionalFormatting>
  <conditionalFormatting sqref="C48">
    <cfRule type="containsText" dxfId="13165" priority="565" operator="containsText" text="CONFIG">
      <formula>NOT(ISERROR(SEARCH("CONFIG",C48)))</formula>
    </cfRule>
  </conditionalFormatting>
  <conditionalFormatting sqref="C49">
    <cfRule type="containsText" dxfId="13164" priority="427" operator="containsText" text="LIGHT SELECTION">
      <formula>NOT(ISERROR(SEARCH("LIGHT SELECTION",C49)))</formula>
    </cfRule>
  </conditionalFormatting>
  <conditionalFormatting sqref="C50:C51">
    <cfRule type="containsText" dxfId="13163" priority="260" operator="containsText" text="ANSUL SELECTION">
      <formula>NOT(ISERROR(SEARCH("ANSUL SELECTION",C50)))</formula>
    </cfRule>
  </conditionalFormatting>
  <conditionalFormatting sqref="C54:C55">
    <cfRule type="cellIs" dxfId="13162" priority="564" operator="lessThan">
      <formula>1</formula>
    </cfRule>
  </conditionalFormatting>
  <conditionalFormatting sqref="C56:C57">
    <cfRule type="expression" dxfId="13161" priority="373">
      <formula>D56="WW PODS"</formula>
    </cfRule>
  </conditionalFormatting>
  <conditionalFormatting sqref="C58">
    <cfRule type="expression" dxfId="13160" priority="578">
      <formula>ISNUMBER(SEARCH("UV",D48))</formula>
    </cfRule>
  </conditionalFormatting>
  <conditionalFormatting sqref="C59">
    <cfRule type="expression" dxfId="13159" priority="562">
      <formula>(ISNUMBER(SEARCH("CMW",D48)))=TRUE</formula>
    </cfRule>
  </conditionalFormatting>
  <conditionalFormatting sqref="C60">
    <cfRule type="expression" dxfId="13158" priority="461">
      <formula>(ISNUMBER(SEARCH("CMW",D48)))=TRUE</formula>
    </cfRule>
  </conditionalFormatting>
  <conditionalFormatting sqref="C61">
    <cfRule type="expression" dxfId="13157" priority="558">
      <formula>(ISNUMBER(SEARCH("CMW",$D48)))=TRUE</formula>
    </cfRule>
  </conditionalFormatting>
  <conditionalFormatting sqref="C65">
    <cfRule type="containsText" dxfId="13156" priority="536" operator="containsText" text="CONFIG">
      <formula>NOT(ISERROR(SEARCH("CONFIG",C65)))</formula>
    </cfRule>
  </conditionalFormatting>
  <conditionalFormatting sqref="C66">
    <cfRule type="containsText" dxfId="13155" priority="426" operator="containsText" text="LIGHT SELECTION">
      <formula>NOT(ISERROR(SEARCH("LIGHT SELECTION",C66)))</formula>
    </cfRule>
  </conditionalFormatting>
  <conditionalFormatting sqref="C67:C68">
    <cfRule type="containsText" dxfId="13154" priority="249" operator="containsText" text="ANSUL SELECTION">
      <formula>NOT(ISERROR(SEARCH("ANSUL SELECTION",C67)))</formula>
    </cfRule>
  </conditionalFormatting>
  <conditionalFormatting sqref="C71:C72">
    <cfRule type="cellIs" dxfId="13153" priority="535" operator="lessThan">
      <formula>1</formula>
    </cfRule>
  </conditionalFormatting>
  <conditionalFormatting sqref="C73:C74">
    <cfRule type="expression" dxfId="13152" priority="358">
      <formula>D73="WW PODS"</formula>
    </cfRule>
  </conditionalFormatting>
  <conditionalFormatting sqref="C75">
    <cfRule type="expression" dxfId="13151" priority="549">
      <formula>ISNUMBER(SEARCH("UV",D65))</formula>
    </cfRule>
  </conditionalFormatting>
  <conditionalFormatting sqref="C76">
    <cfRule type="expression" dxfId="13150" priority="532">
      <formula>(ISNUMBER(SEARCH("CMW",D65)))=TRUE</formula>
    </cfRule>
  </conditionalFormatting>
  <conditionalFormatting sqref="C77">
    <cfRule type="expression" dxfId="13149" priority="460">
      <formula>(ISNUMBER(SEARCH("CMW",D65)))=TRUE</formula>
    </cfRule>
  </conditionalFormatting>
  <conditionalFormatting sqref="C78">
    <cfRule type="expression" dxfId="13148" priority="528">
      <formula>(ISNUMBER(SEARCH("CMW",$D65)))=TRUE</formula>
    </cfRule>
  </conditionalFormatting>
  <conditionalFormatting sqref="C82">
    <cfRule type="containsText" dxfId="13147" priority="505" operator="containsText" text="CONFIG">
      <formula>NOT(ISERROR(SEARCH("CONFIG",C82)))</formula>
    </cfRule>
  </conditionalFormatting>
  <conditionalFormatting sqref="C83">
    <cfRule type="containsText" dxfId="13146" priority="425" operator="containsText" text="LIGHT SELECTION">
      <formula>NOT(ISERROR(SEARCH("LIGHT SELECTION",C83)))</formula>
    </cfRule>
  </conditionalFormatting>
  <conditionalFormatting sqref="C84:C85">
    <cfRule type="containsText" dxfId="13145" priority="238" operator="containsText" text="ANSUL SELECTION">
      <formula>NOT(ISERROR(SEARCH("ANSUL SELECTION",C84)))</formula>
    </cfRule>
  </conditionalFormatting>
  <conditionalFormatting sqref="C88:C89">
    <cfRule type="cellIs" dxfId="13144" priority="504" operator="lessThan">
      <formula>1</formula>
    </cfRule>
  </conditionalFormatting>
  <conditionalFormatting sqref="C90:C91">
    <cfRule type="expression" dxfId="13143" priority="343">
      <formula>D90="WW PODS"</formula>
    </cfRule>
  </conditionalFormatting>
  <conditionalFormatting sqref="C92">
    <cfRule type="expression" dxfId="13142" priority="519">
      <formula>ISNUMBER(SEARCH("UV",D82))</formula>
    </cfRule>
  </conditionalFormatting>
  <conditionalFormatting sqref="C93">
    <cfRule type="expression" dxfId="13141" priority="501">
      <formula>(ISNUMBER(SEARCH("CMW",D82)))=TRUE</formula>
    </cfRule>
  </conditionalFormatting>
  <conditionalFormatting sqref="C94">
    <cfRule type="expression" dxfId="13140" priority="459">
      <formula>(ISNUMBER(SEARCH("CMW",D82)))=TRUE</formula>
    </cfRule>
  </conditionalFormatting>
  <conditionalFormatting sqref="C95">
    <cfRule type="expression" dxfId="13139" priority="497">
      <formula>(ISNUMBER(SEARCH("CMW",$D82)))=TRUE</formula>
    </cfRule>
  </conditionalFormatting>
  <conditionalFormatting sqref="C99">
    <cfRule type="containsText" dxfId="13138" priority="474" operator="containsText" text="CONFIG">
      <formula>NOT(ISERROR(SEARCH("CONFIG",C99)))</formula>
    </cfRule>
  </conditionalFormatting>
  <conditionalFormatting sqref="C100">
    <cfRule type="containsText" dxfId="13137" priority="424" operator="containsText" text="LIGHT SELECTION">
      <formula>NOT(ISERROR(SEARCH("LIGHT SELECTION",C100)))</formula>
    </cfRule>
  </conditionalFormatting>
  <conditionalFormatting sqref="C101:C102">
    <cfRule type="containsText" dxfId="13136" priority="227" operator="containsText" text="ANSUL SELECTION">
      <formula>NOT(ISERROR(SEARCH("ANSUL SELECTION",C101)))</formula>
    </cfRule>
  </conditionalFormatting>
  <conditionalFormatting sqref="C105:C106">
    <cfRule type="cellIs" dxfId="13135" priority="473" operator="lessThan">
      <formula>1</formula>
    </cfRule>
  </conditionalFormatting>
  <conditionalFormatting sqref="C107:C108">
    <cfRule type="expression" dxfId="13134" priority="328">
      <formula>D107="WW PODS"</formula>
    </cfRule>
  </conditionalFormatting>
  <conditionalFormatting sqref="C109">
    <cfRule type="expression" dxfId="13133" priority="488">
      <formula>ISNUMBER(SEARCH("UV",D99))</formula>
    </cfRule>
  </conditionalFormatting>
  <conditionalFormatting sqref="C110">
    <cfRule type="expression" dxfId="13132" priority="471">
      <formula>(ISNUMBER(SEARCH("CMW",D99)))=TRUE</formula>
    </cfRule>
  </conditionalFormatting>
  <conditionalFormatting sqref="C111">
    <cfRule type="expression" dxfId="13131" priority="458">
      <formula>(ISNUMBER(SEARCH("CMW",D99)))=TRUE</formula>
    </cfRule>
  </conditionalFormatting>
  <conditionalFormatting sqref="C112 C129 C163 C180">
    <cfRule type="expression" dxfId="13130" priority="467">
      <formula>(ISNUMBER(SEARCH("CMW",$D99)))=TRUE</formula>
    </cfRule>
  </conditionalFormatting>
  <conditionalFormatting sqref="C116">
    <cfRule type="containsText" dxfId="13129" priority="306" operator="containsText" text="CONFIG">
      <formula>NOT(ISERROR(SEARCH("CONFIG",C116)))</formula>
    </cfRule>
  </conditionalFormatting>
  <conditionalFormatting sqref="C117">
    <cfRule type="containsText" dxfId="13128" priority="291" operator="containsText" text="LIGHT SELECTION">
      <formula>NOT(ISERROR(SEARCH("LIGHT SELECTION",C117)))</formula>
    </cfRule>
  </conditionalFormatting>
  <conditionalFormatting sqref="C118:C119">
    <cfRule type="containsText" dxfId="13127" priority="216" operator="containsText" text="ANSUL SELECTION">
      <formula>NOT(ISERROR(SEARCH("ANSUL SELECTION",C118)))</formula>
    </cfRule>
  </conditionalFormatting>
  <conditionalFormatting sqref="C122:C123">
    <cfRule type="cellIs" dxfId="13126" priority="305" operator="lessThan">
      <formula>1</formula>
    </cfRule>
  </conditionalFormatting>
  <conditionalFormatting sqref="C124:C125">
    <cfRule type="expression" dxfId="13125" priority="275">
      <formula>D124="WW PODS"</formula>
    </cfRule>
  </conditionalFormatting>
  <conditionalFormatting sqref="C126">
    <cfRule type="expression" dxfId="13124" priority="320">
      <formula>ISNUMBER(SEARCH("UV",D116))</formula>
    </cfRule>
  </conditionalFormatting>
  <conditionalFormatting sqref="C127">
    <cfRule type="expression" dxfId="13123" priority="303">
      <formula>(ISNUMBER(SEARCH("CMW",D116)))=TRUE</formula>
    </cfRule>
  </conditionalFormatting>
  <conditionalFormatting sqref="C128">
    <cfRule type="expression" dxfId="13122" priority="296">
      <formula>(ISNUMBER(SEARCH("CMW",D116)))=TRUE</formula>
    </cfRule>
  </conditionalFormatting>
  <conditionalFormatting sqref="C133">
    <cfRule type="containsText" dxfId="13121" priority="169" operator="containsText" text="CONFIG">
      <formula>NOT(ISERROR(SEARCH("CONFIG",C133)))</formula>
    </cfRule>
  </conditionalFormatting>
  <conditionalFormatting sqref="C134">
    <cfRule type="containsText" dxfId="13120" priority="117" operator="containsText" text="LIGHT SELECTION">
      <formula>NOT(ISERROR(SEARCH("LIGHT SELECTION",C134)))</formula>
    </cfRule>
  </conditionalFormatting>
  <conditionalFormatting sqref="C135:C136">
    <cfRule type="containsText" dxfId="13119" priority="29" operator="containsText" text="ANSUL SELECTION">
      <formula>NOT(ISERROR(SEARCH("ANSUL SELECTION",C135)))</formula>
    </cfRule>
  </conditionalFormatting>
  <conditionalFormatting sqref="C139:C140">
    <cfRule type="cellIs" dxfId="13118" priority="168" operator="lessThan">
      <formula>1</formula>
    </cfRule>
  </conditionalFormatting>
  <conditionalFormatting sqref="C141:C142">
    <cfRule type="expression" dxfId="13117" priority="99">
      <formula>D141="WW PODS"</formula>
    </cfRule>
  </conditionalFormatting>
  <conditionalFormatting sqref="C143">
    <cfRule type="expression" dxfId="13116" priority="183">
      <formula>ISNUMBER(SEARCH("UV",D133))</formula>
    </cfRule>
  </conditionalFormatting>
  <conditionalFormatting sqref="C144">
    <cfRule type="expression" dxfId="13115" priority="165">
      <formula>(ISNUMBER(SEARCH("CMW",D133)))=TRUE</formula>
    </cfRule>
  </conditionalFormatting>
  <conditionalFormatting sqref="C145">
    <cfRule type="expression" dxfId="13114" priority="128">
      <formula>(ISNUMBER(SEARCH("CMW",D133)))=TRUE</formula>
    </cfRule>
  </conditionalFormatting>
  <conditionalFormatting sqref="C146">
    <cfRule type="expression" dxfId="13113" priority="161">
      <formula>(ISNUMBER(SEARCH("CMW",$D133)))=TRUE</formula>
    </cfRule>
  </conditionalFormatting>
  <conditionalFormatting sqref="C150">
    <cfRule type="containsText" dxfId="13112" priority="138" operator="containsText" text="CONFIG">
      <formula>NOT(ISERROR(SEARCH("CONFIG",C150)))</formula>
    </cfRule>
  </conditionalFormatting>
  <conditionalFormatting sqref="C151">
    <cfRule type="containsText" dxfId="13111" priority="116" operator="containsText" text="LIGHT SELECTION">
      <formula>NOT(ISERROR(SEARCH("LIGHT SELECTION",C151)))</formula>
    </cfRule>
  </conditionalFormatting>
  <conditionalFormatting sqref="C152:C153">
    <cfRule type="containsText" dxfId="13110" priority="18" operator="containsText" text="ANSUL SELECTION">
      <formula>NOT(ISERROR(SEARCH("ANSUL SELECTION",C152)))</formula>
    </cfRule>
  </conditionalFormatting>
  <conditionalFormatting sqref="C156:C157">
    <cfRule type="cellIs" dxfId="13109" priority="137" operator="lessThan">
      <formula>1</formula>
    </cfRule>
  </conditionalFormatting>
  <conditionalFormatting sqref="C158:C159">
    <cfRule type="expression" dxfId="13108" priority="84">
      <formula>D158="WW PODS"</formula>
    </cfRule>
  </conditionalFormatting>
  <conditionalFormatting sqref="C160">
    <cfRule type="expression" dxfId="13107" priority="152">
      <formula>ISNUMBER(SEARCH("UV",D150))</formula>
    </cfRule>
  </conditionalFormatting>
  <conditionalFormatting sqref="C161">
    <cfRule type="expression" dxfId="13106" priority="135">
      <formula>(ISNUMBER(SEARCH("CMW",D150)))=TRUE</formula>
    </cfRule>
  </conditionalFormatting>
  <conditionalFormatting sqref="C162">
    <cfRule type="expression" dxfId="13105" priority="127">
      <formula>(ISNUMBER(SEARCH("CMW",D150)))=TRUE</formula>
    </cfRule>
  </conditionalFormatting>
  <conditionalFormatting sqref="C167">
    <cfRule type="containsText" dxfId="13104" priority="62" operator="containsText" text="CONFIG">
      <formula>NOT(ISERROR(SEARCH("CONFIG",C167)))</formula>
    </cfRule>
  </conditionalFormatting>
  <conditionalFormatting sqref="C168">
    <cfRule type="containsText" dxfId="13103" priority="47" operator="containsText" text="LIGHT SELECTION">
      <formula>NOT(ISERROR(SEARCH("LIGHT SELECTION",C168)))</formula>
    </cfRule>
  </conditionalFormatting>
  <conditionalFormatting sqref="C169:C170">
    <cfRule type="containsText" dxfId="13102" priority="7" operator="containsText" text="ANSUL SELECTION">
      <formula>NOT(ISERROR(SEARCH("ANSUL SELECTION",C169)))</formula>
    </cfRule>
  </conditionalFormatting>
  <conditionalFormatting sqref="C173:C174">
    <cfRule type="cellIs" dxfId="13101" priority="61" operator="lessThan">
      <formula>1</formula>
    </cfRule>
  </conditionalFormatting>
  <conditionalFormatting sqref="C175:C176">
    <cfRule type="expression" dxfId="13100" priority="31">
      <formula>D175="WW PODS"</formula>
    </cfRule>
  </conditionalFormatting>
  <conditionalFormatting sqref="C177">
    <cfRule type="expression" dxfId="13099" priority="76">
      <formula>ISNUMBER(SEARCH("UV",D167))</formula>
    </cfRule>
  </conditionalFormatting>
  <conditionalFormatting sqref="C178">
    <cfRule type="expression" dxfId="13098" priority="59">
      <formula>(ISNUMBER(SEARCH("CMW",D167)))=TRUE</formula>
    </cfRule>
  </conditionalFormatting>
  <conditionalFormatting sqref="C179">
    <cfRule type="expression" dxfId="13097" priority="52">
      <formula>(ISNUMBER(SEARCH("CMW",D167)))=TRUE</formula>
    </cfRule>
  </conditionalFormatting>
  <conditionalFormatting sqref="C183:C184">
    <cfRule type="cellIs" dxfId="13096" priority="673" operator="lessThan">
      <formula>1</formula>
    </cfRule>
  </conditionalFormatting>
  <conditionalFormatting sqref="C185:C186">
    <cfRule type="cellIs" dxfId="13095" priority="662" operator="lessThan">
      <formula>1</formula>
    </cfRule>
  </conditionalFormatting>
  <conditionalFormatting sqref="C187:C197">
    <cfRule type="cellIs" dxfId="13094" priority="273" operator="lessThan">
      <formula>1</formula>
    </cfRule>
  </conditionalFormatting>
  <conditionalFormatting sqref="C9:D9">
    <cfRule type="cellIs" dxfId="13093" priority="663" operator="lessThan">
      <formula>0</formula>
    </cfRule>
    <cfRule type="cellIs" dxfId="13092" priority="664" operator="greaterThan">
      <formula>0</formula>
    </cfRule>
  </conditionalFormatting>
  <conditionalFormatting sqref="D14">
    <cfRule type="containsText" dxfId="13091" priority="675" operator="containsText" text="CANOPY TYPE">
      <formula>NOT(ISERROR(SEARCH("CANOPY TYPE",D14)))</formula>
    </cfRule>
  </conditionalFormatting>
  <conditionalFormatting sqref="D15">
    <cfRule type="expression" dxfId="13090" priority="419">
      <formula>(C15="LIGHT SELECTION")</formula>
    </cfRule>
  </conditionalFormatting>
  <conditionalFormatting sqref="D18">
    <cfRule type="expression" dxfId="13089" priority="629">
      <formula>($C18="SELECT WORKS")</formula>
    </cfRule>
  </conditionalFormatting>
  <conditionalFormatting sqref="D19">
    <cfRule type="expression" dxfId="13088" priority="272">
      <formula>$C19="SELECT CLADDING"</formula>
    </cfRule>
  </conditionalFormatting>
  <conditionalFormatting sqref="D22:D23">
    <cfRule type="expression" dxfId="13087" priority="402">
      <formula>($D$14="CANOPY TYPE")</formula>
    </cfRule>
  </conditionalFormatting>
  <conditionalFormatting sqref="D24">
    <cfRule type="expression" dxfId="13086" priority="688">
      <formula>ISNUMBER(SEARCH("UV",D14))</formula>
    </cfRule>
  </conditionalFormatting>
  <conditionalFormatting sqref="D25">
    <cfRule type="expression" dxfId="13085" priority="614">
      <formula>($D$14="CANOPY TYPE")</formula>
    </cfRule>
  </conditionalFormatting>
  <conditionalFormatting sqref="D26">
    <cfRule type="expression" dxfId="13084" priority="637">
      <formula>(ISNUMBER(SEARCH("CMW",D14)))=TRUE</formula>
    </cfRule>
  </conditionalFormatting>
  <conditionalFormatting sqref="D31">
    <cfRule type="containsText" dxfId="13083" priority="596" operator="containsText" text="CANOPY TYPE">
      <formula>NOT(ISERROR(SEARCH("CANOPY TYPE",D31)))</formula>
    </cfRule>
  </conditionalFormatting>
  <conditionalFormatting sqref="D32">
    <cfRule type="expression" dxfId="13082" priority="432">
      <formula>(C32="LIGHT SELECTION")</formula>
    </cfRule>
  </conditionalFormatting>
  <conditionalFormatting sqref="D35">
    <cfRule type="expression" dxfId="13081" priority="589">
      <formula>($C35="SELECT WORKS")</formula>
    </cfRule>
  </conditionalFormatting>
  <conditionalFormatting sqref="D36">
    <cfRule type="expression" dxfId="13080" priority="411">
      <formula>$C36="SELECT CLADDING"</formula>
    </cfRule>
  </conditionalFormatting>
  <conditionalFormatting sqref="D39:D40">
    <cfRule type="expression" dxfId="13079" priority="387">
      <formula>($D$14="CANOPY TYPE")</formula>
    </cfRule>
  </conditionalFormatting>
  <conditionalFormatting sqref="D41">
    <cfRule type="expression" dxfId="13078" priority="608">
      <formula>ISNUMBER(SEARCH("UV",D31))</formula>
    </cfRule>
  </conditionalFormatting>
  <conditionalFormatting sqref="D42">
    <cfRule type="expression" dxfId="13077" priority="583">
      <formula>($D$14="CANOPY TYPE")</formula>
    </cfRule>
  </conditionalFormatting>
  <conditionalFormatting sqref="D43">
    <cfRule type="expression" dxfId="13076" priority="591">
      <formula>(ISNUMBER(SEARCH("CMW",D31)))=TRUE</formula>
    </cfRule>
  </conditionalFormatting>
  <conditionalFormatting sqref="D48">
    <cfRule type="containsText" dxfId="13075" priority="414" operator="containsText" text="CANOPY TYPE">
      <formula>NOT(ISERROR(SEARCH("CANOPY TYPE",D48)))</formula>
    </cfRule>
  </conditionalFormatting>
  <conditionalFormatting sqref="D49">
    <cfRule type="expression" dxfId="13074" priority="429">
      <formula>(C15="LIGHT SELECTION")</formula>
    </cfRule>
  </conditionalFormatting>
  <conditionalFormatting sqref="D52">
    <cfRule type="expression" dxfId="13073" priority="559">
      <formula>($C52="SELECT WORKS")</formula>
    </cfRule>
  </conditionalFormatting>
  <conditionalFormatting sqref="D53">
    <cfRule type="expression" dxfId="13072" priority="412">
      <formula>$C53="SELECT CLADDING"</formula>
    </cfRule>
  </conditionalFormatting>
  <conditionalFormatting sqref="D56:D57">
    <cfRule type="expression" dxfId="13071" priority="372">
      <formula>($D$14="CANOPY TYPE")</formula>
    </cfRule>
  </conditionalFormatting>
  <conditionalFormatting sqref="D58">
    <cfRule type="expression" dxfId="13070" priority="577">
      <formula>ISNUMBER(SEARCH("UV",D48))</formula>
    </cfRule>
  </conditionalFormatting>
  <conditionalFormatting sqref="D59">
    <cfRule type="expression" dxfId="13069" priority="554">
      <formula>($D$14="CANOPY TYPE")</formula>
    </cfRule>
  </conditionalFormatting>
  <conditionalFormatting sqref="D60">
    <cfRule type="expression" dxfId="13068" priority="561">
      <formula>(ISNUMBER(SEARCH("CMW",D48)))=TRUE</formula>
    </cfRule>
  </conditionalFormatting>
  <conditionalFormatting sqref="D65">
    <cfRule type="containsText" dxfId="13067" priority="413" operator="containsText" text="CANOPY TYPE">
      <formula>NOT(ISERROR(SEARCH("CANOPY TYPE",D65)))</formula>
    </cfRule>
  </conditionalFormatting>
  <conditionalFormatting sqref="D66">
    <cfRule type="expression" dxfId="13066" priority="422">
      <formula>(C66="LIGHT SELECTION")</formula>
    </cfRule>
  </conditionalFormatting>
  <conditionalFormatting sqref="D69">
    <cfRule type="expression" dxfId="13065" priority="529">
      <formula>($C69="SELECT WORKS")</formula>
    </cfRule>
  </conditionalFormatting>
  <conditionalFormatting sqref="D70">
    <cfRule type="expression" dxfId="13064" priority="533">
      <formula>$C70="SELECT CLADDING"</formula>
    </cfRule>
  </conditionalFormatting>
  <conditionalFormatting sqref="D73:D74">
    <cfRule type="expression" dxfId="13063" priority="357">
      <formula>($D$14="CANOPY TYPE")</formula>
    </cfRule>
  </conditionalFormatting>
  <conditionalFormatting sqref="D75">
    <cfRule type="expression" dxfId="13062" priority="548">
      <formula>ISNUMBER(SEARCH("UV",D65))</formula>
    </cfRule>
  </conditionalFormatting>
  <conditionalFormatting sqref="D76">
    <cfRule type="expression" dxfId="13061" priority="524">
      <formula>($D$14="CANOPY TYPE")</formula>
    </cfRule>
  </conditionalFormatting>
  <conditionalFormatting sqref="D77">
    <cfRule type="expression" dxfId="13060" priority="531">
      <formula>(ISNUMBER(SEARCH("CMW",D65)))=TRUE</formula>
    </cfRule>
  </conditionalFormatting>
  <conditionalFormatting sqref="D82">
    <cfRule type="containsText" dxfId="13059" priority="506" operator="containsText" text="CANOPY TYPE">
      <formula>NOT(ISERROR(SEARCH("CANOPY TYPE",D82)))</formula>
    </cfRule>
  </conditionalFormatting>
  <conditionalFormatting sqref="D83">
    <cfRule type="expression" dxfId="13058" priority="421">
      <formula>(C83="LIGHT SELECTION")</formula>
    </cfRule>
  </conditionalFormatting>
  <conditionalFormatting sqref="D86">
    <cfRule type="expression" dxfId="13057" priority="498">
      <formula>($C86="SELECT WORKS")</formula>
    </cfRule>
  </conditionalFormatting>
  <conditionalFormatting sqref="D87">
    <cfRule type="expression" dxfId="13056" priority="502">
      <formula>$C87="SELECT CLADDING"</formula>
    </cfRule>
  </conditionalFormatting>
  <conditionalFormatting sqref="D90:D91">
    <cfRule type="expression" dxfId="13055" priority="342">
      <formula>($D$14="CANOPY TYPE")</formula>
    </cfRule>
  </conditionalFormatting>
  <conditionalFormatting sqref="D92">
    <cfRule type="expression" dxfId="13054" priority="518">
      <formula>ISNUMBER(SEARCH("UV",D82))</formula>
    </cfRule>
  </conditionalFormatting>
  <conditionalFormatting sqref="D93">
    <cfRule type="expression" dxfId="13053" priority="493">
      <formula>($D$14="CANOPY TYPE")</formula>
    </cfRule>
  </conditionalFormatting>
  <conditionalFormatting sqref="D94">
    <cfRule type="expression" dxfId="13052" priority="500">
      <formula>(ISNUMBER(SEARCH("CMW",D82)))=TRUE</formula>
    </cfRule>
  </conditionalFormatting>
  <conditionalFormatting sqref="D99">
    <cfRule type="containsText" dxfId="13051" priority="475" operator="containsText" text="CANOPY TYPE">
      <formula>NOT(ISERROR(SEARCH("CANOPY TYPE",D99)))</formula>
    </cfRule>
  </conditionalFormatting>
  <conditionalFormatting sqref="D100">
    <cfRule type="expression" dxfId="13050" priority="420">
      <formula>(C100="LIGHT SELECTION")</formula>
    </cfRule>
  </conditionalFormatting>
  <conditionalFormatting sqref="D103">
    <cfRule type="expression" dxfId="13049" priority="468">
      <formula>($C103="SELECT WORKS")</formula>
    </cfRule>
  </conditionalFormatting>
  <conditionalFormatting sqref="D104">
    <cfRule type="expression" dxfId="13048" priority="410">
      <formula>$C104="SELECT CLADDING"</formula>
    </cfRule>
  </conditionalFormatting>
  <conditionalFormatting sqref="D107:D108">
    <cfRule type="expression" dxfId="13047" priority="327">
      <formula>($D$14="CANOPY TYPE")</formula>
    </cfRule>
  </conditionalFormatting>
  <conditionalFormatting sqref="D109">
    <cfRule type="expression" dxfId="13046" priority="487">
      <formula>ISNUMBER(SEARCH("UV",D99))</formula>
    </cfRule>
  </conditionalFormatting>
  <conditionalFormatting sqref="D110">
    <cfRule type="expression" dxfId="13045" priority="463">
      <formula>($D$14="CANOPY TYPE")</formula>
    </cfRule>
  </conditionalFormatting>
  <conditionalFormatting sqref="D111">
    <cfRule type="expression" dxfId="13044" priority="470">
      <formula>(ISNUMBER(SEARCH("CMW",D99)))=TRUE</formula>
    </cfRule>
  </conditionalFormatting>
  <conditionalFormatting sqref="D116">
    <cfRule type="containsText" dxfId="13043" priority="307" operator="containsText" text="CANOPY TYPE">
      <formula>NOT(ISERROR(SEARCH("CANOPY TYPE",D116)))</formula>
    </cfRule>
  </conditionalFormatting>
  <conditionalFormatting sqref="D117">
    <cfRule type="expression" dxfId="13042" priority="290">
      <formula>(C117="LIGHT SELECTION")</formula>
    </cfRule>
  </conditionalFormatting>
  <conditionalFormatting sqref="D120">
    <cfRule type="expression" dxfId="13041" priority="300">
      <formula>($C120="SELECT WORKS")</formula>
    </cfRule>
  </conditionalFormatting>
  <conditionalFormatting sqref="D121">
    <cfRule type="expression" dxfId="13040" priority="289">
      <formula>$C121="SELECT CLADDING"</formula>
    </cfRule>
  </conditionalFormatting>
  <conditionalFormatting sqref="D124:D125">
    <cfRule type="expression" dxfId="13039" priority="274">
      <formula>($D$14="CANOPY TYPE")</formula>
    </cfRule>
  </conditionalFormatting>
  <conditionalFormatting sqref="D126">
    <cfRule type="expression" dxfId="13038" priority="319">
      <formula>ISNUMBER(SEARCH("UV",D116))</formula>
    </cfRule>
  </conditionalFormatting>
  <conditionalFormatting sqref="D127">
    <cfRule type="expression" dxfId="13037" priority="297">
      <formula>($D$14="CANOPY TYPE")</formula>
    </cfRule>
  </conditionalFormatting>
  <conditionalFormatting sqref="D128">
    <cfRule type="expression" dxfId="13036" priority="302">
      <formula>(ISNUMBER(SEARCH("CMW",D116)))=TRUE</formula>
    </cfRule>
  </conditionalFormatting>
  <conditionalFormatting sqref="D133">
    <cfRule type="containsText" dxfId="13035" priority="170" operator="containsText" text="CANOPY TYPE">
      <formula>NOT(ISERROR(SEARCH("CANOPY TYPE",D133)))</formula>
    </cfRule>
  </conditionalFormatting>
  <conditionalFormatting sqref="D134">
    <cfRule type="expression" dxfId="13034" priority="115">
      <formula>(C134="LIGHT SELECTION")</formula>
    </cfRule>
  </conditionalFormatting>
  <conditionalFormatting sqref="D137">
    <cfRule type="expression" dxfId="13033" priority="162">
      <formula>($C137="SELECT WORKS")</formula>
    </cfRule>
  </conditionalFormatting>
  <conditionalFormatting sqref="D138">
    <cfRule type="expression" dxfId="13032" priority="166">
      <formula>$C138="SELECT CLADDING"</formula>
    </cfRule>
  </conditionalFormatting>
  <conditionalFormatting sqref="D141:D142">
    <cfRule type="expression" dxfId="13031" priority="98">
      <formula>($D$14="CANOPY TYPE")</formula>
    </cfRule>
  </conditionalFormatting>
  <conditionalFormatting sqref="D143">
    <cfRule type="expression" dxfId="13030" priority="182">
      <formula>ISNUMBER(SEARCH("UV",D133))</formula>
    </cfRule>
  </conditionalFormatting>
  <conditionalFormatting sqref="D144">
    <cfRule type="expression" dxfId="13029" priority="157">
      <formula>($D$14="CANOPY TYPE")</formula>
    </cfRule>
  </conditionalFormatting>
  <conditionalFormatting sqref="D145">
    <cfRule type="expression" dxfId="13028" priority="164">
      <formula>(ISNUMBER(SEARCH("CMW",D133)))=TRUE</formula>
    </cfRule>
  </conditionalFormatting>
  <conditionalFormatting sqref="D150">
    <cfRule type="containsText" dxfId="13027" priority="139" operator="containsText" text="CANOPY TYPE">
      <formula>NOT(ISERROR(SEARCH("CANOPY TYPE",D150)))</formula>
    </cfRule>
  </conditionalFormatting>
  <conditionalFormatting sqref="D151">
    <cfRule type="expression" dxfId="13026" priority="114">
      <formula>(C151="LIGHT SELECTION")</formula>
    </cfRule>
  </conditionalFormatting>
  <conditionalFormatting sqref="D154">
    <cfRule type="expression" dxfId="13025" priority="132">
      <formula>($C154="SELECT WORKS")</formula>
    </cfRule>
  </conditionalFormatting>
  <conditionalFormatting sqref="D155">
    <cfRule type="expression" dxfId="13024" priority="113">
      <formula>$C155="SELECT CLADDING"</formula>
    </cfRule>
  </conditionalFormatting>
  <conditionalFormatting sqref="D158:D159">
    <cfRule type="expression" dxfId="13023" priority="83">
      <formula>($D$14="CANOPY TYPE")</formula>
    </cfRule>
  </conditionalFormatting>
  <conditionalFormatting sqref="D160">
    <cfRule type="expression" dxfId="13022" priority="151">
      <formula>ISNUMBER(SEARCH("UV",D150))</formula>
    </cfRule>
  </conditionalFormatting>
  <conditionalFormatting sqref="D161">
    <cfRule type="expression" dxfId="13021" priority="129">
      <formula>($D$14="CANOPY TYPE")</formula>
    </cfRule>
  </conditionalFormatting>
  <conditionalFormatting sqref="D162">
    <cfRule type="expression" dxfId="13020" priority="134">
      <formula>(ISNUMBER(SEARCH("CMW",D150)))=TRUE</formula>
    </cfRule>
  </conditionalFormatting>
  <conditionalFormatting sqref="D167">
    <cfRule type="containsText" dxfId="13019" priority="63" operator="containsText" text="CANOPY TYPE">
      <formula>NOT(ISERROR(SEARCH("CANOPY TYPE",D167)))</formula>
    </cfRule>
  </conditionalFormatting>
  <conditionalFormatting sqref="D168">
    <cfRule type="expression" dxfId="13018" priority="46">
      <formula>(C168="LIGHT SELECTION")</formula>
    </cfRule>
  </conditionalFormatting>
  <conditionalFormatting sqref="D171">
    <cfRule type="expression" dxfId="13017" priority="56">
      <formula>($C171="SELECT WORKS")</formula>
    </cfRule>
  </conditionalFormatting>
  <conditionalFormatting sqref="D172">
    <cfRule type="expression" dxfId="13016" priority="45">
      <formula>$C172="SELECT CLADDING"</formula>
    </cfRule>
  </conditionalFormatting>
  <conditionalFormatting sqref="D175:D176">
    <cfRule type="expression" dxfId="13015" priority="30">
      <formula>($D$14="CANOPY TYPE")</formula>
    </cfRule>
  </conditionalFormatting>
  <conditionalFormatting sqref="D177">
    <cfRule type="expression" dxfId="13014" priority="75">
      <formula>ISNUMBER(SEARCH("UV",D167))</formula>
    </cfRule>
  </conditionalFormatting>
  <conditionalFormatting sqref="D178">
    <cfRule type="expression" dxfId="13013" priority="53">
      <formula>($D$14="CANOPY TYPE")</formula>
    </cfRule>
  </conditionalFormatting>
  <conditionalFormatting sqref="D179">
    <cfRule type="expression" dxfId="13012" priority="58">
      <formula>(ISNUMBER(SEARCH("CMW",D167)))=TRUE</formula>
    </cfRule>
  </conditionalFormatting>
  <conditionalFormatting sqref="E12">
    <cfRule type="expression" dxfId="13011" priority="685">
      <formula>AND((ISNUMBER(SEARCH("I-MUAP",$D$14))),E12&lt;2500)</formula>
    </cfRule>
    <cfRule type="expression" dxfId="13010" priority="686">
      <formula>ISNUMBER(SEARCH("I-MUAP",$D$14))</formula>
    </cfRule>
    <cfRule type="cellIs" dxfId="13009" priority="687" operator="greaterThan">
      <formula>2000</formula>
    </cfRule>
  </conditionalFormatting>
  <conditionalFormatting sqref="E15">
    <cfRule type="expression" dxfId="13008" priority="417">
      <formula>(C15="LIGHT SELECTION")</formula>
    </cfRule>
  </conditionalFormatting>
  <conditionalFormatting sqref="E17:E18">
    <cfRule type="expression" dxfId="13007" priority="628">
      <formula>$C17="SELECT WORKS"</formula>
    </cfRule>
  </conditionalFormatting>
  <conditionalFormatting sqref="E22:E23">
    <cfRule type="expression" dxfId="13006" priority="667">
      <formula>D22="WW PODS"</formula>
    </cfRule>
    <cfRule type="expression" dxfId="13005" priority="668">
      <formula>D22="FILTER TYPE"</formula>
    </cfRule>
    <cfRule type="expression" dxfId="13004" priority="669">
      <formula>D22="KSA"</formula>
    </cfRule>
    <cfRule type="expression" dxfId="13003" priority="690">
      <formula>(D14="CANOPY TYPE")</formula>
    </cfRule>
  </conditionalFormatting>
  <conditionalFormatting sqref="E24">
    <cfRule type="containsText" dxfId="13002" priority="677" operator="containsText" text="LONG ">
      <formula>NOT(ISERROR(SEARCH("LONG ",E24)))</formula>
    </cfRule>
  </conditionalFormatting>
  <conditionalFormatting sqref="E29">
    <cfRule type="expression" dxfId="13001" priority="605">
      <formula>AND((ISNUMBER(SEARCH("I-MUAP",$D$14))),E29&lt;2500)</formula>
    </cfRule>
    <cfRule type="expression" dxfId="13000" priority="606">
      <formula>ISNUMBER(SEARCH("I-MUAP",$D$14))</formula>
    </cfRule>
    <cfRule type="cellIs" dxfId="12999" priority="607" operator="greaterThan">
      <formula>2000</formula>
    </cfRule>
  </conditionalFormatting>
  <conditionalFormatting sqref="E34">
    <cfRule type="expression" dxfId="12998" priority="264">
      <formula>$C34="SELECT WORKS"</formula>
    </cfRule>
  </conditionalFormatting>
  <conditionalFormatting sqref="E39:E40">
    <cfRule type="expression" dxfId="12997" priority="389">
      <formula>D39="WW PODS"</formula>
    </cfRule>
    <cfRule type="expression" dxfId="12996" priority="390">
      <formula>D39="FILTER TYPE"</formula>
    </cfRule>
    <cfRule type="expression" dxfId="12995" priority="391">
      <formula>D39="KSA"</formula>
    </cfRule>
    <cfRule type="expression" dxfId="12994" priority="392">
      <formula>(D31="CANOPY TYPE")</formula>
    </cfRule>
  </conditionalFormatting>
  <conditionalFormatting sqref="E41">
    <cfRule type="containsText" dxfId="12993" priority="598" operator="containsText" text="LONG ">
      <formula>NOT(ISERROR(SEARCH("LONG ",E41)))</formula>
    </cfRule>
  </conditionalFormatting>
  <conditionalFormatting sqref="E46">
    <cfRule type="expression" dxfId="12992" priority="574">
      <formula>AND((ISNUMBER(SEARCH("I-MUAP",$D$14))),E46&lt;2500)</formula>
    </cfRule>
    <cfRule type="expression" dxfId="12991" priority="575">
      <formula>ISNUMBER(SEARCH("I-MUAP",$D$14))</formula>
    </cfRule>
    <cfRule type="cellIs" dxfId="12990" priority="576" operator="greaterThan">
      <formula>2000</formula>
    </cfRule>
  </conditionalFormatting>
  <conditionalFormatting sqref="E49">
    <cfRule type="expression" dxfId="12989" priority="431">
      <formula>(C49="LIGHT SELECTION")</formula>
    </cfRule>
  </conditionalFormatting>
  <conditionalFormatting sqref="E51:E52">
    <cfRule type="expression" dxfId="12988" priority="253">
      <formula>$C51="SELECT WORKS"</formula>
    </cfRule>
  </conditionalFormatting>
  <conditionalFormatting sqref="E56:E57">
    <cfRule type="expression" dxfId="12987" priority="374">
      <formula>D56="WW PODS"</formula>
    </cfRule>
    <cfRule type="expression" dxfId="12986" priority="375">
      <formula>D56="FILTER TYPE"</formula>
    </cfRule>
    <cfRule type="expression" dxfId="12985" priority="376">
      <formula>D56="KSA"</formula>
    </cfRule>
    <cfRule type="expression" dxfId="12984" priority="377">
      <formula>(D48="CANOPY TYPE")</formula>
    </cfRule>
  </conditionalFormatting>
  <conditionalFormatting sqref="E58">
    <cfRule type="containsText" dxfId="12983" priority="567" operator="containsText" text="LONG ">
      <formula>NOT(ISERROR(SEARCH("LONG ",E58)))</formula>
    </cfRule>
  </conditionalFormatting>
  <conditionalFormatting sqref="E63">
    <cfRule type="expression" dxfId="12982" priority="545">
      <formula>AND((ISNUMBER(SEARCH("I-MUAP",$D$14))),E63&lt;2500)</formula>
    </cfRule>
    <cfRule type="expression" dxfId="12981" priority="546">
      <formula>ISNUMBER(SEARCH("I-MUAP",$D$14))</formula>
    </cfRule>
    <cfRule type="cellIs" dxfId="12980" priority="547" operator="greaterThan">
      <formula>2000</formula>
    </cfRule>
  </conditionalFormatting>
  <conditionalFormatting sqref="E68:E69">
    <cfRule type="expression" dxfId="12979" priority="242">
      <formula>$C68="SELECT WORKS"</formula>
    </cfRule>
  </conditionalFormatting>
  <conditionalFormatting sqref="E73:E74">
    <cfRule type="expression" dxfId="12978" priority="359">
      <formula>D73="WW PODS"</formula>
    </cfRule>
    <cfRule type="expression" dxfId="12977" priority="360">
      <formula>D73="FILTER TYPE"</formula>
    </cfRule>
    <cfRule type="expression" dxfId="12976" priority="361">
      <formula>D73="KSA"</formula>
    </cfRule>
    <cfRule type="expression" dxfId="12975" priority="362">
      <formula>(D65="CANOPY TYPE")</formula>
    </cfRule>
  </conditionalFormatting>
  <conditionalFormatting sqref="E75">
    <cfRule type="containsText" dxfId="12974" priority="538" operator="containsText" text="LONG ">
      <formula>NOT(ISERROR(SEARCH("LONG ",E75)))</formula>
    </cfRule>
  </conditionalFormatting>
  <conditionalFormatting sqref="E80">
    <cfRule type="expression" dxfId="12973" priority="515">
      <formula>AND((ISNUMBER(SEARCH("I-MUAP",$D$14))),E80&lt;2500)</formula>
    </cfRule>
    <cfRule type="expression" dxfId="12972" priority="516">
      <formula>ISNUMBER(SEARCH("I-MUAP",$D$14))</formula>
    </cfRule>
    <cfRule type="cellIs" dxfId="12971" priority="517" operator="greaterThan">
      <formula>2000</formula>
    </cfRule>
  </conditionalFormatting>
  <conditionalFormatting sqref="E85:E86">
    <cfRule type="expression" dxfId="12970" priority="231">
      <formula>$C85="SELECT WORKS"</formula>
    </cfRule>
  </conditionalFormatting>
  <conditionalFormatting sqref="E90:E91">
    <cfRule type="expression" dxfId="12969" priority="344">
      <formula>D90="WW PODS"</formula>
    </cfRule>
    <cfRule type="expression" dxfId="12968" priority="345">
      <formula>D90="FILTER TYPE"</formula>
    </cfRule>
    <cfRule type="expression" dxfId="12967" priority="346">
      <formula>D90="KSA"</formula>
    </cfRule>
    <cfRule type="expression" dxfId="12966" priority="347">
      <formula>(D82="CANOPY TYPE")</formula>
    </cfRule>
  </conditionalFormatting>
  <conditionalFormatting sqref="E92">
    <cfRule type="containsText" dxfId="12965" priority="508" operator="containsText" text="LONG ">
      <formula>NOT(ISERROR(SEARCH("LONG ",E92)))</formula>
    </cfRule>
  </conditionalFormatting>
  <conditionalFormatting sqref="E97">
    <cfRule type="expression" dxfId="12964" priority="484">
      <formula>AND((ISNUMBER(SEARCH("I-MUAP",$D$14))),E97&lt;2500)</formula>
    </cfRule>
    <cfRule type="expression" dxfId="12963" priority="485">
      <formula>ISNUMBER(SEARCH("I-MUAP",$D$14))</formula>
    </cfRule>
    <cfRule type="cellIs" dxfId="12962" priority="486" operator="greaterThan">
      <formula>2000</formula>
    </cfRule>
  </conditionalFormatting>
  <conditionalFormatting sqref="E102:E103">
    <cfRule type="expression" dxfId="12961" priority="220">
      <formula>$C102="SELECT WORKS"</formula>
    </cfRule>
  </conditionalFormatting>
  <conditionalFormatting sqref="E107:E108">
    <cfRule type="expression" dxfId="12960" priority="329">
      <formula>D107="WW PODS"</formula>
    </cfRule>
    <cfRule type="expression" dxfId="12959" priority="330">
      <formula>D107="FILTER TYPE"</formula>
    </cfRule>
    <cfRule type="expression" dxfId="12958" priority="331">
      <formula>D107="KSA"</formula>
    </cfRule>
    <cfRule type="expression" dxfId="12957" priority="332">
      <formula>(D99="CANOPY TYPE")</formula>
    </cfRule>
  </conditionalFormatting>
  <conditionalFormatting sqref="E109">
    <cfRule type="containsText" dxfId="12956" priority="477" operator="containsText" text="LONG ">
      <formula>NOT(ISERROR(SEARCH("LONG ",E109)))</formula>
    </cfRule>
  </conditionalFormatting>
  <conditionalFormatting sqref="E114">
    <cfRule type="expression" dxfId="12955" priority="316">
      <formula>AND((ISNUMBER(SEARCH("I-MUAP",$D$14))),E114&lt;2500)</formula>
    </cfRule>
    <cfRule type="expression" dxfId="12954" priority="317">
      <formula>ISNUMBER(SEARCH("I-MUAP",$D$14))</formula>
    </cfRule>
    <cfRule type="cellIs" dxfId="12953" priority="318" operator="greaterThan">
      <formula>2000</formula>
    </cfRule>
  </conditionalFormatting>
  <conditionalFormatting sqref="E119:E120">
    <cfRule type="expression" dxfId="12952" priority="209">
      <formula>$C119="SELECT WORKS"</formula>
    </cfRule>
  </conditionalFormatting>
  <conditionalFormatting sqref="E124:E125">
    <cfRule type="expression" dxfId="12951" priority="276">
      <formula>D124="WW PODS"</formula>
    </cfRule>
    <cfRule type="expression" dxfId="12950" priority="277">
      <formula>D124="FILTER TYPE"</formula>
    </cfRule>
    <cfRule type="expression" dxfId="12949" priority="278">
      <formula>D124="KSA"</formula>
    </cfRule>
    <cfRule type="expression" dxfId="12948" priority="279">
      <formula>(D116="CANOPY TYPE")</formula>
    </cfRule>
  </conditionalFormatting>
  <conditionalFormatting sqref="E126">
    <cfRule type="containsText" dxfId="12947" priority="309" operator="containsText" text="LONG ">
      <formula>NOT(ISERROR(SEARCH("LONG ",E126)))</formula>
    </cfRule>
  </conditionalFormatting>
  <conditionalFormatting sqref="E131">
    <cfRule type="expression" dxfId="12946" priority="179">
      <formula>AND((ISNUMBER(SEARCH("I-MUAP",$D$14))),E131&lt;2500)</formula>
    </cfRule>
    <cfRule type="expression" dxfId="12945" priority="180">
      <formula>ISNUMBER(SEARCH("I-MUAP",$D$14))</formula>
    </cfRule>
    <cfRule type="cellIs" dxfId="12944" priority="181" operator="greaterThan">
      <formula>2000</formula>
    </cfRule>
  </conditionalFormatting>
  <conditionalFormatting sqref="E136:E137">
    <cfRule type="expression" dxfId="12943" priority="22">
      <formula>$C136="SELECT WORKS"</formula>
    </cfRule>
  </conditionalFormatting>
  <conditionalFormatting sqref="E141:E142">
    <cfRule type="expression" dxfId="12942" priority="100">
      <formula>D141="WW PODS"</formula>
    </cfRule>
    <cfRule type="expression" dxfId="12941" priority="101">
      <formula>D141="FILTER TYPE"</formula>
    </cfRule>
    <cfRule type="expression" dxfId="12940" priority="102">
      <formula>D141="KSA"</formula>
    </cfRule>
    <cfRule type="expression" dxfId="12939" priority="103">
      <formula>(D133="CANOPY TYPE")</formula>
    </cfRule>
  </conditionalFormatting>
  <conditionalFormatting sqref="E143">
    <cfRule type="containsText" dxfId="12938" priority="172" operator="containsText" text="LONG ">
      <formula>NOT(ISERROR(SEARCH("LONG ",E143)))</formula>
    </cfRule>
  </conditionalFormatting>
  <conditionalFormatting sqref="E148">
    <cfRule type="expression" dxfId="12937" priority="148">
      <formula>AND((ISNUMBER(SEARCH("I-MUAP",$D$14))),E148&lt;2500)</formula>
    </cfRule>
    <cfRule type="expression" dxfId="12936" priority="149">
      <formula>ISNUMBER(SEARCH("I-MUAP",$D$14))</formula>
    </cfRule>
    <cfRule type="cellIs" dxfId="12935" priority="150" operator="greaterThan">
      <formula>2000</formula>
    </cfRule>
  </conditionalFormatting>
  <conditionalFormatting sqref="E153:E154">
    <cfRule type="expression" dxfId="12934" priority="11">
      <formula>$C153="SELECT WORKS"</formula>
    </cfRule>
  </conditionalFormatting>
  <conditionalFormatting sqref="E158:E159">
    <cfRule type="expression" dxfId="12933" priority="85">
      <formula>D158="WW PODS"</formula>
    </cfRule>
    <cfRule type="expression" dxfId="12932" priority="86">
      <formula>D158="FILTER TYPE"</formula>
    </cfRule>
    <cfRule type="expression" dxfId="12931" priority="87">
      <formula>D158="KSA"</formula>
    </cfRule>
    <cfRule type="expression" dxfId="12930" priority="88">
      <formula>(D150="CANOPY TYPE")</formula>
    </cfRule>
  </conditionalFormatting>
  <conditionalFormatting sqref="E160">
    <cfRule type="containsText" dxfId="12929" priority="141" operator="containsText" text="LONG ">
      <formula>NOT(ISERROR(SEARCH("LONG ",E160)))</formula>
    </cfRule>
  </conditionalFormatting>
  <conditionalFormatting sqref="E165">
    <cfRule type="expression" dxfId="12928" priority="72">
      <formula>AND((ISNUMBER(SEARCH("I-MUAP",$D$14))),E165&lt;2500)</formula>
    </cfRule>
    <cfRule type="expression" dxfId="12927" priority="73">
      <formula>ISNUMBER(SEARCH("I-MUAP",$D$14))</formula>
    </cfRule>
    <cfRule type="cellIs" dxfId="12926" priority="74" operator="greaterThan">
      <formula>2000</formula>
    </cfRule>
  </conditionalFormatting>
  <conditionalFormatting sqref="E170:E171">
    <cfRule type="expression" dxfId="12925" priority="6">
      <formula>$C170="SELECT WORKS"</formula>
    </cfRule>
  </conditionalFormatting>
  <conditionalFormatting sqref="E175:E176">
    <cfRule type="expression" dxfId="12924" priority="32">
      <formula>D175="WW PODS"</formula>
    </cfRule>
    <cfRule type="expression" dxfId="12923" priority="33">
      <formula>D175="FILTER TYPE"</formula>
    </cfRule>
    <cfRule type="expression" dxfId="12922" priority="34">
      <formula>D175="KSA"</formula>
    </cfRule>
    <cfRule type="expression" dxfId="12921" priority="35">
      <formula>(D167="CANOPY TYPE")</formula>
    </cfRule>
  </conditionalFormatting>
  <conditionalFormatting sqref="E177">
    <cfRule type="containsText" dxfId="12920" priority="65" operator="containsText" text="LONG ">
      <formula>NOT(ISERROR(SEARCH("LONG ",E177)))</formula>
    </cfRule>
  </conditionalFormatting>
  <conditionalFormatting sqref="E12:F12">
    <cfRule type="cellIs" dxfId="12919" priority="681" operator="lessThan">
      <formula>1000</formula>
    </cfRule>
  </conditionalFormatting>
  <conditionalFormatting sqref="E14:F14">
    <cfRule type="cellIs" dxfId="12918" priority="678" operator="lessThan">
      <formula>1000</formula>
    </cfRule>
  </conditionalFormatting>
  <conditionalFormatting sqref="E25:F27">
    <cfRule type="expression" dxfId="12917" priority="615">
      <formula>($D$14="CANOPY TYPE")</formula>
    </cfRule>
  </conditionalFormatting>
  <conditionalFormatting sqref="E29:F29">
    <cfRule type="cellIs" dxfId="12916" priority="602" operator="lessThan">
      <formula>1000</formula>
    </cfRule>
  </conditionalFormatting>
  <conditionalFormatting sqref="E31:F31">
    <cfRule type="cellIs" dxfId="12915" priority="599" operator="lessThan">
      <formula>1000</formula>
    </cfRule>
  </conditionalFormatting>
  <conditionalFormatting sqref="E32:F32">
    <cfRule type="expression" dxfId="12914" priority="455">
      <formula>(C32="LIGHT SELECTION")</formula>
    </cfRule>
  </conditionalFormatting>
  <conditionalFormatting sqref="E42:F44">
    <cfRule type="expression" dxfId="12913" priority="584">
      <formula>($D$14="CANOPY TYPE")</formula>
    </cfRule>
  </conditionalFormatting>
  <conditionalFormatting sqref="E46:F46">
    <cfRule type="cellIs" dxfId="12912" priority="571" operator="lessThan">
      <formula>1000</formula>
    </cfRule>
  </conditionalFormatting>
  <conditionalFormatting sqref="E48:F48">
    <cfRule type="cellIs" dxfId="12911" priority="568" operator="lessThan">
      <formula>1000</formula>
    </cfRule>
  </conditionalFormatting>
  <conditionalFormatting sqref="E59:F61">
    <cfRule type="expression" dxfId="12910" priority="555">
      <formula>($D$14="CANOPY TYPE")</formula>
    </cfRule>
  </conditionalFormatting>
  <conditionalFormatting sqref="E63:F63">
    <cfRule type="cellIs" dxfId="12909" priority="542" operator="lessThan">
      <formula>1000</formula>
    </cfRule>
  </conditionalFormatting>
  <conditionalFormatting sqref="E65:F65">
    <cfRule type="cellIs" dxfId="12908" priority="539" operator="lessThan">
      <formula>1000</formula>
    </cfRule>
  </conditionalFormatting>
  <conditionalFormatting sqref="E66:F66">
    <cfRule type="expression" dxfId="12907" priority="448">
      <formula>(C66="LIGHT SELECTION")</formula>
    </cfRule>
  </conditionalFormatting>
  <conditionalFormatting sqref="E76:F78">
    <cfRule type="expression" dxfId="12906" priority="525">
      <formula>($D$14="CANOPY TYPE")</formula>
    </cfRule>
  </conditionalFormatting>
  <conditionalFormatting sqref="E80:F80">
    <cfRule type="cellIs" dxfId="12905" priority="512" operator="lessThan">
      <formula>1000</formula>
    </cfRule>
  </conditionalFormatting>
  <conditionalFormatting sqref="E82:F82">
    <cfRule type="cellIs" dxfId="12904" priority="509" operator="lessThan">
      <formula>1000</formula>
    </cfRule>
  </conditionalFormatting>
  <conditionalFormatting sqref="E83:F83">
    <cfRule type="expression" dxfId="12903" priority="444">
      <formula>(C83="LIGHT SELECTION")</formula>
    </cfRule>
  </conditionalFormatting>
  <conditionalFormatting sqref="E93:F95">
    <cfRule type="expression" dxfId="12902" priority="494">
      <formula>($D$14="CANOPY TYPE")</formula>
    </cfRule>
  </conditionalFormatting>
  <conditionalFormatting sqref="E97:F97">
    <cfRule type="cellIs" dxfId="12901" priority="481" operator="lessThan">
      <formula>1000</formula>
    </cfRule>
  </conditionalFormatting>
  <conditionalFormatting sqref="E99:F99">
    <cfRule type="cellIs" dxfId="12900" priority="478" operator="lessThan">
      <formula>1000</formula>
    </cfRule>
  </conditionalFormatting>
  <conditionalFormatting sqref="E100:F100">
    <cfRule type="expression" dxfId="12899" priority="440">
      <formula>(C100="LIGHT SELECTION")</formula>
    </cfRule>
  </conditionalFormatting>
  <conditionalFormatting sqref="E110:F112 E127:F129 E161:F163 E178:F180">
    <cfRule type="expression" dxfId="12898" priority="464">
      <formula>($D$14="CANOPY TYPE")</formula>
    </cfRule>
  </conditionalFormatting>
  <conditionalFormatting sqref="E114:F114">
    <cfRule type="cellIs" dxfId="12897" priority="313" operator="lessThan">
      <formula>1000</formula>
    </cfRule>
  </conditionalFormatting>
  <conditionalFormatting sqref="E116:F116">
    <cfRule type="cellIs" dxfId="12896" priority="310" operator="lessThan">
      <formula>1000</formula>
    </cfRule>
  </conditionalFormatting>
  <conditionalFormatting sqref="E117:F117">
    <cfRule type="expression" dxfId="12895" priority="294">
      <formula>(C117="LIGHT SELECTION")</formula>
    </cfRule>
  </conditionalFormatting>
  <conditionalFormatting sqref="E131:F131">
    <cfRule type="cellIs" dxfId="12894" priority="176" operator="lessThan">
      <formula>1000</formula>
    </cfRule>
  </conditionalFormatting>
  <conditionalFormatting sqref="E133:F133">
    <cfRule type="cellIs" dxfId="12893" priority="173" operator="lessThan">
      <formula>1000</formula>
    </cfRule>
  </conditionalFormatting>
  <conditionalFormatting sqref="E134:F134">
    <cfRule type="expression" dxfId="12892" priority="125">
      <formula>(C134="LIGHT SELECTION")</formula>
    </cfRule>
  </conditionalFormatting>
  <conditionalFormatting sqref="E144:F146">
    <cfRule type="expression" dxfId="12891" priority="158">
      <formula>($D$14="CANOPY TYPE")</formula>
    </cfRule>
  </conditionalFormatting>
  <conditionalFormatting sqref="E148:F148">
    <cfRule type="cellIs" dxfId="12890" priority="145" operator="lessThan">
      <formula>1000</formula>
    </cfRule>
  </conditionalFormatting>
  <conditionalFormatting sqref="E150:F150">
    <cfRule type="cellIs" dxfId="12889" priority="142" operator="lessThan">
      <formula>1000</formula>
    </cfRule>
  </conditionalFormatting>
  <conditionalFormatting sqref="E151:F151">
    <cfRule type="expression" dxfId="12888" priority="121">
      <formula>(C151="LIGHT SELECTION")</formula>
    </cfRule>
  </conditionalFormatting>
  <conditionalFormatting sqref="E165:F165">
    <cfRule type="cellIs" dxfId="12887" priority="69" operator="lessThan">
      <formula>1000</formula>
    </cfRule>
  </conditionalFormatting>
  <conditionalFormatting sqref="E167:F167">
    <cfRule type="cellIs" dxfId="12886" priority="66" operator="lessThan">
      <formula>1000</formula>
    </cfRule>
  </conditionalFormatting>
  <conditionalFormatting sqref="E168:F168">
    <cfRule type="expression" dxfId="12885" priority="50">
      <formula>(C168="LIGHT SELECTION")</formula>
    </cfRule>
  </conditionalFormatting>
  <conditionalFormatting sqref="F12">
    <cfRule type="cellIs" dxfId="12884" priority="682" operator="greaterThan">
      <formula>3001</formula>
    </cfRule>
  </conditionalFormatting>
  <conditionalFormatting sqref="F15">
    <cfRule type="expression" dxfId="12883" priority="457">
      <formula>(C15="LED STRIP")</formula>
    </cfRule>
    <cfRule type="expression" dxfId="12882" priority="670">
      <formula>(C15="LIGHT SELECTION")</formula>
    </cfRule>
    <cfRule type="expression" dxfId="12881" priority="672">
      <formula>(C15="FLO")</formula>
    </cfRule>
    <cfRule type="expression" dxfId="12880" priority="704">
      <formula>(D49="LIGHT SELECTION")</formula>
    </cfRule>
  </conditionalFormatting>
  <conditionalFormatting sqref="F22:F23">
    <cfRule type="expression" dxfId="12879" priority="695">
      <formula>D22="NF"</formula>
    </cfRule>
    <cfRule type="expression" dxfId="12878" priority="696">
      <formula>D22="WW PODS"</formula>
    </cfRule>
    <cfRule type="expression" dxfId="12877" priority="697">
      <formula>D22="GRILLE"</formula>
    </cfRule>
    <cfRule type="expression" dxfId="12876" priority="698">
      <formula>D22="CENTREX"</formula>
    </cfRule>
    <cfRule type="expression" dxfId="12875" priority="699" stopIfTrue="1">
      <formula>D14="canopy type"</formula>
    </cfRule>
    <cfRule type="expression" dxfId="12874" priority="700">
      <formula>(((I14*3600)/(C22*I11))^2+20)&gt;300</formula>
    </cfRule>
    <cfRule type="expression" dxfId="12873" priority="701" stopIfTrue="1">
      <formula>(ISNUMBER(SEARCH("UV",D14)))</formula>
    </cfRule>
    <cfRule type="expression" dxfId="12872" priority="702">
      <formula>(((I14*3600)/(C22*I11))^2+20)&gt;180</formula>
    </cfRule>
    <cfRule type="expression" dxfId="12871" priority="703">
      <formula>D22="KSA"</formula>
    </cfRule>
  </conditionalFormatting>
  <conditionalFormatting sqref="F24">
    <cfRule type="cellIs" dxfId="12870" priority="676" operator="lessThan">
      <formula>2100</formula>
    </cfRule>
  </conditionalFormatting>
  <conditionalFormatting sqref="F29">
    <cfRule type="cellIs" dxfId="12869" priority="603" operator="greaterThan">
      <formula>3001</formula>
    </cfRule>
  </conditionalFormatting>
  <conditionalFormatting sqref="F32">
    <cfRule type="expression" dxfId="12868" priority="453">
      <formula>(C32="LED STRIP")</formula>
    </cfRule>
    <cfRule type="expression" dxfId="12867" priority="454">
      <formula>(C32="LIGHT SELECTION")</formula>
    </cfRule>
    <cfRule type="expression" dxfId="12866" priority="456">
      <formula>(C32="FLO")</formula>
    </cfRule>
  </conditionalFormatting>
  <conditionalFormatting sqref="F39:F40">
    <cfRule type="expression" dxfId="12865" priority="393">
      <formula>D39="NF"</formula>
    </cfRule>
    <cfRule type="expression" dxfId="12864" priority="394">
      <formula>D39="WW PODS"</formula>
    </cfRule>
    <cfRule type="expression" dxfId="12863" priority="395">
      <formula>D39="GRILLE"</formula>
    </cfRule>
    <cfRule type="expression" dxfId="12862" priority="396">
      <formula>D39="CENTREX"</formula>
    </cfRule>
    <cfRule type="expression" dxfId="12861" priority="397" stopIfTrue="1">
      <formula>D31="canopy type"</formula>
    </cfRule>
    <cfRule type="expression" dxfId="12860" priority="398">
      <formula>(((I31*3600)/(C39*I28))^2+20)&gt;300</formula>
    </cfRule>
    <cfRule type="expression" dxfId="12859" priority="399" stopIfTrue="1">
      <formula>(ISNUMBER(SEARCH("UV",D31)))</formula>
    </cfRule>
    <cfRule type="expression" dxfId="12858" priority="400">
      <formula>(((I31*3600)/(C39*I28))^2+20)&gt;180</formula>
    </cfRule>
    <cfRule type="expression" dxfId="12857" priority="401">
      <formula>D39="KSA"</formula>
    </cfRule>
  </conditionalFormatting>
  <conditionalFormatting sqref="F41">
    <cfRule type="cellIs" dxfId="12856" priority="597" operator="lessThan">
      <formula>2100</formula>
    </cfRule>
  </conditionalFormatting>
  <conditionalFormatting sqref="F46">
    <cfRule type="cellIs" dxfId="12855" priority="572" operator="greaterThan">
      <formula>3001</formula>
    </cfRule>
  </conditionalFormatting>
  <conditionalFormatting sqref="F49">
    <cfRule type="expression" dxfId="12854" priority="450">
      <formula>(C49="LED STRIP")</formula>
    </cfRule>
    <cfRule type="expression" dxfId="12853" priority="451">
      <formula>(C49="LIGHT SELECTION")</formula>
    </cfRule>
    <cfRule type="expression" dxfId="12852" priority="452">
      <formula>(C49="FLO")</formula>
    </cfRule>
    <cfRule type="expression" dxfId="12851" priority="705">
      <formula>(#REF!="LIGHT SELECTION")</formula>
    </cfRule>
  </conditionalFormatting>
  <conditionalFormatting sqref="F56:F57">
    <cfRule type="expression" dxfId="12850" priority="378">
      <formula>D56="NF"</formula>
    </cfRule>
    <cfRule type="expression" dxfId="12849" priority="379">
      <formula>D56="WW PODS"</formula>
    </cfRule>
    <cfRule type="expression" dxfId="12848" priority="380">
      <formula>D56="GRILLE"</formula>
    </cfRule>
    <cfRule type="expression" dxfId="12847" priority="381">
      <formula>D56="CENTREX"</formula>
    </cfRule>
    <cfRule type="expression" dxfId="12846" priority="382" stopIfTrue="1">
      <formula>D48="canopy type"</formula>
    </cfRule>
    <cfRule type="expression" dxfId="12845" priority="383">
      <formula>(((I48*3600)/(C56*I45))^2+20)&gt;300</formula>
    </cfRule>
    <cfRule type="expression" dxfId="12844" priority="384" stopIfTrue="1">
      <formula>(ISNUMBER(SEARCH("UV",D48)))</formula>
    </cfRule>
    <cfRule type="expression" dxfId="12843" priority="385">
      <formula>(((I48*3600)/(C56*I45))^2+20)&gt;180</formula>
    </cfRule>
    <cfRule type="expression" dxfId="12842" priority="386">
      <formula>D56="KSA"</formula>
    </cfRule>
  </conditionalFormatting>
  <conditionalFormatting sqref="F58">
    <cfRule type="cellIs" dxfId="12841" priority="566" operator="lessThan">
      <formula>2100</formula>
    </cfRule>
  </conditionalFormatting>
  <conditionalFormatting sqref="F63">
    <cfRule type="cellIs" dxfId="12840" priority="543" operator="greaterThan">
      <formula>3001</formula>
    </cfRule>
  </conditionalFormatting>
  <conditionalFormatting sqref="F66">
    <cfRule type="expression" dxfId="12839" priority="446">
      <formula>(C66="LED STRIP")</formula>
    </cfRule>
    <cfRule type="expression" dxfId="12838" priority="447">
      <formula>(C66="LIGHT SELECTION")</formula>
    </cfRule>
    <cfRule type="expression" dxfId="12837" priority="449">
      <formula>(C66="FLO")</formula>
    </cfRule>
  </conditionalFormatting>
  <conditionalFormatting sqref="F73:F74">
    <cfRule type="expression" dxfId="12836" priority="363">
      <formula>D73="NF"</formula>
    </cfRule>
    <cfRule type="expression" dxfId="12835" priority="364">
      <formula>D73="WW PODS"</formula>
    </cfRule>
    <cfRule type="expression" dxfId="12834" priority="365">
      <formula>D73="GRILLE"</formula>
    </cfRule>
    <cfRule type="expression" dxfId="12833" priority="366">
      <formula>D73="CENTREX"</formula>
    </cfRule>
    <cfRule type="expression" dxfId="12832" priority="367" stopIfTrue="1">
      <formula>D65="canopy type"</formula>
    </cfRule>
    <cfRule type="expression" dxfId="12831" priority="368">
      <formula>(((I65*3600)/(C73*I62))^2+20)&gt;300</formula>
    </cfRule>
    <cfRule type="expression" dxfId="12830" priority="369" stopIfTrue="1">
      <formula>(ISNUMBER(SEARCH("UV",D65)))</formula>
    </cfRule>
    <cfRule type="expression" dxfId="12829" priority="370">
      <formula>(((I65*3600)/(C73*I62))^2+20)&gt;180</formula>
    </cfRule>
    <cfRule type="expression" dxfId="12828" priority="371">
      <formula>D73="KSA"</formula>
    </cfRule>
  </conditionalFormatting>
  <conditionalFormatting sqref="F75">
    <cfRule type="cellIs" dxfId="12827" priority="537" operator="lessThan">
      <formula>2100</formula>
    </cfRule>
  </conditionalFormatting>
  <conditionalFormatting sqref="F80">
    <cfRule type="cellIs" dxfId="12826" priority="513" operator="greaterThan">
      <formula>3001</formula>
    </cfRule>
  </conditionalFormatting>
  <conditionalFormatting sqref="F83">
    <cfRule type="expression" dxfId="12825" priority="442">
      <formula>(C83="LED STRIP")</formula>
    </cfRule>
    <cfRule type="expression" dxfId="12824" priority="443">
      <formula>(C83="LIGHT SELECTION")</formula>
    </cfRule>
    <cfRule type="expression" dxfId="12823" priority="445">
      <formula>(C83="FLO")</formula>
    </cfRule>
  </conditionalFormatting>
  <conditionalFormatting sqref="F90:F91">
    <cfRule type="expression" dxfId="12822" priority="348">
      <formula>D90="NF"</formula>
    </cfRule>
    <cfRule type="expression" dxfId="12821" priority="349">
      <formula>D90="WW PODS"</formula>
    </cfRule>
    <cfRule type="expression" dxfId="12820" priority="350">
      <formula>D90="GRILLE"</formula>
    </cfRule>
    <cfRule type="expression" dxfId="12819" priority="351">
      <formula>D90="CENTREX"</formula>
    </cfRule>
    <cfRule type="expression" dxfId="12818" priority="352" stopIfTrue="1">
      <formula>D82="canopy type"</formula>
    </cfRule>
    <cfRule type="expression" dxfId="12817" priority="353">
      <formula>(((I82*3600)/(C90*I79))^2+20)&gt;300</formula>
    </cfRule>
    <cfRule type="expression" dxfId="12816" priority="354" stopIfTrue="1">
      <formula>(ISNUMBER(SEARCH("UV",D82)))</formula>
    </cfRule>
    <cfRule type="expression" dxfId="12815" priority="355">
      <formula>(((I82*3600)/(C90*I79))^2+20)&gt;180</formula>
    </cfRule>
    <cfRule type="expression" dxfId="12814" priority="356">
      <formula>D90="KSA"</formula>
    </cfRule>
  </conditionalFormatting>
  <conditionalFormatting sqref="F92">
    <cfRule type="cellIs" dxfId="12813" priority="507" operator="lessThan">
      <formula>2100</formula>
    </cfRule>
  </conditionalFormatting>
  <conditionalFormatting sqref="F97">
    <cfRule type="cellIs" dxfId="12812" priority="482" operator="greaterThan">
      <formula>3001</formula>
    </cfRule>
  </conditionalFormatting>
  <conditionalFormatting sqref="F100">
    <cfRule type="expression" dxfId="12811" priority="438">
      <formula>(C100="LED STRIP")</formula>
    </cfRule>
    <cfRule type="expression" dxfId="12810" priority="439">
      <formula>(C100="LIGHT SELECTION")</formula>
    </cfRule>
    <cfRule type="expression" dxfId="12809" priority="441">
      <formula>(C100="FLO")</formula>
    </cfRule>
  </conditionalFormatting>
  <conditionalFormatting sqref="F107:F108">
    <cfRule type="expression" dxfId="12808" priority="333">
      <formula>D107="NF"</formula>
    </cfRule>
    <cfRule type="expression" dxfId="12807" priority="334">
      <formula>D107="WW PODS"</formula>
    </cfRule>
    <cfRule type="expression" dxfId="12806" priority="335">
      <formula>D107="GRILLE"</formula>
    </cfRule>
    <cfRule type="expression" dxfId="12805" priority="336">
      <formula>D107="CENTREX"</formula>
    </cfRule>
    <cfRule type="expression" dxfId="12804" priority="337" stopIfTrue="1">
      <formula>D99="canopy type"</formula>
    </cfRule>
    <cfRule type="expression" dxfId="12803" priority="338">
      <formula>(((I99*3600)/(C107*I96))^2+20)&gt;300</formula>
    </cfRule>
    <cfRule type="expression" dxfId="12802" priority="339" stopIfTrue="1">
      <formula>(ISNUMBER(SEARCH("UV",D99)))</formula>
    </cfRule>
    <cfRule type="expression" dxfId="12801" priority="340">
      <formula>(((I99*3600)/(C107*I96))^2+20)&gt;180</formula>
    </cfRule>
    <cfRule type="expression" dxfId="12800" priority="341">
      <formula>D107="KSA"</formula>
    </cfRule>
  </conditionalFormatting>
  <conditionalFormatting sqref="F109">
    <cfRule type="cellIs" dxfId="12799" priority="476" operator="lessThan">
      <formula>2100</formula>
    </cfRule>
  </conditionalFormatting>
  <conditionalFormatting sqref="F114">
    <cfRule type="cellIs" dxfId="12798" priority="314" operator="greaterThan">
      <formula>3001</formula>
    </cfRule>
  </conditionalFormatting>
  <conditionalFormatting sqref="F117">
    <cfRule type="expression" dxfId="12797" priority="292">
      <formula>(C117="LED STRIP")</formula>
    </cfRule>
    <cfRule type="expression" dxfId="12796" priority="293">
      <formula>(C117="LIGHT SELECTION")</formula>
    </cfRule>
    <cfRule type="expression" dxfId="12795" priority="295">
      <formula>(C117="FLO")</formula>
    </cfRule>
  </conditionalFormatting>
  <conditionalFormatting sqref="F124:F125">
    <cfRule type="expression" dxfId="12794" priority="280">
      <formula>D124="NF"</formula>
    </cfRule>
    <cfRule type="expression" dxfId="12793" priority="281">
      <formula>D124="WW PODS"</formula>
    </cfRule>
    <cfRule type="expression" dxfId="12792" priority="282">
      <formula>D124="GRILLE"</formula>
    </cfRule>
    <cfRule type="expression" dxfId="12791" priority="283">
      <formula>D124="CENTREX"</formula>
    </cfRule>
    <cfRule type="expression" dxfId="12790" priority="284" stopIfTrue="1">
      <formula>D116="canopy type"</formula>
    </cfRule>
    <cfRule type="expression" dxfId="12789" priority="285">
      <formula>(((I116*3600)/(C124*I113))^2+20)&gt;300</formula>
    </cfRule>
    <cfRule type="expression" dxfId="12788" priority="286" stopIfTrue="1">
      <formula>(ISNUMBER(SEARCH("UV",D116)))</formula>
    </cfRule>
    <cfRule type="expression" dxfId="12787" priority="287">
      <formula>(((I116*3600)/(C124*I113))^2+20)&gt;180</formula>
    </cfRule>
    <cfRule type="expression" dxfId="12786" priority="288">
      <formula>D124="KSA"</formula>
    </cfRule>
  </conditionalFormatting>
  <conditionalFormatting sqref="F126">
    <cfRule type="cellIs" dxfId="12785" priority="308" operator="lessThan">
      <formula>2100</formula>
    </cfRule>
  </conditionalFormatting>
  <conditionalFormatting sqref="F131">
    <cfRule type="cellIs" dxfId="12784" priority="177" operator="greaterThan">
      <formula>3001</formula>
    </cfRule>
  </conditionalFormatting>
  <conditionalFormatting sqref="F134">
    <cfRule type="expression" dxfId="12783" priority="123">
      <formula>(C134="LED STRIP")</formula>
    </cfRule>
    <cfRule type="expression" dxfId="12782" priority="124">
      <formula>(C134="LIGHT SELECTION")</formula>
    </cfRule>
    <cfRule type="expression" dxfId="12781" priority="126">
      <formula>(C134="FLO")</formula>
    </cfRule>
  </conditionalFormatting>
  <conditionalFormatting sqref="F141:F142">
    <cfRule type="expression" dxfId="12780" priority="104">
      <formula>D141="NF"</formula>
    </cfRule>
    <cfRule type="expression" dxfId="12779" priority="105">
      <formula>D141="WW PODS"</formula>
    </cfRule>
    <cfRule type="expression" dxfId="12778" priority="106">
      <formula>D141="GRILLE"</formula>
    </cfRule>
    <cfRule type="expression" dxfId="12777" priority="107">
      <formula>D141="CENTREX"</formula>
    </cfRule>
    <cfRule type="expression" dxfId="12776" priority="108" stopIfTrue="1">
      <formula>D133="canopy type"</formula>
    </cfRule>
    <cfRule type="expression" dxfId="12775" priority="109">
      <formula>(((I133*3600)/(C141*I130))^2+20)&gt;300</formula>
    </cfRule>
    <cfRule type="expression" dxfId="12774" priority="110" stopIfTrue="1">
      <formula>(ISNUMBER(SEARCH("UV",D133)))</formula>
    </cfRule>
    <cfRule type="expression" dxfId="12773" priority="111">
      <formula>(((I133*3600)/(C141*I130))^2+20)&gt;180</formula>
    </cfRule>
    <cfRule type="expression" dxfId="12772" priority="112">
      <formula>D141="KSA"</formula>
    </cfRule>
  </conditionalFormatting>
  <conditionalFormatting sqref="F143">
    <cfRule type="cellIs" dxfId="12771" priority="171" operator="lessThan">
      <formula>2100</formula>
    </cfRule>
  </conditionalFormatting>
  <conditionalFormatting sqref="F148">
    <cfRule type="cellIs" dxfId="12770" priority="146" operator="greaterThan">
      <formula>3001</formula>
    </cfRule>
  </conditionalFormatting>
  <conditionalFormatting sqref="F151">
    <cfRule type="expression" dxfId="12769" priority="119">
      <formula>(C151="LED STRIP")</formula>
    </cfRule>
    <cfRule type="expression" dxfId="12768" priority="120">
      <formula>(C151="LIGHT SELECTION")</formula>
    </cfRule>
    <cfRule type="expression" dxfId="12767" priority="122">
      <formula>(C151="FLO")</formula>
    </cfRule>
  </conditionalFormatting>
  <conditionalFormatting sqref="F158:F159">
    <cfRule type="expression" dxfId="12766" priority="89">
      <formula>D158="NF"</formula>
    </cfRule>
    <cfRule type="expression" dxfId="12765" priority="90">
      <formula>D158="WW PODS"</formula>
    </cfRule>
    <cfRule type="expression" dxfId="12764" priority="91">
      <formula>D158="GRILLE"</formula>
    </cfRule>
    <cfRule type="expression" dxfId="12763" priority="92">
      <formula>D158="CENTREX"</formula>
    </cfRule>
    <cfRule type="expression" dxfId="12762" priority="93" stopIfTrue="1">
      <formula>D150="canopy type"</formula>
    </cfRule>
    <cfRule type="expression" dxfId="12761" priority="94">
      <formula>(((I150*3600)/(C158*I147))^2+20)&gt;300</formula>
    </cfRule>
    <cfRule type="expression" dxfId="12760" priority="95" stopIfTrue="1">
      <formula>(ISNUMBER(SEARCH("UV",D150)))</formula>
    </cfRule>
    <cfRule type="expression" dxfId="12759" priority="96">
      <formula>(((I150*3600)/(C158*I147))^2+20)&gt;180</formula>
    </cfRule>
    <cfRule type="expression" dxfId="12758" priority="97">
      <formula>D158="KSA"</formula>
    </cfRule>
  </conditionalFormatting>
  <conditionalFormatting sqref="F160">
    <cfRule type="cellIs" dxfId="12757" priority="140" operator="lessThan">
      <formula>2100</formula>
    </cfRule>
  </conditionalFormatting>
  <conditionalFormatting sqref="F165">
    <cfRule type="cellIs" dxfId="12756" priority="70" operator="greaterThan">
      <formula>3001</formula>
    </cfRule>
  </conditionalFormatting>
  <conditionalFormatting sqref="F168">
    <cfRule type="expression" dxfId="12755" priority="48">
      <formula>(C168="LED STRIP")</formula>
    </cfRule>
    <cfRule type="expression" dxfId="12754" priority="49">
      <formula>(C168="LIGHT SELECTION")</formula>
    </cfRule>
    <cfRule type="expression" dxfId="12753" priority="51">
      <formula>(C168="FLO")</formula>
    </cfRule>
  </conditionalFormatting>
  <conditionalFormatting sqref="F175:F176">
    <cfRule type="expression" dxfId="12752" priority="36">
      <formula>D175="NF"</formula>
    </cfRule>
    <cfRule type="expression" dxfId="12751" priority="37">
      <formula>D175="WW PODS"</formula>
    </cfRule>
    <cfRule type="expression" dxfId="12750" priority="38">
      <formula>D175="GRILLE"</formula>
    </cfRule>
    <cfRule type="expression" dxfId="12749" priority="39">
      <formula>D175="CENTREX"</formula>
    </cfRule>
    <cfRule type="expression" dxfId="12748" priority="40" stopIfTrue="1">
      <formula>D167="canopy type"</formula>
    </cfRule>
    <cfRule type="expression" dxfId="12747" priority="41">
      <formula>(((I167*3600)/(C175*I164))^2+20)&gt;300</formula>
    </cfRule>
    <cfRule type="expression" dxfId="12746" priority="42" stopIfTrue="1">
      <formula>(ISNUMBER(SEARCH("UV",D167)))</formula>
    </cfRule>
    <cfRule type="expression" dxfId="12745" priority="43">
      <formula>(((I167*3600)/(C175*I164))^2+20)&gt;180</formula>
    </cfRule>
    <cfRule type="expression" dxfId="12744" priority="44">
      <formula>D175="KSA"</formula>
    </cfRule>
  </conditionalFormatting>
  <conditionalFormatting sqref="F177">
    <cfRule type="cellIs" dxfId="12743" priority="64" operator="lessThan">
      <formula>2100</formula>
    </cfRule>
  </conditionalFormatting>
  <conditionalFormatting sqref="G11">
    <cfRule type="expression" dxfId="12742" priority="684">
      <formula>((F14-50)/H14)&lt;950</formula>
    </cfRule>
  </conditionalFormatting>
  <conditionalFormatting sqref="G12">
    <cfRule type="expression" dxfId="12741" priority="683">
      <formula>((F14-50)/H14)&lt;950</formula>
    </cfRule>
  </conditionalFormatting>
  <conditionalFormatting sqref="G14">
    <cfRule type="cellIs" dxfId="12740" priority="679" operator="lessThan">
      <formula>400</formula>
    </cfRule>
  </conditionalFormatting>
  <conditionalFormatting sqref="G28">
    <cfRule type="expression" dxfId="12739" priority="626">
      <formula>((F31-50)/H31)&lt;950</formula>
    </cfRule>
  </conditionalFormatting>
  <conditionalFormatting sqref="G29">
    <cfRule type="expression" dxfId="12738" priority="604">
      <formula>((F31-50)/H31)&lt;950</formula>
    </cfRule>
  </conditionalFormatting>
  <conditionalFormatting sqref="G31">
    <cfRule type="cellIs" dxfId="12737" priority="600" operator="lessThan">
      <formula>400</formula>
    </cfRule>
  </conditionalFormatting>
  <conditionalFormatting sqref="G45">
    <cfRule type="expression" dxfId="12736" priority="643">
      <formula>((F48-50)/H48)&lt;950</formula>
    </cfRule>
  </conditionalFormatting>
  <conditionalFormatting sqref="G46">
    <cfRule type="expression" dxfId="12735" priority="573">
      <formula>((F48-50)/H48)&lt;950</formula>
    </cfRule>
  </conditionalFormatting>
  <conditionalFormatting sqref="G48">
    <cfRule type="cellIs" dxfId="12734" priority="569" operator="lessThan">
      <formula>400</formula>
    </cfRule>
  </conditionalFormatting>
  <conditionalFormatting sqref="G62">
    <cfRule type="expression" dxfId="12733" priority="644">
      <formula>((F65-50)/H65)&lt;950</formula>
    </cfRule>
  </conditionalFormatting>
  <conditionalFormatting sqref="G63">
    <cfRule type="expression" dxfId="12732" priority="544">
      <formula>((F65-50)/H65)&lt;950</formula>
    </cfRule>
  </conditionalFormatting>
  <conditionalFormatting sqref="G65">
    <cfRule type="cellIs" dxfId="12731" priority="540" operator="lessThan">
      <formula>400</formula>
    </cfRule>
  </conditionalFormatting>
  <conditionalFormatting sqref="G79">
    <cfRule type="expression" dxfId="12730" priority="645">
      <formula>((F82-50)/H82)&lt;950</formula>
    </cfRule>
  </conditionalFormatting>
  <conditionalFormatting sqref="G80">
    <cfRule type="expression" dxfId="12729" priority="514">
      <formula>((F82-50)/H82)&lt;950</formula>
    </cfRule>
  </conditionalFormatting>
  <conditionalFormatting sqref="G82">
    <cfRule type="cellIs" dxfId="12728" priority="510" operator="lessThan">
      <formula>400</formula>
    </cfRule>
  </conditionalFormatting>
  <conditionalFormatting sqref="G96">
    <cfRule type="expression" dxfId="12727" priority="653">
      <formula>((F99-50)/H99)&lt;950</formula>
    </cfRule>
  </conditionalFormatting>
  <conditionalFormatting sqref="G97">
    <cfRule type="expression" dxfId="12726" priority="483">
      <formula>((F99-50)/H99)&lt;950</formula>
    </cfRule>
  </conditionalFormatting>
  <conditionalFormatting sqref="G99">
    <cfRule type="cellIs" dxfId="12725" priority="479" operator="lessThan">
      <formula>400</formula>
    </cfRule>
  </conditionalFormatting>
  <conditionalFormatting sqref="G113">
    <cfRule type="expression" dxfId="12724" priority="326">
      <formula>((F116-50)/H116)&lt;950</formula>
    </cfRule>
  </conditionalFormatting>
  <conditionalFormatting sqref="G114">
    <cfRule type="expression" dxfId="12723" priority="315">
      <formula>((F116-50)/H116)&lt;950</formula>
    </cfRule>
  </conditionalFormatting>
  <conditionalFormatting sqref="G116">
    <cfRule type="cellIs" dxfId="12722" priority="311" operator="lessThan">
      <formula>400</formula>
    </cfRule>
  </conditionalFormatting>
  <conditionalFormatting sqref="G130">
    <cfRule type="expression" dxfId="12721" priority="190">
      <formula>((F133-50)/H133)&lt;950</formula>
    </cfRule>
  </conditionalFormatting>
  <conditionalFormatting sqref="G131">
    <cfRule type="expression" dxfId="12720" priority="178">
      <formula>((F133-50)/H133)&lt;950</formula>
    </cfRule>
  </conditionalFormatting>
  <conditionalFormatting sqref="G133">
    <cfRule type="cellIs" dxfId="12719" priority="174" operator="lessThan">
      <formula>400</formula>
    </cfRule>
  </conditionalFormatting>
  <conditionalFormatting sqref="G147">
    <cfRule type="expression" dxfId="12718" priority="191">
      <formula>((F150-50)/H150)&lt;950</formula>
    </cfRule>
  </conditionalFormatting>
  <conditionalFormatting sqref="G148">
    <cfRule type="expression" dxfId="12717" priority="147">
      <formula>((F150-50)/H150)&lt;950</formula>
    </cfRule>
  </conditionalFormatting>
  <conditionalFormatting sqref="G150">
    <cfRule type="cellIs" dxfId="12716" priority="143" operator="lessThan">
      <formula>400</formula>
    </cfRule>
  </conditionalFormatting>
  <conditionalFormatting sqref="G164">
    <cfRule type="expression" dxfId="12715" priority="82">
      <formula>((F167-50)/H167)&lt;950</formula>
    </cfRule>
  </conditionalFormatting>
  <conditionalFormatting sqref="G165">
    <cfRule type="expression" dxfId="12714" priority="71">
      <formula>((F167-50)/H167)&lt;950</formula>
    </cfRule>
  </conditionalFormatting>
  <conditionalFormatting sqref="G167">
    <cfRule type="cellIs" dxfId="12713" priority="67" operator="lessThan">
      <formula>400</formula>
    </cfRule>
  </conditionalFormatting>
  <conditionalFormatting sqref="I14">
    <cfRule type="cellIs" dxfId="12712" priority="680" operator="lessThan">
      <formula>0.1</formula>
    </cfRule>
  </conditionalFormatting>
  <conditionalFormatting sqref="I31">
    <cfRule type="cellIs" dxfId="12711" priority="601" operator="lessThan">
      <formula>0.1</formula>
    </cfRule>
  </conditionalFormatting>
  <conditionalFormatting sqref="I48">
    <cfRule type="cellIs" dxfId="12710" priority="570" operator="lessThan">
      <formula>0.1</formula>
    </cfRule>
  </conditionalFormatting>
  <conditionalFormatting sqref="I65">
    <cfRule type="cellIs" dxfId="12709" priority="541" operator="lessThan">
      <formula>0.1</formula>
    </cfRule>
  </conditionalFormatting>
  <conditionalFormatting sqref="I82">
    <cfRule type="cellIs" dxfId="12708" priority="511" operator="lessThan">
      <formula>0.1</formula>
    </cfRule>
  </conditionalFormatting>
  <conditionalFormatting sqref="I99">
    <cfRule type="cellIs" dxfId="12707" priority="480" operator="lessThan">
      <formula>0.1</formula>
    </cfRule>
  </conditionalFormatting>
  <conditionalFormatting sqref="I116">
    <cfRule type="cellIs" dxfId="12706" priority="312" operator="lessThan">
      <formula>0.1</formula>
    </cfRule>
  </conditionalFormatting>
  <conditionalFormatting sqref="I133">
    <cfRule type="cellIs" dxfId="12705" priority="175" operator="lessThan">
      <formula>0.1</formula>
    </cfRule>
  </conditionalFormatting>
  <conditionalFormatting sqref="I150">
    <cfRule type="cellIs" dxfId="12704" priority="144" operator="lessThan">
      <formula>0.1</formula>
    </cfRule>
  </conditionalFormatting>
  <conditionalFormatting sqref="I167">
    <cfRule type="cellIs" dxfId="12703" priority="68" operator="lessThan">
      <formula>0.1</formula>
    </cfRule>
  </conditionalFormatting>
  <conditionalFormatting sqref="J14:J27">
    <cfRule type="cellIs" dxfId="12702" priority="404" operator="greaterThan">
      <formula>0</formula>
    </cfRule>
  </conditionalFormatting>
  <conditionalFormatting sqref="J31:J44">
    <cfRule type="cellIs" dxfId="12701" priority="261" operator="greaterThan">
      <formula>0</formula>
    </cfRule>
  </conditionalFormatting>
  <conditionalFormatting sqref="J48:J61">
    <cfRule type="cellIs" dxfId="12700" priority="250" operator="greaterThan">
      <formula>0</formula>
    </cfRule>
  </conditionalFormatting>
  <conditionalFormatting sqref="J65:J78">
    <cfRule type="cellIs" dxfId="12699" priority="239" operator="greaterThan">
      <formula>0</formula>
    </cfRule>
  </conditionalFormatting>
  <conditionalFormatting sqref="J82:J95">
    <cfRule type="cellIs" dxfId="12698" priority="228" operator="greaterThan">
      <formula>0</formula>
    </cfRule>
  </conditionalFormatting>
  <conditionalFormatting sqref="J99:J112">
    <cfRule type="cellIs" dxfId="12697" priority="217" operator="greaterThan">
      <formula>0</formula>
    </cfRule>
  </conditionalFormatting>
  <conditionalFormatting sqref="J116:J129 J167:J180">
    <cfRule type="cellIs" dxfId="12696" priority="206" operator="greaterThan">
      <formula>0</formula>
    </cfRule>
  </conditionalFormatting>
  <conditionalFormatting sqref="J133:J146">
    <cfRule type="cellIs" dxfId="12695" priority="19" operator="greaterThan">
      <formula>0</formula>
    </cfRule>
  </conditionalFormatting>
  <conditionalFormatting sqref="J150:J163">
    <cfRule type="cellIs" dxfId="12694" priority="8" operator="greaterThan">
      <formula>0</formula>
    </cfRule>
  </conditionalFormatting>
  <conditionalFormatting sqref="J183:J197">
    <cfRule type="expression" dxfId="12693" priority="654">
      <formula>C183&gt;0</formula>
    </cfRule>
  </conditionalFormatting>
  <conditionalFormatting sqref="J199">
    <cfRule type="expression" dxfId="12692" priority="659">
      <formula>#REF!="EURO"</formula>
    </cfRule>
  </conditionalFormatting>
  <conditionalFormatting sqref="K14:K27">
    <cfRule type="cellIs" dxfId="12691" priority="418" operator="greaterThan">
      <formula>0</formula>
    </cfRule>
  </conditionalFormatting>
  <conditionalFormatting sqref="K31:K44">
    <cfRule type="cellIs" dxfId="12690" priority="262" operator="greaterThan">
      <formula>0</formula>
    </cfRule>
  </conditionalFormatting>
  <conditionalFormatting sqref="K48:K61">
    <cfRule type="cellIs" dxfId="12689" priority="251" operator="greaterThan">
      <formula>0</formula>
    </cfRule>
  </conditionalFormatting>
  <conditionalFormatting sqref="K65:K78">
    <cfRule type="cellIs" dxfId="12688" priority="240" operator="greaterThan">
      <formula>0</formula>
    </cfRule>
  </conditionalFormatting>
  <conditionalFormatting sqref="K82:K95">
    <cfRule type="cellIs" dxfId="12687" priority="229" operator="greaterThan">
      <formula>0</formula>
    </cfRule>
  </conditionalFormatting>
  <conditionalFormatting sqref="K99:K112">
    <cfRule type="cellIs" dxfId="12686" priority="218" operator="greaterThan">
      <formula>0</formula>
    </cfRule>
  </conditionalFormatting>
  <conditionalFormatting sqref="K116:K129 K167:K180">
    <cfRule type="cellIs" dxfId="12685" priority="207" operator="greaterThan">
      <formula>0</formula>
    </cfRule>
  </conditionalFormatting>
  <conditionalFormatting sqref="K133:K146">
    <cfRule type="cellIs" dxfId="12684" priority="20" operator="greaterThan">
      <formula>0</formula>
    </cfRule>
  </conditionalFormatting>
  <conditionalFormatting sqref="K150:K163">
    <cfRule type="cellIs" dxfId="12683" priority="9" operator="greaterThan">
      <formula>0</formula>
    </cfRule>
  </conditionalFormatting>
  <conditionalFormatting sqref="K183:K197">
    <cfRule type="cellIs" dxfId="12682" priority="661" operator="greaterThan">
      <formula>0</formula>
    </cfRule>
  </conditionalFormatting>
  <conditionalFormatting sqref="K199">
    <cfRule type="expression" dxfId="12681" priority="655">
      <formula>$B$9="PLN"</formula>
    </cfRule>
    <cfRule type="expression" dxfId="12680" priority="656">
      <formula>$B$9="CZK"</formula>
    </cfRule>
    <cfRule type="expression" dxfId="12679" priority="657">
      <formula>$B$9="USD"</formula>
    </cfRule>
    <cfRule type="expression" dxfId="12678" priority="658">
      <formula>$B$9="EURO"</formula>
    </cfRule>
  </conditionalFormatting>
  <conditionalFormatting sqref="L14:L27">
    <cfRule type="expression" dxfId="12677" priority="415">
      <formula>$C$9&lt;0</formula>
    </cfRule>
    <cfRule type="expression" dxfId="12676" priority="416">
      <formula>$C$9&gt;0</formula>
    </cfRule>
  </conditionalFormatting>
  <conditionalFormatting sqref="L31:L44">
    <cfRule type="expression" dxfId="12675" priority="204">
      <formula>$C$9&lt;0</formula>
    </cfRule>
    <cfRule type="expression" dxfId="12674" priority="205">
      <formula>$C$9&gt;0</formula>
    </cfRule>
  </conditionalFormatting>
  <conditionalFormatting sqref="L48:L61">
    <cfRule type="expression" dxfId="12673" priority="202">
      <formula>$C$9&lt;0</formula>
    </cfRule>
    <cfRule type="expression" dxfId="12672" priority="203">
      <formula>$C$9&gt;0</formula>
    </cfRule>
  </conditionalFormatting>
  <conditionalFormatting sqref="L65:L78">
    <cfRule type="expression" dxfId="12671" priority="200">
      <formula>$C$9&lt;0</formula>
    </cfRule>
    <cfRule type="expression" dxfId="12670" priority="201">
      <formula>$C$9&gt;0</formula>
    </cfRule>
  </conditionalFormatting>
  <conditionalFormatting sqref="L82:L95">
    <cfRule type="expression" dxfId="12669" priority="198">
      <formula>$C$9&lt;0</formula>
    </cfRule>
    <cfRule type="expression" dxfId="12668" priority="199">
      <formula>$C$9&gt;0</formula>
    </cfRule>
  </conditionalFormatting>
  <conditionalFormatting sqref="L99:L112">
    <cfRule type="expression" dxfId="12667" priority="196">
      <formula>$C$9&lt;0</formula>
    </cfRule>
    <cfRule type="expression" dxfId="12666" priority="197">
      <formula>$C$9&gt;0</formula>
    </cfRule>
  </conditionalFormatting>
  <conditionalFormatting sqref="L116:L129 L167:L180">
    <cfRule type="expression" dxfId="12665" priority="194">
      <formula>$C$9&lt;0</formula>
    </cfRule>
    <cfRule type="expression" dxfId="12664" priority="195">
      <formula>$C$9&gt;0</formula>
    </cfRule>
  </conditionalFormatting>
  <conditionalFormatting sqref="L133:L146">
    <cfRule type="expression" dxfId="12663" priority="3">
      <formula>$C$9&lt;0</formula>
    </cfRule>
    <cfRule type="expression" dxfId="12662" priority="4">
      <formula>$C$9&gt;0</formula>
    </cfRule>
  </conditionalFormatting>
  <conditionalFormatting sqref="L150:L163">
    <cfRule type="expression" dxfId="12661" priority="1">
      <formula>$C$9&lt;0</formula>
    </cfRule>
    <cfRule type="expression" dxfId="12660" priority="2">
      <formula>$C$9&gt;0</formula>
    </cfRule>
  </conditionalFormatting>
  <conditionalFormatting sqref="L183:L197">
    <cfRule type="expression" dxfId="12659" priority="192">
      <formula>$C$9&lt;0</formula>
    </cfRule>
    <cfRule type="expression" dxfId="12658" priority="193">
      <formula>$C$9&gt;0</formula>
    </cfRule>
  </conditionalFormatting>
  <conditionalFormatting sqref="N9 N12">
    <cfRule type="expression" dxfId="12657" priority="691">
      <formula>$B$9="PLN"</formula>
    </cfRule>
    <cfRule type="expression" dxfId="12656" priority="692">
      <formula>$B$9="CZK"</formula>
    </cfRule>
    <cfRule type="expression" dxfId="12655" priority="693">
      <formula>$B$9="USD"</formula>
    </cfRule>
    <cfRule type="expression" dxfId="12654" priority="694">
      <formula>$B$9="EURO"</formula>
    </cfRule>
  </conditionalFormatting>
  <conditionalFormatting sqref="N14:N27">
    <cfRule type="cellIs" dxfId="12653" priority="630" operator="greaterThan">
      <formula>0</formula>
    </cfRule>
    <cfRule type="expression" dxfId="12652" priority="631">
      <formula>$B$9="EURO"</formula>
    </cfRule>
    <cfRule type="expression" dxfId="12651" priority="632">
      <formula>$B$9="USD"</formula>
    </cfRule>
    <cfRule type="expression" dxfId="12650" priority="633">
      <formula>$B$9="PLN"</formula>
    </cfRule>
    <cfRule type="expression" dxfId="12649" priority="634">
      <formula>$B$9="CZK"</formula>
    </cfRule>
  </conditionalFormatting>
  <conditionalFormatting sqref="N29">
    <cfRule type="expression" dxfId="12648" priority="610">
      <formula>$B$9="PLN"</formula>
    </cfRule>
    <cfRule type="expression" dxfId="12647" priority="611">
      <formula>$B$9="CZK"</formula>
    </cfRule>
    <cfRule type="expression" dxfId="12646" priority="612">
      <formula>$B$9="USD"</formula>
    </cfRule>
    <cfRule type="expression" dxfId="12645" priority="613">
      <formula>$B$9="EURO"</formula>
    </cfRule>
  </conditionalFormatting>
  <conditionalFormatting sqref="N31:N44">
    <cfRule type="cellIs" dxfId="12644" priority="265" operator="greaterThan">
      <formula>0</formula>
    </cfRule>
    <cfRule type="expression" dxfId="12643" priority="266">
      <formula>$B$9="EURO"</formula>
    </cfRule>
    <cfRule type="expression" dxfId="12642" priority="267">
      <formula>$B$9="USD"</formula>
    </cfRule>
    <cfRule type="expression" dxfId="12641" priority="268">
      <formula>$B$9="PLN"</formula>
    </cfRule>
    <cfRule type="expression" dxfId="12640" priority="269">
      <formula>$B$9="CZK"</formula>
    </cfRule>
  </conditionalFormatting>
  <conditionalFormatting sqref="N46">
    <cfRule type="expression" dxfId="12639" priority="579">
      <formula>$B$9="PLN"</formula>
    </cfRule>
    <cfRule type="expression" dxfId="12638" priority="580">
      <formula>$B$9="CZK"</formula>
    </cfRule>
    <cfRule type="expression" dxfId="12637" priority="581">
      <formula>$B$9="USD"</formula>
    </cfRule>
    <cfRule type="expression" dxfId="12636" priority="582">
      <formula>$B$9="EURO"</formula>
    </cfRule>
  </conditionalFormatting>
  <conditionalFormatting sqref="N48:N61">
    <cfRule type="cellIs" dxfId="12635" priority="254" operator="greaterThan">
      <formula>0</formula>
    </cfRule>
    <cfRule type="expression" dxfId="12634" priority="255">
      <formula>$B$9="EURO"</formula>
    </cfRule>
    <cfRule type="expression" dxfId="12633" priority="256">
      <formula>$B$9="USD"</formula>
    </cfRule>
    <cfRule type="expression" dxfId="12632" priority="257">
      <formula>$B$9="PLN"</formula>
    </cfRule>
    <cfRule type="expression" dxfId="12631" priority="258">
      <formula>$B$9="CZK"</formula>
    </cfRule>
  </conditionalFormatting>
  <conditionalFormatting sqref="N63">
    <cfRule type="expression" dxfId="12630" priority="550">
      <formula>$B$9="PLN"</formula>
    </cfRule>
    <cfRule type="expression" dxfId="12629" priority="551">
      <formula>$B$9="CZK"</formula>
    </cfRule>
    <cfRule type="expression" dxfId="12628" priority="552">
      <formula>$B$9="USD"</formula>
    </cfRule>
    <cfRule type="expression" dxfId="12627" priority="553">
      <formula>$B$9="EURO"</formula>
    </cfRule>
  </conditionalFormatting>
  <conditionalFormatting sqref="N65:N78">
    <cfRule type="cellIs" dxfId="12626" priority="243" operator="greaterThan">
      <formula>0</formula>
    </cfRule>
    <cfRule type="expression" dxfId="12625" priority="244">
      <formula>$B$9="EURO"</formula>
    </cfRule>
    <cfRule type="expression" dxfId="12624" priority="245">
      <formula>$B$9="USD"</formula>
    </cfRule>
    <cfRule type="expression" dxfId="12623" priority="246">
      <formula>$B$9="PLN"</formula>
    </cfRule>
    <cfRule type="expression" dxfId="12622" priority="247">
      <formula>$B$9="CZK"</formula>
    </cfRule>
  </conditionalFormatting>
  <conditionalFormatting sqref="N80">
    <cfRule type="expression" dxfId="12621" priority="520">
      <formula>$B$9="PLN"</formula>
    </cfRule>
    <cfRule type="expression" dxfId="12620" priority="521">
      <formula>$B$9="CZK"</formula>
    </cfRule>
    <cfRule type="expression" dxfId="12619" priority="522">
      <formula>$B$9="USD"</formula>
    </cfRule>
    <cfRule type="expression" dxfId="12618" priority="523">
      <formula>$B$9="EURO"</formula>
    </cfRule>
  </conditionalFormatting>
  <conditionalFormatting sqref="N82:N95">
    <cfRule type="cellIs" dxfId="12617" priority="232" operator="greaterThan">
      <formula>0</formula>
    </cfRule>
    <cfRule type="expression" dxfId="12616" priority="233">
      <formula>$B$9="EURO"</formula>
    </cfRule>
    <cfRule type="expression" dxfId="12615" priority="234">
      <formula>$B$9="USD"</formula>
    </cfRule>
    <cfRule type="expression" dxfId="12614" priority="235">
      <formula>$B$9="PLN"</formula>
    </cfRule>
    <cfRule type="expression" dxfId="12613" priority="236">
      <formula>$B$9="CZK"</formula>
    </cfRule>
  </conditionalFormatting>
  <conditionalFormatting sqref="N97">
    <cfRule type="expression" dxfId="12612" priority="489">
      <formula>$B$9="PLN"</formula>
    </cfRule>
    <cfRule type="expression" dxfId="12611" priority="490">
      <formula>$B$9="CZK"</formula>
    </cfRule>
    <cfRule type="expression" dxfId="12610" priority="491">
      <formula>$B$9="USD"</formula>
    </cfRule>
    <cfRule type="expression" dxfId="12609" priority="492">
      <formula>$B$9="EURO"</formula>
    </cfRule>
  </conditionalFormatting>
  <conditionalFormatting sqref="N99:N112">
    <cfRule type="cellIs" dxfId="12608" priority="221" operator="greaterThan">
      <formula>0</formula>
    </cfRule>
    <cfRule type="expression" dxfId="12607" priority="222">
      <formula>$B$9="EURO"</formula>
    </cfRule>
    <cfRule type="expression" dxfId="12606" priority="223">
      <formula>$B$9="USD"</formula>
    </cfRule>
    <cfRule type="expression" dxfId="12605" priority="224">
      <formula>$B$9="PLN"</formula>
    </cfRule>
    <cfRule type="expression" dxfId="12604" priority="225">
      <formula>$B$9="CZK"</formula>
    </cfRule>
  </conditionalFormatting>
  <conditionalFormatting sqref="N114">
    <cfRule type="expression" dxfId="12603" priority="321">
      <formula>$B$9="PLN"</formula>
    </cfRule>
    <cfRule type="expression" dxfId="12602" priority="322">
      <formula>$B$9="CZK"</formula>
    </cfRule>
    <cfRule type="expression" dxfId="12601" priority="323">
      <formula>$B$9="USD"</formula>
    </cfRule>
    <cfRule type="expression" dxfId="12600" priority="324">
      <formula>$B$9="EURO"</formula>
    </cfRule>
  </conditionalFormatting>
  <conditionalFormatting sqref="N116:N129 N167:N180">
    <cfRule type="cellIs" dxfId="12599" priority="210" operator="greaterThan">
      <formula>0</formula>
    </cfRule>
    <cfRule type="expression" dxfId="12598" priority="211">
      <formula>$B$9="EURO"</formula>
    </cfRule>
    <cfRule type="expression" dxfId="12597" priority="212">
      <formula>$B$9="USD"</formula>
    </cfRule>
    <cfRule type="expression" dxfId="12596" priority="213">
      <formula>$B$9="PLN"</formula>
    </cfRule>
    <cfRule type="expression" dxfId="12595" priority="214">
      <formula>$B$9="CZK"</formula>
    </cfRule>
  </conditionalFormatting>
  <conditionalFormatting sqref="N131">
    <cfRule type="expression" dxfId="12594" priority="184">
      <formula>$B$9="PLN"</formula>
    </cfRule>
    <cfRule type="expression" dxfId="12593" priority="185">
      <formula>$B$9="CZK"</formula>
    </cfRule>
    <cfRule type="expression" dxfId="12592" priority="186">
      <formula>$B$9="USD"</formula>
    </cfRule>
    <cfRule type="expression" dxfId="12591" priority="187">
      <formula>$B$9="EURO"</formula>
    </cfRule>
  </conditionalFormatting>
  <conditionalFormatting sqref="N133:N146">
    <cfRule type="cellIs" dxfId="12590" priority="23" operator="greaterThan">
      <formula>0</formula>
    </cfRule>
    <cfRule type="expression" dxfId="12589" priority="24">
      <formula>$B$9="EURO"</formula>
    </cfRule>
    <cfRule type="expression" dxfId="12588" priority="25">
      <formula>$B$9="USD"</formula>
    </cfRule>
    <cfRule type="expression" dxfId="12587" priority="26">
      <formula>$B$9="PLN"</formula>
    </cfRule>
    <cfRule type="expression" dxfId="12586" priority="27">
      <formula>$B$9="CZK"</formula>
    </cfRule>
  </conditionalFormatting>
  <conditionalFormatting sqref="N148">
    <cfRule type="expression" dxfId="12585" priority="153">
      <formula>$B$9="PLN"</formula>
    </cfRule>
    <cfRule type="expression" dxfId="12584" priority="154">
      <formula>$B$9="CZK"</formula>
    </cfRule>
    <cfRule type="expression" dxfId="12583" priority="155">
      <formula>$B$9="USD"</formula>
    </cfRule>
    <cfRule type="expression" dxfId="12582" priority="156">
      <formula>$B$9="EURO"</formula>
    </cfRule>
  </conditionalFormatting>
  <conditionalFormatting sqref="N150:N163">
    <cfRule type="cellIs" dxfId="12581" priority="12" operator="greaterThan">
      <formula>0</formula>
    </cfRule>
    <cfRule type="expression" dxfId="12580" priority="13">
      <formula>$B$9="EURO"</formula>
    </cfRule>
    <cfRule type="expression" dxfId="12579" priority="14">
      <formula>$B$9="USD"</formula>
    </cfRule>
    <cfRule type="expression" dxfId="12578" priority="15">
      <formula>$B$9="PLN"</formula>
    </cfRule>
    <cfRule type="expression" dxfId="12577" priority="16">
      <formula>$B$9="CZK"</formula>
    </cfRule>
  </conditionalFormatting>
  <conditionalFormatting sqref="N165">
    <cfRule type="expression" dxfId="12576" priority="77">
      <formula>$B$9="PLN"</formula>
    </cfRule>
    <cfRule type="expression" dxfId="12575" priority="78">
      <formula>$B$9="CZK"</formula>
    </cfRule>
    <cfRule type="expression" dxfId="12574" priority="79">
      <formula>$B$9="USD"</formula>
    </cfRule>
    <cfRule type="expression" dxfId="12573" priority="80">
      <formula>$B$9="EURO"</formula>
    </cfRule>
  </conditionalFormatting>
  <conditionalFormatting sqref="N183:N197">
    <cfRule type="cellIs" dxfId="12572" priority="638" operator="greaterThan">
      <formula>0</formula>
    </cfRule>
    <cfRule type="expression" dxfId="12571" priority="639">
      <formula>$B$9="EURO"</formula>
    </cfRule>
    <cfRule type="expression" dxfId="12570" priority="640">
      <formula>$B$9="USD"</formula>
    </cfRule>
    <cfRule type="expression" dxfId="12569" priority="641">
      <formula>$B$9="PLN"</formula>
    </cfRule>
    <cfRule type="expression" dxfId="12568" priority="642">
      <formula>$B$9="CZK"</formula>
    </cfRule>
  </conditionalFormatting>
  <conditionalFormatting sqref="N182:O182">
    <cfRule type="expression" dxfId="12567" priority="646">
      <formula>$B$9="PLN"</formula>
    </cfRule>
    <cfRule type="expression" dxfId="12566" priority="647">
      <formula>$B$9="CZK"</formula>
    </cfRule>
    <cfRule type="expression" dxfId="12565" priority="648">
      <formula>$B$9="USD"</formula>
    </cfRule>
    <cfRule type="expression" dxfId="12564" priority="649">
      <formula>$B$9="EURO"</formula>
    </cfRule>
  </conditionalFormatting>
  <conditionalFormatting sqref="O14:O27">
    <cfRule type="cellIs" dxfId="12563" priority="635" operator="greaterThan">
      <formula>0</formula>
    </cfRule>
  </conditionalFormatting>
  <conditionalFormatting sqref="O31:O44">
    <cfRule type="cellIs" dxfId="12562" priority="270" operator="greaterThan">
      <formula>0</formula>
    </cfRule>
  </conditionalFormatting>
  <conditionalFormatting sqref="O48:O61">
    <cfRule type="cellIs" dxfId="12561" priority="259" operator="greaterThan">
      <formula>0</formula>
    </cfRule>
  </conditionalFormatting>
  <conditionalFormatting sqref="O65:O78">
    <cfRule type="cellIs" dxfId="12560" priority="248" operator="greaterThan">
      <formula>0</formula>
    </cfRule>
  </conditionalFormatting>
  <conditionalFormatting sqref="O82:O95">
    <cfRule type="cellIs" dxfId="12559" priority="237" operator="greaterThan">
      <formula>0</formula>
    </cfRule>
  </conditionalFormatting>
  <conditionalFormatting sqref="O99:O112">
    <cfRule type="cellIs" dxfId="12558" priority="226" operator="greaterThan">
      <formula>0</formula>
    </cfRule>
  </conditionalFormatting>
  <conditionalFormatting sqref="O116:O129 O167:O180">
    <cfRule type="cellIs" dxfId="12557" priority="215" operator="greaterThan">
      <formula>0</formula>
    </cfRule>
  </conditionalFormatting>
  <conditionalFormatting sqref="O133:O146">
    <cfRule type="cellIs" dxfId="12556" priority="28" operator="greaterThan">
      <formula>0</formula>
    </cfRule>
  </conditionalFormatting>
  <conditionalFormatting sqref="O150:O163">
    <cfRule type="cellIs" dxfId="12555" priority="17" operator="greaterThan">
      <formula>0</formula>
    </cfRule>
  </conditionalFormatting>
  <conditionalFormatting sqref="O183:O197">
    <cfRule type="cellIs" dxfId="12554" priority="660" operator="greaterThan">
      <formula>0</formula>
    </cfRule>
  </conditionalFormatting>
  <conditionalFormatting sqref="Q16">
    <cfRule type="cellIs" dxfId="12553" priority="405" operator="greaterThan">
      <formula>0</formula>
    </cfRule>
    <cfRule type="expression" dxfId="12552" priority="406">
      <formula>$B$9="EURO"</formula>
    </cfRule>
    <cfRule type="expression" dxfId="12551" priority="407">
      <formula>$B$9="USD"</formula>
    </cfRule>
    <cfRule type="expression" dxfId="12550" priority="408">
      <formula>$B$9="PLN"</formula>
    </cfRule>
    <cfRule type="expression" dxfId="12549"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G14"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2528" priority="665" operator="containsText" text="SELECT">
      <formula>NOT(ISERROR(SEARCH("SELECT",B9)))</formula>
    </cfRule>
    <cfRule type="expression" dxfId="12527" priority="666">
      <formula>B9="CURRENCY"</formula>
    </cfRule>
  </conditionalFormatting>
  <conditionalFormatting sqref="B11">
    <cfRule type="expression" dxfId="12526" priority="627">
      <formula>$B11&lt;&gt;""</formula>
    </cfRule>
  </conditionalFormatting>
  <conditionalFormatting sqref="B14:B23">
    <cfRule type="expression" dxfId="12525" priority="619">
      <formula>$J14&gt;0</formula>
    </cfRule>
  </conditionalFormatting>
  <conditionalFormatting sqref="B24">
    <cfRule type="expression" dxfId="12524" priority="616">
      <formula>ISNUMBER(SEARCH("UV",$D14))</formula>
    </cfRule>
    <cfRule type="expression" dxfId="12523" priority="617">
      <formula>($D14="CANOPY TYPE")</formula>
    </cfRule>
  </conditionalFormatting>
  <conditionalFormatting sqref="B25:B27">
    <cfRule type="expression" dxfId="12522" priority="437">
      <formula>$J25&gt;0</formula>
    </cfRule>
  </conditionalFormatting>
  <conditionalFormatting sqref="B28">
    <cfRule type="expression" dxfId="12521" priority="625">
      <formula>$B28&lt;&gt;""</formula>
    </cfRule>
  </conditionalFormatting>
  <conditionalFormatting sqref="B31:B40">
    <cfRule type="expression" dxfId="12520" priority="263">
      <formula>$J31&gt;0</formula>
    </cfRule>
  </conditionalFormatting>
  <conditionalFormatting sqref="B41">
    <cfRule type="expression" dxfId="12519" priority="585">
      <formula>ISNUMBER(SEARCH("UV",$D31))</formula>
    </cfRule>
    <cfRule type="expression" dxfId="12518" priority="586">
      <formula>($D31="CANOPY TYPE")</formula>
    </cfRule>
  </conditionalFormatting>
  <conditionalFormatting sqref="B42:B44">
    <cfRule type="expression" dxfId="12517" priority="587">
      <formula>$J42&gt;0</formula>
    </cfRule>
  </conditionalFormatting>
  <conditionalFormatting sqref="B45">
    <cfRule type="expression" dxfId="12516" priority="624">
      <formula>$B45&lt;&gt;""</formula>
    </cfRule>
  </conditionalFormatting>
  <conditionalFormatting sqref="B48:B57">
    <cfRule type="expression" dxfId="12515" priority="252">
      <formula>$J48&gt;0</formula>
    </cfRule>
  </conditionalFormatting>
  <conditionalFormatting sqref="B58">
    <cfRule type="expression" dxfId="12514" priority="556">
      <formula>ISNUMBER(SEARCH("UV",$D48))</formula>
    </cfRule>
    <cfRule type="expression" dxfId="12513" priority="557">
      <formula>($D48="CANOPY TYPE")</formula>
    </cfRule>
  </conditionalFormatting>
  <conditionalFormatting sqref="B59:B61">
    <cfRule type="expression" dxfId="12512" priority="436">
      <formula>$J59&gt;0</formula>
    </cfRule>
  </conditionalFormatting>
  <conditionalFormatting sqref="B62">
    <cfRule type="expression" dxfId="12511" priority="623">
      <formula>$B62&lt;&gt;""</formula>
    </cfRule>
  </conditionalFormatting>
  <conditionalFormatting sqref="B65:B74">
    <cfRule type="expression" dxfId="12510" priority="241">
      <formula>$J65&gt;0</formula>
    </cfRule>
  </conditionalFormatting>
  <conditionalFormatting sqref="B75">
    <cfRule type="expression" dxfId="12509" priority="526">
      <formula>ISNUMBER(SEARCH("UV",$D65))</formula>
    </cfRule>
    <cfRule type="expression" dxfId="12508" priority="527">
      <formula>($D65="CANOPY TYPE")</formula>
    </cfRule>
  </conditionalFormatting>
  <conditionalFormatting sqref="B76:B78">
    <cfRule type="expression" dxfId="12507" priority="435">
      <formula>$J76&gt;0</formula>
    </cfRule>
  </conditionalFormatting>
  <conditionalFormatting sqref="B79">
    <cfRule type="expression" dxfId="12506" priority="622">
      <formula>$B79&lt;&gt;""</formula>
    </cfRule>
  </conditionalFormatting>
  <conditionalFormatting sqref="B82:B91">
    <cfRule type="expression" dxfId="12505" priority="230">
      <formula>$J82&gt;0</formula>
    </cfRule>
  </conditionalFormatting>
  <conditionalFormatting sqref="B92">
    <cfRule type="expression" dxfId="12504" priority="495">
      <formula>ISNUMBER(SEARCH("UV",$D82))</formula>
    </cfRule>
    <cfRule type="expression" dxfId="12503" priority="496">
      <formula>($D82="CANOPY TYPE")</formula>
    </cfRule>
  </conditionalFormatting>
  <conditionalFormatting sqref="B93:B95">
    <cfRule type="expression" dxfId="12502" priority="434">
      <formula>$J93&gt;0</formula>
    </cfRule>
  </conditionalFormatting>
  <conditionalFormatting sqref="B96">
    <cfRule type="expression" dxfId="12501" priority="621">
      <formula>$B96&lt;&gt;""</formula>
    </cfRule>
  </conditionalFormatting>
  <conditionalFormatting sqref="B99:B108">
    <cfRule type="expression" dxfId="12500" priority="219">
      <formula>$J99&gt;0</formula>
    </cfRule>
  </conditionalFormatting>
  <conditionalFormatting sqref="B109">
    <cfRule type="expression" dxfId="12499" priority="465">
      <formula>ISNUMBER(SEARCH("UV",$D99))</formula>
    </cfRule>
    <cfRule type="expression" dxfId="12498" priority="466">
      <formula>($D99="CANOPY TYPE")</formula>
    </cfRule>
  </conditionalFormatting>
  <conditionalFormatting sqref="B110:B112 B127:B129 B161:B163 B178:B180">
    <cfRule type="expression" dxfId="12497" priority="433">
      <formula>$J110&gt;0</formula>
    </cfRule>
  </conditionalFormatting>
  <conditionalFormatting sqref="B113">
    <cfRule type="expression" dxfId="12496" priority="325">
      <formula>$B113&lt;&gt;""</formula>
    </cfRule>
  </conditionalFormatting>
  <conditionalFormatting sqref="B116:B125">
    <cfRule type="expression" dxfId="12495" priority="208">
      <formula>$J116&gt;0</formula>
    </cfRule>
  </conditionalFormatting>
  <conditionalFormatting sqref="B126">
    <cfRule type="expression" dxfId="12494" priority="298">
      <formula>ISNUMBER(SEARCH("UV",$D116))</formula>
    </cfRule>
    <cfRule type="expression" dxfId="12493" priority="299">
      <formula>($D116="CANOPY TYPE")</formula>
    </cfRule>
  </conditionalFormatting>
  <conditionalFormatting sqref="B130">
    <cfRule type="expression" dxfId="12492" priority="189">
      <formula>$B130&lt;&gt;""</formula>
    </cfRule>
  </conditionalFormatting>
  <conditionalFormatting sqref="B133:B142">
    <cfRule type="expression" dxfId="12491" priority="21">
      <formula>$J133&gt;0</formula>
    </cfRule>
  </conditionalFormatting>
  <conditionalFormatting sqref="B143">
    <cfRule type="expression" dxfId="12490" priority="159">
      <formula>ISNUMBER(SEARCH("UV",$D133))</formula>
    </cfRule>
    <cfRule type="expression" dxfId="12489" priority="160">
      <formula>($D133="CANOPY TYPE")</formula>
    </cfRule>
  </conditionalFormatting>
  <conditionalFormatting sqref="B144:B146">
    <cfRule type="expression" dxfId="12488" priority="118">
      <formula>$J144&gt;0</formula>
    </cfRule>
  </conditionalFormatting>
  <conditionalFormatting sqref="B147">
    <cfRule type="expression" dxfId="12487" priority="188">
      <formula>$B147&lt;&gt;""</formula>
    </cfRule>
  </conditionalFormatting>
  <conditionalFormatting sqref="B150:B159">
    <cfRule type="expression" dxfId="12486" priority="10">
      <formula>$J150&gt;0</formula>
    </cfRule>
  </conditionalFormatting>
  <conditionalFormatting sqref="B160">
    <cfRule type="expression" dxfId="12485" priority="130">
      <formula>ISNUMBER(SEARCH("UV",$D150))</formula>
    </cfRule>
    <cfRule type="expression" dxfId="12484" priority="131">
      <formula>($D150="CANOPY TYPE")</formula>
    </cfRule>
  </conditionalFormatting>
  <conditionalFormatting sqref="B164">
    <cfRule type="expression" dxfId="12483" priority="81">
      <formula>$B164&lt;&gt;""</formula>
    </cfRule>
  </conditionalFormatting>
  <conditionalFormatting sqref="B167:B176">
    <cfRule type="expression" dxfId="12482" priority="5">
      <formula>$J167&gt;0</formula>
    </cfRule>
  </conditionalFormatting>
  <conditionalFormatting sqref="B177">
    <cfRule type="expression" dxfId="12481" priority="54">
      <formula>ISNUMBER(SEARCH("UV",$D167))</formula>
    </cfRule>
    <cfRule type="expression" dxfId="12480" priority="55">
      <formula>($D167="CANOPY TYPE")</formula>
    </cfRule>
  </conditionalFormatting>
  <conditionalFormatting sqref="B183:B197">
    <cfRule type="expression" dxfId="12479" priority="618">
      <formula>$C183&gt;0</formula>
    </cfRule>
  </conditionalFormatting>
  <conditionalFormatting sqref="C14">
    <cfRule type="containsText" dxfId="12478" priority="423" operator="containsText" text="CONFIG">
      <formula>NOT(ISERROR(SEARCH("CONFIG",C14)))</formula>
    </cfRule>
  </conditionalFormatting>
  <conditionalFormatting sqref="C15">
    <cfRule type="containsText" dxfId="12477" priority="428" operator="containsText" text="LIGHT SELECTION">
      <formula>NOT(ISERROR(SEARCH("LIGHT SELECTION",C15)))</formula>
    </cfRule>
  </conditionalFormatting>
  <conditionalFormatting sqref="C16:C17">
    <cfRule type="containsText" dxfId="12476" priority="674" operator="containsText" text="ANSUL SELECTION">
      <formula>NOT(ISERROR(SEARCH("ANSUL SELECTION",C16)))</formula>
    </cfRule>
  </conditionalFormatting>
  <conditionalFormatting sqref="C20:C21">
    <cfRule type="cellIs" dxfId="12475" priority="671" operator="lessThan">
      <formula>1</formula>
    </cfRule>
  </conditionalFormatting>
  <conditionalFormatting sqref="C22:C23">
    <cfRule type="expression" dxfId="12474" priority="403">
      <formula>D22="WW PODS"</formula>
    </cfRule>
  </conditionalFormatting>
  <conditionalFormatting sqref="C24">
    <cfRule type="expression" dxfId="12473" priority="689">
      <formula>ISNUMBER(SEARCH("UV",D14))</formula>
    </cfRule>
  </conditionalFormatting>
  <conditionalFormatting sqref="C25">
    <cfRule type="expression" dxfId="12472" priority="651">
      <formula>(ISNUMBER(SEARCH("CMW",D14)))=TRUE</formula>
    </cfRule>
  </conditionalFormatting>
  <conditionalFormatting sqref="C26">
    <cfRule type="expression" dxfId="12471" priority="650">
      <formula>(ISNUMBER(SEARCH("CMW",D14)))=TRUE</formula>
    </cfRule>
  </conditionalFormatting>
  <conditionalFormatting sqref="C27">
    <cfRule type="expression" dxfId="12470" priority="620">
      <formula>(ISNUMBER(SEARCH("CMW",$D14)))=TRUE</formula>
    </cfRule>
  </conditionalFormatting>
  <conditionalFormatting sqref="C31">
    <cfRule type="containsText" dxfId="12469" priority="595" operator="containsText" text="CONFIG">
      <formula>NOT(ISERROR(SEARCH("CONFIG",C31)))</formula>
    </cfRule>
  </conditionalFormatting>
  <conditionalFormatting sqref="C32">
    <cfRule type="containsText" dxfId="12468" priority="430" operator="containsText" text="LIGHT SELECTION">
      <formula>NOT(ISERROR(SEARCH("LIGHT SELECTION",C32)))</formula>
    </cfRule>
  </conditionalFormatting>
  <conditionalFormatting sqref="C33:C34">
    <cfRule type="containsText" dxfId="12467" priority="271" operator="containsText" text="ANSUL SELECTION">
      <formula>NOT(ISERROR(SEARCH("ANSUL SELECTION",C33)))</formula>
    </cfRule>
  </conditionalFormatting>
  <conditionalFormatting sqref="C37:C38">
    <cfRule type="cellIs" dxfId="12466" priority="594" operator="lessThan">
      <formula>1</formula>
    </cfRule>
  </conditionalFormatting>
  <conditionalFormatting sqref="C39:C40">
    <cfRule type="expression" dxfId="12465" priority="388">
      <formula>D39="WW PODS"</formula>
    </cfRule>
  </conditionalFormatting>
  <conditionalFormatting sqref="C41">
    <cfRule type="expression" dxfId="12464" priority="609">
      <formula>ISNUMBER(SEARCH("UV",D31))</formula>
    </cfRule>
  </conditionalFormatting>
  <conditionalFormatting sqref="C42">
    <cfRule type="expression" dxfId="12463" priority="592">
      <formula>(ISNUMBER(SEARCH("CMW",D31)))=TRUE</formula>
    </cfRule>
  </conditionalFormatting>
  <conditionalFormatting sqref="C43">
    <cfRule type="expression" dxfId="12462" priority="462">
      <formula>(ISNUMBER(SEARCH("CMW",D31)))=TRUE</formula>
    </cfRule>
  </conditionalFormatting>
  <conditionalFormatting sqref="C44">
    <cfRule type="expression" dxfId="12461" priority="588">
      <formula>(ISNUMBER(SEARCH("CMW",$D31)))=TRUE</formula>
    </cfRule>
  </conditionalFormatting>
  <conditionalFormatting sqref="C48">
    <cfRule type="containsText" dxfId="12460" priority="565" operator="containsText" text="CONFIG">
      <formula>NOT(ISERROR(SEARCH("CONFIG",C48)))</formula>
    </cfRule>
  </conditionalFormatting>
  <conditionalFormatting sqref="C49">
    <cfRule type="containsText" dxfId="12459" priority="427" operator="containsText" text="LIGHT SELECTION">
      <formula>NOT(ISERROR(SEARCH("LIGHT SELECTION",C49)))</formula>
    </cfRule>
  </conditionalFormatting>
  <conditionalFormatting sqref="C50:C51">
    <cfRule type="containsText" dxfId="12458" priority="260" operator="containsText" text="ANSUL SELECTION">
      <formula>NOT(ISERROR(SEARCH("ANSUL SELECTION",C50)))</formula>
    </cfRule>
  </conditionalFormatting>
  <conditionalFormatting sqref="C54:C55">
    <cfRule type="cellIs" dxfId="12457" priority="564" operator="lessThan">
      <formula>1</formula>
    </cfRule>
  </conditionalFormatting>
  <conditionalFormatting sqref="C56:C57">
    <cfRule type="expression" dxfId="12456" priority="373">
      <formula>D56="WW PODS"</formula>
    </cfRule>
  </conditionalFormatting>
  <conditionalFormatting sqref="C58">
    <cfRule type="expression" dxfId="12455" priority="578">
      <formula>ISNUMBER(SEARCH("UV",D48))</formula>
    </cfRule>
  </conditionalFormatting>
  <conditionalFormatting sqref="C59">
    <cfRule type="expression" dxfId="12454" priority="562">
      <formula>(ISNUMBER(SEARCH("CMW",D48)))=TRUE</formula>
    </cfRule>
  </conditionalFormatting>
  <conditionalFormatting sqref="C60">
    <cfRule type="expression" dxfId="12453" priority="461">
      <formula>(ISNUMBER(SEARCH("CMW",D48)))=TRUE</formula>
    </cfRule>
  </conditionalFormatting>
  <conditionalFormatting sqref="C61">
    <cfRule type="expression" dxfId="12452" priority="558">
      <formula>(ISNUMBER(SEARCH("CMW",$D48)))=TRUE</formula>
    </cfRule>
  </conditionalFormatting>
  <conditionalFormatting sqref="C65">
    <cfRule type="containsText" dxfId="12451" priority="536" operator="containsText" text="CONFIG">
      <formula>NOT(ISERROR(SEARCH("CONFIG",C65)))</formula>
    </cfRule>
  </conditionalFormatting>
  <conditionalFormatting sqref="C66">
    <cfRule type="containsText" dxfId="12450" priority="426" operator="containsText" text="LIGHT SELECTION">
      <formula>NOT(ISERROR(SEARCH("LIGHT SELECTION",C66)))</formula>
    </cfRule>
  </conditionalFormatting>
  <conditionalFormatting sqref="C67:C68">
    <cfRule type="containsText" dxfId="12449" priority="249" operator="containsText" text="ANSUL SELECTION">
      <formula>NOT(ISERROR(SEARCH("ANSUL SELECTION",C67)))</formula>
    </cfRule>
  </conditionalFormatting>
  <conditionalFormatting sqref="C71:C72">
    <cfRule type="cellIs" dxfId="12448" priority="535" operator="lessThan">
      <formula>1</formula>
    </cfRule>
  </conditionalFormatting>
  <conditionalFormatting sqref="C73:C74">
    <cfRule type="expression" dxfId="12447" priority="358">
      <formula>D73="WW PODS"</formula>
    </cfRule>
  </conditionalFormatting>
  <conditionalFormatting sqref="C75">
    <cfRule type="expression" dxfId="12446" priority="549">
      <formula>ISNUMBER(SEARCH("UV",D65))</formula>
    </cfRule>
  </conditionalFormatting>
  <conditionalFormatting sqref="C76">
    <cfRule type="expression" dxfId="12445" priority="532">
      <formula>(ISNUMBER(SEARCH("CMW",D65)))=TRUE</formula>
    </cfRule>
  </conditionalFormatting>
  <conditionalFormatting sqref="C77">
    <cfRule type="expression" dxfId="12444" priority="460">
      <formula>(ISNUMBER(SEARCH("CMW",D65)))=TRUE</formula>
    </cfRule>
  </conditionalFormatting>
  <conditionalFormatting sqref="C78">
    <cfRule type="expression" dxfId="12443" priority="528">
      <formula>(ISNUMBER(SEARCH("CMW",$D65)))=TRUE</formula>
    </cfRule>
  </conditionalFormatting>
  <conditionalFormatting sqref="C82">
    <cfRule type="containsText" dxfId="12442" priority="505" operator="containsText" text="CONFIG">
      <formula>NOT(ISERROR(SEARCH("CONFIG",C82)))</formula>
    </cfRule>
  </conditionalFormatting>
  <conditionalFormatting sqref="C83">
    <cfRule type="containsText" dxfId="12441" priority="425" operator="containsText" text="LIGHT SELECTION">
      <formula>NOT(ISERROR(SEARCH("LIGHT SELECTION",C83)))</formula>
    </cfRule>
  </conditionalFormatting>
  <conditionalFormatting sqref="C84:C85">
    <cfRule type="containsText" dxfId="12440" priority="238" operator="containsText" text="ANSUL SELECTION">
      <formula>NOT(ISERROR(SEARCH("ANSUL SELECTION",C84)))</formula>
    </cfRule>
  </conditionalFormatting>
  <conditionalFormatting sqref="C88:C89">
    <cfRule type="cellIs" dxfId="12439" priority="504" operator="lessThan">
      <formula>1</formula>
    </cfRule>
  </conditionalFormatting>
  <conditionalFormatting sqref="C90:C91">
    <cfRule type="expression" dxfId="12438" priority="343">
      <formula>D90="WW PODS"</formula>
    </cfRule>
  </conditionalFormatting>
  <conditionalFormatting sqref="C92">
    <cfRule type="expression" dxfId="12437" priority="519">
      <formula>ISNUMBER(SEARCH("UV",D82))</formula>
    </cfRule>
  </conditionalFormatting>
  <conditionalFormatting sqref="C93">
    <cfRule type="expression" dxfId="12436" priority="501">
      <formula>(ISNUMBER(SEARCH("CMW",D82)))=TRUE</formula>
    </cfRule>
  </conditionalFormatting>
  <conditionalFormatting sqref="C94">
    <cfRule type="expression" dxfId="12435" priority="459">
      <formula>(ISNUMBER(SEARCH("CMW",D82)))=TRUE</formula>
    </cfRule>
  </conditionalFormatting>
  <conditionalFormatting sqref="C95">
    <cfRule type="expression" dxfId="12434" priority="497">
      <formula>(ISNUMBER(SEARCH("CMW",$D82)))=TRUE</formula>
    </cfRule>
  </conditionalFormatting>
  <conditionalFormatting sqref="C99">
    <cfRule type="containsText" dxfId="12433" priority="474" operator="containsText" text="CONFIG">
      <formula>NOT(ISERROR(SEARCH("CONFIG",C99)))</formula>
    </cfRule>
  </conditionalFormatting>
  <conditionalFormatting sqref="C100">
    <cfRule type="containsText" dxfId="12432" priority="424" operator="containsText" text="LIGHT SELECTION">
      <formula>NOT(ISERROR(SEARCH("LIGHT SELECTION",C100)))</formula>
    </cfRule>
  </conditionalFormatting>
  <conditionalFormatting sqref="C101:C102">
    <cfRule type="containsText" dxfId="12431" priority="227" operator="containsText" text="ANSUL SELECTION">
      <formula>NOT(ISERROR(SEARCH("ANSUL SELECTION",C101)))</formula>
    </cfRule>
  </conditionalFormatting>
  <conditionalFormatting sqref="C105:C106">
    <cfRule type="cellIs" dxfId="12430" priority="473" operator="lessThan">
      <formula>1</formula>
    </cfRule>
  </conditionalFormatting>
  <conditionalFormatting sqref="C107:C108">
    <cfRule type="expression" dxfId="12429" priority="328">
      <formula>D107="WW PODS"</formula>
    </cfRule>
  </conditionalFormatting>
  <conditionalFormatting sqref="C109">
    <cfRule type="expression" dxfId="12428" priority="488">
      <formula>ISNUMBER(SEARCH("UV",D99))</formula>
    </cfRule>
  </conditionalFormatting>
  <conditionalFormatting sqref="C110">
    <cfRule type="expression" dxfId="12427" priority="471">
      <formula>(ISNUMBER(SEARCH("CMW",D99)))=TRUE</formula>
    </cfRule>
  </conditionalFormatting>
  <conditionalFormatting sqref="C111">
    <cfRule type="expression" dxfId="12426" priority="458">
      <formula>(ISNUMBER(SEARCH("CMW",D99)))=TRUE</formula>
    </cfRule>
  </conditionalFormatting>
  <conditionalFormatting sqref="C112 C129 C163 C180">
    <cfRule type="expression" dxfId="12425" priority="467">
      <formula>(ISNUMBER(SEARCH("CMW",$D99)))=TRUE</formula>
    </cfRule>
  </conditionalFormatting>
  <conditionalFormatting sqref="C116">
    <cfRule type="containsText" dxfId="12424" priority="306" operator="containsText" text="CONFIG">
      <formula>NOT(ISERROR(SEARCH("CONFIG",C116)))</formula>
    </cfRule>
  </conditionalFormatting>
  <conditionalFormatting sqref="C117">
    <cfRule type="containsText" dxfId="12423" priority="291" operator="containsText" text="LIGHT SELECTION">
      <formula>NOT(ISERROR(SEARCH("LIGHT SELECTION",C117)))</formula>
    </cfRule>
  </conditionalFormatting>
  <conditionalFormatting sqref="C118:C119">
    <cfRule type="containsText" dxfId="12422" priority="216" operator="containsText" text="ANSUL SELECTION">
      <formula>NOT(ISERROR(SEARCH("ANSUL SELECTION",C118)))</formula>
    </cfRule>
  </conditionalFormatting>
  <conditionalFormatting sqref="C122:C123">
    <cfRule type="cellIs" dxfId="12421" priority="305" operator="lessThan">
      <formula>1</formula>
    </cfRule>
  </conditionalFormatting>
  <conditionalFormatting sqref="C124:C125">
    <cfRule type="expression" dxfId="12420" priority="275">
      <formula>D124="WW PODS"</formula>
    </cfRule>
  </conditionalFormatting>
  <conditionalFormatting sqref="C126">
    <cfRule type="expression" dxfId="12419" priority="320">
      <formula>ISNUMBER(SEARCH("UV",D116))</formula>
    </cfRule>
  </conditionalFormatting>
  <conditionalFormatting sqref="C127">
    <cfRule type="expression" dxfId="12418" priority="303">
      <formula>(ISNUMBER(SEARCH("CMW",D116)))=TRUE</formula>
    </cfRule>
  </conditionalFormatting>
  <conditionalFormatting sqref="C128">
    <cfRule type="expression" dxfId="12417" priority="296">
      <formula>(ISNUMBER(SEARCH("CMW",D116)))=TRUE</formula>
    </cfRule>
  </conditionalFormatting>
  <conditionalFormatting sqref="C133">
    <cfRule type="containsText" dxfId="12416" priority="169" operator="containsText" text="CONFIG">
      <formula>NOT(ISERROR(SEARCH("CONFIG",C133)))</formula>
    </cfRule>
  </conditionalFormatting>
  <conditionalFormatting sqref="C134">
    <cfRule type="containsText" dxfId="12415" priority="117" operator="containsText" text="LIGHT SELECTION">
      <formula>NOT(ISERROR(SEARCH("LIGHT SELECTION",C134)))</formula>
    </cfRule>
  </conditionalFormatting>
  <conditionalFormatting sqref="C135:C136">
    <cfRule type="containsText" dxfId="12414" priority="29" operator="containsText" text="ANSUL SELECTION">
      <formula>NOT(ISERROR(SEARCH("ANSUL SELECTION",C135)))</formula>
    </cfRule>
  </conditionalFormatting>
  <conditionalFormatting sqref="C139:C140">
    <cfRule type="cellIs" dxfId="12413" priority="168" operator="lessThan">
      <formula>1</formula>
    </cfRule>
  </conditionalFormatting>
  <conditionalFormatting sqref="C141:C142">
    <cfRule type="expression" dxfId="12412" priority="99">
      <formula>D141="WW PODS"</formula>
    </cfRule>
  </conditionalFormatting>
  <conditionalFormatting sqref="C143">
    <cfRule type="expression" dxfId="12411" priority="183">
      <formula>ISNUMBER(SEARCH("UV",D133))</formula>
    </cfRule>
  </conditionalFormatting>
  <conditionalFormatting sqref="C144">
    <cfRule type="expression" dxfId="12410" priority="165">
      <formula>(ISNUMBER(SEARCH("CMW",D133)))=TRUE</formula>
    </cfRule>
  </conditionalFormatting>
  <conditionalFormatting sqref="C145">
    <cfRule type="expression" dxfId="12409" priority="128">
      <formula>(ISNUMBER(SEARCH("CMW",D133)))=TRUE</formula>
    </cfRule>
  </conditionalFormatting>
  <conditionalFormatting sqref="C146">
    <cfRule type="expression" dxfId="12408" priority="161">
      <formula>(ISNUMBER(SEARCH("CMW",$D133)))=TRUE</formula>
    </cfRule>
  </conditionalFormatting>
  <conditionalFormatting sqref="C150">
    <cfRule type="containsText" dxfId="12407" priority="138" operator="containsText" text="CONFIG">
      <formula>NOT(ISERROR(SEARCH("CONFIG",C150)))</formula>
    </cfRule>
  </conditionalFormatting>
  <conditionalFormatting sqref="C151">
    <cfRule type="containsText" dxfId="12406" priority="116" operator="containsText" text="LIGHT SELECTION">
      <formula>NOT(ISERROR(SEARCH("LIGHT SELECTION",C151)))</formula>
    </cfRule>
  </conditionalFormatting>
  <conditionalFormatting sqref="C152:C153">
    <cfRule type="containsText" dxfId="12405" priority="18" operator="containsText" text="ANSUL SELECTION">
      <formula>NOT(ISERROR(SEARCH("ANSUL SELECTION",C152)))</formula>
    </cfRule>
  </conditionalFormatting>
  <conditionalFormatting sqref="C156:C157">
    <cfRule type="cellIs" dxfId="12404" priority="137" operator="lessThan">
      <formula>1</formula>
    </cfRule>
  </conditionalFormatting>
  <conditionalFormatting sqref="C158:C159">
    <cfRule type="expression" dxfId="12403" priority="84">
      <formula>D158="WW PODS"</formula>
    </cfRule>
  </conditionalFormatting>
  <conditionalFormatting sqref="C160">
    <cfRule type="expression" dxfId="12402" priority="152">
      <formula>ISNUMBER(SEARCH("UV",D150))</formula>
    </cfRule>
  </conditionalFormatting>
  <conditionalFormatting sqref="C161">
    <cfRule type="expression" dxfId="12401" priority="135">
      <formula>(ISNUMBER(SEARCH("CMW",D150)))=TRUE</formula>
    </cfRule>
  </conditionalFormatting>
  <conditionalFormatting sqref="C162">
    <cfRule type="expression" dxfId="12400" priority="127">
      <formula>(ISNUMBER(SEARCH("CMW",D150)))=TRUE</formula>
    </cfRule>
  </conditionalFormatting>
  <conditionalFormatting sqref="C167">
    <cfRule type="containsText" dxfId="12399" priority="62" operator="containsText" text="CONFIG">
      <formula>NOT(ISERROR(SEARCH("CONFIG",C167)))</formula>
    </cfRule>
  </conditionalFormatting>
  <conditionalFormatting sqref="C168">
    <cfRule type="containsText" dxfId="12398" priority="47" operator="containsText" text="LIGHT SELECTION">
      <formula>NOT(ISERROR(SEARCH("LIGHT SELECTION",C168)))</formula>
    </cfRule>
  </conditionalFormatting>
  <conditionalFormatting sqref="C169:C170">
    <cfRule type="containsText" dxfId="12397" priority="7" operator="containsText" text="ANSUL SELECTION">
      <formula>NOT(ISERROR(SEARCH("ANSUL SELECTION",C169)))</formula>
    </cfRule>
  </conditionalFormatting>
  <conditionalFormatting sqref="C173:C174">
    <cfRule type="cellIs" dxfId="12396" priority="61" operator="lessThan">
      <formula>1</formula>
    </cfRule>
  </conditionalFormatting>
  <conditionalFormatting sqref="C175:C176">
    <cfRule type="expression" dxfId="12395" priority="31">
      <formula>D175="WW PODS"</formula>
    </cfRule>
  </conditionalFormatting>
  <conditionalFormatting sqref="C177">
    <cfRule type="expression" dxfId="12394" priority="76">
      <formula>ISNUMBER(SEARCH("UV",D167))</formula>
    </cfRule>
  </conditionalFormatting>
  <conditionalFormatting sqref="C178">
    <cfRule type="expression" dxfId="12393" priority="59">
      <formula>(ISNUMBER(SEARCH("CMW",D167)))=TRUE</formula>
    </cfRule>
  </conditionalFormatting>
  <conditionalFormatting sqref="C179">
    <cfRule type="expression" dxfId="12392" priority="52">
      <formula>(ISNUMBER(SEARCH("CMW",D167)))=TRUE</formula>
    </cfRule>
  </conditionalFormatting>
  <conditionalFormatting sqref="C183:C184">
    <cfRule type="cellIs" dxfId="12391" priority="673" operator="lessThan">
      <formula>1</formula>
    </cfRule>
  </conditionalFormatting>
  <conditionalFormatting sqref="C185:C186">
    <cfRule type="cellIs" dxfId="12390" priority="662" operator="lessThan">
      <formula>1</formula>
    </cfRule>
  </conditionalFormatting>
  <conditionalFormatting sqref="C187:C197">
    <cfRule type="cellIs" dxfId="12389" priority="273" operator="lessThan">
      <formula>1</formula>
    </cfRule>
  </conditionalFormatting>
  <conditionalFormatting sqref="C9:D9">
    <cfRule type="cellIs" dxfId="12388" priority="663" operator="lessThan">
      <formula>0</formula>
    </cfRule>
    <cfRule type="cellIs" dxfId="12387" priority="664" operator="greaterThan">
      <formula>0</formula>
    </cfRule>
  </conditionalFormatting>
  <conditionalFormatting sqref="D14">
    <cfRule type="containsText" dxfId="12386" priority="675" operator="containsText" text="CANOPY TYPE">
      <formula>NOT(ISERROR(SEARCH("CANOPY TYPE",D14)))</formula>
    </cfRule>
  </conditionalFormatting>
  <conditionalFormatting sqref="D15">
    <cfRule type="expression" dxfId="12385" priority="419">
      <formula>(C15="LIGHT SELECTION")</formula>
    </cfRule>
  </conditionalFormatting>
  <conditionalFormatting sqref="D18">
    <cfRule type="expression" dxfId="12384" priority="629">
      <formula>($C18="SELECT WORKS")</formula>
    </cfRule>
  </conditionalFormatting>
  <conditionalFormatting sqref="D19">
    <cfRule type="expression" dxfId="12383" priority="272">
      <formula>$C19="SELECT CLADDING"</formula>
    </cfRule>
  </conditionalFormatting>
  <conditionalFormatting sqref="D22:D23">
    <cfRule type="expression" dxfId="12382" priority="402">
      <formula>($D$14="CANOPY TYPE")</formula>
    </cfRule>
  </conditionalFormatting>
  <conditionalFormatting sqref="D24">
    <cfRule type="expression" dxfId="12381" priority="688">
      <formula>ISNUMBER(SEARCH("UV",D14))</formula>
    </cfRule>
  </conditionalFormatting>
  <conditionalFormatting sqref="D25">
    <cfRule type="expression" dxfId="12380" priority="614">
      <formula>($D$14="CANOPY TYPE")</formula>
    </cfRule>
  </conditionalFormatting>
  <conditionalFormatting sqref="D26">
    <cfRule type="expression" dxfId="12379" priority="637">
      <formula>(ISNUMBER(SEARCH("CMW",D14)))=TRUE</formula>
    </cfRule>
  </conditionalFormatting>
  <conditionalFormatting sqref="D31">
    <cfRule type="containsText" dxfId="12378" priority="596" operator="containsText" text="CANOPY TYPE">
      <formula>NOT(ISERROR(SEARCH("CANOPY TYPE",D31)))</formula>
    </cfRule>
  </conditionalFormatting>
  <conditionalFormatting sqref="D32">
    <cfRule type="expression" dxfId="12377" priority="432">
      <formula>(C32="LIGHT SELECTION")</formula>
    </cfRule>
  </conditionalFormatting>
  <conditionalFormatting sqref="D35">
    <cfRule type="expression" dxfId="12376" priority="589">
      <formula>($C35="SELECT WORKS")</formula>
    </cfRule>
  </conditionalFormatting>
  <conditionalFormatting sqref="D36">
    <cfRule type="expression" dxfId="12375" priority="411">
      <formula>$C36="SELECT CLADDING"</formula>
    </cfRule>
  </conditionalFormatting>
  <conditionalFormatting sqref="D39:D40">
    <cfRule type="expression" dxfId="12374" priority="387">
      <formula>($D$14="CANOPY TYPE")</formula>
    </cfRule>
  </conditionalFormatting>
  <conditionalFormatting sqref="D41">
    <cfRule type="expression" dxfId="12373" priority="608">
      <formula>ISNUMBER(SEARCH("UV",D31))</formula>
    </cfRule>
  </conditionalFormatting>
  <conditionalFormatting sqref="D42">
    <cfRule type="expression" dxfId="12372" priority="583">
      <formula>($D$14="CANOPY TYPE")</formula>
    </cfRule>
  </conditionalFormatting>
  <conditionalFormatting sqref="D43">
    <cfRule type="expression" dxfId="12371" priority="591">
      <formula>(ISNUMBER(SEARCH("CMW",D31)))=TRUE</formula>
    </cfRule>
  </conditionalFormatting>
  <conditionalFormatting sqref="D48">
    <cfRule type="containsText" dxfId="12370" priority="414" operator="containsText" text="CANOPY TYPE">
      <formula>NOT(ISERROR(SEARCH("CANOPY TYPE",D48)))</formula>
    </cfRule>
  </conditionalFormatting>
  <conditionalFormatting sqref="D49">
    <cfRule type="expression" dxfId="12369" priority="429">
      <formula>(C15="LIGHT SELECTION")</formula>
    </cfRule>
  </conditionalFormatting>
  <conditionalFormatting sqref="D52">
    <cfRule type="expression" dxfId="12368" priority="559">
      <formula>($C52="SELECT WORKS")</formula>
    </cfRule>
  </conditionalFormatting>
  <conditionalFormatting sqref="D53">
    <cfRule type="expression" dxfId="12367" priority="412">
      <formula>$C53="SELECT CLADDING"</formula>
    </cfRule>
  </conditionalFormatting>
  <conditionalFormatting sqref="D56:D57">
    <cfRule type="expression" dxfId="12366" priority="372">
      <formula>($D$14="CANOPY TYPE")</formula>
    </cfRule>
  </conditionalFormatting>
  <conditionalFormatting sqref="D58">
    <cfRule type="expression" dxfId="12365" priority="577">
      <formula>ISNUMBER(SEARCH("UV",D48))</formula>
    </cfRule>
  </conditionalFormatting>
  <conditionalFormatting sqref="D59">
    <cfRule type="expression" dxfId="12364" priority="554">
      <formula>($D$14="CANOPY TYPE")</formula>
    </cfRule>
  </conditionalFormatting>
  <conditionalFormatting sqref="D60">
    <cfRule type="expression" dxfId="12363" priority="561">
      <formula>(ISNUMBER(SEARCH("CMW",D48)))=TRUE</formula>
    </cfRule>
  </conditionalFormatting>
  <conditionalFormatting sqref="D65">
    <cfRule type="containsText" dxfId="12362" priority="413" operator="containsText" text="CANOPY TYPE">
      <formula>NOT(ISERROR(SEARCH("CANOPY TYPE",D65)))</formula>
    </cfRule>
  </conditionalFormatting>
  <conditionalFormatting sqref="D66">
    <cfRule type="expression" dxfId="12361" priority="422">
      <formula>(C66="LIGHT SELECTION")</formula>
    </cfRule>
  </conditionalFormatting>
  <conditionalFormatting sqref="D69">
    <cfRule type="expression" dxfId="12360" priority="529">
      <formula>($C69="SELECT WORKS")</formula>
    </cfRule>
  </conditionalFormatting>
  <conditionalFormatting sqref="D70">
    <cfRule type="expression" dxfId="12359" priority="533">
      <formula>$C70="SELECT CLADDING"</formula>
    </cfRule>
  </conditionalFormatting>
  <conditionalFormatting sqref="D73:D74">
    <cfRule type="expression" dxfId="12358" priority="357">
      <formula>($D$14="CANOPY TYPE")</formula>
    </cfRule>
  </conditionalFormatting>
  <conditionalFormatting sqref="D75">
    <cfRule type="expression" dxfId="12357" priority="548">
      <formula>ISNUMBER(SEARCH("UV",D65))</formula>
    </cfRule>
  </conditionalFormatting>
  <conditionalFormatting sqref="D76">
    <cfRule type="expression" dxfId="12356" priority="524">
      <formula>($D$14="CANOPY TYPE")</formula>
    </cfRule>
  </conditionalFormatting>
  <conditionalFormatting sqref="D77">
    <cfRule type="expression" dxfId="12355" priority="531">
      <formula>(ISNUMBER(SEARCH("CMW",D65)))=TRUE</formula>
    </cfRule>
  </conditionalFormatting>
  <conditionalFormatting sqref="D82">
    <cfRule type="containsText" dxfId="12354" priority="506" operator="containsText" text="CANOPY TYPE">
      <formula>NOT(ISERROR(SEARCH("CANOPY TYPE",D82)))</formula>
    </cfRule>
  </conditionalFormatting>
  <conditionalFormatting sqref="D83">
    <cfRule type="expression" dxfId="12353" priority="421">
      <formula>(C83="LIGHT SELECTION")</formula>
    </cfRule>
  </conditionalFormatting>
  <conditionalFormatting sqref="D86">
    <cfRule type="expression" dxfId="12352" priority="498">
      <formula>($C86="SELECT WORKS")</formula>
    </cfRule>
  </conditionalFormatting>
  <conditionalFormatting sqref="D87">
    <cfRule type="expression" dxfId="12351" priority="502">
      <formula>$C87="SELECT CLADDING"</formula>
    </cfRule>
  </conditionalFormatting>
  <conditionalFormatting sqref="D90:D91">
    <cfRule type="expression" dxfId="12350" priority="342">
      <formula>($D$14="CANOPY TYPE")</formula>
    </cfRule>
  </conditionalFormatting>
  <conditionalFormatting sqref="D92">
    <cfRule type="expression" dxfId="12349" priority="518">
      <formula>ISNUMBER(SEARCH("UV",D82))</formula>
    </cfRule>
  </conditionalFormatting>
  <conditionalFormatting sqref="D93">
    <cfRule type="expression" dxfId="12348" priority="493">
      <formula>($D$14="CANOPY TYPE")</formula>
    </cfRule>
  </conditionalFormatting>
  <conditionalFormatting sqref="D94">
    <cfRule type="expression" dxfId="12347" priority="500">
      <formula>(ISNUMBER(SEARCH("CMW",D82)))=TRUE</formula>
    </cfRule>
  </conditionalFormatting>
  <conditionalFormatting sqref="D99">
    <cfRule type="containsText" dxfId="12346" priority="475" operator="containsText" text="CANOPY TYPE">
      <formula>NOT(ISERROR(SEARCH("CANOPY TYPE",D99)))</formula>
    </cfRule>
  </conditionalFormatting>
  <conditionalFormatting sqref="D100">
    <cfRule type="expression" dxfId="12345" priority="420">
      <formula>(C100="LIGHT SELECTION")</formula>
    </cfRule>
  </conditionalFormatting>
  <conditionalFormatting sqref="D103">
    <cfRule type="expression" dxfId="12344" priority="468">
      <formula>($C103="SELECT WORKS")</formula>
    </cfRule>
  </conditionalFormatting>
  <conditionalFormatting sqref="D104">
    <cfRule type="expression" dxfId="12343" priority="410">
      <formula>$C104="SELECT CLADDING"</formula>
    </cfRule>
  </conditionalFormatting>
  <conditionalFormatting sqref="D107:D108">
    <cfRule type="expression" dxfId="12342" priority="327">
      <formula>($D$14="CANOPY TYPE")</formula>
    </cfRule>
  </conditionalFormatting>
  <conditionalFormatting sqref="D109">
    <cfRule type="expression" dxfId="12341" priority="487">
      <formula>ISNUMBER(SEARCH("UV",D99))</formula>
    </cfRule>
  </conditionalFormatting>
  <conditionalFormatting sqref="D110">
    <cfRule type="expression" dxfId="12340" priority="463">
      <formula>($D$14="CANOPY TYPE")</formula>
    </cfRule>
  </conditionalFormatting>
  <conditionalFormatting sqref="D111">
    <cfRule type="expression" dxfId="12339" priority="470">
      <formula>(ISNUMBER(SEARCH("CMW",D99)))=TRUE</formula>
    </cfRule>
  </conditionalFormatting>
  <conditionalFormatting sqref="D116">
    <cfRule type="containsText" dxfId="12338" priority="307" operator="containsText" text="CANOPY TYPE">
      <formula>NOT(ISERROR(SEARCH("CANOPY TYPE",D116)))</formula>
    </cfRule>
  </conditionalFormatting>
  <conditionalFormatting sqref="D117">
    <cfRule type="expression" dxfId="12337" priority="290">
      <formula>(C117="LIGHT SELECTION")</formula>
    </cfRule>
  </conditionalFormatting>
  <conditionalFormatting sqref="D120">
    <cfRule type="expression" dxfId="12336" priority="300">
      <formula>($C120="SELECT WORKS")</formula>
    </cfRule>
  </conditionalFormatting>
  <conditionalFormatting sqref="D121">
    <cfRule type="expression" dxfId="12335" priority="289">
      <formula>$C121="SELECT CLADDING"</formula>
    </cfRule>
  </conditionalFormatting>
  <conditionalFormatting sqref="D124:D125">
    <cfRule type="expression" dxfId="12334" priority="274">
      <formula>($D$14="CANOPY TYPE")</formula>
    </cfRule>
  </conditionalFormatting>
  <conditionalFormatting sqref="D126">
    <cfRule type="expression" dxfId="12333" priority="319">
      <formula>ISNUMBER(SEARCH("UV",D116))</formula>
    </cfRule>
  </conditionalFormatting>
  <conditionalFormatting sqref="D127">
    <cfRule type="expression" dxfId="12332" priority="297">
      <formula>($D$14="CANOPY TYPE")</formula>
    </cfRule>
  </conditionalFormatting>
  <conditionalFormatting sqref="D128">
    <cfRule type="expression" dxfId="12331" priority="302">
      <formula>(ISNUMBER(SEARCH("CMW",D116)))=TRUE</formula>
    </cfRule>
  </conditionalFormatting>
  <conditionalFormatting sqref="D133">
    <cfRule type="containsText" dxfId="12330" priority="170" operator="containsText" text="CANOPY TYPE">
      <formula>NOT(ISERROR(SEARCH("CANOPY TYPE",D133)))</formula>
    </cfRule>
  </conditionalFormatting>
  <conditionalFormatting sqref="D134">
    <cfRule type="expression" dxfId="12329" priority="115">
      <formula>(C134="LIGHT SELECTION")</formula>
    </cfRule>
  </conditionalFormatting>
  <conditionalFormatting sqref="D137">
    <cfRule type="expression" dxfId="12328" priority="162">
      <formula>($C137="SELECT WORKS")</formula>
    </cfRule>
  </conditionalFormatting>
  <conditionalFormatting sqref="D138">
    <cfRule type="expression" dxfId="12327" priority="166">
      <formula>$C138="SELECT CLADDING"</formula>
    </cfRule>
  </conditionalFormatting>
  <conditionalFormatting sqref="D141:D142">
    <cfRule type="expression" dxfId="12326" priority="98">
      <formula>($D$14="CANOPY TYPE")</formula>
    </cfRule>
  </conditionalFormatting>
  <conditionalFormatting sqref="D143">
    <cfRule type="expression" dxfId="12325" priority="182">
      <formula>ISNUMBER(SEARCH("UV",D133))</formula>
    </cfRule>
  </conditionalFormatting>
  <conditionalFormatting sqref="D144">
    <cfRule type="expression" dxfId="12324" priority="157">
      <formula>($D$14="CANOPY TYPE")</formula>
    </cfRule>
  </conditionalFormatting>
  <conditionalFormatting sqref="D145">
    <cfRule type="expression" dxfId="12323" priority="164">
      <formula>(ISNUMBER(SEARCH("CMW",D133)))=TRUE</formula>
    </cfRule>
  </conditionalFormatting>
  <conditionalFormatting sqref="D150">
    <cfRule type="containsText" dxfId="12322" priority="139" operator="containsText" text="CANOPY TYPE">
      <formula>NOT(ISERROR(SEARCH("CANOPY TYPE",D150)))</formula>
    </cfRule>
  </conditionalFormatting>
  <conditionalFormatting sqref="D151">
    <cfRule type="expression" dxfId="12321" priority="114">
      <formula>(C151="LIGHT SELECTION")</formula>
    </cfRule>
  </conditionalFormatting>
  <conditionalFormatting sqref="D154">
    <cfRule type="expression" dxfId="12320" priority="132">
      <formula>($C154="SELECT WORKS")</formula>
    </cfRule>
  </conditionalFormatting>
  <conditionalFormatting sqref="D155">
    <cfRule type="expression" dxfId="12319" priority="113">
      <formula>$C155="SELECT CLADDING"</formula>
    </cfRule>
  </conditionalFormatting>
  <conditionalFormatting sqref="D158:D159">
    <cfRule type="expression" dxfId="12318" priority="83">
      <formula>($D$14="CANOPY TYPE")</formula>
    </cfRule>
  </conditionalFormatting>
  <conditionalFormatting sqref="D160">
    <cfRule type="expression" dxfId="12317" priority="151">
      <formula>ISNUMBER(SEARCH("UV",D150))</formula>
    </cfRule>
  </conditionalFormatting>
  <conditionalFormatting sqref="D161">
    <cfRule type="expression" dxfId="12316" priority="129">
      <formula>($D$14="CANOPY TYPE")</formula>
    </cfRule>
  </conditionalFormatting>
  <conditionalFormatting sqref="D162">
    <cfRule type="expression" dxfId="12315" priority="134">
      <formula>(ISNUMBER(SEARCH("CMW",D150)))=TRUE</formula>
    </cfRule>
  </conditionalFormatting>
  <conditionalFormatting sqref="D167">
    <cfRule type="containsText" dxfId="12314" priority="63" operator="containsText" text="CANOPY TYPE">
      <formula>NOT(ISERROR(SEARCH("CANOPY TYPE",D167)))</formula>
    </cfRule>
  </conditionalFormatting>
  <conditionalFormatting sqref="D168">
    <cfRule type="expression" dxfId="12313" priority="46">
      <formula>(C168="LIGHT SELECTION")</formula>
    </cfRule>
  </conditionalFormatting>
  <conditionalFormatting sqref="D171">
    <cfRule type="expression" dxfId="12312" priority="56">
      <formula>($C171="SELECT WORKS")</formula>
    </cfRule>
  </conditionalFormatting>
  <conditionalFormatting sqref="D172">
    <cfRule type="expression" dxfId="12311" priority="45">
      <formula>$C172="SELECT CLADDING"</formula>
    </cfRule>
  </conditionalFormatting>
  <conditionalFormatting sqref="D175:D176">
    <cfRule type="expression" dxfId="12310" priority="30">
      <formula>($D$14="CANOPY TYPE")</formula>
    </cfRule>
  </conditionalFormatting>
  <conditionalFormatting sqref="D177">
    <cfRule type="expression" dxfId="12309" priority="75">
      <formula>ISNUMBER(SEARCH("UV",D167))</formula>
    </cfRule>
  </conditionalFormatting>
  <conditionalFormatting sqref="D178">
    <cfRule type="expression" dxfId="12308" priority="53">
      <formula>($D$14="CANOPY TYPE")</formula>
    </cfRule>
  </conditionalFormatting>
  <conditionalFormatting sqref="D179">
    <cfRule type="expression" dxfId="12307" priority="58">
      <formula>(ISNUMBER(SEARCH("CMW",D167)))=TRUE</formula>
    </cfRule>
  </conditionalFormatting>
  <conditionalFormatting sqref="E12">
    <cfRule type="expression" dxfId="12306" priority="685">
      <formula>AND((ISNUMBER(SEARCH("I-MUAP",$D$14))),E12&lt;2500)</formula>
    </cfRule>
    <cfRule type="expression" dxfId="12305" priority="686">
      <formula>ISNUMBER(SEARCH("I-MUAP",$D$14))</formula>
    </cfRule>
    <cfRule type="cellIs" dxfId="12304" priority="687" operator="greaterThan">
      <formula>2000</formula>
    </cfRule>
  </conditionalFormatting>
  <conditionalFormatting sqref="E15">
    <cfRule type="expression" dxfId="12303" priority="417">
      <formula>(C15="LIGHT SELECTION")</formula>
    </cfRule>
  </conditionalFormatting>
  <conditionalFormatting sqref="E17:E18">
    <cfRule type="expression" dxfId="12302" priority="628">
      <formula>$C17="SELECT WORKS"</formula>
    </cfRule>
  </conditionalFormatting>
  <conditionalFormatting sqref="E22:E23">
    <cfRule type="expression" dxfId="12301" priority="667">
      <formula>D22="WW PODS"</formula>
    </cfRule>
    <cfRule type="expression" dxfId="12300" priority="668">
      <formula>D22="FILTER TYPE"</formula>
    </cfRule>
    <cfRule type="expression" dxfId="12299" priority="669">
      <formula>D22="KSA"</formula>
    </cfRule>
    <cfRule type="expression" dxfId="12298" priority="690">
      <formula>(D14="CANOPY TYPE")</formula>
    </cfRule>
  </conditionalFormatting>
  <conditionalFormatting sqref="E24">
    <cfRule type="containsText" dxfId="12297" priority="677" operator="containsText" text="LONG ">
      <formula>NOT(ISERROR(SEARCH("LONG ",E24)))</formula>
    </cfRule>
  </conditionalFormatting>
  <conditionalFormatting sqref="E29">
    <cfRule type="expression" dxfId="12296" priority="605">
      <formula>AND((ISNUMBER(SEARCH("I-MUAP",$D$14))),E29&lt;2500)</formula>
    </cfRule>
    <cfRule type="expression" dxfId="12295" priority="606">
      <formula>ISNUMBER(SEARCH("I-MUAP",$D$14))</formula>
    </cfRule>
    <cfRule type="cellIs" dxfId="12294" priority="607" operator="greaterThan">
      <formula>2000</formula>
    </cfRule>
  </conditionalFormatting>
  <conditionalFormatting sqref="E34">
    <cfRule type="expression" dxfId="12293" priority="264">
      <formula>$C34="SELECT WORKS"</formula>
    </cfRule>
  </conditionalFormatting>
  <conditionalFormatting sqref="E39:E40">
    <cfRule type="expression" dxfId="12292" priority="389">
      <formula>D39="WW PODS"</formula>
    </cfRule>
    <cfRule type="expression" dxfId="12291" priority="390">
      <formula>D39="FILTER TYPE"</formula>
    </cfRule>
    <cfRule type="expression" dxfId="12290" priority="391">
      <formula>D39="KSA"</formula>
    </cfRule>
    <cfRule type="expression" dxfId="12289" priority="392">
      <formula>(D31="CANOPY TYPE")</formula>
    </cfRule>
  </conditionalFormatting>
  <conditionalFormatting sqref="E41">
    <cfRule type="containsText" dxfId="12288" priority="598" operator="containsText" text="LONG ">
      <formula>NOT(ISERROR(SEARCH("LONG ",E41)))</formula>
    </cfRule>
  </conditionalFormatting>
  <conditionalFormatting sqref="E46">
    <cfRule type="expression" dxfId="12287" priority="574">
      <formula>AND((ISNUMBER(SEARCH("I-MUAP",$D$14))),E46&lt;2500)</formula>
    </cfRule>
    <cfRule type="expression" dxfId="12286" priority="575">
      <formula>ISNUMBER(SEARCH("I-MUAP",$D$14))</formula>
    </cfRule>
    <cfRule type="cellIs" dxfId="12285" priority="576" operator="greaterThan">
      <formula>2000</formula>
    </cfRule>
  </conditionalFormatting>
  <conditionalFormatting sqref="E49">
    <cfRule type="expression" dxfId="12284" priority="431">
      <formula>(C49="LIGHT SELECTION")</formula>
    </cfRule>
  </conditionalFormatting>
  <conditionalFormatting sqref="E51:E52">
    <cfRule type="expression" dxfId="12283" priority="253">
      <formula>$C51="SELECT WORKS"</formula>
    </cfRule>
  </conditionalFormatting>
  <conditionalFormatting sqref="E56:E57">
    <cfRule type="expression" dxfId="12282" priority="374">
      <formula>D56="WW PODS"</formula>
    </cfRule>
    <cfRule type="expression" dxfId="12281" priority="375">
      <formula>D56="FILTER TYPE"</formula>
    </cfRule>
    <cfRule type="expression" dxfId="12280" priority="376">
      <formula>D56="KSA"</formula>
    </cfRule>
    <cfRule type="expression" dxfId="12279" priority="377">
      <formula>(D48="CANOPY TYPE")</formula>
    </cfRule>
  </conditionalFormatting>
  <conditionalFormatting sqref="E58">
    <cfRule type="containsText" dxfId="12278" priority="567" operator="containsText" text="LONG ">
      <formula>NOT(ISERROR(SEARCH("LONG ",E58)))</formula>
    </cfRule>
  </conditionalFormatting>
  <conditionalFormatting sqref="E63">
    <cfRule type="expression" dxfId="12277" priority="545">
      <formula>AND((ISNUMBER(SEARCH("I-MUAP",$D$14))),E63&lt;2500)</formula>
    </cfRule>
    <cfRule type="expression" dxfId="12276" priority="546">
      <formula>ISNUMBER(SEARCH("I-MUAP",$D$14))</formula>
    </cfRule>
    <cfRule type="cellIs" dxfId="12275" priority="547" operator="greaterThan">
      <formula>2000</formula>
    </cfRule>
  </conditionalFormatting>
  <conditionalFormatting sqref="E68:E69">
    <cfRule type="expression" dxfId="12274" priority="242">
      <formula>$C68="SELECT WORKS"</formula>
    </cfRule>
  </conditionalFormatting>
  <conditionalFormatting sqref="E73:E74">
    <cfRule type="expression" dxfId="12273" priority="359">
      <formula>D73="WW PODS"</formula>
    </cfRule>
    <cfRule type="expression" dxfId="12272" priority="360">
      <formula>D73="FILTER TYPE"</formula>
    </cfRule>
    <cfRule type="expression" dxfId="12271" priority="361">
      <formula>D73="KSA"</formula>
    </cfRule>
    <cfRule type="expression" dxfId="12270" priority="362">
      <formula>(D65="CANOPY TYPE")</formula>
    </cfRule>
  </conditionalFormatting>
  <conditionalFormatting sqref="E75">
    <cfRule type="containsText" dxfId="12269" priority="538" operator="containsText" text="LONG ">
      <formula>NOT(ISERROR(SEARCH("LONG ",E75)))</formula>
    </cfRule>
  </conditionalFormatting>
  <conditionalFormatting sqref="E80">
    <cfRule type="expression" dxfId="12268" priority="515">
      <formula>AND((ISNUMBER(SEARCH("I-MUAP",$D$14))),E80&lt;2500)</formula>
    </cfRule>
    <cfRule type="expression" dxfId="12267" priority="516">
      <formula>ISNUMBER(SEARCH("I-MUAP",$D$14))</formula>
    </cfRule>
    <cfRule type="cellIs" dxfId="12266" priority="517" operator="greaterThan">
      <formula>2000</formula>
    </cfRule>
  </conditionalFormatting>
  <conditionalFormatting sqref="E85:E86">
    <cfRule type="expression" dxfId="12265" priority="231">
      <formula>$C85="SELECT WORKS"</formula>
    </cfRule>
  </conditionalFormatting>
  <conditionalFormatting sqref="E90:E91">
    <cfRule type="expression" dxfId="12264" priority="344">
      <formula>D90="WW PODS"</formula>
    </cfRule>
    <cfRule type="expression" dxfId="12263" priority="345">
      <formula>D90="FILTER TYPE"</formula>
    </cfRule>
    <cfRule type="expression" dxfId="12262" priority="346">
      <formula>D90="KSA"</formula>
    </cfRule>
    <cfRule type="expression" dxfId="12261" priority="347">
      <formula>(D82="CANOPY TYPE")</formula>
    </cfRule>
  </conditionalFormatting>
  <conditionalFormatting sqref="E92">
    <cfRule type="containsText" dxfId="12260" priority="508" operator="containsText" text="LONG ">
      <formula>NOT(ISERROR(SEARCH("LONG ",E92)))</formula>
    </cfRule>
  </conditionalFormatting>
  <conditionalFormatting sqref="E97">
    <cfRule type="expression" dxfId="12259" priority="484">
      <formula>AND((ISNUMBER(SEARCH("I-MUAP",$D$14))),E97&lt;2500)</formula>
    </cfRule>
    <cfRule type="expression" dxfId="12258" priority="485">
      <formula>ISNUMBER(SEARCH("I-MUAP",$D$14))</formula>
    </cfRule>
    <cfRule type="cellIs" dxfId="12257" priority="486" operator="greaterThan">
      <formula>2000</formula>
    </cfRule>
  </conditionalFormatting>
  <conditionalFormatting sqref="E102:E103">
    <cfRule type="expression" dxfId="12256" priority="220">
      <formula>$C102="SELECT WORKS"</formula>
    </cfRule>
  </conditionalFormatting>
  <conditionalFormatting sqref="E107:E108">
    <cfRule type="expression" dxfId="12255" priority="329">
      <formula>D107="WW PODS"</formula>
    </cfRule>
    <cfRule type="expression" dxfId="12254" priority="330">
      <formula>D107="FILTER TYPE"</formula>
    </cfRule>
    <cfRule type="expression" dxfId="12253" priority="331">
      <formula>D107="KSA"</formula>
    </cfRule>
    <cfRule type="expression" dxfId="12252" priority="332">
      <formula>(D99="CANOPY TYPE")</formula>
    </cfRule>
  </conditionalFormatting>
  <conditionalFormatting sqref="E109">
    <cfRule type="containsText" dxfId="12251" priority="477" operator="containsText" text="LONG ">
      <formula>NOT(ISERROR(SEARCH("LONG ",E109)))</formula>
    </cfRule>
  </conditionalFormatting>
  <conditionalFormatting sqref="E114">
    <cfRule type="expression" dxfId="12250" priority="316">
      <formula>AND((ISNUMBER(SEARCH("I-MUAP",$D$14))),E114&lt;2500)</formula>
    </cfRule>
    <cfRule type="expression" dxfId="12249" priority="317">
      <formula>ISNUMBER(SEARCH("I-MUAP",$D$14))</formula>
    </cfRule>
    <cfRule type="cellIs" dxfId="12248" priority="318" operator="greaterThan">
      <formula>2000</formula>
    </cfRule>
  </conditionalFormatting>
  <conditionalFormatting sqref="E119:E120">
    <cfRule type="expression" dxfId="12247" priority="209">
      <formula>$C119="SELECT WORKS"</formula>
    </cfRule>
  </conditionalFormatting>
  <conditionalFormatting sqref="E124:E125">
    <cfRule type="expression" dxfId="12246" priority="276">
      <formula>D124="WW PODS"</formula>
    </cfRule>
    <cfRule type="expression" dxfId="12245" priority="277">
      <formula>D124="FILTER TYPE"</formula>
    </cfRule>
    <cfRule type="expression" dxfId="12244" priority="278">
      <formula>D124="KSA"</formula>
    </cfRule>
    <cfRule type="expression" dxfId="12243" priority="279">
      <formula>(D116="CANOPY TYPE")</formula>
    </cfRule>
  </conditionalFormatting>
  <conditionalFormatting sqref="E126">
    <cfRule type="containsText" dxfId="12242" priority="309" operator="containsText" text="LONG ">
      <formula>NOT(ISERROR(SEARCH("LONG ",E126)))</formula>
    </cfRule>
  </conditionalFormatting>
  <conditionalFormatting sqref="E131">
    <cfRule type="expression" dxfId="12241" priority="179">
      <formula>AND((ISNUMBER(SEARCH("I-MUAP",$D$14))),E131&lt;2500)</formula>
    </cfRule>
    <cfRule type="expression" dxfId="12240" priority="180">
      <formula>ISNUMBER(SEARCH("I-MUAP",$D$14))</formula>
    </cfRule>
    <cfRule type="cellIs" dxfId="12239" priority="181" operator="greaterThan">
      <formula>2000</formula>
    </cfRule>
  </conditionalFormatting>
  <conditionalFormatting sqref="E136:E137">
    <cfRule type="expression" dxfId="12238" priority="22">
      <formula>$C136="SELECT WORKS"</formula>
    </cfRule>
  </conditionalFormatting>
  <conditionalFormatting sqref="E141:E142">
    <cfRule type="expression" dxfId="12237" priority="100">
      <formula>D141="WW PODS"</formula>
    </cfRule>
    <cfRule type="expression" dxfId="12236" priority="101">
      <formula>D141="FILTER TYPE"</formula>
    </cfRule>
    <cfRule type="expression" dxfId="12235" priority="102">
      <formula>D141="KSA"</formula>
    </cfRule>
    <cfRule type="expression" dxfId="12234" priority="103">
      <formula>(D133="CANOPY TYPE")</formula>
    </cfRule>
  </conditionalFormatting>
  <conditionalFormatting sqref="E143">
    <cfRule type="containsText" dxfId="12233" priority="172" operator="containsText" text="LONG ">
      <formula>NOT(ISERROR(SEARCH("LONG ",E143)))</formula>
    </cfRule>
  </conditionalFormatting>
  <conditionalFormatting sqref="E148">
    <cfRule type="expression" dxfId="12232" priority="148">
      <formula>AND((ISNUMBER(SEARCH("I-MUAP",$D$14))),E148&lt;2500)</formula>
    </cfRule>
    <cfRule type="expression" dxfId="12231" priority="149">
      <formula>ISNUMBER(SEARCH("I-MUAP",$D$14))</formula>
    </cfRule>
    <cfRule type="cellIs" dxfId="12230" priority="150" operator="greaterThan">
      <formula>2000</formula>
    </cfRule>
  </conditionalFormatting>
  <conditionalFormatting sqref="E153:E154">
    <cfRule type="expression" dxfId="12229" priority="11">
      <formula>$C153="SELECT WORKS"</formula>
    </cfRule>
  </conditionalFormatting>
  <conditionalFormatting sqref="E158:E159">
    <cfRule type="expression" dxfId="12228" priority="85">
      <formula>D158="WW PODS"</formula>
    </cfRule>
    <cfRule type="expression" dxfId="12227" priority="86">
      <formula>D158="FILTER TYPE"</formula>
    </cfRule>
    <cfRule type="expression" dxfId="12226" priority="87">
      <formula>D158="KSA"</formula>
    </cfRule>
    <cfRule type="expression" dxfId="12225" priority="88">
      <formula>(D150="CANOPY TYPE")</formula>
    </cfRule>
  </conditionalFormatting>
  <conditionalFormatting sqref="E160">
    <cfRule type="containsText" dxfId="12224" priority="141" operator="containsText" text="LONG ">
      <formula>NOT(ISERROR(SEARCH("LONG ",E160)))</formula>
    </cfRule>
  </conditionalFormatting>
  <conditionalFormatting sqref="E165">
    <cfRule type="expression" dxfId="12223" priority="72">
      <formula>AND((ISNUMBER(SEARCH("I-MUAP",$D$14))),E165&lt;2500)</formula>
    </cfRule>
    <cfRule type="expression" dxfId="12222" priority="73">
      <formula>ISNUMBER(SEARCH("I-MUAP",$D$14))</formula>
    </cfRule>
    <cfRule type="cellIs" dxfId="12221" priority="74" operator="greaterThan">
      <formula>2000</formula>
    </cfRule>
  </conditionalFormatting>
  <conditionalFormatting sqref="E170:E171">
    <cfRule type="expression" dxfId="12220" priority="6">
      <formula>$C170="SELECT WORKS"</formula>
    </cfRule>
  </conditionalFormatting>
  <conditionalFormatting sqref="E175:E176">
    <cfRule type="expression" dxfId="12219" priority="32">
      <formula>D175="WW PODS"</formula>
    </cfRule>
    <cfRule type="expression" dxfId="12218" priority="33">
      <formula>D175="FILTER TYPE"</formula>
    </cfRule>
    <cfRule type="expression" dxfId="12217" priority="34">
      <formula>D175="KSA"</formula>
    </cfRule>
    <cfRule type="expression" dxfId="12216" priority="35">
      <formula>(D167="CANOPY TYPE")</formula>
    </cfRule>
  </conditionalFormatting>
  <conditionalFormatting sqref="E177">
    <cfRule type="containsText" dxfId="12215" priority="65" operator="containsText" text="LONG ">
      <formula>NOT(ISERROR(SEARCH("LONG ",E177)))</formula>
    </cfRule>
  </conditionalFormatting>
  <conditionalFormatting sqref="E12:F12">
    <cfRule type="cellIs" dxfId="12214" priority="681" operator="lessThan">
      <formula>1000</formula>
    </cfRule>
  </conditionalFormatting>
  <conditionalFormatting sqref="E14:F14">
    <cfRule type="cellIs" dxfId="12213" priority="678" operator="lessThan">
      <formula>1000</formula>
    </cfRule>
  </conditionalFormatting>
  <conditionalFormatting sqref="E25:F27">
    <cfRule type="expression" dxfId="12212" priority="615">
      <formula>($D$14="CANOPY TYPE")</formula>
    </cfRule>
  </conditionalFormatting>
  <conditionalFormatting sqref="E29:F29">
    <cfRule type="cellIs" dxfId="12211" priority="602" operator="lessThan">
      <formula>1000</formula>
    </cfRule>
  </conditionalFormatting>
  <conditionalFormatting sqref="E31:F31">
    <cfRule type="cellIs" dxfId="12210" priority="599" operator="lessThan">
      <formula>1000</formula>
    </cfRule>
  </conditionalFormatting>
  <conditionalFormatting sqref="E32:F32">
    <cfRule type="expression" dxfId="12209" priority="455">
      <formula>(C32="LIGHT SELECTION")</formula>
    </cfRule>
  </conditionalFormatting>
  <conditionalFormatting sqref="E42:F44">
    <cfRule type="expression" dxfId="12208" priority="584">
      <formula>($D$14="CANOPY TYPE")</formula>
    </cfRule>
  </conditionalFormatting>
  <conditionalFormatting sqref="E46:F46">
    <cfRule type="cellIs" dxfId="12207" priority="571" operator="lessThan">
      <formula>1000</formula>
    </cfRule>
  </conditionalFormatting>
  <conditionalFormatting sqref="E48:F48">
    <cfRule type="cellIs" dxfId="12206" priority="568" operator="lessThan">
      <formula>1000</formula>
    </cfRule>
  </conditionalFormatting>
  <conditionalFormatting sqref="E59:F61">
    <cfRule type="expression" dxfId="12205" priority="555">
      <formula>($D$14="CANOPY TYPE")</formula>
    </cfRule>
  </conditionalFormatting>
  <conditionalFormatting sqref="E63:F63">
    <cfRule type="cellIs" dxfId="12204" priority="542" operator="lessThan">
      <formula>1000</formula>
    </cfRule>
  </conditionalFormatting>
  <conditionalFormatting sqref="E65:F65">
    <cfRule type="cellIs" dxfId="12203" priority="539" operator="lessThan">
      <formula>1000</formula>
    </cfRule>
  </conditionalFormatting>
  <conditionalFormatting sqref="E66:F66">
    <cfRule type="expression" dxfId="12202" priority="448">
      <formula>(C66="LIGHT SELECTION")</formula>
    </cfRule>
  </conditionalFormatting>
  <conditionalFormatting sqref="E76:F78">
    <cfRule type="expression" dxfId="12201" priority="525">
      <formula>($D$14="CANOPY TYPE")</formula>
    </cfRule>
  </conditionalFormatting>
  <conditionalFormatting sqref="E80:F80">
    <cfRule type="cellIs" dxfId="12200" priority="512" operator="lessThan">
      <formula>1000</formula>
    </cfRule>
  </conditionalFormatting>
  <conditionalFormatting sqref="E82:F82">
    <cfRule type="cellIs" dxfId="12199" priority="509" operator="lessThan">
      <formula>1000</formula>
    </cfRule>
  </conditionalFormatting>
  <conditionalFormatting sqref="E83:F83">
    <cfRule type="expression" dxfId="12198" priority="444">
      <formula>(C83="LIGHT SELECTION")</formula>
    </cfRule>
  </conditionalFormatting>
  <conditionalFormatting sqref="E93:F95">
    <cfRule type="expression" dxfId="12197" priority="494">
      <formula>($D$14="CANOPY TYPE")</formula>
    </cfRule>
  </conditionalFormatting>
  <conditionalFormatting sqref="E97:F97">
    <cfRule type="cellIs" dxfId="12196" priority="481" operator="lessThan">
      <formula>1000</formula>
    </cfRule>
  </conditionalFormatting>
  <conditionalFormatting sqref="E99:F99">
    <cfRule type="cellIs" dxfId="12195" priority="478" operator="lessThan">
      <formula>1000</formula>
    </cfRule>
  </conditionalFormatting>
  <conditionalFormatting sqref="E100:F100">
    <cfRule type="expression" dxfId="12194" priority="440">
      <formula>(C100="LIGHT SELECTION")</formula>
    </cfRule>
  </conditionalFormatting>
  <conditionalFormatting sqref="E110:F112 E127:F129 E161:F163 E178:F180">
    <cfRule type="expression" dxfId="12193" priority="464">
      <formula>($D$14="CANOPY TYPE")</formula>
    </cfRule>
  </conditionalFormatting>
  <conditionalFormatting sqref="E114:F114">
    <cfRule type="cellIs" dxfId="12192" priority="313" operator="lessThan">
      <formula>1000</formula>
    </cfRule>
  </conditionalFormatting>
  <conditionalFormatting sqref="E116:F116">
    <cfRule type="cellIs" dxfId="12191" priority="310" operator="lessThan">
      <formula>1000</formula>
    </cfRule>
  </conditionalFormatting>
  <conditionalFormatting sqref="E117:F117">
    <cfRule type="expression" dxfId="12190" priority="294">
      <formula>(C117="LIGHT SELECTION")</formula>
    </cfRule>
  </conditionalFormatting>
  <conditionalFormatting sqref="E131:F131">
    <cfRule type="cellIs" dxfId="12189" priority="176" operator="lessThan">
      <formula>1000</formula>
    </cfRule>
  </conditionalFormatting>
  <conditionalFormatting sqref="E133:F133">
    <cfRule type="cellIs" dxfId="12188" priority="173" operator="lessThan">
      <formula>1000</formula>
    </cfRule>
  </conditionalFormatting>
  <conditionalFormatting sqref="E134:F134">
    <cfRule type="expression" dxfId="12187" priority="125">
      <formula>(C134="LIGHT SELECTION")</formula>
    </cfRule>
  </conditionalFormatting>
  <conditionalFormatting sqref="E144:F146">
    <cfRule type="expression" dxfId="12186" priority="158">
      <formula>($D$14="CANOPY TYPE")</formula>
    </cfRule>
  </conditionalFormatting>
  <conditionalFormatting sqref="E148:F148">
    <cfRule type="cellIs" dxfId="12185" priority="145" operator="lessThan">
      <formula>1000</formula>
    </cfRule>
  </conditionalFormatting>
  <conditionalFormatting sqref="E150:F150">
    <cfRule type="cellIs" dxfId="12184" priority="142" operator="lessThan">
      <formula>1000</formula>
    </cfRule>
  </conditionalFormatting>
  <conditionalFormatting sqref="E151:F151">
    <cfRule type="expression" dxfId="12183" priority="121">
      <formula>(C151="LIGHT SELECTION")</formula>
    </cfRule>
  </conditionalFormatting>
  <conditionalFormatting sqref="E165:F165">
    <cfRule type="cellIs" dxfId="12182" priority="69" operator="lessThan">
      <formula>1000</formula>
    </cfRule>
  </conditionalFormatting>
  <conditionalFormatting sqref="E167:F167">
    <cfRule type="cellIs" dxfId="12181" priority="66" operator="lessThan">
      <formula>1000</formula>
    </cfRule>
  </conditionalFormatting>
  <conditionalFormatting sqref="E168:F168">
    <cfRule type="expression" dxfId="12180" priority="50">
      <formula>(C168="LIGHT SELECTION")</formula>
    </cfRule>
  </conditionalFormatting>
  <conditionalFormatting sqref="F12">
    <cfRule type="cellIs" dxfId="12179" priority="682" operator="greaterThan">
      <formula>3001</formula>
    </cfRule>
  </conditionalFormatting>
  <conditionalFormatting sqref="F15">
    <cfRule type="expression" dxfId="12178" priority="457">
      <formula>(C15="LED STRIP")</formula>
    </cfRule>
    <cfRule type="expression" dxfId="12177" priority="670">
      <formula>(C15="LIGHT SELECTION")</formula>
    </cfRule>
    <cfRule type="expression" dxfId="12176" priority="672">
      <formula>(C15="FLO")</formula>
    </cfRule>
    <cfRule type="expression" dxfId="12175" priority="704">
      <formula>(D49="LIGHT SELECTION")</formula>
    </cfRule>
  </conditionalFormatting>
  <conditionalFormatting sqref="F22:F23">
    <cfRule type="expression" dxfId="12174" priority="695">
      <formula>D22="NF"</formula>
    </cfRule>
    <cfRule type="expression" dxfId="12173" priority="696">
      <formula>D22="WW PODS"</formula>
    </cfRule>
    <cfRule type="expression" dxfId="12172" priority="697">
      <formula>D22="GRILLE"</formula>
    </cfRule>
    <cfRule type="expression" dxfId="12171" priority="698">
      <formula>D22="CENTREX"</formula>
    </cfRule>
    <cfRule type="expression" dxfId="12170" priority="699" stopIfTrue="1">
      <formula>D14="canopy type"</formula>
    </cfRule>
    <cfRule type="expression" dxfId="12169" priority="700">
      <formula>(((I14*3600)/(C22*I11))^2+20)&gt;300</formula>
    </cfRule>
    <cfRule type="expression" dxfId="12168" priority="701" stopIfTrue="1">
      <formula>(ISNUMBER(SEARCH("UV",D14)))</formula>
    </cfRule>
    <cfRule type="expression" dxfId="12167" priority="702">
      <formula>(((I14*3600)/(C22*I11))^2+20)&gt;180</formula>
    </cfRule>
    <cfRule type="expression" dxfId="12166" priority="703">
      <formula>D22="KSA"</formula>
    </cfRule>
  </conditionalFormatting>
  <conditionalFormatting sqref="F24">
    <cfRule type="cellIs" dxfId="12165" priority="676" operator="lessThan">
      <formula>2100</formula>
    </cfRule>
  </conditionalFormatting>
  <conditionalFormatting sqref="F29">
    <cfRule type="cellIs" dxfId="12164" priority="603" operator="greaterThan">
      <formula>3001</formula>
    </cfRule>
  </conditionalFormatting>
  <conditionalFormatting sqref="F32">
    <cfRule type="expression" dxfId="12163" priority="453">
      <formula>(C32="LED STRIP")</formula>
    </cfRule>
    <cfRule type="expression" dxfId="12162" priority="454">
      <formula>(C32="LIGHT SELECTION")</formula>
    </cfRule>
    <cfRule type="expression" dxfId="12161" priority="456">
      <formula>(C32="FLO")</formula>
    </cfRule>
  </conditionalFormatting>
  <conditionalFormatting sqref="F39:F40">
    <cfRule type="expression" dxfId="12160" priority="393">
      <formula>D39="NF"</formula>
    </cfRule>
    <cfRule type="expression" dxfId="12159" priority="394">
      <formula>D39="WW PODS"</formula>
    </cfRule>
    <cfRule type="expression" dxfId="12158" priority="395">
      <formula>D39="GRILLE"</formula>
    </cfRule>
    <cfRule type="expression" dxfId="12157" priority="396">
      <formula>D39="CENTREX"</formula>
    </cfRule>
    <cfRule type="expression" dxfId="12156" priority="397" stopIfTrue="1">
      <formula>D31="canopy type"</formula>
    </cfRule>
    <cfRule type="expression" dxfId="12155" priority="398">
      <formula>(((I31*3600)/(C39*I28))^2+20)&gt;300</formula>
    </cfRule>
    <cfRule type="expression" dxfId="12154" priority="399" stopIfTrue="1">
      <formula>(ISNUMBER(SEARCH("UV",D31)))</formula>
    </cfRule>
    <cfRule type="expression" dxfId="12153" priority="400">
      <formula>(((I31*3600)/(C39*I28))^2+20)&gt;180</formula>
    </cfRule>
    <cfRule type="expression" dxfId="12152" priority="401">
      <formula>D39="KSA"</formula>
    </cfRule>
  </conditionalFormatting>
  <conditionalFormatting sqref="F41">
    <cfRule type="cellIs" dxfId="12151" priority="597" operator="lessThan">
      <formula>2100</formula>
    </cfRule>
  </conditionalFormatting>
  <conditionalFormatting sqref="F46">
    <cfRule type="cellIs" dxfId="12150" priority="572" operator="greaterThan">
      <formula>3001</formula>
    </cfRule>
  </conditionalFormatting>
  <conditionalFormatting sqref="F49">
    <cfRule type="expression" dxfId="12149" priority="450">
      <formula>(C49="LED STRIP")</formula>
    </cfRule>
    <cfRule type="expression" dxfId="12148" priority="451">
      <formula>(C49="LIGHT SELECTION")</formula>
    </cfRule>
    <cfRule type="expression" dxfId="12147" priority="452">
      <formula>(C49="FLO")</formula>
    </cfRule>
    <cfRule type="expression" dxfId="12146" priority="705">
      <formula>(#REF!="LIGHT SELECTION")</formula>
    </cfRule>
  </conditionalFormatting>
  <conditionalFormatting sqref="F56:F57">
    <cfRule type="expression" dxfId="12145" priority="378">
      <formula>D56="NF"</formula>
    </cfRule>
    <cfRule type="expression" dxfId="12144" priority="379">
      <formula>D56="WW PODS"</formula>
    </cfRule>
    <cfRule type="expression" dxfId="12143" priority="380">
      <formula>D56="GRILLE"</formula>
    </cfRule>
    <cfRule type="expression" dxfId="12142" priority="381">
      <formula>D56="CENTREX"</formula>
    </cfRule>
    <cfRule type="expression" dxfId="12141" priority="382" stopIfTrue="1">
      <formula>D48="canopy type"</formula>
    </cfRule>
    <cfRule type="expression" dxfId="12140" priority="383">
      <formula>(((I48*3600)/(C56*I45))^2+20)&gt;300</formula>
    </cfRule>
    <cfRule type="expression" dxfId="12139" priority="384" stopIfTrue="1">
      <formula>(ISNUMBER(SEARCH("UV",D48)))</formula>
    </cfRule>
    <cfRule type="expression" dxfId="12138" priority="385">
      <formula>(((I48*3600)/(C56*I45))^2+20)&gt;180</formula>
    </cfRule>
    <cfRule type="expression" dxfId="12137" priority="386">
      <formula>D56="KSA"</formula>
    </cfRule>
  </conditionalFormatting>
  <conditionalFormatting sqref="F58">
    <cfRule type="cellIs" dxfId="12136" priority="566" operator="lessThan">
      <formula>2100</formula>
    </cfRule>
  </conditionalFormatting>
  <conditionalFormatting sqref="F63">
    <cfRule type="cellIs" dxfId="12135" priority="543" operator="greaterThan">
      <formula>3001</formula>
    </cfRule>
  </conditionalFormatting>
  <conditionalFormatting sqref="F66">
    <cfRule type="expression" dxfId="12134" priority="446">
      <formula>(C66="LED STRIP")</formula>
    </cfRule>
    <cfRule type="expression" dxfId="12133" priority="447">
      <formula>(C66="LIGHT SELECTION")</formula>
    </cfRule>
    <cfRule type="expression" dxfId="12132" priority="449">
      <formula>(C66="FLO")</formula>
    </cfRule>
  </conditionalFormatting>
  <conditionalFormatting sqref="F73:F74">
    <cfRule type="expression" dxfId="12131" priority="363">
      <formula>D73="NF"</formula>
    </cfRule>
    <cfRule type="expression" dxfId="12130" priority="364">
      <formula>D73="WW PODS"</formula>
    </cfRule>
    <cfRule type="expression" dxfId="12129" priority="365">
      <formula>D73="GRILLE"</formula>
    </cfRule>
    <cfRule type="expression" dxfId="12128" priority="366">
      <formula>D73="CENTREX"</formula>
    </cfRule>
    <cfRule type="expression" dxfId="12127" priority="367" stopIfTrue="1">
      <formula>D65="canopy type"</formula>
    </cfRule>
    <cfRule type="expression" dxfId="12126" priority="368">
      <formula>(((I65*3600)/(C73*I62))^2+20)&gt;300</formula>
    </cfRule>
    <cfRule type="expression" dxfId="12125" priority="369" stopIfTrue="1">
      <formula>(ISNUMBER(SEARCH("UV",D65)))</formula>
    </cfRule>
    <cfRule type="expression" dxfId="12124" priority="370">
      <formula>(((I65*3600)/(C73*I62))^2+20)&gt;180</formula>
    </cfRule>
    <cfRule type="expression" dxfId="12123" priority="371">
      <formula>D73="KSA"</formula>
    </cfRule>
  </conditionalFormatting>
  <conditionalFormatting sqref="F75">
    <cfRule type="cellIs" dxfId="12122" priority="537" operator="lessThan">
      <formula>2100</formula>
    </cfRule>
  </conditionalFormatting>
  <conditionalFormatting sqref="F80">
    <cfRule type="cellIs" dxfId="12121" priority="513" operator="greaterThan">
      <formula>3001</formula>
    </cfRule>
  </conditionalFormatting>
  <conditionalFormatting sqref="F83">
    <cfRule type="expression" dxfId="12120" priority="442">
      <formula>(C83="LED STRIP")</formula>
    </cfRule>
    <cfRule type="expression" dxfId="12119" priority="443">
      <formula>(C83="LIGHT SELECTION")</formula>
    </cfRule>
    <cfRule type="expression" dxfId="12118" priority="445">
      <formula>(C83="FLO")</formula>
    </cfRule>
  </conditionalFormatting>
  <conditionalFormatting sqref="F90:F91">
    <cfRule type="expression" dxfId="12117" priority="348">
      <formula>D90="NF"</formula>
    </cfRule>
    <cfRule type="expression" dxfId="12116" priority="349">
      <formula>D90="WW PODS"</formula>
    </cfRule>
    <cfRule type="expression" dxfId="12115" priority="350">
      <formula>D90="GRILLE"</formula>
    </cfRule>
    <cfRule type="expression" dxfId="12114" priority="351">
      <formula>D90="CENTREX"</formula>
    </cfRule>
    <cfRule type="expression" dxfId="12113" priority="352" stopIfTrue="1">
      <formula>D82="canopy type"</formula>
    </cfRule>
    <cfRule type="expression" dxfId="12112" priority="353">
      <formula>(((I82*3600)/(C90*I79))^2+20)&gt;300</formula>
    </cfRule>
    <cfRule type="expression" dxfId="12111" priority="354" stopIfTrue="1">
      <formula>(ISNUMBER(SEARCH("UV",D82)))</formula>
    </cfRule>
    <cfRule type="expression" dxfId="12110" priority="355">
      <formula>(((I82*3600)/(C90*I79))^2+20)&gt;180</formula>
    </cfRule>
    <cfRule type="expression" dxfId="12109" priority="356">
      <formula>D90="KSA"</formula>
    </cfRule>
  </conditionalFormatting>
  <conditionalFormatting sqref="F92">
    <cfRule type="cellIs" dxfId="12108" priority="507" operator="lessThan">
      <formula>2100</formula>
    </cfRule>
  </conditionalFormatting>
  <conditionalFormatting sqref="F97">
    <cfRule type="cellIs" dxfId="12107" priority="482" operator="greaterThan">
      <formula>3001</formula>
    </cfRule>
  </conditionalFormatting>
  <conditionalFormatting sqref="F100">
    <cfRule type="expression" dxfId="12106" priority="438">
      <formula>(C100="LED STRIP")</formula>
    </cfRule>
    <cfRule type="expression" dxfId="12105" priority="439">
      <formula>(C100="LIGHT SELECTION")</formula>
    </cfRule>
    <cfRule type="expression" dxfId="12104" priority="441">
      <formula>(C100="FLO")</formula>
    </cfRule>
  </conditionalFormatting>
  <conditionalFormatting sqref="F107:F108">
    <cfRule type="expression" dxfId="12103" priority="333">
      <formula>D107="NF"</formula>
    </cfRule>
    <cfRule type="expression" dxfId="12102" priority="334">
      <formula>D107="WW PODS"</formula>
    </cfRule>
    <cfRule type="expression" dxfId="12101" priority="335">
      <formula>D107="GRILLE"</formula>
    </cfRule>
    <cfRule type="expression" dxfId="12100" priority="336">
      <formula>D107="CENTREX"</formula>
    </cfRule>
    <cfRule type="expression" dxfId="12099" priority="337" stopIfTrue="1">
      <formula>D99="canopy type"</formula>
    </cfRule>
    <cfRule type="expression" dxfId="12098" priority="338">
      <formula>(((I99*3600)/(C107*I96))^2+20)&gt;300</formula>
    </cfRule>
    <cfRule type="expression" dxfId="12097" priority="339" stopIfTrue="1">
      <formula>(ISNUMBER(SEARCH("UV",D99)))</formula>
    </cfRule>
    <cfRule type="expression" dxfId="12096" priority="340">
      <formula>(((I99*3600)/(C107*I96))^2+20)&gt;180</formula>
    </cfRule>
    <cfRule type="expression" dxfId="12095" priority="341">
      <formula>D107="KSA"</formula>
    </cfRule>
  </conditionalFormatting>
  <conditionalFormatting sqref="F109">
    <cfRule type="cellIs" dxfId="12094" priority="476" operator="lessThan">
      <formula>2100</formula>
    </cfRule>
  </conditionalFormatting>
  <conditionalFormatting sqref="F114">
    <cfRule type="cellIs" dxfId="12093" priority="314" operator="greaterThan">
      <formula>3001</formula>
    </cfRule>
  </conditionalFormatting>
  <conditionalFormatting sqref="F117">
    <cfRule type="expression" dxfId="12092" priority="292">
      <formula>(C117="LED STRIP")</formula>
    </cfRule>
    <cfRule type="expression" dxfId="12091" priority="293">
      <formula>(C117="LIGHT SELECTION")</formula>
    </cfRule>
    <cfRule type="expression" dxfId="12090" priority="295">
      <formula>(C117="FLO")</formula>
    </cfRule>
  </conditionalFormatting>
  <conditionalFormatting sqref="F124:F125">
    <cfRule type="expression" dxfId="12089" priority="280">
      <formula>D124="NF"</formula>
    </cfRule>
    <cfRule type="expression" dxfId="12088" priority="281">
      <formula>D124="WW PODS"</formula>
    </cfRule>
    <cfRule type="expression" dxfId="12087" priority="282">
      <formula>D124="GRILLE"</formula>
    </cfRule>
    <cfRule type="expression" dxfId="12086" priority="283">
      <formula>D124="CENTREX"</formula>
    </cfRule>
    <cfRule type="expression" dxfId="12085" priority="284" stopIfTrue="1">
      <formula>D116="canopy type"</formula>
    </cfRule>
    <cfRule type="expression" dxfId="12084" priority="285">
      <formula>(((I116*3600)/(C124*I113))^2+20)&gt;300</formula>
    </cfRule>
    <cfRule type="expression" dxfId="12083" priority="286" stopIfTrue="1">
      <formula>(ISNUMBER(SEARCH("UV",D116)))</formula>
    </cfRule>
    <cfRule type="expression" dxfId="12082" priority="287">
      <formula>(((I116*3600)/(C124*I113))^2+20)&gt;180</formula>
    </cfRule>
    <cfRule type="expression" dxfId="12081" priority="288">
      <formula>D124="KSA"</formula>
    </cfRule>
  </conditionalFormatting>
  <conditionalFormatting sqref="F126">
    <cfRule type="cellIs" dxfId="12080" priority="308" operator="lessThan">
      <formula>2100</formula>
    </cfRule>
  </conditionalFormatting>
  <conditionalFormatting sqref="F131">
    <cfRule type="cellIs" dxfId="12079" priority="177" operator="greaterThan">
      <formula>3001</formula>
    </cfRule>
  </conditionalFormatting>
  <conditionalFormatting sqref="F134">
    <cfRule type="expression" dxfId="12078" priority="123">
      <formula>(C134="LED STRIP")</formula>
    </cfRule>
    <cfRule type="expression" dxfId="12077" priority="124">
      <formula>(C134="LIGHT SELECTION")</formula>
    </cfRule>
    <cfRule type="expression" dxfId="12076" priority="126">
      <formula>(C134="FLO")</formula>
    </cfRule>
  </conditionalFormatting>
  <conditionalFormatting sqref="F141:F142">
    <cfRule type="expression" dxfId="12075" priority="104">
      <formula>D141="NF"</formula>
    </cfRule>
    <cfRule type="expression" dxfId="12074" priority="105">
      <formula>D141="WW PODS"</formula>
    </cfRule>
    <cfRule type="expression" dxfId="12073" priority="106">
      <formula>D141="GRILLE"</formula>
    </cfRule>
    <cfRule type="expression" dxfId="12072" priority="107">
      <formula>D141="CENTREX"</formula>
    </cfRule>
    <cfRule type="expression" dxfId="12071" priority="108" stopIfTrue="1">
      <formula>D133="canopy type"</formula>
    </cfRule>
    <cfRule type="expression" dxfId="12070" priority="109">
      <formula>(((I133*3600)/(C141*I130))^2+20)&gt;300</formula>
    </cfRule>
    <cfRule type="expression" dxfId="12069" priority="110" stopIfTrue="1">
      <formula>(ISNUMBER(SEARCH("UV",D133)))</formula>
    </cfRule>
    <cfRule type="expression" dxfId="12068" priority="111">
      <formula>(((I133*3600)/(C141*I130))^2+20)&gt;180</formula>
    </cfRule>
    <cfRule type="expression" dxfId="12067" priority="112">
      <formula>D141="KSA"</formula>
    </cfRule>
  </conditionalFormatting>
  <conditionalFormatting sqref="F143">
    <cfRule type="cellIs" dxfId="12066" priority="171" operator="lessThan">
      <formula>2100</formula>
    </cfRule>
  </conditionalFormatting>
  <conditionalFormatting sqref="F148">
    <cfRule type="cellIs" dxfId="12065" priority="146" operator="greaterThan">
      <formula>3001</formula>
    </cfRule>
  </conditionalFormatting>
  <conditionalFormatting sqref="F151">
    <cfRule type="expression" dxfId="12064" priority="119">
      <formula>(C151="LED STRIP")</formula>
    </cfRule>
    <cfRule type="expression" dxfId="12063" priority="120">
      <formula>(C151="LIGHT SELECTION")</formula>
    </cfRule>
    <cfRule type="expression" dxfId="12062" priority="122">
      <formula>(C151="FLO")</formula>
    </cfRule>
  </conditionalFormatting>
  <conditionalFormatting sqref="F158:F159">
    <cfRule type="expression" dxfId="12061" priority="89">
      <formula>D158="NF"</formula>
    </cfRule>
    <cfRule type="expression" dxfId="12060" priority="90">
      <formula>D158="WW PODS"</formula>
    </cfRule>
    <cfRule type="expression" dxfId="12059" priority="91">
      <formula>D158="GRILLE"</formula>
    </cfRule>
    <cfRule type="expression" dxfId="12058" priority="92">
      <formula>D158="CENTREX"</formula>
    </cfRule>
    <cfRule type="expression" dxfId="12057" priority="93" stopIfTrue="1">
      <formula>D150="canopy type"</formula>
    </cfRule>
    <cfRule type="expression" dxfId="12056" priority="94">
      <formula>(((I150*3600)/(C158*I147))^2+20)&gt;300</formula>
    </cfRule>
    <cfRule type="expression" dxfId="12055" priority="95" stopIfTrue="1">
      <formula>(ISNUMBER(SEARCH("UV",D150)))</formula>
    </cfRule>
    <cfRule type="expression" dxfId="12054" priority="96">
      <formula>(((I150*3600)/(C158*I147))^2+20)&gt;180</formula>
    </cfRule>
    <cfRule type="expression" dxfId="12053" priority="97">
      <formula>D158="KSA"</formula>
    </cfRule>
  </conditionalFormatting>
  <conditionalFormatting sqref="F160">
    <cfRule type="cellIs" dxfId="12052" priority="140" operator="lessThan">
      <formula>2100</formula>
    </cfRule>
  </conditionalFormatting>
  <conditionalFormatting sqref="F165">
    <cfRule type="cellIs" dxfId="12051" priority="70" operator="greaterThan">
      <formula>3001</formula>
    </cfRule>
  </conditionalFormatting>
  <conditionalFormatting sqref="F168">
    <cfRule type="expression" dxfId="12050" priority="48">
      <formula>(C168="LED STRIP")</formula>
    </cfRule>
    <cfRule type="expression" dxfId="12049" priority="49">
      <formula>(C168="LIGHT SELECTION")</formula>
    </cfRule>
    <cfRule type="expression" dxfId="12048" priority="51">
      <formula>(C168="FLO")</formula>
    </cfRule>
  </conditionalFormatting>
  <conditionalFormatting sqref="F175:F176">
    <cfRule type="expression" dxfId="12047" priority="36">
      <formula>D175="NF"</formula>
    </cfRule>
    <cfRule type="expression" dxfId="12046" priority="37">
      <formula>D175="WW PODS"</formula>
    </cfRule>
    <cfRule type="expression" dxfId="12045" priority="38">
      <formula>D175="GRILLE"</formula>
    </cfRule>
    <cfRule type="expression" dxfId="12044" priority="39">
      <formula>D175="CENTREX"</formula>
    </cfRule>
    <cfRule type="expression" dxfId="12043" priority="40" stopIfTrue="1">
      <formula>D167="canopy type"</formula>
    </cfRule>
    <cfRule type="expression" dxfId="12042" priority="41">
      <formula>(((I167*3600)/(C175*I164))^2+20)&gt;300</formula>
    </cfRule>
    <cfRule type="expression" dxfId="12041" priority="42" stopIfTrue="1">
      <formula>(ISNUMBER(SEARCH("UV",D167)))</formula>
    </cfRule>
    <cfRule type="expression" dxfId="12040" priority="43">
      <formula>(((I167*3600)/(C175*I164))^2+20)&gt;180</formula>
    </cfRule>
    <cfRule type="expression" dxfId="12039" priority="44">
      <formula>D175="KSA"</formula>
    </cfRule>
  </conditionalFormatting>
  <conditionalFormatting sqref="F177">
    <cfRule type="cellIs" dxfId="12038" priority="64" operator="lessThan">
      <formula>2100</formula>
    </cfRule>
  </conditionalFormatting>
  <conditionalFormatting sqref="G11">
    <cfRule type="expression" dxfId="12037" priority="684">
      <formula>((F14-50)/H14)&lt;950</formula>
    </cfRule>
  </conditionalFormatting>
  <conditionalFormatting sqref="G12">
    <cfRule type="expression" dxfId="12036" priority="683">
      <formula>((F14-50)/H14)&lt;950</formula>
    </cfRule>
  </conditionalFormatting>
  <conditionalFormatting sqref="G14">
    <cfRule type="cellIs" dxfId="12035" priority="679" operator="lessThan">
      <formula>400</formula>
    </cfRule>
  </conditionalFormatting>
  <conditionalFormatting sqref="G28">
    <cfRule type="expression" dxfId="12034" priority="626">
      <formula>((F31-50)/H31)&lt;950</formula>
    </cfRule>
  </conditionalFormatting>
  <conditionalFormatting sqref="G29">
    <cfRule type="expression" dxfId="12033" priority="604">
      <formula>((F31-50)/H31)&lt;950</formula>
    </cfRule>
  </conditionalFormatting>
  <conditionalFormatting sqref="G31">
    <cfRule type="cellIs" dxfId="12032" priority="600" operator="lessThan">
      <formula>400</formula>
    </cfRule>
  </conditionalFormatting>
  <conditionalFormatting sqref="G45">
    <cfRule type="expression" dxfId="12031" priority="643">
      <formula>((F48-50)/H48)&lt;950</formula>
    </cfRule>
  </conditionalFormatting>
  <conditionalFormatting sqref="G46">
    <cfRule type="expression" dxfId="12030" priority="573">
      <formula>((F48-50)/H48)&lt;950</formula>
    </cfRule>
  </conditionalFormatting>
  <conditionalFormatting sqref="G48">
    <cfRule type="cellIs" dxfId="12029" priority="569" operator="lessThan">
      <formula>400</formula>
    </cfRule>
  </conditionalFormatting>
  <conditionalFormatting sqref="G62">
    <cfRule type="expression" dxfId="12028" priority="644">
      <formula>((F65-50)/H65)&lt;950</formula>
    </cfRule>
  </conditionalFormatting>
  <conditionalFormatting sqref="G63">
    <cfRule type="expression" dxfId="12027" priority="544">
      <formula>((F65-50)/H65)&lt;950</formula>
    </cfRule>
  </conditionalFormatting>
  <conditionalFormatting sqref="G65">
    <cfRule type="cellIs" dxfId="12026" priority="540" operator="lessThan">
      <formula>400</formula>
    </cfRule>
  </conditionalFormatting>
  <conditionalFormatting sqref="G79">
    <cfRule type="expression" dxfId="12025" priority="645">
      <formula>((F82-50)/H82)&lt;950</formula>
    </cfRule>
  </conditionalFormatting>
  <conditionalFormatting sqref="G80">
    <cfRule type="expression" dxfId="12024" priority="514">
      <formula>((F82-50)/H82)&lt;950</formula>
    </cfRule>
  </conditionalFormatting>
  <conditionalFormatting sqref="G82">
    <cfRule type="cellIs" dxfId="12023" priority="510" operator="lessThan">
      <formula>400</formula>
    </cfRule>
  </conditionalFormatting>
  <conditionalFormatting sqref="G96">
    <cfRule type="expression" dxfId="12022" priority="653">
      <formula>((F99-50)/H99)&lt;950</formula>
    </cfRule>
  </conditionalFormatting>
  <conditionalFormatting sqref="G97">
    <cfRule type="expression" dxfId="12021" priority="483">
      <formula>((F99-50)/H99)&lt;950</formula>
    </cfRule>
  </conditionalFormatting>
  <conditionalFormatting sqref="G99">
    <cfRule type="cellIs" dxfId="12020" priority="479" operator="lessThan">
      <formula>400</formula>
    </cfRule>
  </conditionalFormatting>
  <conditionalFormatting sqref="G113">
    <cfRule type="expression" dxfId="12019" priority="326">
      <formula>((F116-50)/H116)&lt;950</formula>
    </cfRule>
  </conditionalFormatting>
  <conditionalFormatting sqref="G114">
    <cfRule type="expression" dxfId="12018" priority="315">
      <formula>((F116-50)/H116)&lt;950</formula>
    </cfRule>
  </conditionalFormatting>
  <conditionalFormatting sqref="G116">
    <cfRule type="cellIs" dxfId="12017" priority="311" operator="lessThan">
      <formula>400</formula>
    </cfRule>
  </conditionalFormatting>
  <conditionalFormatting sqref="G130">
    <cfRule type="expression" dxfId="12016" priority="190">
      <formula>((F133-50)/H133)&lt;950</formula>
    </cfRule>
  </conditionalFormatting>
  <conditionalFormatting sqref="G131">
    <cfRule type="expression" dxfId="12015" priority="178">
      <formula>((F133-50)/H133)&lt;950</formula>
    </cfRule>
  </conditionalFormatting>
  <conditionalFormatting sqref="G133">
    <cfRule type="cellIs" dxfId="12014" priority="174" operator="lessThan">
      <formula>400</formula>
    </cfRule>
  </conditionalFormatting>
  <conditionalFormatting sqref="G147">
    <cfRule type="expression" dxfId="12013" priority="191">
      <formula>((F150-50)/H150)&lt;950</formula>
    </cfRule>
  </conditionalFormatting>
  <conditionalFormatting sqref="G148">
    <cfRule type="expression" dxfId="12012" priority="147">
      <formula>((F150-50)/H150)&lt;950</formula>
    </cfRule>
  </conditionalFormatting>
  <conditionalFormatting sqref="G150">
    <cfRule type="cellIs" dxfId="12011" priority="143" operator="lessThan">
      <formula>400</formula>
    </cfRule>
  </conditionalFormatting>
  <conditionalFormatting sqref="G164">
    <cfRule type="expression" dxfId="12010" priority="82">
      <formula>((F167-50)/H167)&lt;950</formula>
    </cfRule>
  </conditionalFormatting>
  <conditionalFormatting sqref="G165">
    <cfRule type="expression" dxfId="12009" priority="71">
      <formula>((F167-50)/H167)&lt;950</formula>
    </cfRule>
  </conditionalFormatting>
  <conditionalFormatting sqref="G167">
    <cfRule type="cellIs" dxfId="12008" priority="67" operator="lessThan">
      <formula>400</formula>
    </cfRule>
  </conditionalFormatting>
  <conditionalFormatting sqref="I14">
    <cfRule type="cellIs" dxfId="12007" priority="680" operator="lessThan">
      <formula>0.1</formula>
    </cfRule>
  </conditionalFormatting>
  <conditionalFormatting sqref="I31">
    <cfRule type="cellIs" dxfId="12006" priority="601" operator="lessThan">
      <formula>0.1</formula>
    </cfRule>
  </conditionalFormatting>
  <conditionalFormatting sqref="I48">
    <cfRule type="cellIs" dxfId="12005" priority="570" operator="lessThan">
      <formula>0.1</formula>
    </cfRule>
  </conditionalFormatting>
  <conditionalFormatting sqref="I65">
    <cfRule type="cellIs" dxfId="12004" priority="541" operator="lessThan">
      <formula>0.1</formula>
    </cfRule>
  </conditionalFormatting>
  <conditionalFormatting sqref="I82">
    <cfRule type="cellIs" dxfId="12003" priority="511" operator="lessThan">
      <formula>0.1</formula>
    </cfRule>
  </conditionalFormatting>
  <conditionalFormatting sqref="I99">
    <cfRule type="cellIs" dxfId="12002" priority="480" operator="lessThan">
      <formula>0.1</formula>
    </cfRule>
  </conditionalFormatting>
  <conditionalFormatting sqref="I116">
    <cfRule type="cellIs" dxfId="12001" priority="312" operator="lessThan">
      <formula>0.1</formula>
    </cfRule>
  </conditionalFormatting>
  <conditionalFormatting sqref="I133">
    <cfRule type="cellIs" dxfId="12000" priority="175" operator="lessThan">
      <formula>0.1</formula>
    </cfRule>
  </conditionalFormatting>
  <conditionalFormatting sqref="I150">
    <cfRule type="cellIs" dxfId="11999" priority="144" operator="lessThan">
      <formula>0.1</formula>
    </cfRule>
  </conditionalFormatting>
  <conditionalFormatting sqref="I167">
    <cfRule type="cellIs" dxfId="11998" priority="68" operator="lessThan">
      <formula>0.1</formula>
    </cfRule>
  </conditionalFormatting>
  <conditionalFormatting sqref="J14:J27">
    <cfRule type="cellIs" dxfId="11997" priority="404" operator="greaterThan">
      <formula>0</formula>
    </cfRule>
  </conditionalFormatting>
  <conditionalFormatting sqref="J31:J44">
    <cfRule type="cellIs" dxfId="11996" priority="261" operator="greaterThan">
      <formula>0</formula>
    </cfRule>
  </conditionalFormatting>
  <conditionalFormatting sqref="J48:J61">
    <cfRule type="cellIs" dxfId="11995" priority="250" operator="greaterThan">
      <formula>0</formula>
    </cfRule>
  </conditionalFormatting>
  <conditionalFormatting sqref="J65:J78">
    <cfRule type="cellIs" dxfId="11994" priority="239" operator="greaterThan">
      <formula>0</formula>
    </cfRule>
  </conditionalFormatting>
  <conditionalFormatting sqref="J82:J95">
    <cfRule type="cellIs" dxfId="11993" priority="228" operator="greaterThan">
      <formula>0</formula>
    </cfRule>
  </conditionalFormatting>
  <conditionalFormatting sqref="J99:J112">
    <cfRule type="cellIs" dxfId="11992" priority="217" operator="greaterThan">
      <formula>0</formula>
    </cfRule>
  </conditionalFormatting>
  <conditionalFormatting sqref="J116:J129 J167:J180">
    <cfRule type="cellIs" dxfId="11991" priority="206" operator="greaterThan">
      <formula>0</formula>
    </cfRule>
  </conditionalFormatting>
  <conditionalFormatting sqref="J133:J146">
    <cfRule type="cellIs" dxfId="11990" priority="19" operator="greaterThan">
      <formula>0</formula>
    </cfRule>
  </conditionalFormatting>
  <conditionalFormatting sqref="J150:J163">
    <cfRule type="cellIs" dxfId="11989" priority="8" operator="greaterThan">
      <formula>0</formula>
    </cfRule>
  </conditionalFormatting>
  <conditionalFormatting sqref="J183:J197">
    <cfRule type="expression" dxfId="11988" priority="654">
      <formula>C183&gt;0</formula>
    </cfRule>
  </conditionalFormatting>
  <conditionalFormatting sqref="J199">
    <cfRule type="expression" dxfId="11987" priority="659">
      <formula>#REF!="EURO"</formula>
    </cfRule>
  </conditionalFormatting>
  <conditionalFormatting sqref="K14:K27">
    <cfRule type="cellIs" dxfId="11986" priority="418" operator="greaterThan">
      <formula>0</formula>
    </cfRule>
  </conditionalFormatting>
  <conditionalFormatting sqref="K31:K44">
    <cfRule type="cellIs" dxfId="11985" priority="262" operator="greaterThan">
      <formula>0</formula>
    </cfRule>
  </conditionalFormatting>
  <conditionalFormatting sqref="K48:K61">
    <cfRule type="cellIs" dxfId="11984" priority="251" operator="greaterThan">
      <formula>0</formula>
    </cfRule>
  </conditionalFormatting>
  <conditionalFormatting sqref="K65:K78">
    <cfRule type="cellIs" dxfId="11983" priority="240" operator="greaterThan">
      <formula>0</formula>
    </cfRule>
  </conditionalFormatting>
  <conditionalFormatting sqref="K82:K95">
    <cfRule type="cellIs" dxfId="11982" priority="229" operator="greaterThan">
      <formula>0</formula>
    </cfRule>
  </conditionalFormatting>
  <conditionalFormatting sqref="K99:K112">
    <cfRule type="cellIs" dxfId="11981" priority="218" operator="greaterThan">
      <formula>0</formula>
    </cfRule>
  </conditionalFormatting>
  <conditionalFormatting sqref="K116:K129 K167:K180">
    <cfRule type="cellIs" dxfId="11980" priority="207" operator="greaterThan">
      <formula>0</formula>
    </cfRule>
  </conditionalFormatting>
  <conditionalFormatting sqref="K133:K146">
    <cfRule type="cellIs" dxfId="11979" priority="20" operator="greaterThan">
      <formula>0</formula>
    </cfRule>
  </conditionalFormatting>
  <conditionalFormatting sqref="K150:K163">
    <cfRule type="cellIs" dxfId="11978" priority="9" operator="greaterThan">
      <formula>0</formula>
    </cfRule>
  </conditionalFormatting>
  <conditionalFormatting sqref="K183:K197">
    <cfRule type="cellIs" dxfId="11977" priority="661" operator="greaterThan">
      <formula>0</formula>
    </cfRule>
  </conditionalFormatting>
  <conditionalFormatting sqref="K199">
    <cfRule type="expression" dxfId="11976" priority="655">
      <formula>$B$9="PLN"</formula>
    </cfRule>
    <cfRule type="expression" dxfId="11975" priority="656">
      <formula>$B$9="CZK"</formula>
    </cfRule>
    <cfRule type="expression" dxfId="11974" priority="657">
      <formula>$B$9="USD"</formula>
    </cfRule>
    <cfRule type="expression" dxfId="11973" priority="658">
      <formula>$B$9="EURO"</formula>
    </cfRule>
  </conditionalFormatting>
  <conditionalFormatting sqref="L14:L27">
    <cfRule type="expression" dxfId="11972" priority="415">
      <formula>$C$9&lt;0</formula>
    </cfRule>
    <cfRule type="expression" dxfId="11971" priority="416">
      <formula>$C$9&gt;0</formula>
    </cfRule>
  </conditionalFormatting>
  <conditionalFormatting sqref="L31:L44">
    <cfRule type="expression" dxfId="11970" priority="204">
      <formula>$C$9&lt;0</formula>
    </cfRule>
    <cfRule type="expression" dxfId="11969" priority="205">
      <formula>$C$9&gt;0</formula>
    </cfRule>
  </conditionalFormatting>
  <conditionalFormatting sqref="L48:L61">
    <cfRule type="expression" dxfId="11968" priority="202">
      <formula>$C$9&lt;0</formula>
    </cfRule>
    <cfRule type="expression" dxfId="11967" priority="203">
      <formula>$C$9&gt;0</formula>
    </cfRule>
  </conditionalFormatting>
  <conditionalFormatting sqref="L65:L78">
    <cfRule type="expression" dxfId="11966" priority="200">
      <formula>$C$9&lt;0</formula>
    </cfRule>
    <cfRule type="expression" dxfId="11965" priority="201">
      <formula>$C$9&gt;0</formula>
    </cfRule>
  </conditionalFormatting>
  <conditionalFormatting sqref="L82:L95">
    <cfRule type="expression" dxfId="11964" priority="198">
      <formula>$C$9&lt;0</formula>
    </cfRule>
    <cfRule type="expression" dxfId="11963" priority="199">
      <formula>$C$9&gt;0</formula>
    </cfRule>
  </conditionalFormatting>
  <conditionalFormatting sqref="L99:L112">
    <cfRule type="expression" dxfId="11962" priority="196">
      <formula>$C$9&lt;0</formula>
    </cfRule>
    <cfRule type="expression" dxfId="11961" priority="197">
      <formula>$C$9&gt;0</formula>
    </cfRule>
  </conditionalFormatting>
  <conditionalFormatting sqref="L116:L129 L167:L180">
    <cfRule type="expression" dxfId="11960" priority="194">
      <formula>$C$9&lt;0</formula>
    </cfRule>
    <cfRule type="expression" dxfId="11959" priority="195">
      <formula>$C$9&gt;0</formula>
    </cfRule>
  </conditionalFormatting>
  <conditionalFormatting sqref="L133:L146">
    <cfRule type="expression" dxfId="11958" priority="3">
      <formula>$C$9&lt;0</formula>
    </cfRule>
    <cfRule type="expression" dxfId="11957" priority="4">
      <formula>$C$9&gt;0</formula>
    </cfRule>
  </conditionalFormatting>
  <conditionalFormatting sqref="L150:L163">
    <cfRule type="expression" dxfId="11956" priority="1">
      <formula>$C$9&lt;0</formula>
    </cfRule>
    <cfRule type="expression" dxfId="11955" priority="2">
      <formula>$C$9&gt;0</formula>
    </cfRule>
  </conditionalFormatting>
  <conditionalFormatting sqref="L183:L197">
    <cfRule type="expression" dxfId="11954" priority="192">
      <formula>$C$9&lt;0</formula>
    </cfRule>
    <cfRule type="expression" dxfId="11953" priority="193">
      <formula>$C$9&gt;0</formula>
    </cfRule>
  </conditionalFormatting>
  <conditionalFormatting sqref="N9 N12">
    <cfRule type="expression" dxfId="11952" priority="691">
      <formula>$B$9="PLN"</formula>
    </cfRule>
    <cfRule type="expression" dxfId="11951" priority="692">
      <formula>$B$9="CZK"</formula>
    </cfRule>
    <cfRule type="expression" dxfId="11950" priority="693">
      <formula>$B$9="USD"</formula>
    </cfRule>
    <cfRule type="expression" dxfId="11949" priority="694">
      <formula>$B$9="EURO"</formula>
    </cfRule>
  </conditionalFormatting>
  <conditionalFormatting sqref="N14:N27">
    <cfRule type="cellIs" dxfId="11948" priority="630" operator="greaterThan">
      <formula>0</formula>
    </cfRule>
    <cfRule type="expression" dxfId="11947" priority="631">
      <formula>$B$9="EURO"</formula>
    </cfRule>
    <cfRule type="expression" dxfId="11946" priority="632">
      <formula>$B$9="USD"</formula>
    </cfRule>
    <cfRule type="expression" dxfId="11945" priority="633">
      <formula>$B$9="PLN"</formula>
    </cfRule>
    <cfRule type="expression" dxfId="11944" priority="634">
      <formula>$B$9="CZK"</formula>
    </cfRule>
  </conditionalFormatting>
  <conditionalFormatting sqref="N29">
    <cfRule type="expression" dxfId="11943" priority="610">
      <formula>$B$9="PLN"</formula>
    </cfRule>
    <cfRule type="expression" dxfId="11942" priority="611">
      <formula>$B$9="CZK"</formula>
    </cfRule>
    <cfRule type="expression" dxfId="11941" priority="612">
      <formula>$B$9="USD"</formula>
    </cfRule>
    <cfRule type="expression" dxfId="11940" priority="613">
      <formula>$B$9="EURO"</formula>
    </cfRule>
  </conditionalFormatting>
  <conditionalFormatting sqref="N31:N44">
    <cfRule type="cellIs" dxfId="11939" priority="265" operator="greaterThan">
      <formula>0</formula>
    </cfRule>
    <cfRule type="expression" dxfId="11938" priority="266">
      <formula>$B$9="EURO"</formula>
    </cfRule>
    <cfRule type="expression" dxfId="11937" priority="267">
      <formula>$B$9="USD"</formula>
    </cfRule>
    <cfRule type="expression" dxfId="11936" priority="268">
      <formula>$B$9="PLN"</formula>
    </cfRule>
    <cfRule type="expression" dxfId="11935" priority="269">
      <formula>$B$9="CZK"</formula>
    </cfRule>
  </conditionalFormatting>
  <conditionalFormatting sqref="N46">
    <cfRule type="expression" dxfId="11934" priority="579">
      <formula>$B$9="PLN"</formula>
    </cfRule>
    <cfRule type="expression" dxfId="11933" priority="580">
      <formula>$B$9="CZK"</formula>
    </cfRule>
    <cfRule type="expression" dxfId="11932" priority="581">
      <formula>$B$9="USD"</formula>
    </cfRule>
    <cfRule type="expression" dxfId="11931" priority="582">
      <formula>$B$9="EURO"</formula>
    </cfRule>
  </conditionalFormatting>
  <conditionalFormatting sqref="N48:N61">
    <cfRule type="cellIs" dxfId="11930" priority="254" operator="greaterThan">
      <formula>0</formula>
    </cfRule>
    <cfRule type="expression" dxfId="11929" priority="255">
      <formula>$B$9="EURO"</formula>
    </cfRule>
    <cfRule type="expression" dxfId="11928" priority="256">
      <formula>$B$9="USD"</formula>
    </cfRule>
    <cfRule type="expression" dxfId="11927" priority="257">
      <formula>$B$9="PLN"</formula>
    </cfRule>
    <cfRule type="expression" dxfId="11926" priority="258">
      <formula>$B$9="CZK"</formula>
    </cfRule>
  </conditionalFormatting>
  <conditionalFormatting sqref="N63">
    <cfRule type="expression" dxfId="11925" priority="550">
      <formula>$B$9="PLN"</formula>
    </cfRule>
    <cfRule type="expression" dxfId="11924" priority="551">
      <formula>$B$9="CZK"</formula>
    </cfRule>
    <cfRule type="expression" dxfId="11923" priority="552">
      <formula>$B$9="USD"</formula>
    </cfRule>
    <cfRule type="expression" dxfId="11922" priority="553">
      <formula>$B$9="EURO"</formula>
    </cfRule>
  </conditionalFormatting>
  <conditionalFormatting sqref="N65:N78">
    <cfRule type="cellIs" dxfId="11921" priority="243" operator="greaterThan">
      <formula>0</formula>
    </cfRule>
    <cfRule type="expression" dxfId="11920" priority="244">
      <formula>$B$9="EURO"</formula>
    </cfRule>
    <cfRule type="expression" dxfId="11919" priority="245">
      <formula>$B$9="USD"</formula>
    </cfRule>
    <cfRule type="expression" dxfId="11918" priority="246">
      <formula>$B$9="PLN"</formula>
    </cfRule>
    <cfRule type="expression" dxfId="11917" priority="247">
      <formula>$B$9="CZK"</formula>
    </cfRule>
  </conditionalFormatting>
  <conditionalFormatting sqref="N80">
    <cfRule type="expression" dxfId="11916" priority="520">
      <formula>$B$9="PLN"</formula>
    </cfRule>
    <cfRule type="expression" dxfId="11915" priority="521">
      <formula>$B$9="CZK"</formula>
    </cfRule>
    <cfRule type="expression" dxfId="11914" priority="522">
      <formula>$B$9="USD"</formula>
    </cfRule>
    <cfRule type="expression" dxfId="11913" priority="523">
      <formula>$B$9="EURO"</formula>
    </cfRule>
  </conditionalFormatting>
  <conditionalFormatting sqref="N82:N95">
    <cfRule type="cellIs" dxfId="11912" priority="232" operator="greaterThan">
      <formula>0</formula>
    </cfRule>
    <cfRule type="expression" dxfId="11911" priority="233">
      <formula>$B$9="EURO"</formula>
    </cfRule>
    <cfRule type="expression" dxfId="11910" priority="234">
      <formula>$B$9="USD"</formula>
    </cfRule>
    <cfRule type="expression" dxfId="11909" priority="235">
      <formula>$B$9="PLN"</formula>
    </cfRule>
    <cfRule type="expression" dxfId="11908" priority="236">
      <formula>$B$9="CZK"</formula>
    </cfRule>
  </conditionalFormatting>
  <conditionalFormatting sqref="N97">
    <cfRule type="expression" dxfId="11907" priority="489">
      <formula>$B$9="PLN"</formula>
    </cfRule>
    <cfRule type="expression" dxfId="11906" priority="490">
      <formula>$B$9="CZK"</formula>
    </cfRule>
    <cfRule type="expression" dxfId="11905" priority="491">
      <formula>$B$9="USD"</formula>
    </cfRule>
    <cfRule type="expression" dxfId="11904" priority="492">
      <formula>$B$9="EURO"</formula>
    </cfRule>
  </conditionalFormatting>
  <conditionalFormatting sqref="N99:N112">
    <cfRule type="cellIs" dxfId="11903" priority="221" operator="greaterThan">
      <formula>0</formula>
    </cfRule>
    <cfRule type="expression" dxfId="11902" priority="222">
      <formula>$B$9="EURO"</formula>
    </cfRule>
    <cfRule type="expression" dxfId="11901" priority="223">
      <formula>$B$9="USD"</formula>
    </cfRule>
    <cfRule type="expression" dxfId="11900" priority="224">
      <formula>$B$9="PLN"</formula>
    </cfRule>
    <cfRule type="expression" dxfId="11899" priority="225">
      <formula>$B$9="CZK"</formula>
    </cfRule>
  </conditionalFormatting>
  <conditionalFormatting sqref="N114">
    <cfRule type="expression" dxfId="11898" priority="321">
      <formula>$B$9="PLN"</formula>
    </cfRule>
    <cfRule type="expression" dxfId="11897" priority="322">
      <formula>$B$9="CZK"</formula>
    </cfRule>
    <cfRule type="expression" dxfId="11896" priority="323">
      <formula>$B$9="USD"</formula>
    </cfRule>
    <cfRule type="expression" dxfId="11895" priority="324">
      <formula>$B$9="EURO"</formula>
    </cfRule>
  </conditionalFormatting>
  <conditionalFormatting sqref="N116:N129 N167:N180">
    <cfRule type="cellIs" dxfId="11894" priority="210" operator="greaterThan">
      <formula>0</formula>
    </cfRule>
    <cfRule type="expression" dxfId="11893" priority="211">
      <formula>$B$9="EURO"</formula>
    </cfRule>
    <cfRule type="expression" dxfId="11892" priority="212">
      <formula>$B$9="USD"</formula>
    </cfRule>
    <cfRule type="expression" dxfId="11891" priority="213">
      <formula>$B$9="PLN"</formula>
    </cfRule>
    <cfRule type="expression" dxfId="11890" priority="214">
      <formula>$B$9="CZK"</formula>
    </cfRule>
  </conditionalFormatting>
  <conditionalFormatting sqref="N131">
    <cfRule type="expression" dxfId="11889" priority="184">
      <formula>$B$9="PLN"</formula>
    </cfRule>
    <cfRule type="expression" dxfId="11888" priority="185">
      <formula>$B$9="CZK"</formula>
    </cfRule>
    <cfRule type="expression" dxfId="11887" priority="186">
      <formula>$B$9="USD"</formula>
    </cfRule>
    <cfRule type="expression" dxfId="11886" priority="187">
      <formula>$B$9="EURO"</formula>
    </cfRule>
  </conditionalFormatting>
  <conditionalFormatting sqref="N133:N146">
    <cfRule type="cellIs" dxfId="11885" priority="23" operator="greaterThan">
      <formula>0</formula>
    </cfRule>
    <cfRule type="expression" dxfId="11884" priority="24">
      <formula>$B$9="EURO"</formula>
    </cfRule>
    <cfRule type="expression" dxfId="11883" priority="25">
      <formula>$B$9="USD"</formula>
    </cfRule>
    <cfRule type="expression" dxfId="11882" priority="26">
      <formula>$B$9="PLN"</formula>
    </cfRule>
    <cfRule type="expression" dxfId="11881" priority="27">
      <formula>$B$9="CZK"</formula>
    </cfRule>
  </conditionalFormatting>
  <conditionalFormatting sqref="N148">
    <cfRule type="expression" dxfId="11880" priority="153">
      <formula>$B$9="PLN"</formula>
    </cfRule>
    <cfRule type="expression" dxfId="11879" priority="154">
      <formula>$B$9="CZK"</formula>
    </cfRule>
    <cfRule type="expression" dxfId="11878" priority="155">
      <formula>$B$9="USD"</formula>
    </cfRule>
    <cfRule type="expression" dxfId="11877" priority="156">
      <formula>$B$9="EURO"</formula>
    </cfRule>
  </conditionalFormatting>
  <conditionalFormatting sqref="N150:N163">
    <cfRule type="cellIs" dxfId="11876" priority="12" operator="greaterThan">
      <formula>0</formula>
    </cfRule>
    <cfRule type="expression" dxfId="11875" priority="13">
      <formula>$B$9="EURO"</formula>
    </cfRule>
    <cfRule type="expression" dxfId="11874" priority="14">
      <formula>$B$9="USD"</formula>
    </cfRule>
    <cfRule type="expression" dxfId="11873" priority="15">
      <formula>$B$9="PLN"</formula>
    </cfRule>
    <cfRule type="expression" dxfId="11872" priority="16">
      <formula>$B$9="CZK"</formula>
    </cfRule>
  </conditionalFormatting>
  <conditionalFormatting sqref="N165">
    <cfRule type="expression" dxfId="11871" priority="77">
      <formula>$B$9="PLN"</formula>
    </cfRule>
    <cfRule type="expression" dxfId="11870" priority="78">
      <formula>$B$9="CZK"</formula>
    </cfRule>
    <cfRule type="expression" dxfId="11869" priority="79">
      <formula>$B$9="USD"</formula>
    </cfRule>
    <cfRule type="expression" dxfId="11868" priority="80">
      <formula>$B$9="EURO"</formula>
    </cfRule>
  </conditionalFormatting>
  <conditionalFormatting sqref="N183:N197">
    <cfRule type="cellIs" dxfId="11867" priority="638" operator="greaterThan">
      <formula>0</formula>
    </cfRule>
    <cfRule type="expression" dxfId="11866" priority="639">
      <formula>$B$9="EURO"</formula>
    </cfRule>
    <cfRule type="expression" dxfId="11865" priority="640">
      <formula>$B$9="USD"</formula>
    </cfRule>
    <cfRule type="expression" dxfId="11864" priority="641">
      <formula>$B$9="PLN"</formula>
    </cfRule>
    <cfRule type="expression" dxfId="11863" priority="642">
      <formula>$B$9="CZK"</formula>
    </cfRule>
  </conditionalFormatting>
  <conditionalFormatting sqref="N182:O182">
    <cfRule type="expression" dxfId="11862" priority="646">
      <formula>$B$9="PLN"</formula>
    </cfRule>
    <cfRule type="expression" dxfId="11861" priority="647">
      <formula>$B$9="CZK"</formula>
    </cfRule>
    <cfRule type="expression" dxfId="11860" priority="648">
      <formula>$B$9="USD"</formula>
    </cfRule>
    <cfRule type="expression" dxfId="11859" priority="649">
      <formula>$B$9="EURO"</formula>
    </cfRule>
  </conditionalFormatting>
  <conditionalFormatting sqref="O14:O27">
    <cfRule type="cellIs" dxfId="11858" priority="635" operator="greaterThan">
      <formula>0</formula>
    </cfRule>
  </conditionalFormatting>
  <conditionalFormatting sqref="O31:O44">
    <cfRule type="cellIs" dxfId="11857" priority="270" operator="greaterThan">
      <formula>0</formula>
    </cfRule>
  </conditionalFormatting>
  <conditionalFormatting sqref="O48:O61">
    <cfRule type="cellIs" dxfId="11856" priority="259" operator="greaterThan">
      <formula>0</formula>
    </cfRule>
  </conditionalFormatting>
  <conditionalFormatting sqref="O65:O78">
    <cfRule type="cellIs" dxfId="11855" priority="248" operator="greaterThan">
      <formula>0</formula>
    </cfRule>
  </conditionalFormatting>
  <conditionalFormatting sqref="O82:O95">
    <cfRule type="cellIs" dxfId="11854" priority="237" operator="greaterThan">
      <formula>0</formula>
    </cfRule>
  </conditionalFormatting>
  <conditionalFormatting sqref="O99:O112">
    <cfRule type="cellIs" dxfId="11853" priority="226" operator="greaterThan">
      <formula>0</formula>
    </cfRule>
  </conditionalFormatting>
  <conditionalFormatting sqref="O116:O129 O167:O180">
    <cfRule type="cellIs" dxfId="11852" priority="215" operator="greaterThan">
      <formula>0</formula>
    </cfRule>
  </conditionalFormatting>
  <conditionalFormatting sqref="O133:O146">
    <cfRule type="cellIs" dxfId="11851" priority="28" operator="greaterThan">
      <formula>0</formula>
    </cfRule>
  </conditionalFormatting>
  <conditionalFormatting sqref="O150:O163">
    <cfRule type="cellIs" dxfId="11850" priority="17" operator="greaterThan">
      <formula>0</formula>
    </cfRule>
  </conditionalFormatting>
  <conditionalFormatting sqref="O183:O197">
    <cfRule type="cellIs" dxfId="11849" priority="660" operator="greaterThan">
      <formula>0</formula>
    </cfRule>
  </conditionalFormatting>
  <conditionalFormatting sqref="Q16">
    <cfRule type="cellIs" dxfId="11848" priority="405" operator="greaterThan">
      <formula>0</formula>
    </cfRule>
    <cfRule type="expression" dxfId="11847" priority="406">
      <formula>$B$9="EURO"</formula>
    </cfRule>
    <cfRule type="expression" dxfId="11846" priority="407">
      <formula>$B$9="USD"</formula>
    </cfRule>
    <cfRule type="expression" dxfId="11845" priority="408">
      <formula>$B$9="PLN"</formula>
    </cfRule>
    <cfRule type="expression" dxfId="11844"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topLeftCell="H3"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1823" priority="665" operator="containsText" text="SELECT">
      <formula>NOT(ISERROR(SEARCH("SELECT",B9)))</formula>
    </cfRule>
    <cfRule type="expression" dxfId="11822" priority="666">
      <formula>B9="CURRENCY"</formula>
    </cfRule>
  </conditionalFormatting>
  <conditionalFormatting sqref="B11">
    <cfRule type="expression" dxfId="11821" priority="627">
      <formula>$B11&lt;&gt;""</formula>
    </cfRule>
  </conditionalFormatting>
  <conditionalFormatting sqref="B14:B23">
    <cfRule type="expression" dxfId="11820" priority="619">
      <formula>$J14&gt;0</formula>
    </cfRule>
  </conditionalFormatting>
  <conditionalFormatting sqref="B24">
    <cfRule type="expression" dxfId="11819" priority="616">
      <formula>ISNUMBER(SEARCH("UV",$D14))</formula>
    </cfRule>
    <cfRule type="expression" dxfId="11818" priority="617">
      <formula>($D14="CANOPY TYPE")</formula>
    </cfRule>
  </conditionalFormatting>
  <conditionalFormatting sqref="B25:B27">
    <cfRule type="expression" dxfId="11817" priority="437">
      <formula>$J25&gt;0</formula>
    </cfRule>
  </conditionalFormatting>
  <conditionalFormatting sqref="B28">
    <cfRule type="expression" dxfId="11816" priority="625">
      <formula>$B28&lt;&gt;""</formula>
    </cfRule>
  </conditionalFormatting>
  <conditionalFormatting sqref="B31:B40">
    <cfRule type="expression" dxfId="11815" priority="263">
      <formula>$J31&gt;0</formula>
    </cfRule>
  </conditionalFormatting>
  <conditionalFormatting sqref="B41">
    <cfRule type="expression" dxfId="11814" priority="585">
      <formula>ISNUMBER(SEARCH("UV",$D31))</formula>
    </cfRule>
    <cfRule type="expression" dxfId="11813" priority="586">
      <formula>($D31="CANOPY TYPE")</formula>
    </cfRule>
  </conditionalFormatting>
  <conditionalFormatting sqref="B42:B44">
    <cfRule type="expression" dxfId="11812" priority="587">
      <formula>$J42&gt;0</formula>
    </cfRule>
  </conditionalFormatting>
  <conditionalFormatting sqref="B45">
    <cfRule type="expression" dxfId="11811" priority="624">
      <formula>$B45&lt;&gt;""</formula>
    </cfRule>
  </conditionalFormatting>
  <conditionalFormatting sqref="B48:B57">
    <cfRule type="expression" dxfId="11810" priority="252">
      <formula>$J48&gt;0</formula>
    </cfRule>
  </conditionalFormatting>
  <conditionalFormatting sqref="B58">
    <cfRule type="expression" dxfId="11809" priority="556">
      <formula>ISNUMBER(SEARCH("UV",$D48))</formula>
    </cfRule>
    <cfRule type="expression" dxfId="11808" priority="557">
      <formula>($D48="CANOPY TYPE")</formula>
    </cfRule>
  </conditionalFormatting>
  <conditionalFormatting sqref="B59:B61">
    <cfRule type="expression" dxfId="11807" priority="436">
      <formula>$J59&gt;0</formula>
    </cfRule>
  </conditionalFormatting>
  <conditionalFormatting sqref="B62">
    <cfRule type="expression" dxfId="11806" priority="623">
      <formula>$B62&lt;&gt;""</formula>
    </cfRule>
  </conditionalFormatting>
  <conditionalFormatting sqref="B65:B74">
    <cfRule type="expression" dxfId="11805" priority="241">
      <formula>$J65&gt;0</formula>
    </cfRule>
  </conditionalFormatting>
  <conditionalFormatting sqref="B75">
    <cfRule type="expression" dxfId="11804" priority="526">
      <formula>ISNUMBER(SEARCH("UV",$D65))</formula>
    </cfRule>
    <cfRule type="expression" dxfId="11803" priority="527">
      <formula>($D65="CANOPY TYPE")</formula>
    </cfRule>
  </conditionalFormatting>
  <conditionalFormatting sqref="B76:B78">
    <cfRule type="expression" dxfId="11802" priority="435">
      <formula>$J76&gt;0</formula>
    </cfRule>
  </conditionalFormatting>
  <conditionalFormatting sqref="B79">
    <cfRule type="expression" dxfId="11801" priority="622">
      <formula>$B79&lt;&gt;""</formula>
    </cfRule>
  </conditionalFormatting>
  <conditionalFormatting sqref="B82:B91">
    <cfRule type="expression" dxfId="11800" priority="230">
      <formula>$J82&gt;0</formula>
    </cfRule>
  </conditionalFormatting>
  <conditionalFormatting sqref="B92">
    <cfRule type="expression" dxfId="11799" priority="495">
      <formula>ISNUMBER(SEARCH("UV",$D82))</formula>
    </cfRule>
    <cfRule type="expression" dxfId="11798" priority="496">
      <formula>($D82="CANOPY TYPE")</formula>
    </cfRule>
  </conditionalFormatting>
  <conditionalFormatting sqref="B93:B95">
    <cfRule type="expression" dxfId="11797" priority="434">
      <formula>$J93&gt;0</formula>
    </cfRule>
  </conditionalFormatting>
  <conditionalFormatting sqref="B96">
    <cfRule type="expression" dxfId="11796" priority="621">
      <formula>$B96&lt;&gt;""</formula>
    </cfRule>
  </conditionalFormatting>
  <conditionalFormatting sqref="B99:B108">
    <cfRule type="expression" dxfId="11795" priority="219">
      <formula>$J99&gt;0</formula>
    </cfRule>
  </conditionalFormatting>
  <conditionalFormatting sqref="B109">
    <cfRule type="expression" dxfId="11794" priority="465">
      <formula>ISNUMBER(SEARCH("UV",$D99))</formula>
    </cfRule>
    <cfRule type="expression" dxfId="11793" priority="466">
      <formula>($D99="CANOPY TYPE")</formula>
    </cfRule>
  </conditionalFormatting>
  <conditionalFormatting sqref="B110:B112 B127:B129 B161:B163 B178:B180">
    <cfRule type="expression" dxfId="11792" priority="433">
      <formula>$J110&gt;0</formula>
    </cfRule>
  </conditionalFormatting>
  <conditionalFormatting sqref="B113">
    <cfRule type="expression" dxfId="11791" priority="325">
      <formula>$B113&lt;&gt;""</formula>
    </cfRule>
  </conditionalFormatting>
  <conditionalFormatting sqref="B116:B125">
    <cfRule type="expression" dxfId="11790" priority="208">
      <formula>$J116&gt;0</formula>
    </cfRule>
  </conditionalFormatting>
  <conditionalFormatting sqref="B126">
    <cfRule type="expression" dxfId="11789" priority="298">
      <formula>ISNUMBER(SEARCH("UV",$D116))</formula>
    </cfRule>
    <cfRule type="expression" dxfId="11788" priority="299">
      <formula>($D116="CANOPY TYPE")</formula>
    </cfRule>
  </conditionalFormatting>
  <conditionalFormatting sqref="B130">
    <cfRule type="expression" dxfId="11787" priority="189">
      <formula>$B130&lt;&gt;""</formula>
    </cfRule>
  </conditionalFormatting>
  <conditionalFormatting sqref="B133:B142">
    <cfRule type="expression" dxfId="11786" priority="21">
      <formula>$J133&gt;0</formula>
    </cfRule>
  </conditionalFormatting>
  <conditionalFormatting sqref="B143">
    <cfRule type="expression" dxfId="11785" priority="159">
      <formula>ISNUMBER(SEARCH("UV",$D133))</formula>
    </cfRule>
    <cfRule type="expression" dxfId="11784" priority="160">
      <formula>($D133="CANOPY TYPE")</formula>
    </cfRule>
  </conditionalFormatting>
  <conditionalFormatting sqref="B144:B146">
    <cfRule type="expression" dxfId="11783" priority="118">
      <formula>$J144&gt;0</formula>
    </cfRule>
  </conditionalFormatting>
  <conditionalFormatting sqref="B147">
    <cfRule type="expression" dxfId="11782" priority="188">
      <formula>$B147&lt;&gt;""</formula>
    </cfRule>
  </conditionalFormatting>
  <conditionalFormatting sqref="B150:B159">
    <cfRule type="expression" dxfId="11781" priority="10">
      <formula>$J150&gt;0</formula>
    </cfRule>
  </conditionalFormatting>
  <conditionalFormatting sqref="B160">
    <cfRule type="expression" dxfId="11780" priority="130">
      <formula>ISNUMBER(SEARCH("UV",$D150))</formula>
    </cfRule>
    <cfRule type="expression" dxfId="11779" priority="131">
      <formula>($D150="CANOPY TYPE")</formula>
    </cfRule>
  </conditionalFormatting>
  <conditionalFormatting sqref="B164">
    <cfRule type="expression" dxfId="11778" priority="81">
      <formula>$B164&lt;&gt;""</formula>
    </cfRule>
  </conditionalFormatting>
  <conditionalFormatting sqref="B167:B176">
    <cfRule type="expression" dxfId="11777" priority="5">
      <formula>$J167&gt;0</formula>
    </cfRule>
  </conditionalFormatting>
  <conditionalFormatting sqref="B177">
    <cfRule type="expression" dxfId="11776" priority="54">
      <formula>ISNUMBER(SEARCH("UV",$D167))</formula>
    </cfRule>
    <cfRule type="expression" dxfId="11775" priority="55">
      <formula>($D167="CANOPY TYPE")</formula>
    </cfRule>
  </conditionalFormatting>
  <conditionalFormatting sqref="B183:B197">
    <cfRule type="expression" dxfId="11774" priority="618">
      <formula>$C183&gt;0</formula>
    </cfRule>
  </conditionalFormatting>
  <conditionalFormatting sqref="C14">
    <cfRule type="containsText" dxfId="11773" priority="423" operator="containsText" text="CONFIG">
      <formula>NOT(ISERROR(SEARCH("CONFIG",C14)))</formula>
    </cfRule>
  </conditionalFormatting>
  <conditionalFormatting sqref="C15">
    <cfRule type="containsText" dxfId="11772" priority="428" operator="containsText" text="LIGHT SELECTION">
      <formula>NOT(ISERROR(SEARCH("LIGHT SELECTION",C15)))</formula>
    </cfRule>
  </conditionalFormatting>
  <conditionalFormatting sqref="C16:C17">
    <cfRule type="containsText" dxfId="11771" priority="674" operator="containsText" text="ANSUL SELECTION">
      <formula>NOT(ISERROR(SEARCH("ANSUL SELECTION",C16)))</formula>
    </cfRule>
  </conditionalFormatting>
  <conditionalFormatting sqref="C20:C21">
    <cfRule type="cellIs" dxfId="11770" priority="671" operator="lessThan">
      <formula>1</formula>
    </cfRule>
  </conditionalFormatting>
  <conditionalFormatting sqref="C22:C23">
    <cfRule type="expression" dxfId="11769" priority="403">
      <formula>D22="WW PODS"</formula>
    </cfRule>
  </conditionalFormatting>
  <conditionalFormatting sqref="C24">
    <cfRule type="expression" dxfId="11768" priority="689">
      <formula>ISNUMBER(SEARCH("UV",D14))</formula>
    </cfRule>
  </conditionalFormatting>
  <conditionalFormatting sqref="C25">
    <cfRule type="expression" dxfId="11767" priority="651">
      <formula>(ISNUMBER(SEARCH("CMW",D14)))=TRUE</formula>
    </cfRule>
  </conditionalFormatting>
  <conditionalFormatting sqref="C26">
    <cfRule type="expression" dxfId="11766" priority="650">
      <formula>(ISNUMBER(SEARCH("CMW",D14)))=TRUE</formula>
    </cfRule>
  </conditionalFormatting>
  <conditionalFormatting sqref="C27">
    <cfRule type="expression" dxfId="11765" priority="620">
      <formula>(ISNUMBER(SEARCH("CMW",$D14)))=TRUE</formula>
    </cfRule>
  </conditionalFormatting>
  <conditionalFormatting sqref="C31">
    <cfRule type="containsText" dxfId="11764" priority="595" operator="containsText" text="CONFIG">
      <formula>NOT(ISERROR(SEARCH("CONFIG",C31)))</formula>
    </cfRule>
  </conditionalFormatting>
  <conditionalFormatting sqref="C32">
    <cfRule type="containsText" dxfId="11763" priority="430" operator="containsText" text="LIGHT SELECTION">
      <formula>NOT(ISERROR(SEARCH("LIGHT SELECTION",C32)))</formula>
    </cfRule>
  </conditionalFormatting>
  <conditionalFormatting sqref="C33:C34">
    <cfRule type="containsText" dxfId="11762" priority="271" operator="containsText" text="ANSUL SELECTION">
      <formula>NOT(ISERROR(SEARCH("ANSUL SELECTION",C33)))</formula>
    </cfRule>
  </conditionalFormatting>
  <conditionalFormatting sqref="C37:C38">
    <cfRule type="cellIs" dxfId="11761" priority="594" operator="lessThan">
      <formula>1</formula>
    </cfRule>
  </conditionalFormatting>
  <conditionalFormatting sqref="C39:C40">
    <cfRule type="expression" dxfId="11760" priority="388">
      <formula>D39="WW PODS"</formula>
    </cfRule>
  </conditionalFormatting>
  <conditionalFormatting sqref="C41">
    <cfRule type="expression" dxfId="11759" priority="609">
      <formula>ISNUMBER(SEARCH("UV",D31))</formula>
    </cfRule>
  </conditionalFormatting>
  <conditionalFormatting sqref="C42">
    <cfRule type="expression" dxfId="11758" priority="592">
      <formula>(ISNUMBER(SEARCH("CMW",D31)))=TRUE</formula>
    </cfRule>
  </conditionalFormatting>
  <conditionalFormatting sqref="C43">
    <cfRule type="expression" dxfId="11757" priority="462">
      <formula>(ISNUMBER(SEARCH("CMW",D31)))=TRUE</formula>
    </cfRule>
  </conditionalFormatting>
  <conditionalFormatting sqref="C44">
    <cfRule type="expression" dxfId="11756" priority="588">
      <formula>(ISNUMBER(SEARCH("CMW",$D31)))=TRUE</formula>
    </cfRule>
  </conditionalFormatting>
  <conditionalFormatting sqref="C48">
    <cfRule type="containsText" dxfId="11755" priority="565" operator="containsText" text="CONFIG">
      <formula>NOT(ISERROR(SEARCH("CONFIG",C48)))</formula>
    </cfRule>
  </conditionalFormatting>
  <conditionalFormatting sqref="C49">
    <cfRule type="containsText" dxfId="11754" priority="427" operator="containsText" text="LIGHT SELECTION">
      <formula>NOT(ISERROR(SEARCH("LIGHT SELECTION",C49)))</formula>
    </cfRule>
  </conditionalFormatting>
  <conditionalFormatting sqref="C50:C51">
    <cfRule type="containsText" dxfId="11753" priority="260" operator="containsText" text="ANSUL SELECTION">
      <formula>NOT(ISERROR(SEARCH("ANSUL SELECTION",C50)))</formula>
    </cfRule>
  </conditionalFormatting>
  <conditionalFormatting sqref="C54:C55">
    <cfRule type="cellIs" dxfId="11752" priority="564" operator="lessThan">
      <formula>1</formula>
    </cfRule>
  </conditionalFormatting>
  <conditionalFormatting sqref="C56:C57">
    <cfRule type="expression" dxfId="11751" priority="373">
      <formula>D56="WW PODS"</formula>
    </cfRule>
  </conditionalFormatting>
  <conditionalFormatting sqref="C58">
    <cfRule type="expression" dxfId="11750" priority="578">
      <formula>ISNUMBER(SEARCH("UV",D48))</formula>
    </cfRule>
  </conditionalFormatting>
  <conditionalFormatting sqref="C59">
    <cfRule type="expression" dxfId="11749" priority="562">
      <formula>(ISNUMBER(SEARCH("CMW",D48)))=TRUE</formula>
    </cfRule>
  </conditionalFormatting>
  <conditionalFormatting sqref="C60">
    <cfRule type="expression" dxfId="11748" priority="461">
      <formula>(ISNUMBER(SEARCH("CMW",D48)))=TRUE</formula>
    </cfRule>
  </conditionalFormatting>
  <conditionalFormatting sqref="C61">
    <cfRule type="expression" dxfId="11747" priority="558">
      <formula>(ISNUMBER(SEARCH("CMW",$D48)))=TRUE</formula>
    </cfRule>
  </conditionalFormatting>
  <conditionalFormatting sqref="C65">
    <cfRule type="containsText" dxfId="11746" priority="536" operator="containsText" text="CONFIG">
      <formula>NOT(ISERROR(SEARCH("CONFIG",C65)))</formula>
    </cfRule>
  </conditionalFormatting>
  <conditionalFormatting sqref="C66">
    <cfRule type="containsText" dxfId="11745" priority="426" operator="containsText" text="LIGHT SELECTION">
      <formula>NOT(ISERROR(SEARCH("LIGHT SELECTION",C66)))</formula>
    </cfRule>
  </conditionalFormatting>
  <conditionalFormatting sqref="C67:C68">
    <cfRule type="containsText" dxfId="11744" priority="249" operator="containsText" text="ANSUL SELECTION">
      <formula>NOT(ISERROR(SEARCH("ANSUL SELECTION",C67)))</formula>
    </cfRule>
  </conditionalFormatting>
  <conditionalFormatting sqref="C71:C72">
    <cfRule type="cellIs" dxfId="11743" priority="535" operator="lessThan">
      <formula>1</formula>
    </cfRule>
  </conditionalFormatting>
  <conditionalFormatting sqref="C73:C74">
    <cfRule type="expression" dxfId="11742" priority="358">
      <formula>D73="WW PODS"</formula>
    </cfRule>
  </conditionalFormatting>
  <conditionalFormatting sqref="C75">
    <cfRule type="expression" dxfId="11741" priority="549">
      <formula>ISNUMBER(SEARCH("UV",D65))</formula>
    </cfRule>
  </conditionalFormatting>
  <conditionalFormatting sqref="C76">
    <cfRule type="expression" dxfId="11740" priority="532">
      <formula>(ISNUMBER(SEARCH("CMW",D65)))=TRUE</formula>
    </cfRule>
  </conditionalFormatting>
  <conditionalFormatting sqref="C77">
    <cfRule type="expression" dxfId="11739" priority="460">
      <formula>(ISNUMBER(SEARCH("CMW",D65)))=TRUE</formula>
    </cfRule>
  </conditionalFormatting>
  <conditionalFormatting sqref="C78">
    <cfRule type="expression" dxfId="11738" priority="528">
      <formula>(ISNUMBER(SEARCH("CMW",$D65)))=TRUE</formula>
    </cfRule>
  </conditionalFormatting>
  <conditionalFormatting sqref="C82">
    <cfRule type="containsText" dxfId="11737" priority="505" operator="containsText" text="CONFIG">
      <formula>NOT(ISERROR(SEARCH("CONFIG",C82)))</formula>
    </cfRule>
  </conditionalFormatting>
  <conditionalFormatting sqref="C83">
    <cfRule type="containsText" dxfId="11736" priority="425" operator="containsText" text="LIGHT SELECTION">
      <formula>NOT(ISERROR(SEARCH("LIGHT SELECTION",C83)))</formula>
    </cfRule>
  </conditionalFormatting>
  <conditionalFormatting sqref="C84:C85">
    <cfRule type="containsText" dxfId="11735" priority="238" operator="containsText" text="ANSUL SELECTION">
      <formula>NOT(ISERROR(SEARCH("ANSUL SELECTION",C84)))</formula>
    </cfRule>
  </conditionalFormatting>
  <conditionalFormatting sqref="C88:C89">
    <cfRule type="cellIs" dxfId="11734" priority="504" operator="lessThan">
      <formula>1</formula>
    </cfRule>
  </conditionalFormatting>
  <conditionalFormatting sqref="C90:C91">
    <cfRule type="expression" dxfId="11733" priority="343">
      <formula>D90="WW PODS"</formula>
    </cfRule>
  </conditionalFormatting>
  <conditionalFormatting sqref="C92">
    <cfRule type="expression" dxfId="11732" priority="519">
      <formula>ISNUMBER(SEARCH("UV",D82))</formula>
    </cfRule>
  </conditionalFormatting>
  <conditionalFormatting sqref="C93">
    <cfRule type="expression" dxfId="11731" priority="501">
      <formula>(ISNUMBER(SEARCH("CMW",D82)))=TRUE</formula>
    </cfRule>
  </conditionalFormatting>
  <conditionalFormatting sqref="C94">
    <cfRule type="expression" dxfId="11730" priority="459">
      <formula>(ISNUMBER(SEARCH("CMW",D82)))=TRUE</formula>
    </cfRule>
  </conditionalFormatting>
  <conditionalFormatting sqref="C95">
    <cfRule type="expression" dxfId="11729" priority="497">
      <formula>(ISNUMBER(SEARCH("CMW",$D82)))=TRUE</formula>
    </cfRule>
  </conditionalFormatting>
  <conditionalFormatting sqref="C99">
    <cfRule type="containsText" dxfId="11728" priority="474" operator="containsText" text="CONFIG">
      <formula>NOT(ISERROR(SEARCH("CONFIG",C99)))</formula>
    </cfRule>
  </conditionalFormatting>
  <conditionalFormatting sqref="C100">
    <cfRule type="containsText" dxfId="11727" priority="424" operator="containsText" text="LIGHT SELECTION">
      <formula>NOT(ISERROR(SEARCH("LIGHT SELECTION",C100)))</formula>
    </cfRule>
  </conditionalFormatting>
  <conditionalFormatting sqref="C101:C102">
    <cfRule type="containsText" dxfId="11726" priority="227" operator="containsText" text="ANSUL SELECTION">
      <formula>NOT(ISERROR(SEARCH("ANSUL SELECTION",C101)))</formula>
    </cfRule>
  </conditionalFormatting>
  <conditionalFormatting sqref="C105:C106">
    <cfRule type="cellIs" dxfId="11725" priority="473" operator="lessThan">
      <formula>1</formula>
    </cfRule>
  </conditionalFormatting>
  <conditionalFormatting sqref="C107:C108">
    <cfRule type="expression" dxfId="11724" priority="328">
      <formula>D107="WW PODS"</formula>
    </cfRule>
  </conditionalFormatting>
  <conditionalFormatting sqref="C109">
    <cfRule type="expression" dxfId="11723" priority="488">
      <formula>ISNUMBER(SEARCH("UV",D99))</formula>
    </cfRule>
  </conditionalFormatting>
  <conditionalFormatting sqref="C110">
    <cfRule type="expression" dxfId="11722" priority="471">
      <formula>(ISNUMBER(SEARCH("CMW",D99)))=TRUE</formula>
    </cfRule>
  </conditionalFormatting>
  <conditionalFormatting sqref="C111">
    <cfRule type="expression" dxfId="11721" priority="458">
      <formula>(ISNUMBER(SEARCH("CMW",D99)))=TRUE</formula>
    </cfRule>
  </conditionalFormatting>
  <conditionalFormatting sqref="C112 C129 C163 C180">
    <cfRule type="expression" dxfId="11720" priority="467">
      <formula>(ISNUMBER(SEARCH("CMW",$D99)))=TRUE</formula>
    </cfRule>
  </conditionalFormatting>
  <conditionalFormatting sqref="C116">
    <cfRule type="containsText" dxfId="11719" priority="306" operator="containsText" text="CONFIG">
      <formula>NOT(ISERROR(SEARCH("CONFIG",C116)))</formula>
    </cfRule>
  </conditionalFormatting>
  <conditionalFormatting sqref="C117">
    <cfRule type="containsText" dxfId="11718" priority="291" operator="containsText" text="LIGHT SELECTION">
      <formula>NOT(ISERROR(SEARCH("LIGHT SELECTION",C117)))</formula>
    </cfRule>
  </conditionalFormatting>
  <conditionalFormatting sqref="C118:C119">
    <cfRule type="containsText" dxfId="11717" priority="216" operator="containsText" text="ANSUL SELECTION">
      <formula>NOT(ISERROR(SEARCH("ANSUL SELECTION",C118)))</formula>
    </cfRule>
  </conditionalFormatting>
  <conditionalFormatting sqref="C122:C123">
    <cfRule type="cellIs" dxfId="11716" priority="305" operator="lessThan">
      <formula>1</formula>
    </cfRule>
  </conditionalFormatting>
  <conditionalFormatting sqref="C124:C125">
    <cfRule type="expression" dxfId="11715" priority="275">
      <formula>D124="WW PODS"</formula>
    </cfRule>
  </conditionalFormatting>
  <conditionalFormatting sqref="C126">
    <cfRule type="expression" dxfId="11714" priority="320">
      <formula>ISNUMBER(SEARCH("UV",D116))</formula>
    </cfRule>
  </conditionalFormatting>
  <conditionalFormatting sqref="C127">
    <cfRule type="expression" dxfId="11713" priority="303">
      <formula>(ISNUMBER(SEARCH("CMW",D116)))=TRUE</formula>
    </cfRule>
  </conditionalFormatting>
  <conditionalFormatting sqref="C128">
    <cfRule type="expression" dxfId="11712" priority="296">
      <formula>(ISNUMBER(SEARCH("CMW",D116)))=TRUE</formula>
    </cfRule>
  </conditionalFormatting>
  <conditionalFormatting sqref="C133">
    <cfRule type="containsText" dxfId="11711" priority="169" operator="containsText" text="CONFIG">
      <formula>NOT(ISERROR(SEARCH("CONFIG",C133)))</formula>
    </cfRule>
  </conditionalFormatting>
  <conditionalFormatting sqref="C134">
    <cfRule type="containsText" dxfId="11710" priority="117" operator="containsText" text="LIGHT SELECTION">
      <formula>NOT(ISERROR(SEARCH("LIGHT SELECTION",C134)))</formula>
    </cfRule>
  </conditionalFormatting>
  <conditionalFormatting sqref="C135:C136">
    <cfRule type="containsText" dxfId="11709" priority="29" operator="containsText" text="ANSUL SELECTION">
      <formula>NOT(ISERROR(SEARCH("ANSUL SELECTION",C135)))</formula>
    </cfRule>
  </conditionalFormatting>
  <conditionalFormatting sqref="C139:C140">
    <cfRule type="cellIs" dxfId="11708" priority="168" operator="lessThan">
      <formula>1</formula>
    </cfRule>
  </conditionalFormatting>
  <conditionalFormatting sqref="C141:C142">
    <cfRule type="expression" dxfId="11707" priority="99">
      <formula>D141="WW PODS"</formula>
    </cfRule>
  </conditionalFormatting>
  <conditionalFormatting sqref="C143">
    <cfRule type="expression" dxfId="11706" priority="183">
      <formula>ISNUMBER(SEARCH("UV",D133))</formula>
    </cfRule>
  </conditionalFormatting>
  <conditionalFormatting sqref="C144">
    <cfRule type="expression" dxfId="11705" priority="165">
      <formula>(ISNUMBER(SEARCH("CMW",D133)))=TRUE</formula>
    </cfRule>
  </conditionalFormatting>
  <conditionalFormatting sqref="C145">
    <cfRule type="expression" dxfId="11704" priority="128">
      <formula>(ISNUMBER(SEARCH("CMW",D133)))=TRUE</formula>
    </cfRule>
  </conditionalFormatting>
  <conditionalFormatting sqref="C146">
    <cfRule type="expression" dxfId="11703" priority="161">
      <formula>(ISNUMBER(SEARCH("CMW",$D133)))=TRUE</formula>
    </cfRule>
  </conditionalFormatting>
  <conditionalFormatting sqref="C150">
    <cfRule type="containsText" dxfId="11702" priority="138" operator="containsText" text="CONFIG">
      <formula>NOT(ISERROR(SEARCH("CONFIG",C150)))</formula>
    </cfRule>
  </conditionalFormatting>
  <conditionalFormatting sqref="C151">
    <cfRule type="containsText" dxfId="11701" priority="116" operator="containsText" text="LIGHT SELECTION">
      <formula>NOT(ISERROR(SEARCH("LIGHT SELECTION",C151)))</formula>
    </cfRule>
  </conditionalFormatting>
  <conditionalFormatting sqref="C152:C153">
    <cfRule type="containsText" dxfId="11700" priority="18" operator="containsText" text="ANSUL SELECTION">
      <formula>NOT(ISERROR(SEARCH("ANSUL SELECTION",C152)))</formula>
    </cfRule>
  </conditionalFormatting>
  <conditionalFormatting sqref="C156:C157">
    <cfRule type="cellIs" dxfId="11699" priority="137" operator="lessThan">
      <formula>1</formula>
    </cfRule>
  </conditionalFormatting>
  <conditionalFormatting sqref="C158:C159">
    <cfRule type="expression" dxfId="11698" priority="84">
      <formula>D158="WW PODS"</formula>
    </cfRule>
  </conditionalFormatting>
  <conditionalFormatting sqref="C160">
    <cfRule type="expression" dxfId="11697" priority="152">
      <formula>ISNUMBER(SEARCH("UV",D150))</formula>
    </cfRule>
  </conditionalFormatting>
  <conditionalFormatting sqref="C161">
    <cfRule type="expression" dxfId="11696" priority="135">
      <formula>(ISNUMBER(SEARCH("CMW",D150)))=TRUE</formula>
    </cfRule>
  </conditionalFormatting>
  <conditionalFormatting sqref="C162">
    <cfRule type="expression" dxfId="11695" priority="127">
      <formula>(ISNUMBER(SEARCH("CMW",D150)))=TRUE</formula>
    </cfRule>
  </conditionalFormatting>
  <conditionalFormatting sqref="C167">
    <cfRule type="containsText" dxfId="11694" priority="62" operator="containsText" text="CONFIG">
      <formula>NOT(ISERROR(SEARCH("CONFIG",C167)))</formula>
    </cfRule>
  </conditionalFormatting>
  <conditionalFormatting sqref="C168">
    <cfRule type="containsText" dxfId="11693" priority="47" operator="containsText" text="LIGHT SELECTION">
      <formula>NOT(ISERROR(SEARCH("LIGHT SELECTION",C168)))</formula>
    </cfRule>
  </conditionalFormatting>
  <conditionalFormatting sqref="C169:C170">
    <cfRule type="containsText" dxfId="11692" priority="7" operator="containsText" text="ANSUL SELECTION">
      <formula>NOT(ISERROR(SEARCH("ANSUL SELECTION",C169)))</formula>
    </cfRule>
  </conditionalFormatting>
  <conditionalFormatting sqref="C173:C174">
    <cfRule type="cellIs" dxfId="11691" priority="61" operator="lessThan">
      <formula>1</formula>
    </cfRule>
  </conditionalFormatting>
  <conditionalFormatting sqref="C175:C176">
    <cfRule type="expression" dxfId="11690" priority="31">
      <formula>D175="WW PODS"</formula>
    </cfRule>
  </conditionalFormatting>
  <conditionalFormatting sqref="C177">
    <cfRule type="expression" dxfId="11689" priority="76">
      <formula>ISNUMBER(SEARCH("UV",D167))</formula>
    </cfRule>
  </conditionalFormatting>
  <conditionalFormatting sqref="C178">
    <cfRule type="expression" dxfId="11688" priority="59">
      <formula>(ISNUMBER(SEARCH("CMW",D167)))=TRUE</formula>
    </cfRule>
  </conditionalFormatting>
  <conditionalFormatting sqref="C179">
    <cfRule type="expression" dxfId="11687" priority="52">
      <formula>(ISNUMBER(SEARCH("CMW",D167)))=TRUE</formula>
    </cfRule>
  </conditionalFormatting>
  <conditionalFormatting sqref="C183:C184">
    <cfRule type="cellIs" dxfId="11686" priority="673" operator="lessThan">
      <formula>1</formula>
    </cfRule>
  </conditionalFormatting>
  <conditionalFormatting sqref="C185:C186">
    <cfRule type="cellIs" dxfId="11685" priority="662" operator="lessThan">
      <formula>1</formula>
    </cfRule>
  </conditionalFormatting>
  <conditionalFormatting sqref="C187:C197">
    <cfRule type="cellIs" dxfId="11684" priority="273" operator="lessThan">
      <formula>1</formula>
    </cfRule>
  </conditionalFormatting>
  <conditionalFormatting sqref="C9:D9">
    <cfRule type="cellIs" dxfId="11683" priority="663" operator="lessThan">
      <formula>0</formula>
    </cfRule>
    <cfRule type="cellIs" dxfId="11682" priority="664" operator="greaterThan">
      <formula>0</formula>
    </cfRule>
  </conditionalFormatting>
  <conditionalFormatting sqref="D14">
    <cfRule type="containsText" dxfId="11681" priority="675" operator="containsText" text="CANOPY TYPE">
      <formula>NOT(ISERROR(SEARCH("CANOPY TYPE",D14)))</formula>
    </cfRule>
  </conditionalFormatting>
  <conditionalFormatting sqref="D15">
    <cfRule type="expression" dxfId="11680" priority="419">
      <formula>(C15="LIGHT SELECTION")</formula>
    </cfRule>
  </conditionalFormatting>
  <conditionalFormatting sqref="D18">
    <cfRule type="expression" dxfId="11679" priority="629">
      <formula>($C18="SELECT WORKS")</formula>
    </cfRule>
  </conditionalFormatting>
  <conditionalFormatting sqref="D19">
    <cfRule type="expression" dxfId="11678" priority="272">
      <formula>$C19="SELECT CLADDING"</formula>
    </cfRule>
  </conditionalFormatting>
  <conditionalFormatting sqref="D22:D23">
    <cfRule type="expression" dxfId="11677" priority="402">
      <formula>($D$14="CANOPY TYPE")</formula>
    </cfRule>
  </conditionalFormatting>
  <conditionalFormatting sqref="D24">
    <cfRule type="expression" dxfId="11676" priority="688">
      <formula>ISNUMBER(SEARCH("UV",D14))</formula>
    </cfRule>
  </conditionalFormatting>
  <conditionalFormatting sqref="D25">
    <cfRule type="expression" dxfId="11675" priority="614">
      <formula>($D$14="CANOPY TYPE")</formula>
    </cfRule>
  </conditionalFormatting>
  <conditionalFormatting sqref="D26">
    <cfRule type="expression" dxfId="11674" priority="637">
      <formula>(ISNUMBER(SEARCH("CMW",D14)))=TRUE</formula>
    </cfRule>
  </conditionalFormatting>
  <conditionalFormatting sqref="D31">
    <cfRule type="containsText" dxfId="11673" priority="596" operator="containsText" text="CANOPY TYPE">
      <formula>NOT(ISERROR(SEARCH("CANOPY TYPE",D31)))</formula>
    </cfRule>
  </conditionalFormatting>
  <conditionalFormatting sqref="D32">
    <cfRule type="expression" dxfId="11672" priority="432">
      <formula>(C32="LIGHT SELECTION")</formula>
    </cfRule>
  </conditionalFormatting>
  <conditionalFormatting sqref="D35">
    <cfRule type="expression" dxfId="11671" priority="589">
      <formula>($C35="SELECT WORKS")</formula>
    </cfRule>
  </conditionalFormatting>
  <conditionalFormatting sqref="D36">
    <cfRule type="expression" dxfId="11670" priority="411">
      <formula>$C36="SELECT CLADDING"</formula>
    </cfRule>
  </conditionalFormatting>
  <conditionalFormatting sqref="D39:D40">
    <cfRule type="expression" dxfId="11669" priority="387">
      <formula>($D$14="CANOPY TYPE")</formula>
    </cfRule>
  </conditionalFormatting>
  <conditionalFormatting sqref="D41">
    <cfRule type="expression" dxfId="11668" priority="608">
      <formula>ISNUMBER(SEARCH("UV",D31))</formula>
    </cfRule>
  </conditionalFormatting>
  <conditionalFormatting sqref="D42">
    <cfRule type="expression" dxfId="11667" priority="583">
      <formula>($D$14="CANOPY TYPE")</formula>
    </cfRule>
  </conditionalFormatting>
  <conditionalFormatting sqref="D43">
    <cfRule type="expression" dxfId="11666" priority="591">
      <formula>(ISNUMBER(SEARCH("CMW",D31)))=TRUE</formula>
    </cfRule>
  </conditionalFormatting>
  <conditionalFormatting sqref="D48">
    <cfRule type="containsText" dxfId="11665" priority="414" operator="containsText" text="CANOPY TYPE">
      <formula>NOT(ISERROR(SEARCH("CANOPY TYPE",D48)))</formula>
    </cfRule>
  </conditionalFormatting>
  <conditionalFormatting sqref="D49">
    <cfRule type="expression" dxfId="11664" priority="429">
      <formula>(C15="LIGHT SELECTION")</formula>
    </cfRule>
  </conditionalFormatting>
  <conditionalFormatting sqref="D52">
    <cfRule type="expression" dxfId="11663" priority="559">
      <formula>($C52="SELECT WORKS")</formula>
    </cfRule>
  </conditionalFormatting>
  <conditionalFormatting sqref="D53">
    <cfRule type="expression" dxfId="11662" priority="412">
      <formula>$C53="SELECT CLADDING"</formula>
    </cfRule>
  </conditionalFormatting>
  <conditionalFormatting sqref="D56:D57">
    <cfRule type="expression" dxfId="11661" priority="372">
      <formula>($D$14="CANOPY TYPE")</formula>
    </cfRule>
  </conditionalFormatting>
  <conditionalFormatting sqref="D58">
    <cfRule type="expression" dxfId="11660" priority="577">
      <formula>ISNUMBER(SEARCH("UV",D48))</formula>
    </cfRule>
  </conditionalFormatting>
  <conditionalFormatting sqref="D59">
    <cfRule type="expression" dxfId="11659" priority="554">
      <formula>($D$14="CANOPY TYPE")</formula>
    </cfRule>
  </conditionalFormatting>
  <conditionalFormatting sqref="D60">
    <cfRule type="expression" dxfId="11658" priority="561">
      <formula>(ISNUMBER(SEARCH("CMW",D48)))=TRUE</formula>
    </cfRule>
  </conditionalFormatting>
  <conditionalFormatting sqref="D65">
    <cfRule type="containsText" dxfId="11657" priority="413" operator="containsText" text="CANOPY TYPE">
      <formula>NOT(ISERROR(SEARCH("CANOPY TYPE",D65)))</formula>
    </cfRule>
  </conditionalFormatting>
  <conditionalFormatting sqref="D66">
    <cfRule type="expression" dxfId="11656" priority="422">
      <formula>(C66="LIGHT SELECTION")</formula>
    </cfRule>
  </conditionalFormatting>
  <conditionalFormatting sqref="D69">
    <cfRule type="expression" dxfId="11655" priority="529">
      <formula>($C69="SELECT WORKS")</formula>
    </cfRule>
  </conditionalFormatting>
  <conditionalFormatting sqref="D70">
    <cfRule type="expression" dxfId="11654" priority="533">
      <formula>$C70="SELECT CLADDING"</formula>
    </cfRule>
  </conditionalFormatting>
  <conditionalFormatting sqref="D73:D74">
    <cfRule type="expression" dxfId="11653" priority="357">
      <formula>($D$14="CANOPY TYPE")</formula>
    </cfRule>
  </conditionalFormatting>
  <conditionalFormatting sqref="D75">
    <cfRule type="expression" dxfId="11652" priority="548">
      <formula>ISNUMBER(SEARCH("UV",D65))</formula>
    </cfRule>
  </conditionalFormatting>
  <conditionalFormatting sqref="D76">
    <cfRule type="expression" dxfId="11651" priority="524">
      <formula>($D$14="CANOPY TYPE")</formula>
    </cfRule>
  </conditionalFormatting>
  <conditionalFormatting sqref="D77">
    <cfRule type="expression" dxfId="11650" priority="531">
      <formula>(ISNUMBER(SEARCH("CMW",D65)))=TRUE</formula>
    </cfRule>
  </conditionalFormatting>
  <conditionalFormatting sqref="D82">
    <cfRule type="containsText" dxfId="11649" priority="506" operator="containsText" text="CANOPY TYPE">
      <formula>NOT(ISERROR(SEARCH("CANOPY TYPE",D82)))</formula>
    </cfRule>
  </conditionalFormatting>
  <conditionalFormatting sqref="D83">
    <cfRule type="expression" dxfId="11648" priority="421">
      <formula>(C83="LIGHT SELECTION")</formula>
    </cfRule>
  </conditionalFormatting>
  <conditionalFormatting sqref="D86">
    <cfRule type="expression" dxfId="11647" priority="498">
      <formula>($C86="SELECT WORKS")</formula>
    </cfRule>
  </conditionalFormatting>
  <conditionalFormatting sqref="D87">
    <cfRule type="expression" dxfId="11646" priority="502">
      <formula>$C87="SELECT CLADDING"</formula>
    </cfRule>
  </conditionalFormatting>
  <conditionalFormatting sqref="D90:D91">
    <cfRule type="expression" dxfId="11645" priority="342">
      <formula>($D$14="CANOPY TYPE")</formula>
    </cfRule>
  </conditionalFormatting>
  <conditionalFormatting sqref="D92">
    <cfRule type="expression" dxfId="11644" priority="518">
      <formula>ISNUMBER(SEARCH("UV",D82))</formula>
    </cfRule>
  </conditionalFormatting>
  <conditionalFormatting sqref="D93">
    <cfRule type="expression" dxfId="11643" priority="493">
      <formula>($D$14="CANOPY TYPE")</formula>
    </cfRule>
  </conditionalFormatting>
  <conditionalFormatting sqref="D94">
    <cfRule type="expression" dxfId="11642" priority="500">
      <formula>(ISNUMBER(SEARCH("CMW",D82)))=TRUE</formula>
    </cfRule>
  </conditionalFormatting>
  <conditionalFormatting sqref="D99">
    <cfRule type="containsText" dxfId="11641" priority="475" operator="containsText" text="CANOPY TYPE">
      <formula>NOT(ISERROR(SEARCH("CANOPY TYPE",D99)))</formula>
    </cfRule>
  </conditionalFormatting>
  <conditionalFormatting sqref="D100">
    <cfRule type="expression" dxfId="11640" priority="420">
      <formula>(C100="LIGHT SELECTION")</formula>
    </cfRule>
  </conditionalFormatting>
  <conditionalFormatting sqref="D103">
    <cfRule type="expression" dxfId="11639" priority="468">
      <formula>($C103="SELECT WORKS")</formula>
    </cfRule>
  </conditionalFormatting>
  <conditionalFormatting sqref="D104">
    <cfRule type="expression" dxfId="11638" priority="410">
      <formula>$C104="SELECT CLADDING"</formula>
    </cfRule>
  </conditionalFormatting>
  <conditionalFormatting sqref="D107:D108">
    <cfRule type="expression" dxfId="11637" priority="327">
      <formula>($D$14="CANOPY TYPE")</formula>
    </cfRule>
  </conditionalFormatting>
  <conditionalFormatting sqref="D109">
    <cfRule type="expression" dxfId="11636" priority="487">
      <formula>ISNUMBER(SEARCH("UV",D99))</formula>
    </cfRule>
  </conditionalFormatting>
  <conditionalFormatting sqref="D110">
    <cfRule type="expression" dxfId="11635" priority="463">
      <formula>($D$14="CANOPY TYPE")</formula>
    </cfRule>
  </conditionalFormatting>
  <conditionalFormatting sqref="D111">
    <cfRule type="expression" dxfId="11634" priority="470">
      <formula>(ISNUMBER(SEARCH("CMW",D99)))=TRUE</formula>
    </cfRule>
  </conditionalFormatting>
  <conditionalFormatting sqref="D116">
    <cfRule type="containsText" dxfId="11633" priority="307" operator="containsText" text="CANOPY TYPE">
      <formula>NOT(ISERROR(SEARCH("CANOPY TYPE",D116)))</formula>
    </cfRule>
  </conditionalFormatting>
  <conditionalFormatting sqref="D117">
    <cfRule type="expression" dxfId="11632" priority="290">
      <formula>(C117="LIGHT SELECTION")</formula>
    </cfRule>
  </conditionalFormatting>
  <conditionalFormatting sqref="D120">
    <cfRule type="expression" dxfId="11631" priority="300">
      <formula>($C120="SELECT WORKS")</formula>
    </cfRule>
  </conditionalFormatting>
  <conditionalFormatting sqref="D121">
    <cfRule type="expression" dxfId="11630" priority="289">
      <formula>$C121="SELECT CLADDING"</formula>
    </cfRule>
  </conditionalFormatting>
  <conditionalFormatting sqref="D124:D125">
    <cfRule type="expression" dxfId="11629" priority="274">
      <formula>($D$14="CANOPY TYPE")</formula>
    </cfRule>
  </conditionalFormatting>
  <conditionalFormatting sqref="D126">
    <cfRule type="expression" dxfId="11628" priority="319">
      <formula>ISNUMBER(SEARCH("UV",D116))</formula>
    </cfRule>
  </conditionalFormatting>
  <conditionalFormatting sqref="D127">
    <cfRule type="expression" dxfId="11627" priority="297">
      <formula>($D$14="CANOPY TYPE")</formula>
    </cfRule>
  </conditionalFormatting>
  <conditionalFormatting sqref="D128">
    <cfRule type="expression" dxfId="11626" priority="302">
      <formula>(ISNUMBER(SEARCH("CMW",D116)))=TRUE</formula>
    </cfRule>
  </conditionalFormatting>
  <conditionalFormatting sqref="D133">
    <cfRule type="containsText" dxfId="11625" priority="170" operator="containsText" text="CANOPY TYPE">
      <formula>NOT(ISERROR(SEARCH("CANOPY TYPE",D133)))</formula>
    </cfRule>
  </conditionalFormatting>
  <conditionalFormatting sqref="D134">
    <cfRule type="expression" dxfId="11624" priority="115">
      <formula>(C134="LIGHT SELECTION")</formula>
    </cfRule>
  </conditionalFormatting>
  <conditionalFormatting sqref="D137">
    <cfRule type="expression" dxfId="11623" priority="162">
      <formula>($C137="SELECT WORKS")</formula>
    </cfRule>
  </conditionalFormatting>
  <conditionalFormatting sqref="D138">
    <cfRule type="expression" dxfId="11622" priority="166">
      <formula>$C138="SELECT CLADDING"</formula>
    </cfRule>
  </conditionalFormatting>
  <conditionalFormatting sqref="D141:D142">
    <cfRule type="expression" dxfId="11621" priority="98">
      <formula>($D$14="CANOPY TYPE")</formula>
    </cfRule>
  </conditionalFormatting>
  <conditionalFormatting sqref="D143">
    <cfRule type="expression" dxfId="11620" priority="182">
      <formula>ISNUMBER(SEARCH("UV",D133))</formula>
    </cfRule>
  </conditionalFormatting>
  <conditionalFormatting sqref="D144">
    <cfRule type="expression" dxfId="11619" priority="157">
      <formula>($D$14="CANOPY TYPE")</formula>
    </cfRule>
  </conditionalFormatting>
  <conditionalFormatting sqref="D145">
    <cfRule type="expression" dxfId="11618" priority="164">
      <formula>(ISNUMBER(SEARCH("CMW",D133)))=TRUE</formula>
    </cfRule>
  </conditionalFormatting>
  <conditionalFormatting sqref="D150">
    <cfRule type="containsText" dxfId="11617" priority="139" operator="containsText" text="CANOPY TYPE">
      <formula>NOT(ISERROR(SEARCH("CANOPY TYPE",D150)))</formula>
    </cfRule>
  </conditionalFormatting>
  <conditionalFormatting sqref="D151">
    <cfRule type="expression" dxfId="11616" priority="114">
      <formula>(C151="LIGHT SELECTION")</formula>
    </cfRule>
  </conditionalFormatting>
  <conditionalFormatting sqref="D154">
    <cfRule type="expression" dxfId="11615" priority="132">
      <formula>($C154="SELECT WORKS")</formula>
    </cfRule>
  </conditionalFormatting>
  <conditionalFormatting sqref="D155">
    <cfRule type="expression" dxfId="11614" priority="113">
      <formula>$C155="SELECT CLADDING"</formula>
    </cfRule>
  </conditionalFormatting>
  <conditionalFormatting sqref="D158:D159">
    <cfRule type="expression" dxfId="11613" priority="83">
      <formula>($D$14="CANOPY TYPE")</formula>
    </cfRule>
  </conditionalFormatting>
  <conditionalFormatting sqref="D160">
    <cfRule type="expression" dxfId="11612" priority="151">
      <formula>ISNUMBER(SEARCH("UV",D150))</formula>
    </cfRule>
  </conditionalFormatting>
  <conditionalFormatting sqref="D161">
    <cfRule type="expression" dxfId="11611" priority="129">
      <formula>($D$14="CANOPY TYPE")</formula>
    </cfRule>
  </conditionalFormatting>
  <conditionalFormatting sqref="D162">
    <cfRule type="expression" dxfId="11610" priority="134">
      <formula>(ISNUMBER(SEARCH("CMW",D150)))=TRUE</formula>
    </cfRule>
  </conditionalFormatting>
  <conditionalFormatting sqref="D167">
    <cfRule type="containsText" dxfId="11609" priority="63" operator="containsText" text="CANOPY TYPE">
      <formula>NOT(ISERROR(SEARCH("CANOPY TYPE",D167)))</formula>
    </cfRule>
  </conditionalFormatting>
  <conditionalFormatting sqref="D168">
    <cfRule type="expression" dxfId="11608" priority="46">
      <formula>(C168="LIGHT SELECTION")</formula>
    </cfRule>
  </conditionalFormatting>
  <conditionalFormatting sqref="D171">
    <cfRule type="expression" dxfId="11607" priority="56">
      <formula>($C171="SELECT WORKS")</formula>
    </cfRule>
  </conditionalFormatting>
  <conditionalFormatting sqref="D172">
    <cfRule type="expression" dxfId="11606" priority="45">
      <formula>$C172="SELECT CLADDING"</formula>
    </cfRule>
  </conditionalFormatting>
  <conditionalFormatting sqref="D175:D176">
    <cfRule type="expression" dxfId="11605" priority="30">
      <formula>($D$14="CANOPY TYPE")</formula>
    </cfRule>
  </conditionalFormatting>
  <conditionalFormatting sqref="D177">
    <cfRule type="expression" dxfId="11604" priority="75">
      <formula>ISNUMBER(SEARCH("UV",D167))</formula>
    </cfRule>
  </conditionalFormatting>
  <conditionalFormatting sqref="D178">
    <cfRule type="expression" dxfId="11603" priority="53">
      <formula>($D$14="CANOPY TYPE")</formula>
    </cfRule>
  </conditionalFormatting>
  <conditionalFormatting sqref="D179">
    <cfRule type="expression" dxfId="11602" priority="58">
      <formula>(ISNUMBER(SEARCH("CMW",D167)))=TRUE</formula>
    </cfRule>
  </conditionalFormatting>
  <conditionalFormatting sqref="E12">
    <cfRule type="expression" dxfId="11601" priority="685">
      <formula>AND((ISNUMBER(SEARCH("I-MUAP",$D$14))),E12&lt;2500)</formula>
    </cfRule>
    <cfRule type="expression" dxfId="11600" priority="686">
      <formula>ISNUMBER(SEARCH("I-MUAP",$D$14))</formula>
    </cfRule>
    <cfRule type="cellIs" dxfId="11599" priority="687" operator="greaterThan">
      <formula>2000</formula>
    </cfRule>
  </conditionalFormatting>
  <conditionalFormatting sqref="E15">
    <cfRule type="expression" dxfId="11598" priority="417">
      <formula>(C15="LIGHT SELECTION")</formula>
    </cfRule>
  </conditionalFormatting>
  <conditionalFormatting sqref="E17:E18">
    <cfRule type="expression" dxfId="11597" priority="628">
      <formula>$C17="SELECT WORKS"</formula>
    </cfRule>
  </conditionalFormatting>
  <conditionalFormatting sqref="E22:E23">
    <cfRule type="expression" dxfId="11596" priority="667">
      <formula>D22="WW PODS"</formula>
    </cfRule>
    <cfRule type="expression" dxfId="11595" priority="668">
      <formula>D22="FILTER TYPE"</formula>
    </cfRule>
    <cfRule type="expression" dxfId="11594" priority="669">
      <formula>D22="KSA"</formula>
    </cfRule>
    <cfRule type="expression" dxfId="11593" priority="690">
      <formula>(D14="CANOPY TYPE")</formula>
    </cfRule>
  </conditionalFormatting>
  <conditionalFormatting sqref="E24">
    <cfRule type="containsText" dxfId="11592" priority="677" operator="containsText" text="LONG ">
      <formula>NOT(ISERROR(SEARCH("LONG ",E24)))</formula>
    </cfRule>
  </conditionalFormatting>
  <conditionalFormatting sqref="E29">
    <cfRule type="expression" dxfId="11591" priority="605">
      <formula>AND((ISNUMBER(SEARCH("I-MUAP",$D$14))),E29&lt;2500)</formula>
    </cfRule>
    <cfRule type="expression" dxfId="11590" priority="606">
      <formula>ISNUMBER(SEARCH("I-MUAP",$D$14))</formula>
    </cfRule>
    <cfRule type="cellIs" dxfId="11589" priority="607" operator="greaterThan">
      <formula>2000</formula>
    </cfRule>
  </conditionalFormatting>
  <conditionalFormatting sqref="E34">
    <cfRule type="expression" dxfId="11588" priority="264">
      <formula>$C34="SELECT WORKS"</formula>
    </cfRule>
  </conditionalFormatting>
  <conditionalFormatting sqref="E39:E40">
    <cfRule type="expression" dxfId="11587" priority="389">
      <formula>D39="WW PODS"</formula>
    </cfRule>
    <cfRule type="expression" dxfId="11586" priority="390">
      <formula>D39="FILTER TYPE"</formula>
    </cfRule>
    <cfRule type="expression" dxfId="11585" priority="391">
      <formula>D39="KSA"</formula>
    </cfRule>
    <cfRule type="expression" dxfId="11584" priority="392">
      <formula>(D31="CANOPY TYPE")</formula>
    </cfRule>
  </conditionalFormatting>
  <conditionalFormatting sqref="E41">
    <cfRule type="containsText" dxfId="11583" priority="598" operator="containsText" text="LONG ">
      <formula>NOT(ISERROR(SEARCH("LONG ",E41)))</formula>
    </cfRule>
  </conditionalFormatting>
  <conditionalFormatting sqref="E46">
    <cfRule type="expression" dxfId="11582" priority="574">
      <formula>AND((ISNUMBER(SEARCH("I-MUAP",$D$14))),E46&lt;2500)</formula>
    </cfRule>
    <cfRule type="expression" dxfId="11581" priority="575">
      <formula>ISNUMBER(SEARCH("I-MUAP",$D$14))</formula>
    </cfRule>
    <cfRule type="cellIs" dxfId="11580" priority="576" operator="greaterThan">
      <formula>2000</formula>
    </cfRule>
  </conditionalFormatting>
  <conditionalFormatting sqref="E49">
    <cfRule type="expression" dxfId="11579" priority="431">
      <formula>(C49="LIGHT SELECTION")</formula>
    </cfRule>
  </conditionalFormatting>
  <conditionalFormatting sqref="E51:E52">
    <cfRule type="expression" dxfId="11578" priority="253">
      <formula>$C51="SELECT WORKS"</formula>
    </cfRule>
  </conditionalFormatting>
  <conditionalFormatting sqref="E56:E57">
    <cfRule type="expression" dxfId="11577" priority="374">
      <formula>D56="WW PODS"</formula>
    </cfRule>
    <cfRule type="expression" dxfId="11576" priority="375">
      <formula>D56="FILTER TYPE"</formula>
    </cfRule>
    <cfRule type="expression" dxfId="11575" priority="376">
      <formula>D56="KSA"</formula>
    </cfRule>
    <cfRule type="expression" dxfId="11574" priority="377">
      <formula>(D48="CANOPY TYPE")</formula>
    </cfRule>
  </conditionalFormatting>
  <conditionalFormatting sqref="E58">
    <cfRule type="containsText" dxfId="11573" priority="567" operator="containsText" text="LONG ">
      <formula>NOT(ISERROR(SEARCH("LONG ",E58)))</formula>
    </cfRule>
  </conditionalFormatting>
  <conditionalFormatting sqref="E63">
    <cfRule type="expression" dxfId="11572" priority="545">
      <formula>AND((ISNUMBER(SEARCH("I-MUAP",$D$14))),E63&lt;2500)</formula>
    </cfRule>
    <cfRule type="expression" dxfId="11571" priority="546">
      <formula>ISNUMBER(SEARCH("I-MUAP",$D$14))</formula>
    </cfRule>
    <cfRule type="cellIs" dxfId="11570" priority="547" operator="greaterThan">
      <formula>2000</formula>
    </cfRule>
  </conditionalFormatting>
  <conditionalFormatting sqref="E68:E69">
    <cfRule type="expression" dxfId="11569" priority="242">
      <formula>$C68="SELECT WORKS"</formula>
    </cfRule>
  </conditionalFormatting>
  <conditionalFormatting sqref="E73:E74">
    <cfRule type="expression" dxfId="11568" priority="359">
      <formula>D73="WW PODS"</formula>
    </cfRule>
    <cfRule type="expression" dxfId="11567" priority="360">
      <formula>D73="FILTER TYPE"</formula>
    </cfRule>
    <cfRule type="expression" dxfId="11566" priority="361">
      <formula>D73="KSA"</formula>
    </cfRule>
    <cfRule type="expression" dxfId="11565" priority="362">
      <formula>(D65="CANOPY TYPE")</formula>
    </cfRule>
  </conditionalFormatting>
  <conditionalFormatting sqref="E75">
    <cfRule type="containsText" dxfId="11564" priority="538" operator="containsText" text="LONG ">
      <formula>NOT(ISERROR(SEARCH("LONG ",E75)))</formula>
    </cfRule>
  </conditionalFormatting>
  <conditionalFormatting sqref="E80">
    <cfRule type="expression" dxfId="11563" priority="515">
      <formula>AND((ISNUMBER(SEARCH("I-MUAP",$D$14))),E80&lt;2500)</formula>
    </cfRule>
    <cfRule type="expression" dxfId="11562" priority="516">
      <formula>ISNUMBER(SEARCH("I-MUAP",$D$14))</formula>
    </cfRule>
    <cfRule type="cellIs" dxfId="11561" priority="517" operator="greaterThan">
      <formula>2000</formula>
    </cfRule>
  </conditionalFormatting>
  <conditionalFormatting sqref="E85:E86">
    <cfRule type="expression" dxfId="11560" priority="231">
      <formula>$C85="SELECT WORKS"</formula>
    </cfRule>
  </conditionalFormatting>
  <conditionalFormatting sqref="E90:E91">
    <cfRule type="expression" dxfId="11559" priority="344">
      <formula>D90="WW PODS"</formula>
    </cfRule>
    <cfRule type="expression" dxfId="11558" priority="345">
      <formula>D90="FILTER TYPE"</formula>
    </cfRule>
    <cfRule type="expression" dxfId="11557" priority="346">
      <formula>D90="KSA"</formula>
    </cfRule>
    <cfRule type="expression" dxfId="11556" priority="347">
      <formula>(D82="CANOPY TYPE")</formula>
    </cfRule>
  </conditionalFormatting>
  <conditionalFormatting sqref="E92">
    <cfRule type="containsText" dxfId="11555" priority="508" operator="containsText" text="LONG ">
      <formula>NOT(ISERROR(SEARCH("LONG ",E92)))</formula>
    </cfRule>
  </conditionalFormatting>
  <conditionalFormatting sqref="E97">
    <cfRule type="expression" dxfId="11554" priority="484">
      <formula>AND((ISNUMBER(SEARCH("I-MUAP",$D$14))),E97&lt;2500)</formula>
    </cfRule>
    <cfRule type="expression" dxfId="11553" priority="485">
      <formula>ISNUMBER(SEARCH("I-MUAP",$D$14))</formula>
    </cfRule>
    <cfRule type="cellIs" dxfId="11552" priority="486" operator="greaterThan">
      <formula>2000</formula>
    </cfRule>
  </conditionalFormatting>
  <conditionalFormatting sqref="E102:E103">
    <cfRule type="expression" dxfId="11551" priority="220">
      <formula>$C102="SELECT WORKS"</formula>
    </cfRule>
  </conditionalFormatting>
  <conditionalFormatting sqref="E107:E108">
    <cfRule type="expression" dxfId="11550" priority="329">
      <formula>D107="WW PODS"</formula>
    </cfRule>
    <cfRule type="expression" dxfId="11549" priority="330">
      <formula>D107="FILTER TYPE"</formula>
    </cfRule>
    <cfRule type="expression" dxfId="11548" priority="331">
      <formula>D107="KSA"</formula>
    </cfRule>
    <cfRule type="expression" dxfId="11547" priority="332">
      <formula>(D99="CANOPY TYPE")</formula>
    </cfRule>
  </conditionalFormatting>
  <conditionalFormatting sqref="E109">
    <cfRule type="containsText" dxfId="11546" priority="477" operator="containsText" text="LONG ">
      <formula>NOT(ISERROR(SEARCH("LONG ",E109)))</formula>
    </cfRule>
  </conditionalFormatting>
  <conditionalFormatting sqref="E114">
    <cfRule type="expression" dxfId="11545" priority="316">
      <formula>AND((ISNUMBER(SEARCH("I-MUAP",$D$14))),E114&lt;2500)</formula>
    </cfRule>
    <cfRule type="expression" dxfId="11544" priority="317">
      <formula>ISNUMBER(SEARCH("I-MUAP",$D$14))</formula>
    </cfRule>
    <cfRule type="cellIs" dxfId="11543" priority="318" operator="greaterThan">
      <formula>2000</formula>
    </cfRule>
  </conditionalFormatting>
  <conditionalFormatting sqref="E119:E120">
    <cfRule type="expression" dxfId="11542" priority="209">
      <formula>$C119="SELECT WORKS"</formula>
    </cfRule>
  </conditionalFormatting>
  <conditionalFormatting sqref="E124:E125">
    <cfRule type="expression" dxfId="11541" priority="276">
      <formula>D124="WW PODS"</formula>
    </cfRule>
    <cfRule type="expression" dxfId="11540" priority="277">
      <formula>D124="FILTER TYPE"</formula>
    </cfRule>
    <cfRule type="expression" dxfId="11539" priority="278">
      <formula>D124="KSA"</formula>
    </cfRule>
    <cfRule type="expression" dxfId="11538" priority="279">
      <formula>(D116="CANOPY TYPE")</formula>
    </cfRule>
  </conditionalFormatting>
  <conditionalFormatting sqref="E126">
    <cfRule type="containsText" dxfId="11537" priority="309" operator="containsText" text="LONG ">
      <formula>NOT(ISERROR(SEARCH("LONG ",E126)))</formula>
    </cfRule>
  </conditionalFormatting>
  <conditionalFormatting sqref="E131">
    <cfRule type="expression" dxfId="11536" priority="179">
      <formula>AND((ISNUMBER(SEARCH("I-MUAP",$D$14))),E131&lt;2500)</formula>
    </cfRule>
    <cfRule type="expression" dxfId="11535" priority="180">
      <formula>ISNUMBER(SEARCH("I-MUAP",$D$14))</formula>
    </cfRule>
    <cfRule type="cellIs" dxfId="11534" priority="181" operator="greaterThan">
      <formula>2000</formula>
    </cfRule>
  </conditionalFormatting>
  <conditionalFormatting sqref="E136:E137">
    <cfRule type="expression" dxfId="11533" priority="22">
      <formula>$C136="SELECT WORKS"</formula>
    </cfRule>
  </conditionalFormatting>
  <conditionalFormatting sqref="E141:E142">
    <cfRule type="expression" dxfId="11532" priority="100">
      <formula>D141="WW PODS"</formula>
    </cfRule>
    <cfRule type="expression" dxfId="11531" priority="101">
      <formula>D141="FILTER TYPE"</formula>
    </cfRule>
    <cfRule type="expression" dxfId="11530" priority="102">
      <formula>D141="KSA"</formula>
    </cfRule>
    <cfRule type="expression" dxfId="11529" priority="103">
      <formula>(D133="CANOPY TYPE")</formula>
    </cfRule>
  </conditionalFormatting>
  <conditionalFormatting sqref="E143">
    <cfRule type="containsText" dxfId="11528" priority="172" operator="containsText" text="LONG ">
      <formula>NOT(ISERROR(SEARCH("LONG ",E143)))</formula>
    </cfRule>
  </conditionalFormatting>
  <conditionalFormatting sqref="E148">
    <cfRule type="expression" dxfId="11527" priority="148">
      <formula>AND((ISNUMBER(SEARCH("I-MUAP",$D$14))),E148&lt;2500)</formula>
    </cfRule>
    <cfRule type="expression" dxfId="11526" priority="149">
      <formula>ISNUMBER(SEARCH("I-MUAP",$D$14))</formula>
    </cfRule>
    <cfRule type="cellIs" dxfId="11525" priority="150" operator="greaterThan">
      <formula>2000</formula>
    </cfRule>
  </conditionalFormatting>
  <conditionalFormatting sqref="E153:E154">
    <cfRule type="expression" dxfId="11524" priority="11">
      <formula>$C153="SELECT WORKS"</formula>
    </cfRule>
  </conditionalFormatting>
  <conditionalFormatting sqref="E158:E159">
    <cfRule type="expression" dxfId="11523" priority="85">
      <formula>D158="WW PODS"</formula>
    </cfRule>
    <cfRule type="expression" dxfId="11522" priority="86">
      <formula>D158="FILTER TYPE"</formula>
    </cfRule>
    <cfRule type="expression" dxfId="11521" priority="87">
      <formula>D158="KSA"</formula>
    </cfRule>
    <cfRule type="expression" dxfId="11520" priority="88">
      <formula>(D150="CANOPY TYPE")</formula>
    </cfRule>
  </conditionalFormatting>
  <conditionalFormatting sqref="E160">
    <cfRule type="containsText" dxfId="11519" priority="141" operator="containsText" text="LONG ">
      <formula>NOT(ISERROR(SEARCH("LONG ",E160)))</formula>
    </cfRule>
  </conditionalFormatting>
  <conditionalFormatting sqref="E165">
    <cfRule type="expression" dxfId="11518" priority="72">
      <formula>AND((ISNUMBER(SEARCH("I-MUAP",$D$14))),E165&lt;2500)</formula>
    </cfRule>
    <cfRule type="expression" dxfId="11517" priority="73">
      <formula>ISNUMBER(SEARCH("I-MUAP",$D$14))</formula>
    </cfRule>
    <cfRule type="cellIs" dxfId="11516" priority="74" operator="greaterThan">
      <formula>2000</formula>
    </cfRule>
  </conditionalFormatting>
  <conditionalFormatting sqref="E170:E171">
    <cfRule type="expression" dxfId="11515" priority="6">
      <formula>$C170="SELECT WORKS"</formula>
    </cfRule>
  </conditionalFormatting>
  <conditionalFormatting sqref="E175:E176">
    <cfRule type="expression" dxfId="11514" priority="32">
      <formula>D175="WW PODS"</formula>
    </cfRule>
    <cfRule type="expression" dxfId="11513" priority="33">
      <formula>D175="FILTER TYPE"</formula>
    </cfRule>
    <cfRule type="expression" dxfId="11512" priority="34">
      <formula>D175="KSA"</formula>
    </cfRule>
    <cfRule type="expression" dxfId="11511" priority="35">
      <formula>(D167="CANOPY TYPE")</formula>
    </cfRule>
  </conditionalFormatting>
  <conditionalFormatting sqref="E177">
    <cfRule type="containsText" dxfId="11510" priority="65" operator="containsText" text="LONG ">
      <formula>NOT(ISERROR(SEARCH("LONG ",E177)))</formula>
    </cfRule>
  </conditionalFormatting>
  <conditionalFormatting sqref="E12:F12">
    <cfRule type="cellIs" dxfId="11509" priority="681" operator="lessThan">
      <formula>1000</formula>
    </cfRule>
  </conditionalFormatting>
  <conditionalFormatting sqref="E14:F14">
    <cfRule type="cellIs" dxfId="11508" priority="678" operator="lessThan">
      <formula>1000</formula>
    </cfRule>
  </conditionalFormatting>
  <conditionalFormatting sqref="E25:F27">
    <cfRule type="expression" dxfId="11507" priority="615">
      <formula>($D$14="CANOPY TYPE")</formula>
    </cfRule>
  </conditionalFormatting>
  <conditionalFormatting sqref="E29:F29">
    <cfRule type="cellIs" dxfId="11506" priority="602" operator="lessThan">
      <formula>1000</formula>
    </cfRule>
  </conditionalFormatting>
  <conditionalFormatting sqref="E31:F31">
    <cfRule type="cellIs" dxfId="11505" priority="599" operator="lessThan">
      <formula>1000</formula>
    </cfRule>
  </conditionalFormatting>
  <conditionalFormatting sqref="E32:F32">
    <cfRule type="expression" dxfId="11504" priority="455">
      <formula>(C32="LIGHT SELECTION")</formula>
    </cfRule>
  </conditionalFormatting>
  <conditionalFormatting sqref="E42:F44">
    <cfRule type="expression" dxfId="11503" priority="584">
      <formula>($D$14="CANOPY TYPE")</formula>
    </cfRule>
  </conditionalFormatting>
  <conditionalFormatting sqref="E46:F46">
    <cfRule type="cellIs" dxfId="11502" priority="571" operator="lessThan">
      <formula>1000</formula>
    </cfRule>
  </conditionalFormatting>
  <conditionalFormatting sqref="E48:F48">
    <cfRule type="cellIs" dxfId="11501" priority="568" operator="lessThan">
      <formula>1000</formula>
    </cfRule>
  </conditionalFormatting>
  <conditionalFormatting sqref="E59:F61">
    <cfRule type="expression" dxfId="11500" priority="555">
      <formula>($D$14="CANOPY TYPE")</formula>
    </cfRule>
  </conditionalFormatting>
  <conditionalFormatting sqref="E63:F63">
    <cfRule type="cellIs" dxfId="11499" priority="542" operator="lessThan">
      <formula>1000</formula>
    </cfRule>
  </conditionalFormatting>
  <conditionalFormatting sqref="E65:F65">
    <cfRule type="cellIs" dxfId="11498" priority="539" operator="lessThan">
      <formula>1000</formula>
    </cfRule>
  </conditionalFormatting>
  <conditionalFormatting sqref="E66:F66">
    <cfRule type="expression" dxfId="11497" priority="448">
      <formula>(C66="LIGHT SELECTION")</formula>
    </cfRule>
  </conditionalFormatting>
  <conditionalFormatting sqref="E76:F78">
    <cfRule type="expression" dxfId="11496" priority="525">
      <formula>($D$14="CANOPY TYPE")</formula>
    </cfRule>
  </conditionalFormatting>
  <conditionalFormatting sqref="E80:F80">
    <cfRule type="cellIs" dxfId="11495" priority="512" operator="lessThan">
      <formula>1000</formula>
    </cfRule>
  </conditionalFormatting>
  <conditionalFormatting sqref="E82:F82">
    <cfRule type="cellIs" dxfId="11494" priority="509" operator="lessThan">
      <formula>1000</formula>
    </cfRule>
  </conditionalFormatting>
  <conditionalFormatting sqref="E83:F83">
    <cfRule type="expression" dxfId="11493" priority="444">
      <formula>(C83="LIGHT SELECTION")</formula>
    </cfRule>
  </conditionalFormatting>
  <conditionalFormatting sqref="E93:F95">
    <cfRule type="expression" dxfId="11492" priority="494">
      <formula>($D$14="CANOPY TYPE")</formula>
    </cfRule>
  </conditionalFormatting>
  <conditionalFormatting sqref="E97:F97">
    <cfRule type="cellIs" dxfId="11491" priority="481" operator="lessThan">
      <formula>1000</formula>
    </cfRule>
  </conditionalFormatting>
  <conditionalFormatting sqref="E99:F99">
    <cfRule type="cellIs" dxfId="11490" priority="478" operator="lessThan">
      <formula>1000</formula>
    </cfRule>
  </conditionalFormatting>
  <conditionalFormatting sqref="E100:F100">
    <cfRule type="expression" dxfId="11489" priority="440">
      <formula>(C100="LIGHT SELECTION")</formula>
    </cfRule>
  </conditionalFormatting>
  <conditionalFormatting sqref="E110:F112 E127:F129 E161:F163 E178:F180">
    <cfRule type="expression" dxfId="11488" priority="464">
      <formula>($D$14="CANOPY TYPE")</formula>
    </cfRule>
  </conditionalFormatting>
  <conditionalFormatting sqref="E114:F114">
    <cfRule type="cellIs" dxfId="11487" priority="313" operator="lessThan">
      <formula>1000</formula>
    </cfRule>
  </conditionalFormatting>
  <conditionalFormatting sqref="E116:F116">
    <cfRule type="cellIs" dxfId="11486" priority="310" operator="lessThan">
      <formula>1000</formula>
    </cfRule>
  </conditionalFormatting>
  <conditionalFormatting sqref="E117:F117">
    <cfRule type="expression" dxfId="11485" priority="294">
      <formula>(C117="LIGHT SELECTION")</formula>
    </cfRule>
  </conditionalFormatting>
  <conditionalFormatting sqref="E131:F131">
    <cfRule type="cellIs" dxfId="11484" priority="176" operator="lessThan">
      <formula>1000</formula>
    </cfRule>
  </conditionalFormatting>
  <conditionalFormatting sqref="E133:F133">
    <cfRule type="cellIs" dxfId="11483" priority="173" operator="lessThan">
      <formula>1000</formula>
    </cfRule>
  </conditionalFormatting>
  <conditionalFormatting sqref="E134:F134">
    <cfRule type="expression" dxfId="11482" priority="125">
      <formula>(C134="LIGHT SELECTION")</formula>
    </cfRule>
  </conditionalFormatting>
  <conditionalFormatting sqref="E144:F146">
    <cfRule type="expression" dxfId="11481" priority="158">
      <formula>($D$14="CANOPY TYPE")</formula>
    </cfRule>
  </conditionalFormatting>
  <conditionalFormatting sqref="E148:F148">
    <cfRule type="cellIs" dxfId="11480" priority="145" operator="lessThan">
      <formula>1000</formula>
    </cfRule>
  </conditionalFormatting>
  <conditionalFormatting sqref="E150:F150">
    <cfRule type="cellIs" dxfId="11479" priority="142" operator="lessThan">
      <formula>1000</formula>
    </cfRule>
  </conditionalFormatting>
  <conditionalFormatting sqref="E151:F151">
    <cfRule type="expression" dxfId="11478" priority="121">
      <formula>(C151="LIGHT SELECTION")</formula>
    </cfRule>
  </conditionalFormatting>
  <conditionalFormatting sqref="E165:F165">
    <cfRule type="cellIs" dxfId="11477" priority="69" operator="lessThan">
      <formula>1000</formula>
    </cfRule>
  </conditionalFormatting>
  <conditionalFormatting sqref="E167:F167">
    <cfRule type="cellIs" dxfId="11476" priority="66" operator="lessThan">
      <formula>1000</formula>
    </cfRule>
  </conditionalFormatting>
  <conditionalFormatting sqref="E168:F168">
    <cfRule type="expression" dxfId="11475" priority="50">
      <formula>(C168="LIGHT SELECTION")</formula>
    </cfRule>
  </conditionalFormatting>
  <conditionalFormatting sqref="F12">
    <cfRule type="cellIs" dxfId="11474" priority="682" operator="greaterThan">
      <formula>3001</formula>
    </cfRule>
  </conditionalFormatting>
  <conditionalFormatting sqref="F15">
    <cfRule type="expression" dxfId="11473" priority="457">
      <formula>(C15="LED STRIP")</formula>
    </cfRule>
    <cfRule type="expression" dxfId="11472" priority="670">
      <formula>(C15="LIGHT SELECTION")</formula>
    </cfRule>
    <cfRule type="expression" dxfId="11471" priority="672">
      <formula>(C15="FLO")</formula>
    </cfRule>
    <cfRule type="expression" dxfId="11470" priority="704">
      <formula>(D49="LIGHT SELECTION")</formula>
    </cfRule>
  </conditionalFormatting>
  <conditionalFormatting sqref="F22:F23">
    <cfRule type="expression" dxfId="11469" priority="695">
      <formula>D22="NF"</formula>
    </cfRule>
    <cfRule type="expression" dxfId="11468" priority="696">
      <formula>D22="WW PODS"</formula>
    </cfRule>
    <cfRule type="expression" dxfId="11467" priority="697">
      <formula>D22="GRILLE"</formula>
    </cfRule>
    <cfRule type="expression" dxfId="11466" priority="698">
      <formula>D22="CENTREX"</formula>
    </cfRule>
    <cfRule type="expression" dxfId="11465" priority="699" stopIfTrue="1">
      <formula>D14="canopy type"</formula>
    </cfRule>
    <cfRule type="expression" dxfId="11464" priority="700">
      <formula>(((I14*3600)/(C22*I11))^2+20)&gt;300</formula>
    </cfRule>
    <cfRule type="expression" dxfId="11463" priority="701" stopIfTrue="1">
      <formula>(ISNUMBER(SEARCH("UV",D14)))</formula>
    </cfRule>
    <cfRule type="expression" dxfId="11462" priority="702">
      <formula>(((I14*3600)/(C22*I11))^2+20)&gt;180</formula>
    </cfRule>
    <cfRule type="expression" dxfId="11461" priority="703">
      <formula>D22="KSA"</formula>
    </cfRule>
  </conditionalFormatting>
  <conditionalFormatting sqref="F24">
    <cfRule type="cellIs" dxfId="11460" priority="676" operator="lessThan">
      <formula>2100</formula>
    </cfRule>
  </conditionalFormatting>
  <conditionalFormatting sqref="F29">
    <cfRule type="cellIs" dxfId="11459" priority="603" operator="greaterThan">
      <formula>3001</formula>
    </cfRule>
  </conditionalFormatting>
  <conditionalFormatting sqref="F32">
    <cfRule type="expression" dxfId="11458" priority="453">
      <formula>(C32="LED STRIP")</formula>
    </cfRule>
    <cfRule type="expression" dxfId="11457" priority="454">
      <formula>(C32="LIGHT SELECTION")</formula>
    </cfRule>
    <cfRule type="expression" dxfId="11456" priority="456">
      <formula>(C32="FLO")</formula>
    </cfRule>
  </conditionalFormatting>
  <conditionalFormatting sqref="F39:F40">
    <cfRule type="expression" dxfId="11455" priority="393">
      <formula>D39="NF"</formula>
    </cfRule>
    <cfRule type="expression" dxfId="11454" priority="394">
      <formula>D39="WW PODS"</formula>
    </cfRule>
    <cfRule type="expression" dxfId="11453" priority="395">
      <formula>D39="GRILLE"</formula>
    </cfRule>
    <cfRule type="expression" dxfId="11452" priority="396">
      <formula>D39="CENTREX"</formula>
    </cfRule>
    <cfRule type="expression" dxfId="11451" priority="397" stopIfTrue="1">
      <formula>D31="canopy type"</formula>
    </cfRule>
    <cfRule type="expression" dxfId="11450" priority="398">
      <formula>(((I31*3600)/(C39*I28))^2+20)&gt;300</formula>
    </cfRule>
    <cfRule type="expression" dxfId="11449" priority="399" stopIfTrue="1">
      <formula>(ISNUMBER(SEARCH("UV",D31)))</formula>
    </cfRule>
    <cfRule type="expression" dxfId="11448" priority="400">
      <formula>(((I31*3600)/(C39*I28))^2+20)&gt;180</formula>
    </cfRule>
    <cfRule type="expression" dxfId="11447" priority="401">
      <formula>D39="KSA"</formula>
    </cfRule>
  </conditionalFormatting>
  <conditionalFormatting sqref="F41">
    <cfRule type="cellIs" dxfId="11446" priority="597" operator="lessThan">
      <formula>2100</formula>
    </cfRule>
  </conditionalFormatting>
  <conditionalFormatting sqref="F46">
    <cfRule type="cellIs" dxfId="11445" priority="572" operator="greaterThan">
      <formula>3001</formula>
    </cfRule>
  </conditionalFormatting>
  <conditionalFormatting sqref="F49">
    <cfRule type="expression" dxfId="11444" priority="450">
      <formula>(C49="LED STRIP")</formula>
    </cfRule>
    <cfRule type="expression" dxfId="11443" priority="451">
      <formula>(C49="LIGHT SELECTION")</formula>
    </cfRule>
    <cfRule type="expression" dxfId="11442" priority="452">
      <formula>(C49="FLO")</formula>
    </cfRule>
    <cfRule type="expression" dxfId="11441" priority="705">
      <formula>(#REF!="LIGHT SELECTION")</formula>
    </cfRule>
  </conditionalFormatting>
  <conditionalFormatting sqref="F56:F57">
    <cfRule type="expression" dxfId="11440" priority="378">
      <formula>D56="NF"</formula>
    </cfRule>
    <cfRule type="expression" dxfId="11439" priority="379">
      <formula>D56="WW PODS"</formula>
    </cfRule>
    <cfRule type="expression" dxfId="11438" priority="380">
      <formula>D56="GRILLE"</formula>
    </cfRule>
    <cfRule type="expression" dxfId="11437" priority="381">
      <formula>D56="CENTREX"</formula>
    </cfRule>
    <cfRule type="expression" dxfId="11436" priority="382" stopIfTrue="1">
      <formula>D48="canopy type"</formula>
    </cfRule>
    <cfRule type="expression" dxfId="11435" priority="383">
      <formula>(((I48*3600)/(C56*I45))^2+20)&gt;300</formula>
    </cfRule>
    <cfRule type="expression" dxfId="11434" priority="384" stopIfTrue="1">
      <formula>(ISNUMBER(SEARCH("UV",D48)))</formula>
    </cfRule>
    <cfRule type="expression" dxfId="11433" priority="385">
      <formula>(((I48*3600)/(C56*I45))^2+20)&gt;180</formula>
    </cfRule>
    <cfRule type="expression" dxfId="11432" priority="386">
      <formula>D56="KSA"</formula>
    </cfRule>
  </conditionalFormatting>
  <conditionalFormatting sqref="F58">
    <cfRule type="cellIs" dxfId="11431" priority="566" operator="lessThan">
      <formula>2100</formula>
    </cfRule>
  </conditionalFormatting>
  <conditionalFormatting sqref="F63">
    <cfRule type="cellIs" dxfId="11430" priority="543" operator="greaterThan">
      <formula>3001</formula>
    </cfRule>
  </conditionalFormatting>
  <conditionalFormatting sqref="F66">
    <cfRule type="expression" dxfId="11429" priority="446">
      <formula>(C66="LED STRIP")</formula>
    </cfRule>
    <cfRule type="expression" dxfId="11428" priority="447">
      <formula>(C66="LIGHT SELECTION")</formula>
    </cfRule>
    <cfRule type="expression" dxfId="11427" priority="449">
      <formula>(C66="FLO")</formula>
    </cfRule>
  </conditionalFormatting>
  <conditionalFormatting sqref="F73:F74">
    <cfRule type="expression" dxfId="11426" priority="363">
      <formula>D73="NF"</formula>
    </cfRule>
    <cfRule type="expression" dxfId="11425" priority="364">
      <formula>D73="WW PODS"</formula>
    </cfRule>
    <cfRule type="expression" dxfId="11424" priority="365">
      <formula>D73="GRILLE"</formula>
    </cfRule>
    <cfRule type="expression" dxfId="11423" priority="366">
      <formula>D73="CENTREX"</formula>
    </cfRule>
    <cfRule type="expression" dxfId="11422" priority="367" stopIfTrue="1">
      <formula>D65="canopy type"</formula>
    </cfRule>
    <cfRule type="expression" dxfId="11421" priority="368">
      <formula>(((I65*3600)/(C73*I62))^2+20)&gt;300</formula>
    </cfRule>
    <cfRule type="expression" dxfId="11420" priority="369" stopIfTrue="1">
      <formula>(ISNUMBER(SEARCH("UV",D65)))</formula>
    </cfRule>
    <cfRule type="expression" dxfId="11419" priority="370">
      <formula>(((I65*3600)/(C73*I62))^2+20)&gt;180</formula>
    </cfRule>
    <cfRule type="expression" dxfId="11418" priority="371">
      <formula>D73="KSA"</formula>
    </cfRule>
  </conditionalFormatting>
  <conditionalFormatting sqref="F75">
    <cfRule type="cellIs" dxfId="11417" priority="537" operator="lessThan">
      <formula>2100</formula>
    </cfRule>
  </conditionalFormatting>
  <conditionalFormatting sqref="F80">
    <cfRule type="cellIs" dxfId="11416" priority="513" operator="greaterThan">
      <formula>3001</formula>
    </cfRule>
  </conditionalFormatting>
  <conditionalFormatting sqref="F83">
    <cfRule type="expression" dxfId="11415" priority="442">
      <formula>(C83="LED STRIP")</formula>
    </cfRule>
    <cfRule type="expression" dxfId="11414" priority="443">
      <formula>(C83="LIGHT SELECTION")</formula>
    </cfRule>
    <cfRule type="expression" dxfId="11413" priority="445">
      <formula>(C83="FLO")</formula>
    </cfRule>
  </conditionalFormatting>
  <conditionalFormatting sqref="F90:F91">
    <cfRule type="expression" dxfId="11412" priority="348">
      <formula>D90="NF"</formula>
    </cfRule>
    <cfRule type="expression" dxfId="11411" priority="349">
      <formula>D90="WW PODS"</formula>
    </cfRule>
    <cfRule type="expression" dxfId="11410" priority="350">
      <formula>D90="GRILLE"</formula>
    </cfRule>
    <cfRule type="expression" dxfId="11409" priority="351">
      <formula>D90="CENTREX"</formula>
    </cfRule>
    <cfRule type="expression" dxfId="11408" priority="352" stopIfTrue="1">
      <formula>D82="canopy type"</formula>
    </cfRule>
    <cfRule type="expression" dxfId="11407" priority="353">
      <formula>(((I82*3600)/(C90*I79))^2+20)&gt;300</formula>
    </cfRule>
    <cfRule type="expression" dxfId="11406" priority="354" stopIfTrue="1">
      <formula>(ISNUMBER(SEARCH("UV",D82)))</formula>
    </cfRule>
    <cfRule type="expression" dxfId="11405" priority="355">
      <formula>(((I82*3600)/(C90*I79))^2+20)&gt;180</formula>
    </cfRule>
    <cfRule type="expression" dxfId="11404" priority="356">
      <formula>D90="KSA"</formula>
    </cfRule>
  </conditionalFormatting>
  <conditionalFormatting sqref="F92">
    <cfRule type="cellIs" dxfId="11403" priority="507" operator="lessThan">
      <formula>2100</formula>
    </cfRule>
  </conditionalFormatting>
  <conditionalFormatting sqref="F97">
    <cfRule type="cellIs" dxfId="11402" priority="482" operator="greaterThan">
      <formula>3001</formula>
    </cfRule>
  </conditionalFormatting>
  <conditionalFormatting sqref="F100">
    <cfRule type="expression" dxfId="11401" priority="438">
      <formula>(C100="LED STRIP")</formula>
    </cfRule>
    <cfRule type="expression" dxfId="11400" priority="439">
      <formula>(C100="LIGHT SELECTION")</formula>
    </cfRule>
    <cfRule type="expression" dxfId="11399" priority="441">
      <formula>(C100="FLO")</formula>
    </cfRule>
  </conditionalFormatting>
  <conditionalFormatting sqref="F107:F108">
    <cfRule type="expression" dxfId="11398" priority="333">
      <formula>D107="NF"</formula>
    </cfRule>
    <cfRule type="expression" dxfId="11397" priority="334">
      <formula>D107="WW PODS"</formula>
    </cfRule>
    <cfRule type="expression" dxfId="11396" priority="335">
      <formula>D107="GRILLE"</formula>
    </cfRule>
    <cfRule type="expression" dxfId="11395" priority="336">
      <formula>D107="CENTREX"</formula>
    </cfRule>
    <cfRule type="expression" dxfId="11394" priority="337" stopIfTrue="1">
      <formula>D99="canopy type"</formula>
    </cfRule>
    <cfRule type="expression" dxfId="11393" priority="338">
      <formula>(((I99*3600)/(C107*I96))^2+20)&gt;300</formula>
    </cfRule>
    <cfRule type="expression" dxfId="11392" priority="339" stopIfTrue="1">
      <formula>(ISNUMBER(SEARCH("UV",D99)))</formula>
    </cfRule>
    <cfRule type="expression" dxfId="11391" priority="340">
      <formula>(((I99*3600)/(C107*I96))^2+20)&gt;180</formula>
    </cfRule>
    <cfRule type="expression" dxfId="11390" priority="341">
      <formula>D107="KSA"</formula>
    </cfRule>
  </conditionalFormatting>
  <conditionalFormatting sqref="F109">
    <cfRule type="cellIs" dxfId="11389" priority="476" operator="lessThan">
      <formula>2100</formula>
    </cfRule>
  </conditionalFormatting>
  <conditionalFormatting sqref="F114">
    <cfRule type="cellIs" dxfId="11388" priority="314" operator="greaterThan">
      <formula>3001</formula>
    </cfRule>
  </conditionalFormatting>
  <conditionalFormatting sqref="F117">
    <cfRule type="expression" dxfId="11387" priority="292">
      <formula>(C117="LED STRIP")</formula>
    </cfRule>
    <cfRule type="expression" dxfId="11386" priority="293">
      <formula>(C117="LIGHT SELECTION")</formula>
    </cfRule>
    <cfRule type="expression" dxfId="11385" priority="295">
      <formula>(C117="FLO")</formula>
    </cfRule>
  </conditionalFormatting>
  <conditionalFormatting sqref="F124:F125">
    <cfRule type="expression" dxfId="11384" priority="280">
      <formula>D124="NF"</formula>
    </cfRule>
    <cfRule type="expression" dxfId="11383" priority="281">
      <formula>D124="WW PODS"</formula>
    </cfRule>
    <cfRule type="expression" dxfId="11382" priority="282">
      <formula>D124="GRILLE"</formula>
    </cfRule>
    <cfRule type="expression" dxfId="11381" priority="283">
      <formula>D124="CENTREX"</formula>
    </cfRule>
    <cfRule type="expression" dxfId="11380" priority="284" stopIfTrue="1">
      <formula>D116="canopy type"</formula>
    </cfRule>
    <cfRule type="expression" dxfId="11379" priority="285">
      <formula>(((I116*3600)/(C124*I113))^2+20)&gt;300</formula>
    </cfRule>
    <cfRule type="expression" dxfId="11378" priority="286" stopIfTrue="1">
      <formula>(ISNUMBER(SEARCH("UV",D116)))</formula>
    </cfRule>
    <cfRule type="expression" dxfId="11377" priority="287">
      <formula>(((I116*3600)/(C124*I113))^2+20)&gt;180</formula>
    </cfRule>
    <cfRule type="expression" dxfId="11376" priority="288">
      <formula>D124="KSA"</formula>
    </cfRule>
  </conditionalFormatting>
  <conditionalFormatting sqref="F126">
    <cfRule type="cellIs" dxfId="11375" priority="308" operator="lessThan">
      <formula>2100</formula>
    </cfRule>
  </conditionalFormatting>
  <conditionalFormatting sqref="F131">
    <cfRule type="cellIs" dxfId="11374" priority="177" operator="greaterThan">
      <formula>3001</formula>
    </cfRule>
  </conditionalFormatting>
  <conditionalFormatting sqref="F134">
    <cfRule type="expression" dxfId="11373" priority="123">
      <formula>(C134="LED STRIP")</formula>
    </cfRule>
    <cfRule type="expression" dxfId="11372" priority="124">
      <formula>(C134="LIGHT SELECTION")</formula>
    </cfRule>
    <cfRule type="expression" dxfId="11371" priority="126">
      <formula>(C134="FLO")</formula>
    </cfRule>
  </conditionalFormatting>
  <conditionalFormatting sqref="F141:F142">
    <cfRule type="expression" dxfId="11370" priority="104">
      <formula>D141="NF"</formula>
    </cfRule>
    <cfRule type="expression" dxfId="11369" priority="105">
      <formula>D141="WW PODS"</formula>
    </cfRule>
    <cfRule type="expression" dxfId="11368" priority="106">
      <formula>D141="GRILLE"</formula>
    </cfRule>
    <cfRule type="expression" dxfId="11367" priority="107">
      <formula>D141="CENTREX"</formula>
    </cfRule>
    <cfRule type="expression" dxfId="11366" priority="108" stopIfTrue="1">
      <formula>D133="canopy type"</formula>
    </cfRule>
    <cfRule type="expression" dxfId="11365" priority="109">
      <formula>(((I133*3600)/(C141*I130))^2+20)&gt;300</formula>
    </cfRule>
    <cfRule type="expression" dxfId="11364" priority="110" stopIfTrue="1">
      <formula>(ISNUMBER(SEARCH("UV",D133)))</formula>
    </cfRule>
    <cfRule type="expression" dxfId="11363" priority="111">
      <formula>(((I133*3600)/(C141*I130))^2+20)&gt;180</formula>
    </cfRule>
    <cfRule type="expression" dxfId="11362" priority="112">
      <formula>D141="KSA"</formula>
    </cfRule>
  </conditionalFormatting>
  <conditionalFormatting sqref="F143">
    <cfRule type="cellIs" dxfId="11361" priority="171" operator="lessThan">
      <formula>2100</formula>
    </cfRule>
  </conditionalFormatting>
  <conditionalFormatting sqref="F148">
    <cfRule type="cellIs" dxfId="11360" priority="146" operator="greaterThan">
      <formula>3001</formula>
    </cfRule>
  </conditionalFormatting>
  <conditionalFormatting sqref="F151">
    <cfRule type="expression" dxfId="11359" priority="119">
      <formula>(C151="LED STRIP")</formula>
    </cfRule>
    <cfRule type="expression" dxfId="11358" priority="120">
      <formula>(C151="LIGHT SELECTION")</formula>
    </cfRule>
    <cfRule type="expression" dxfId="11357" priority="122">
      <formula>(C151="FLO")</formula>
    </cfRule>
  </conditionalFormatting>
  <conditionalFormatting sqref="F158:F159">
    <cfRule type="expression" dxfId="11356" priority="89">
      <formula>D158="NF"</formula>
    </cfRule>
    <cfRule type="expression" dxfId="11355" priority="90">
      <formula>D158="WW PODS"</formula>
    </cfRule>
    <cfRule type="expression" dxfId="11354" priority="91">
      <formula>D158="GRILLE"</formula>
    </cfRule>
    <cfRule type="expression" dxfId="11353" priority="92">
      <formula>D158="CENTREX"</formula>
    </cfRule>
    <cfRule type="expression" dxfId="11352" priority="93" stopIfTrue="1">
      <formula>D150="canopy type"</formula>
    </cfRule>
    <cfRule type="expression" dxfId="11351" priority="94">
      <formula>(((I150*3600)/(C158*I147))^2+20)&gt;300</formula>
    </cfRule>
    <cfRule type="expression" dxfId="11350" priority="95" stopIfTrue="1">
      <formula>(ISNUMBER(SEARCH("UV",D150)))</formula>
    </cfRule>
    <cfRule type="expression" dxfId="11349" priority="96">
      <formula>(((I150*3600)/(C158*I147))^2+20)&gt;180</formula>
    </cfRule>
    <cfRule type="expression" dxfId="11348" priority="97">
      <formula>D158="KSA"</formula>
    </cfRule>
  </conditionalFormatting>
  <conditionalFormatting sqref="F160">
    <cfRule type="cellIs" dxfId="11347" priority="140" operator="lessThan">
      <formula>2100</formula>
    </cfRule>
  </conditionalFormatting>
  <conditionalFormatting sqref="F165">
    <cfRule type="cellIs" dxfId="11346" priority="70" operator="greaterThan">
      <formula>3001</formula>
    </cfRule>
  </conditionalFormatting>
  <conditionalFormatting sqref="F168">
    <cfRule type="expression" dxfId="11345" priority="48">
      <formula>(C168="LED STRIP")</formula>
    </cfRule>
    <cfRule type="expression" dxfId="11344" priority="49">
      <formula>(C168="LIGHT SELECTION")</formula>
    </cfRule>
    <cfRule type="expression" dxfId="11343" priority="51">
      <formula>(C168="FLO")</formula>
    </cfRule>
  </conditionalFormatting>
  <conditionalFormatting sqref="F175:F176">
    <cfRule type="expression" dxfId="11342" priority="36">
      <formula>D175="NF"</formula>
    </cfRule>
    <cfRule type="expression" dxfId="11341" priority="37">
      <formula>D175="WW PODS"</formula>
    </cfRule>
    <cfRule type="expression" dxfId="11340" priority="38">
      <formula>D175="GRILLE"</formula>
    </cfRule>
    <cfRule type="expression" dxfId="11339" priority="39">
      <formula>D175="CENTREX"</formula>
    </cfRule>
    <cfRule type="expression" dxfId="11338" priority="40" stopIfTrue="1">
      <formula>D167="canopy type"</formula>
    </cfRule>
    <cfRule type="expression" dxfId="11337" priority="41">
      <formula>(((I167*3600)/(C175*I164))^2+20)&gt;300</formula>
    </cfRule>
    <cfRule type="expression" dxfId="11336" priority="42" stopIfTrue="1">
      <formula>(ISNUMBER(SEARCH("UV",D167)))</formula>
    </cfRule>
    <cfRule type="expression" dxfId="11335" priority="43">
      <formula>(((I167*3600)/(C175*I164))^2+20)&gt;180</formula>
    </cfRule>
    <cfRule type="expression" dxfId="11334" priority="44">
      <formula>D175="KSA"</formula>
    </cfRule>
  </conditionalFormatting>
  <conditionalFormatting sqref="F177">
    <cfRule type="cellIs" dxfId="11333" priority="64" operator="lessThan">
      <formula>2100</formula>
    </cfRule>
  </conditionalFormatting>
  <conditionalFormatting sqref="G11">
    <cfRule type="expression" dxfId="11332" priority="684">
      <formula>((F14-50)/H14)&lt;950</formula>
    </cfRule>
  </conditionalFormatting>
  <conditionalFormatting sqref="G12">
    <cfRule type="expression" dxfId="11331" priority="683">
      <formula>((F14-50)/H14)&lt;950</formula>
    </cfRule>
  </conditionalFormatting>
  <conditionalFormatting sqref="G14">
    <cfRule type="cellIs" dxfId="11330" priority="679" operator="lessThan">
      <formula>400</formula>
    </cfRule>
  </conditionalFormatting>
  <conditionalFormatting sqref="G28">
    <cfRule type="expression" dxfId="11329" priority="626">
      <formula>((F31-50)/H31)&lt;950</formula>
    </cfRule>
  </conditionalFormatting>
  <conditionalFormatting sqref="G29">
    <cfRule type="expression" dxfId="11328" priority="604">
      <formula>((F31-50)/H31)&lt;950</formula>
    </cfRule>
  </conditionalFormatting>
  <conditionalFormatting sqref="G31">
    <cfRule type="cellIs" dxfId="11327" priority="600" operator="lessThan">
      <formula>400</formula>
    </cfRule>
  </conditionalFormatting>
  <conditionalFormatting sqref="G45">
    <cfRule type="expression" dxfId="11326" priority="643">
      <formula>((F48-50)/H48)&lt;950</formula>
    </cfRule>
  </conditionalFormatting>
  <conditionalFormatting sqref="G46">
    <cfRule type="expression" dxfId="11325" priority="573">
      <formula>((F48-50)/H48)&lt;950</formula>
    </cfRule>
  </conditionalFormatting>
  <conditionalFormatting sqref="G48">
    <cfRule type="cellIs" dxfId="11324" priority="569" operator="lessThan">
      <formula>400</formula>
    </cfRule>
  </conditionalFormatting>
  <conditionalFormatting sqref="G62">
    <cfRule type="expression" dxfId="11323" priority="644">
      <formula>((F65-50)/H65)&lt;950</formula>
    </cfRule>
  </conditionalFormatting>
  <conditionalFormatting sqref="G63">
    <cfRule type="expression" dxfId="11322" priority="544">
      <formula>((F65-50)/H65)&lt;950</formula>
    </cfRule>
  </conditionalFormatting>
  <conditionalFormatting sqref="G65">
    <cfRule type="cellIs" dxfId="11321" priority="540" operator="lessThan">
      <formula>400</formula>
    </cfRule>
  </conditionalFormatting>
  <conditionalFormatting sqref="G79">
    <cfRule type="expression" dxfId="11320" priority="645">
      <formula>((F82-50)/H82)&lt;950</formula>
    </cfRule>
  </conditionalFormatting>
  <conditionalFormatting sqref="G80">
    <cfRule type="expression" dxfId="11319" priority="514">
      <formula>((F82-50)/H82)&lt;950</formula>
    </cfRule>
  </conditionalFormatting>
  <conditionalFormatting sqref="G82">
    <cfRule type="cellIs" dxfId="11318" priority="510" operator="lessThan">
      <formula>400</formula>
    </cfRule>
  </conditionalFormatting>
  <conditionalFormatting sqref="G96">
    <cfRule type="expression" dxfId="11317" priority="653">
      <formula>((F99-50)/H99)&lt;950</formula>
    </cfRule>
  </conditionalFormatting>
  <conditionalFormatting sqref="G97">
    <cfRule type="expression" dxfId="11316" priority="483">
      <formula>((F99-50)/H99)&lt;950</formula>
    </cfRule>
  </conditionalFormatting>
  <conditionalFormatting sqref="G99">
    <cfRule type="cellIs" dxfId="11315" priority="479" operator="lessThan">
      <formula>400</formula>
    </cfRule>
  </conditionalFormatting>
  <conditionalFormatting sqref="G113">
    <cfRule type="expression" dxfId="11314" priority="326">
      <formula>((F116-50)/H116)&lt;950</formula>
    </cfRule>
  </conditionalFormatting>
  <conditionalFormatting sqref="G114">
    <cfRule type="expression" dxfId="11313" priority="315">
      <formula>((F116-50)/H116)&lt;950</formula>
    </cfRule>
  </conditionalFormatting>
  <conditionalFormatting sqref="G116">
    <cfRule type="cellIs" dxfId="11312" priority="311" operator="lessThan">
      <formula>400</formula>
    </cfRule>
  </conditionalFormatting>
  <conditionalFormatting sqref="G130">
    <cfRule type="expression" dxfId="11311" priority="190">
      <formula>((F133-50)/H133)&lt;950</formula>
    </cfRule>
  </conditionalFormatting>
  <conditionalFormatting sqref="G131">
    <cfRule type="expression" dxfId="11310" priority="178">
      <formula>((F133-50)/H133)&lt;950</formula>
    </cfRule>
  </conditionalFormatting>
  <conditionalFormatting sqref="G133">
    <cfRule type="cellIs" dxfId="11309" priority="174" operator="lessThan">
      <formula>400</formula>
    </cfRule>
  </conditionalFormatting>
  <conditionalFormatting sqref="G147">
    <cfRule type="expression" dxfId="11308" priority="191">
      <formula>((F150-50)/H150)&lt;950</formula>
    </cfRule>
  </conditionalFormatting>
  <conditionalFormatting sqref="G148">
    <cfRule type="expression" dxfId="11307" priority="147">
      <formula>((F150-50)/H150)&lt;950</formula>
    </cfRule>
  </conditionalFormatting>
  <conditionalFormatting sqref="G150">
    <cfRule type="cellIs" dxfId="11306" priority="143" operator="lessThan">
      <formula>400</formula>
    </cfRule>
  </conditionalFormatting>
  <conditionalFormatting sqref="G164">
    <cfRule type="expression" dxfId="11305" priority="82">
      <formula>((F167-50)/H167)&lt;950</formula>
    </cfRule>
  </conditionalFormatting>
  <conditionalFormatting sqref="G165">
    <cfRule type="expression" dxfId="11304" priority="71">
      <formula>((F167-50)/H167)&lt;950</formula>
    </cfRule>
  </conditionalFormatting>
  <conditionalFormatting sqref="G167">
    <cfRule type="cellIs" dxfId="11303" priority="67" operator="lessThan">
      <formula>400</formula>
    </cfRule>
  </conditionalFormatting>
  <conditionalFormatting sqref="I14">
    <cfRule type="cellIs" dxfId="11302" priority="680" operator="lessThan">
      <formula>0.1</formula>
    </cfRule>
  </conditionalFormatting>
  <conditionalFormatting sqref="I31">
    <cfRule type="cellIs" dxfId="11301" priority="601" operator="lessThan">
      <formula>0.1</formula>
    </cfRule>
  </conditionalFormatting>
  <conditionalFormatting sqref="I48">
    <cfRule type="cellIs" dxfId="11300" priority="570" operator="lessThan">
      <formula>0.1</formula>
    </cfRule>
  </conditionalFormatting>
  <conditionalFormatting sqref="I65">
    <cfRule type="cellIs" dxfId="11299" priority="541" operator="lessThan">
      <formula>0.1</formula>
    </cfRule>
  </conditionalFormatting>
  <conditionalFormatting sqref="I82">
    <cfRule type="cellIs" dxfId="11298" priority="511" operator="lessThan">
      <formula>0.1</formula>
    </cfRule>
  </conditionalFormatting>
  <conditionalFormatting sqref="I99">
    <cfRule type="cellIs" dxfId="11297" priority="480" operator="lessThan">
      <formula>0.1</formula>
    </cfRule>
  </conditionalFormatting>
  <conditionalFormatting sqref="I116">
    <cfRule type="cellIs" dxfId="11296" priority="312" operator="lessThan">
      <formula>0.1</formula>
    </cfRule>
  </conditionalFormatting>
  <conditionalFormatting sqref="I133">
    <cfRule type="cellIs" dxfId="11295" priority="175" operator="lessThan">
      <formula>0.1</formula>
    </cfRule>
  </conditionalFormatting>
  <conditionalFormatting sqref="I150">
    <cfRule type="cellIs" dxfId="11294" priority="144" operator="lessThan">
      <formula>0.1</formula>
    </cfRule>
  </conditionalFormatting>
  <conditionalFormatting sqref="I167">
    <cfRule type="cellIs" dxfId="11293" priority="68" operator="lessThan">
      <formula>0.1</formula>
    </cfRule>
  </conditionalFormatting>
  <conditionalFormatting sqref="J14:J27">
    <cfRule type="cellIs" dxfId="11292" priority="404" operator="greaterThan">
      <formula>0</formula>
    </cfRule>
  </conditionalFormatting>
  <conditionalFormatting sqref="J31:J44">
    <cfRule type="cellIs" dxfId="11291" priority="261" operator="greaterThan">
      <formula>0</formula>
    </cfRule>
  </conditionalFormatting>
  <conditionalFormatting sqref="J48:J61">
    <cfRule type="cellIs" dxfId="11290" priority="250" operator="greaterThan">
      <formula>0</formula>
    </cfRule>
  </conditionalFormatting>
  <conditionalFormatting sqref="J65:J78">
    <cfRule type="cellIs" dxfId="11289" priority="239" operator="greaterThan">
      <formula>0</formula>
    </cfRule>
  </conditionalFormatting>
  <conditionalFormatting sqref="J82:J95">
    <cfRule type="cellIs" dxfId="11288" priority="228" operator="greaterThan">
      <formula>0</formula>
    </cfRule>
  </conditionalFormatting>
  <conditionalFormatting sqref="J99:J112">
    <cfRule type="cellIs" dxfId="11287" priority="217" operator="greaterThan">
      <formula>0</formula>
    </cfRule>
  </conditionalFormatting>
  <conditionalFormatting sqref="J116:J129 J167:J180">
    <cfRule type="cellIs" dxfId="11286" priority="206" operator="greaterThan">
      <formula>0</formula>
    </cfRule>
  </conditionalFormatting>
  <conditionalFormatting sqref="J133:J146">
    <cfRule type="cellIs" dxfId="11285" priority="19" operator="greaterThan">
      <formula>0</formula>
    </cfRule>
  </conditionalFormatting>
  <conditionalFormatting sqref="J150:J163">
    <cfRule type="cellIs" dxfId="11284" priority="8" operator="greaterThan">
      <formula>0</formula>
    </cfRule>
  </conditionalFormatting>
  <conditionalFormatting sqref="J183:J197">
    <cfRule type="expression" dxfId="11283" priority="654">
      <formula>C183&gt;0</formula>
    </cfRule>
  </conditionalFormatting>
  <conditionalFormatting sqref="J199">
    <cfRule type="expression" dxfId="11282" priority="659">
      <formula>#REF!="EURO"</formula>
    </cfRule>
  </conditionalFormatting>
  <conditionalFormatting sqref="K14:K27">
    <cfRule type="cellIs" dxfId="11281" priority="418" operator="greaterThan">
      <formula>0</formula>
    </cfRule>
  </conditionalFormatting>
  <conditionalFormatting sqref="K31:K44">
    <cfRule type="cellIs" dxfId="11280" priority="262" operator="greaterThan">
      <formula>0</formula>
    </cfRule>
  </conditionalFormatting>
  <conditionalFormatting sqref="K48:K61">
    <cfRule type="cellIs" dxfId="11279" priority="251" operator="greaterThan">
      <formula>0</formula>
    </cfRule>
  </conditionalFormatting>
  <conditionalFormatting sqref="K65:K78">
    <cfRule type="cellIs" dxfId="11278" priority="240" operator="greaterThan">
      <formula>0</formula>
    </cfRule>
  </conditionalFormatting>
  <conditionalFormatting sqref="K82:K95">
    <cfRule type="cellIs" dxfId="11277" priority="229" operator="greaterThan">
      <formula>0</formula>
    </cfRule>
  </conditionalFormatting>
  <conditionalFormatting sqref="K99:K112">
    <cfRule type="cellIs" dxfId="11276" priority="218" operator="greaterThan">
      <formula>0</formula>
    </cfRule>
  </conditionalFormatting>
  <conditionalFormatting sqref="K116:K129 K167:K180">
    <cfRule type="cellIs" dxfId="11275" priority="207" operator="greaterThan">
      <formula>0</formula>
    </cfRule>
  </conditionalFormatting>
  <conditionalFormatting sqref="K133:K146">
    <cfRule type="cellIs" dxfId="11274" priority="20" operator="greaterThan">
      <formula>0</formula>
    </cfRule>
  </conditionalFormatting>
  <conditionalFormatting sqref="K150:K163">
    <cfRule type="cellIs" dxfId="11273" priority="9" operator="greaterThan">
      <formula>0</formula>
    </cfRule>
  </conditionalFormatting>
  <conditionalFormatting sqref="K183:K197">
    <cfRule type="cellIs" dxfId="11272" priority="661" operator="greaterThan">
      <formula>0</formula>
    </cfRule>
  </conditionalFormatting>
  <conditionalFormatting sqref="K199">
    <cfRule type="expression" dxfId="11271" priority="655">
      <formula>$B$9="PLN"</formula>
    </cfRule>
    <cfRule type="expression" dxfId="11270" priority="656">
      <formula>$B$9="CZK"</formula>
    </cfRule>
    <cfRule type="expression" dxfId="11269" priority="657">
      <formula>$B$9="USD"</formula>
    </cfRule>
    <cfRule type="expression" dxfId="11268" priority="658">
      <formula>$B$9="EURO"</formula>
    </cfRule>
  </conditionalFormatting>
  <conditionalFormatting sqref="L14:L27">
    <cfRule type="expression" dxfId="11267" priority="415">
      <formula>$C$9&lt;0</formula>
    </cfRule>
    <cfRule type="expression" dxfId="11266" priority="416">
      <formula>$C$9&gt;0</formula>
    </cfRule>
  </conditionalFormatting>
  <conditionalFormatting sqref="L31:L44">
    <cfRule type="expression" dxfId="11265" priority="204">
      <formula>$C$9&lt;0</formula>
    </cfRule>
    <cfRule type="expression" dxfId="11264" priority="205">
      <formula>$C$9&gt;0</formula>
    </cfRule>
  </conditionalFormatting>
  <conditionalFormatting sqref="L48:L61">
    <cfRule type="expression" dxfId="11263" priority="202">
      <formula>$C$9&lt;0</formula>
    </cfRule>
    <cfRule type="expression" dxfId="11262" priority="203">
      <formula>$C$9&gt;0</formula>
    </cfRule>
  </conditionalFormatting>
  <conditionalFormatting sqref="L65:L78">
    <cfRule type="expression" dxfId="11261" priority="200">
      <formula>$C$9&lt;0</formula>
    </cfRule>
    <cfRule type="expression" dxfId="11260" priority="201">
      <formula>$C$9&gt;0</formula>
    </cfRule>
  </conditionalFormatting>
  <conditionalFormatting sqref="L82:L95">
    <cfRule type="expression" dxfId="11259" priority="198">
      <formula>$C$9&lt;0</formula>
    </cfRule>
    <cfRule type="expression" dxfId="11258" priority="199">
      <formula>$C$9&gt;0</formula>
    </cfRule>
  </conditionalFormatting>
  <conditionalFormatting sqref="L99:L112">
    <cfRule type="expression" dxfId="11257" priority="196">
      <formula>$C$9&lt;0</formula>
    </cfRule>
    <cfRule type="expression" dxfId="11256" priority="197">
      <formula>$C$9&gt;0</formula>
    </cfRule>
  </conditionalFormatting>
  <conditionalFormatting sqref="L116:L129 L167:L180">
    <cfRule type="expression" dxfId="11255" priority="194">
      <formula>$C$9&lt;0</formula>
    </cfRule>
    <cfRule type="expression" dxfId="11254" priority="195">
      <formula>$C$9&gt;0</formula>
    </cfRule>
  </conditionalFormatting>
  <conditionalFormatting sqref="L133:L146">
    <cfRule type="expression" dxfId="11253" priority="3">
      <formula>$C$9&lt;0</formula>
    </cfRule>
    <cfRule type="expression" dxfId="11252" priority="4">
      <formula>$C$9&gt;0</formula>
    </cfRule>
  </conditionalFormatting>
  <conditionalFormatting sqref="L150:L163">
    <cfRule type="expression" dxfId="11251" priority="1">
      <formula>$C$9&lt;0</formula>
    </cfRule>
    <cfRule type="expression" dxfId="11250" priority="2">
      <formula>$C$9&gt;0</formula>
    </cfRule>
  </conditionalFormatting>
  <conditionalFormatting sqref="L183:L197">
    <cfRule type="expression" dxfId="11249" priority="192">
      <formula>$C$9&lt;0</formula>
    </cfRule>
    <cfRule type="expression" dxfId="11248" priority="193">
      <formula>$C$9&gt;0</formula>
    </cfRule>
  </conditionalFormatting>
  <conditionalFormatting sqref="N9 N12">
    <cfRule type="expression" dxfId="11247" priority="691">
      <formula>$B$9="PLN"</formula>
    </cfRule>
    <cfRule type="expression" dxfId="11246" priority="692">
      <formula>$B$9="CZK"</formula>
    </cfRule>
    <cfRule type="expression" dxfId="11245" priority="693">
      <formula>$B$9="USD"</formula>
    </cfRule>
    <cfRule type="expression" dxfId="11244" priority="694">
      <formula>$B$9="EURO"</formula>
    </cfRule>
  </conditionalFormatting>
  <conditionalFormatting sqref="N14:N27">
    <cfRule type="cellIs" dxfId="11243" priority="630" operator="greaterThan">
      <formula>0</formula>
    </cfRule>
    <cfRule type="expression" dxfId="11242" priority="631">
      <formula>$B$9="EURO"</formula>
    </cfRule>
    <cfRule type="expression" dxfId="11241" priority="632">
      <formula>$B$9="USD"</formula>
    </cfRule>
    <cfRule type="expression" dxfId="11240" priority="633">
      <formula>$B$9="PLN"</formula>
    </cfRule>
    <cfRule type="expression" dxfId="11239" priority="634">
      <formula>$B$9="CZK"</formula>
    </cfRule>
  </conditionalFormatting>
  <conditionalFormatting sqref="N29">
    <cfRule type="expression" dxfId="11238" priority="610">
      <formula>$B$9="PLN"</formula>
    </cfRule>
    <cfRule type="expression" dxfId="11237" priority="611">
      <formula>$B$9="CZK"</formula>
    </cfRule>
    <cfRule type="expression" dxfId="11236" priority="612">
      <formula>$B$9="USD"</formula>
    </cfRule>
    <cfRule type="expression" dxfId="11235" priority="613">
      <formula>$B$9="EURO"</formula>
    </cfRule>
  </conditionalFormatting>
  <conditionalFormatting sqref="N31:N44">
    <cfRule type="cellIs" dxfId="11234" priority="265" operator="greaterThan">
      <formula>0</formula>
    </cfRule>
    <cfRule type="expression" dxfId="11233" priority="266">
      <formula>$B$9="EURO"</formula>
    </cfRule>
    <cfRule type="expression" dxfId="11232" priority="267">
      <formula>$B$9="USD"</formula>
    </cfRule>
    <cfRule type="expression" dxfId="11231" priority="268">
      <formula>$B$9="PLN"</formula>
    </cfRule>
    <cfRule type="expression" dxfId="11230" priority="269">
      <formula>$B$9="CZK"</formula>
    </cfRule>
  </conditionalFormatting>
  <conditionalFormatting sqref="N46">
    <cfRule type="expression" dxfId="11229" priority="579">
      <formula>$B$9="PLN"</formula>
    </cfRule>
    <cfRule type="expression" dxfId="11228" priority="580">
      <formula>$B$9="CZK"</formula>
    </cfRule>
    <cfRule type="expression" dxfId="11227" priority="581">
      <formula>$B$9="USD"</formula>
    </cfRule>
    <cfRule type="expression" dxfId="11226" priority="582">
      <formula>$B$9="EURO"</formula>
    </cfRule>
  </conditionalFormatting>
  <conditionalFormatting sqref="N48:N61">
    <cfRule type="cellIs" dxfId="11225" priority="254" operator="greaterThan">
      <formula>0</formula>
    </cfRule>
    <cfRule type="expression" dxfId="11224" priority="255">
      <formula>$B$9="EURO"</formula>
    </cfRule>
    <cfRule type="expression" dxfId="11223" priority="256">
      <formula>$B$9="USD"</formula>
    </cfRule>
    <cfRule type="expression" dxfId="11222" priority="257">
      <formula>$B$9="PLN"</formula>
    </cfRule>
    <cfRule type="expression" dxfId="11221" priority="258">
      <formula>$B$9="CZK"</formula>
    </cfRule>
  </conditionalFormatting>
  <conditionalFormatting sqref="N63">
    <cfRule type="expression" dxfId="11220" priority="550">
      <formula>$B$9="PLN"</formula>
    </cfRule>
    <cfRule type="expression" dxfId="11219" priority="551">
      <formula>$B$9="CZK"</formula>
    </cfRule>
    <cfRule type="expression" dxfId="11218" priority="552">
      <formula>$B$9="USD"</formula>
    </cfRule>
    <cfRule type="expression" dxfId="11217" priority="553">
      <formula>$B$9="EURO"</formula>
    </cfRule>
  </conditionalFormatting>
  <conditionalFormatting sqref="N65:N78">
    <cfRule type="cellIs" dxfId="11216" priority="243" operator="greaterThan">
      <formula>0</formula>
    </cfRule>
    <cfRule type="expression" dxfId="11215" priority="244">
      <formula>$B$9="EURO"</formula>
    </cfRule>
    <cfRule type="expression" dxfId="11214" priority="245">
      <formula>$B$9="USD"</formula>
    </cfRule>
    <cfRule type="expression" dxfId="11213" priority="246">
      <formula>$B$9="PLN"</formula>
    </cfRule>
    <cfRule type="expression" dxfId="11212" priority="247">
      <formula>$B$9="CZK"</formula>
    </cfRule>
  </conditionalFormatting>
  <conditionalFormatting sqref="N80">
    <cfRule type="expression" dxfId="11211" priority="520">
      <formula>$B$9="PLN"</formula>
    </cfRule>
    <cfRule type="expression" dxfId="11210" priority="521">
      <formula>$B$9="CZK"</formula>
    </cfRule>
    <cfRule type="expression" dxfId="11209" priority="522">
      <formula>$B$9="USD"</formula>
    </cfRule>
    <cfRule type="expression" dxfId="11208" priority="523">
      <formula>$B$9="EURO"</formula>
    </cfRule>
  </conditionalFormatting>
  <conditionalFormatting sqref="N82:N95">
    <cfRule type="cellIs" dxfId="11207" priority="232" operator="greaterThan">
      <formula>0</formula>
    </cfRule>
    <cfRule type="expression" dxfId="11206" priority="233">
      <formula>$B$9="EURO"</formula>
    </cfRule>
    <cfRule type="expression" dxfId="11205" priority="234">
      <formula>$B$9="USD"</formula>
    </cfRule>
    <cfRule type="expression" dxfId="11204" priority="235">
      <formula>$B$9="PLN"</formula>
    </cfRule>
    <cfRule type="expression" dxfId="11203" priority="236">
      <formula>$B$9="CZK"</formula>
    </cfRule>
  </conditionalFormatting>
  <conditionalFormatting sqref="N97">
    <cfRule type="expression" dxfId="11202" priority="489">
      <formula>$B$9="PLN"</formula>
    </cfRule>
    <cfRule type="expression" dxfId="11201" priority="490">
      <formula>$B$9="CZK"</formula>
    </cfRule>
    <cfRule type="expression" dxfId="11200" priority="491">
      <formula>$B$9="USD"</formula>
    </cfRule>
    <cfRule type="expression" dxfId="11199" priority="492">
      <formula>$B$9="EURO"</formula>
    </cfRule>
  </conditionalFormatting>
  <conditionalFormatting sqref="N99:N112">
    <cfRule type="cellIs" dxfId="11198" priority="221" operator="greaterThan">
      <formula>0</formula>
    </cfRule>
    <cfRule type="expression" dxfId="11197" priority="222">
      <formula>$B$9="EURO"</formula>
    </cfRule>
    <cfRule type="expression" dxfId="11196" priority="223">
      <formula>$B$9="USD"</formula>
    </cfRule>
    <cfRule type="expression" dxfId="11195" priority="224">
      <formula>$B$9="PLN"</formula>
    </cfRule>
    <cfRule type="expression" dxfId="11194" priority="225">
      <formula>$B$9="CZK"</formula>
    </cfRule>
  </conditionalFormatting>
  <conditionalFormatting sqref="N114">
    <cfRule type="expression" dxfId="11193" priority="321">
      <formula>$B$9="PLN"</formula>
    </cfRule>
    <cfRule type="expression" dxfId="11192" priority="322">
      <formula>$B$9="CZK"</formula>
    </cfRule>
    <cfRule type="expression" dxfId="11191" priority="323">
      <formula>$B$9="USD"</formula>
    </cfRule>
    <cfRule type="expression" dxfId="11190" priority="324">
      <formula>$B$9="EURO"</formula>
    </cfRule>
  </conditionalFormatting>
  <conditionalFormatting sqref="N116:N129 N167:N180">
    <cfRule type="cellIs" dxfId="11189" priority="210" operator="greaterThan">
      <formula>0</formula>
    </cfRule>
    <cfRule type="expression" dxfId="11188" priority="211">
      <formula>$B$9="EURO"</formula>
    </cfRule>
    <cfRule type="expression" dxfId="11187" priority="212">
      <formula>$B$9="USD"</formula>
    </cfRule>
    <cfRule type="expression" dxfId="11186" priority="213">
      <formula>$B$9="PLN"</formula>
    </cfRule>
    <cfRule type="expression" dxfId="11185" priority="214">
      <formula>$B$9="CZK"</formula>
    </cfRule>
  </conditionalFormatting>
  <conditionalFormatting sqref="N131">
    <cfRule type="expression" dxfId="11184" priority="184">
      <formula>$B$9="PLN"</formula>
    </cfRule>
    <cfRule type="expression" dxfId="11183" priority="185">
      <formula>$B$9="CZK"</formula>
    </cfRule>
    <cfRule type="expression" dxfId="11182" priority="186">
      <formula>$B$9="USD"</formula>
    </cfRule>
    <cfRule type="expression" dxfId="11181" priority="187">
      <formula>$B$9="EURO"</formula>
    </cfRule>
  </conditionalFormatting>
  <conditionalFormatting sqref="N133:N146">
    <cfRule type="cellIs" dxfId="11180" priority="23" operator="greaterThan">
      <formula>0</formula>
    </cfRule>
    <cfRule type="expression" dxfId="11179" priority="24">
      <formula>$B$9="EURO"</formula>
    </cfRule>
    <cfRule type="expression" dxfId="11178" priority="25">
      <formula>$B$9="USD"</formula>
    </cfRule>
    <cfRule type="expression" dxfId="11177" priority="26">
      <formula>$B$9="PLN"</formula>
    </cfRule>
    <cfRule type="expression" dxfId="11176" priority="27">
      <formula>$B$9="CZK"</formula>
    </cfRule>
  </conditionalFormatting>
  <conditionalFormatting sqref="N148">
    <cfRule type="expression" dxfId="11175" priority="153">
      <formula>$B$9="PLN"</formula>
    </cfRule>
    <cfRule type="expression" dxfId="11174" priority="154">
      <formula>$B$9="CZK"</formula>
    </cfRule>
    <cfRule type="expression" dxfId="11173" priority="155">
      <formula>$B$9="USD"</formula>
    </cfRule>
    <cfRule type="expression" dxfId="11172" priority="156">
      <formula>$B$9="EURO"</formula>
    </cfRule>
  </conditionalFormatting>
  <conditionalFormatting sqref="N150:N163">
    <cfRule type="cellIs" dxfId="11171" priority="12" operator="greaterThan">
      <formula>0</formula>
    </cfRule>
    <cfRule type="expression" dxfId="11170" priority="13">
      <formula>$B$9="EURO"</formula>
    </cfRule>
    <cfRule type="expression" dxfId="11169" priority="14">
      <formula>$B$9="USD"</formula>
    </cfRule>
    <cfRule type="expression" dxfId="11168" priority="15">
      <formula>$B$9="PLN"</formula>
    </cfRule>
    <cfRule type="expression" dxfId="11167" priority="16">
      <formula>$B$9="CZK"</formula>
    </cfRule>
  </conditionalFormatting>
  <conditionalFormatting sqref="N165">
    <cfRule type="expression" dxfId="11166" priority="77">
      <formula>$B$9="PLN"</formula>
    </cfRule>
    <cfRule type="expression" dxfId="11165" priority="78">
      <formula>$B$9="CZK"</formula>
    </cfRule>
    <cfRule type="expression" dxfId="11164" priority="79">
      <formula>$B$9="USD"</formula>
    </cfRule>
    <cfRule type="expression" dxfId="11163" priority="80">
      <formula>$B$9="EURO"</formula>
    </cfRule>
  </conditionalFormatting>
  <conditionalFormatting sqref="N183:N197">
    <cfRule type="cellIs" dxfId="11162" priority="638" operator="greaterThan">
      <formula>0</formula>
    </cfRule>
    <cfRule type="expression" dxfId="11161" priority="639">
      <formula>$B$9="EURO"</formula>
    </cfRule>
    <cfRule type="expression" dxfId="11160" priority="640">
      <formula>$B$9="USD"</formula>
    </cfRule>
    <cfRule type="expression" dxfId="11159" priority="641">
      <formula>$B$9="PLN"</formula>
    </cfRule>
    <cfRule type="expression" dxfId="11158" priority="642">
      <formula>$B$9="CZK"</formula>
    </cfRule>
  </conditionalFormatting>
  <conditionalFormatting sqref="N182:O182">
    <cfRule type="expression" dxfId="11157" priority="646">
      <formula>$B$9="PLN"</formula>
    </cfRule>
    <cfRule type="expression" dxfId="11156" priority="647">
      <formula>$B$9="CZK"</formula>
    </cfRule>
    <cfRule type="expression" dxfId="11155" priority="648">
      <formula>$B$9="USD"</formula>
    </cfRule>
    <cfRule type="expression" dxfId="11154" priority="649">
      <formula>$B$9="EURO"</formula>
    </cfRule>
  </conditionalFormatting>
  <conditionalFormatting sqref="O14:O27">
    <cfRule type="cellIs" dxfId="11153" priority="635" operator="greaterThan">
      <formula>0</formula>
    </cfRule>
  </conditionalFormatting>
  <conditionalFormatting sqref="O31:O44">
    <cfRule type="cellIs" dxfId="11152" priority="270" operator="greaterThan">
      <formula>0</formula>
    </cfRule>
  </conditionalFormatting>
  <conditionalFormatting sqref="O48:O61">
    <cfRule type="cellIs" dxfId="11151" priority="259" operator="greaterThan">
      <formula>0</formula>
    </cfRule>
  </conditionalFormatting>
  <conditionalFormatting sqref="O65:O78">
    <cfRule type="cellIs" dxfId="11150" priority="248" operator="greaterThan">
      <formula>0</formula>
    </cfRule>
  </conditionalFormatting>
  <conditionalFormatting sqref="O82:O95">
    <cfRule type="cellIs" dxfId="11149" priority="237" operator="greaterThan">
      <formula>0</formula>
    </cfRule>
  </conditionalFormatting>
  <conditionalFormatting sqref="O99:O112">
    <cfRule type="cellIs" dxfId="11148" priority="226" operator="greaterThan">
      <formula>0</formula>
    </cfRule>
  </conditionalFormatting>
  <conditionalFormatting sqref="O116:O129 O167:O180">
    <cfRule type="cellIs" dxfId="11147" priority="215" operator="greaterThan">
      <formula>0</formula>
    </cfRule>
  </conditionalFormatting>
  <conditionalFormatting sqref="O133:O146">
    <cfRule type="cellIs" dxfId="11146" priority="28" operator="greaterThan">
      <formula>0</formula>
    </cfRule>
  </conditionalFormatting>
  <conditionalFormatting sqref="O150:O163">
    <cfRule type="cellIs" dxfId="11145" priority="17" operator="greaterThan">
      <formula>0</formula>
    </cfRule>
  </conditionalFormatting>
  <conditionalFormatting sqref="O183:O197">
    <cfRule type="cellIs" dxfId="11144" priority="660" operator="greaterThan">
      <formula>0</formula>
    </cfRule>
  </conditionalFormatting>
  <conditionalFormatting sqref="Q16">
    <cfRule type="cellIs" dxfId="11143" priority="405" operator="greaterThan">
      <formula>0</formula>
    </cfRule>
    <cfRule type="expression" dxfId="11142" priority="406">
      <formula>$B$9="EURO"</formula>
    </cfRule>
    <cfRule type="expression" dxfId="11141" priority="407">
      <formula>$B$9="USD"</formula>
    </cfRule>
    <cfRule type="expression" dxfId="11140" priority="408">
      <formula>$B$9="PLN"</formula>
    </cfRule>
    <cfRule type="expression" dxfId="11139"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topLeftCell="G2" zoomScale="80"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P182" s="1082">
        <f>N182-N193</f>
        <v>1689.8507462686568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C7:D7"/>
    <mergeCell ref="G7:J7"/>
    <mergeCell ref="B1:C1"/>
    <mergeCell ref="C3:D3"/>
    <mergeCell ref="G3:J3"/>
    <mergeCell ref="C5:D5"/>
    <mergeCell ref="G5:J5"/>
    <mergeCell ref="E9:F9"/>
    <mergeCell ref="G9:J9"/>
    <mergeCell ref="E19:F19"/>
    <mergeCell ref="H21:I21"/>
    <mergeCell ref="H22:I22"/>
    <mergeCell ref="H72:I72"/>
    <mergeCell ref="H23:I23"/>
    <mergeCell ref="E35:F35"/>
    <mergeCell ref="E36:F36"/>
    <mergeCell ref="H38:I38"/>
    <mergeCell ref="H39:I39"/>
    <mergeCell ref="H40:I40"/>
    <mergeCell ref="E53:F53"/>
    <mergeCell ref="H55:I55"/>
    <mergeCell ref="H56:I56"/>
    <mergeCell ref="H57:I57"/>
    <mergeCell ref="E70:F70"/>
    <mergeCell ref="H123:I123"/>
    <mergeCell ref="H73:I73"/>
    <mergeCell ref="H74:I74"/>
    <mergeCell ref="E87:F87"/>
    <mergeCell ref="H89:I89"/>
    <mergeCell ref="H90:I90"/>
    <mergeCell ref="H91:I91"/>
    <mergeCell ref="E104:F104"/>
    <mergeCell ref="H106:I106"/>
    <mergeCell ref="H107:I107"/>
    <mergeCell ref="H108:I108"/>
    <mergeCell ref="E121:F12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B202:O202"/>
    <mergeCell ref="B203:O203"/>
    <mergeCell ref="B204:O204"/>
    <mergeCell ref="B205:O205"/>
    <mergeCell ref="D194:F194"/>
    <mergeCell ref="D195:E195"/>
    <mergeCell ref="D196:E196"/>
    <mergeCell ref="D197:F197"/>
    <mergeCell ref="B200:O200"/>
    <mergeCell ref="B201:O201"/>
    <mergeCell ref="G190:I190"/>
    <mergeCell ref="H174:I174"/>
    <mergeCell ref="H175:I175"/>
    <mergeCell ref="H176:I176"/>
    <mergeCell ref="E155:F155"/>
    <mergeCell ref="H157:I157"/>
    <mergeCell ref="H158:I158"/>
    <mergeCell ref="H159:I159"/>
    <mergeCell ref="E172:F172"/>
  </mergeCells>
  <conditionalFormatting sqref="B9">
    <cfRule type="containsText" dxfId="11118" priority="758" operator="containsText" text="SELECT">
      <formula>NOT(ISERROR(SEARCH("SELECT",B9)))</formula>
    </cfRule>
    <cfRule type="expression" dxfId="11117" priority="759">
      <formula>B9="CURRENCY"</formula>
    </cfRule>
  </conditionalFormatting>
  <conditionalFormatting sqref="B11">
    <cfRule type="expression" dxfId="11116" priority="718">
      <formula>$B11&lt;&gt;""</formula>
    </cfRule>
  </conditionalFormatting>
  <conditionalFormatting sqref="B14:B23">
    <cfRule type="expression" dxfId="11115" priority="710">
      <formula>$J14&gt;0</formula>
    </cfRule>
  </conditionalFormatting>
  <conditionalFormatting sqref="B24">
    <cfRule type="expression" dxfId="11114" priority="707">
      <formula>ISNUMBER(SEARCH("UV",$D14))</formula>
    </cfRule>
    <cfRule type="expression" dxfId="11113" priority="708">
      <formula>($D14="CANOPY TYPE")</formula>
    </cfRule>
  </conditionalFormatting>
  <conditionalFormatting sqref="B25:B27">
    <cfRule type="expression" dxfId="11112" priority="518">
      <formula>$J25&gt;0</formula>
    </cfRule>
  </conditionalFormatting>
  <conditionalFormatting sqref="B28">
    <cfRule type="expression" dxfId="11111" priority="716">
      <formula>$B28&lt;&gt;""</formula>
    </cfRule>
  </conditionalFormatting>
  <conditionalFormatting sqref="B31:B40">
    <cfRule type="expression" dxfId="11110" priority="275">
      <formula>$J31&gt;0</formula>
    </cfRule>
  </conditionalFormatting>
  <conditionalFormatting sqref="B41">
    <cfRule type="expression" dxfId="11109" priority="675">
      <formula>ISNUMBER(SEARCH("UV",$D31))</formula>
    </cfRule>
    <cfRule type="expression" dxfId="11108" priority="676">
      <formula>($D31="CANOPY TYPE")</formula>
    </cfRule>
  </conditionalFormatting>
  <conditionalFormatting sqref="B42:B44">
    <cfRule type="expression" dxfId="11107" priority="677">
      <formula>$J42&gt;0</formula>
    </cfRule>
  </conditionalFormatting>
  <conditionalFormatting sqref="B45">
    <cfRule type="expression" dxfId="11106" priority="715">
      <formula>$B45&lt;&gt;""</formula>
    </cfRule>
  </conditionalFormatting>
  <conditionalFormatting sqref="B48:B57">
    <cfRule type="expression" dxfId="11105" priority="262">
      <formula>$J48&gt;0</formula>
    </cfRule>
  </conditionalFormatting>
  <conditionalFormatting sqref="B58">
    <cfRule type="expression" dxfId="11104" priority="645">
      <formula>ISNUMBER(SEARCH("UV",$D48))</formula>
    </cfRule>
    <cfRule type="expression" dxfId="11103" priority="646">
      <formula>($D48="CANOPY TYPE")</formula>
    </cfRule>
  </conditionalFormatting>
  <conditionalFormatting sqref="B59:B61">
    <cfRule type="expression" dxfId="11102" priority="517">
      <formula>$J59&gt;0</formula>
    </cfRule>
  </conditionalFormatting>
  <conditionalFormatting sqref="B62">
    <cfRule type="expression" dxfId="11101" priority="714">
      <formula>$B62&lt;&gt;""</formula>
    </cfRule>
  </conditionalFormatting>
  <conditionalFormatting sqref="B65:B74">
    <cfRule type="expression" dxfId="11100" priority="249">
      <formula>$J65&gt;0</formula>
    </cfRule>
  </conditionalFormatting>
  <conditionalFormatting sqref="B75">
    <cfRule type="expression" dxfId="11099" priority="614">
      <formula>ISNUMBER(SEARCH("UV",$D65))</formula>
    </cfRule>
    <cfRule type="expression" dxfId="11098" priority="615">
      <formula>($D65="CANOPY TYPE")</formula>
    </cfRule>
  </conditionalFormatting>
  <conditionalFormatting sqref="B76:B78">
    <cfRule type="expression" dxfId="11097" priority="516">
      <formula>$J76&gt;0</formula>
    </cfRule>
  </conditionalFormatting>
  <conditionalFormatting sqref="B79">
    <cfRule type="expression" dxfId="11096" priority="713">
      <formula>$B79&lt;&gt;""</formula>
    </cfRule>
  </conditionalFormatting>
  <conditionalFormatting sqref="B82:B91">
    <cfRule type="expression" dxfId="11095" priority="236">
      <formula>$J82&gt;0</formula>
    </cfRule>
  </conditionalFormatting>
  <conditionalFormatting sqref="B92">
    <cfRule type="expression" dxfId="11094" priority="582">
      <formula>ISNUMBER(SEARCH("UV",$D82))</formula>
    </cfRule>
    <cfRule type="expression" dxfId="11093" priority="583">
      <formula>($D82="CANOPY TYPE")</formula>
    </cfRule>
  </conditionalFormatting>
  <conditionalFormatting sqref="B93:B95">
    <cfRule type="expression" dxfId="11092" priority="515">
      <formula>$J93&gt;0</formula>
    </cfRule>
  </conditionalFormatting>
  <conditionalFormatting sqref="B96">
    <cfRule type="expression" dxfId="11091" priority="712">
      <formula>$B96&lt;&gt;""</formula>
    </cfRule>
  </conditionalFormatting>
  <conditionalFormatting sqref="B99:B108">
    <cfRule type="expression" dxfId="11090" priority="223">
      <formula>$J99&gt;0</formula>
    </cfRule>
  </conditionalFormatting>
  <conditionalFormatting sqref="B109">
    <cfRule type="expression" dxfId="11089" priority="551">
      <formula>ISNUMBER(SEARCH("UV",$D99))</formula>
    </cfRule>
    <cfRule type="expression" dxfId="11088" priority="552">
      <formula>($D99="CANOPY TYPE")</formula>
    </cfRule>
  </conditionalFormatting>
  <conditionalFormatting sqref="B110:B112 B127:B129 B161:B163 B178:B180">
    <cfRule type="expression" dxfId="11087" priority="514">
      <formula>$J110&gt;0</formula>
    </cfRule>
  </conditionalFormatting>
  <conditionalFormatting sqref="B113">
    <cfRule type="expression" dxfId="11086" priority="351">
      <formula>$B113&lt;&gt;""</formula>
    </cfRule>
  </conditionalFormatting>
  <conditionalFormatting sqref="B116:B125">
    <cfRule type="expression" dxfId="11085" priority="210">
      <formula>$J116&gt;0</formula>
    </cfRule>
  </conditionalFormatting>
  <conditionalFormatting sqref="B126">
    <cfRule type="expression" dxfId="11084" priority="323">
      <formula>ISNUMBER(SEARCH("UV",$D116))</formula>
    </cfRule>
    <cfRule type="expression" dxfId="11083" priority="324">
      <formula>($D116="CANOPY TYPE")</formula>
    </cfRule>
  </conditionalFormatting>
  <conditionalFormatting sqref="B130">
    <cfRule type="expression" dxfId="11082" priority="189">
      <formula>$B130&lt;&gt;""</formula>
    </cfRule>
  </conditionalFormatting>
  <conditionalFormatting sqref="B133:B142">
    <cfRule type="expression" dxfId="11081" priority="21">
      <formula>$J133&gt;0</formula>
    </cfRule>
  </conditionalFormatting>
  <conditionalFormatting sqref="B143">
    <cfRule type="expression" dxfId="11080" priority="159">
      <formula>ISNUMBER(SEARCH("UV",$D133))</formula>
    </cfRule>
    <cfRule type="expression" dxfId="11079" priority="160">
      <formula>($D133="CANOPY TYPE")</formula>
    </cfRule>
  </conditionalFormatting>
  <conditionalFormatting sqref="B144:B146">
    <cfRule type="expression" dxfId="11078" priority="118">
      <formula>$J144&gt;0</formula>
    </cfRule>
  </conditionalFormatting>
  <conditionalFormatting sqref="B147">
    <cfRule type="expression" dxfId="11077" priority="188">
      <formula>$B147&lt;&gt;""</formula>
    </cfRule>
  </conditionalFormatting>
  <conditionalFormatting sqref="B150:B159">
    <cfRule type="expression" dxfId="11076" priority="10">
      <formula>$J150&gt;0</formula>
    </cfRule>
  </conditionalFormatting>
  <conditionalFormatting sqref="B160">
    <cfRule type="expression" dxfId="11075" priority="130">
      <formula>ISNUMBER(SEARCH("UV",$D150))</formula>
    </cfRule>
    <cfRule type="expression" dxfId="11074" priority="131">
      <formula>($D150="CANOPY TYPE")</formula>
    </cfRule>
  </conditionalFormatting>
  <conditionalFormatting sqref="B164">
    <cfRule type="expression" dxfId="11073" priority="81">
      <formula>$B164&lt;&gt;""</formula>
    </cfRule>
  </conditionalFormatting>
  <conditionalFormatting sqref="B167:B176">
    <cfRule type="expression" dxfId="11072" priority="5">
      <formula>$J167&gt;0</formula>
    </cfRule>
  </conditionalFormatting>
  <conditionalFormatting sqref="B177">
    <cfRule type="expression" dxfId="11071" priority="54">
      <formula>ISNUMBER(SEARCH("UV",$D167))</formula>
    </cfRule>
    <cfRule type="expression" dxfId="11070" priority="55">
      <formula>($D167="CANOPY TYPE")</formula>
    </cfRule>
  </conditionalFormatting>
  <conditionalFormatting sqref="B183:B197">
    <cfRule type="expression" dxfId="11069" priority="709">
      <formula>$C183&gt;0</formula>
    </cfRule>
  </conditionalFormatting>
  <conditionalFormatting sqref="C14">
    <cfRule type="containsText" dxfId="11068" priority="504" operator="containsText" text="CONFIG">
      <formula>NOT(ISERROR(SEARCH("CONFIG",C14)))</formula>
    </cfRule>
  </conditionalFormatting>
  <conditionalFormatting sqref="C15">
    <cfRule type="containsText" dxfId="11067" priority="509" operator="containsText" text="LIGHT SELECTION">
      <formula>NOT(ISERROR(SEARCH("LIGHT SELECTION",C15)))</formula>
    </cfRule>
  </conditionalFormatting>
  <conditionalFormatting sqref="C16:C17">
    <cfRule type="containsText" dxfId="11066" priority="767" operator="containsText" text="ANSUL SELECTION">
      <formula>NOT(ISERROR(SEARCH("ANSUL SELECTION",C16)))</formula>
    </cfRule>
  </conditionalFormatting>
  <conditionalFormatting sqref="C20:C21">
    <cfRule type="cellIs" dxfId="11065" priority="764" operator="lessThan">
      <formula>1</formula>
    </cfRule>
  </conditionalFormatting>
  <conditionalFormatting sqref="C22:C23">
    <cfRule type="expression" dxfId="11064" priority="484">
      <formula>D22="WW PODS"</formula>
    </cfRule>
  </conditionalFormatting>
  <conditionalFormatting sqref="C24">
    <cfRule type="expression" dxfId="11063" priority="782">
      <formula>ISNUMBER(SEARCH("UV",D14))</formula>
    </cfRule>
  </conditionalFormatting>
  <conditionalFormatting sqref="C25">
    <cfRule type="expression" dxfId="11062" priority="744">
      <formula>(ISNUMBER(SEARCH("CMW",D14)))=TRUE</formula>
    </cfRule>
  </conditionalFormatting>
  <conditionalFormatting sqref="C26">
    <cfRule type="expression" dxfId="11061" priority="743">
      <formula>(ISNUMBER(SEARCH("CMW",D14)))=TRUE</formula>
    </cfRule>
  </conditionalFormatting>
  <conditionalFormatting sqref="C27">
    <cfRule type="expression" dxfId="11060" priority="711">
      <formula>(ISNUMBER(SEARCH("CMW",$D14)))=TRUE</formula>
    </cfRule>
  </conditionalFormatting>
  <conditionalFormatting sqref="C31">
    <cfRule type="containsText" dxfId="11059" priority="686" operator="containsText" text="CONFIG">
      <formula>NOT(ISERROR(SEARCH("CONFIG",C31)))</formula>
    </cfRule>
  </conditionalFormatting>
  <conditionalFormatting sqref="C32">
    <cfRule type="containsText" dxfId="11058" priority="511" operator="containsText" text="LIGHT SELECTION">
      <formula>NOT(ISERROR(SEARCH("LIGHT SELECTION",C32)))</formula>
    </cfRule>
  </conditionalFormatting>
  <conditionalFormatting sqref="C33:C34">
    <cfRule type="containsText" dxfId="11057" priority="283" operator="containsText" text="ANSUL SELECTION">
      <formula>NOT(ISERROR(SEARCH("ANSUL SELECTION",C33)))</formula>
    </cfRule>
  </conditionalFormatting>
  <conditionalFormatting sqref="C37:C38">
    <cfRule type="cellIs" dxfId="11056" priority="685" operator="lessThan">
      <formula>1</formula>
    </cfRule>
  </conditionalFormatting>
  <conditionalFormatting sqref="C39:C40">
    <cfRule type="expression" dxfId="11055" priority="462">
      <formula>D39="WW PODS"</formula>
    </cfRule>
  </conditionalFormatting>
  <conditionalFormatting sqref="C41">
    <cfRule type="expression" dxfId="11054" priority="700">
      <formula>ISNUMBER(SEARCH("UV",D31))</formula>
    </cfRule>
  </conditionalFormatting>
  <conditionalFormatting sqref="C42">
    <cfRule type="expression" dxfId="11053" priority="683">
      <formula>(ISNUMBER(SEARCH("CMW",D31)))=TRUE</formula>
    </cfRule>
  </conditionalFormatting>
  <conditionalFormatting sqref="C43">
    <cfRule type="expression" dxfId="11052" priority="543">
      <formula>(ISNUMBER(SEARCH("CMW",D31)))=TRUE</formula>
    </cfRule>
  </conditionalFormatting>
  <conditionalFormatting sqref="C44">
    <cfRule type="expression" dxfId="11051" priority="678">
      <formula>(ISNUMBER(SEARCH("CMW",$D31)))=TRUE</formula>
    </cfRule>
  </conditionalFormatting>
  <conditionalFormatting sqref="C48">
    <cfRule type="containsText" dxfId="11050" priority="655" operator="containsText" text="CONFIG">
      <formula>NOT(ISERROR(SEARCH("CONFIG",C48)))</formula>
    </cfRule>
  </conditionalFormatting>
  <conditionalFormatting sqref="C49">
    <cfRule type="containsText" dxfId="11049" priority="508" operator="containsText" text="LIGHT SELECTION">
      <formula>NOT(ISERROR(SEARCH("LIGHT SELECTION",C49)))</formula>
    </cfRule>
  </conditionalFormatting>
  <conditionalFormatting sqref="C50:C51">
    <cfRule type="containsText" dxfId="11048" priority="270" operator="containsText" text="ANSUL SELECTION">
      <formula>NOT(ISERROR(SEARCH("ANSUL SELECTION",C50)))</formula>
    </cfRule>
  </conditionalFormatting>
  <conditionalFormatting sqref="C54:C55">
    <cfRule type="cellIs" dxfId="11047" priority="654" operator="lessThan">
      <formula>1</formula>
    </cfRule>
  </conditionalFormatting>
  <conditionalFormatting sqref="C56:C57">
    <cfRule type="expression" dxfId="11046" priority="436">
      <formula>D56="WW PODS"</formula>
    </cfRule>
  </conditionalFormatting>
  <conditionalFormatting sqref="C58">
    <cfRule type="expression" dxfId="11045" priority="668">
      <formula>ISNUMBER(SEARCH("UV",D48))</formula>
    </cfRule>
  </conditionalFormatting>
  <conditionalFormatting sqref="C59">
    <cfRule type="expression" dxfId="11044" priority="652">
      <formula>(ISNUMBER(SEARCH("CMW",D48)))=TRUE</formula>
    </cfRule>
  </conditionalFormatting>
  <conditionalFormatting sqref="C60">
    <cfRule type="expression" dxfId="11043" priority="542">
      <formula>(ISNUMBER(SEARCH("CMW",D48)))=TRUE</formula>
    </cfRule>
  </conditionalFormatting>
  <conditionalFormatting sqref="C61">
    <cfRule type="expression" dxfId="11042" priority="647">
      <formula>(ISNUMBER(SEARCH("CMW",$D48)))=TRUE</formula>
    </cfRule>
  </conditionalFormatting>
  <conditionalFormatting sqref="C65">
    <cfRule type="containsText" dxfId="11041" priority="625" operator="containsText" text="CONFIG">
      <formula>NOT(ISERROR(SEARCH("CONFIG",C65)))</formula>
    </cfRule>
  </conditionalFormatting>
  <conditionalFormatting sqref="C66">
    <cfRule type="containsText" dxfId="11040" priority="507" operator="containsText" text="LIGHT SELECTION">
      <formula>NOT(ISERROR(SEARCH("LIGHT SELECTION",C66)))</formula>
    </cfRule>
  </conditionalFormatting>
  <conditionalFormatting sqref="C67:C68">
    <cfRule type="containsText" dxfId="11039" priority="257" operator="containsText" text="ANSUL SELECTION">
      <formula>NOT(ISERROR(SEARCH("ANSUL SELECTION",C67)))</formula>
    </cfRule>
  </conditionalFormatting>
  <conditionalFormatting sqref="C71:C72">
    <cfRule type="cellIs" dxfId="11038" priority="624" operator="lessThan">
      <formula>1</formula>
    </cfRule>
  </conditionalFormatting>
  <conditionalFormatting sqref="C73:C74">
    <cfRule type="expression" dxfId="11037" priority="410">
      <formula>D73="WW PODS"</formula>
    </cfRule>
  </conditionalFormatting>
  <conditionalFormatting sqref="C75">
    <cfRule type="expression" dxfId="11036" priority="638">
      <formula>ISNUMBER(SEARCH("UV",D65))</formula>
    </cfRule>
  </conditionalFormatting>
  <conditionalFormatting sqref="C76">
    <cfRule type="expression" dxfId="11035" priority="621">
      <formula>(ISNUMBER(SEARCH("CMW",D65)))=TRUE</formula>
    </cfRule>
  </conditionalFormatting>
  <conditionalFormatting sqref="C77">
    <cfRule type="expression" dxfId="11034" priority="541">
      <formula>(ISNUMBER(SEARCH("CMW",D65)))=TRUE</formula>
    </cfRule>
  </conditionalFormatting>
  <conditionalFormatting sqref="C78">
    <cfRule type="expression" dxfId="11033" priority="616">
      <formula>(ISNUMBER(SEARCH("CMW",$D65)))=TRUE</formula>
    </cfRule>
  </conditionalFormatting>
  <conditionalFormatting sqref="C82">
    <cfRule type="containsText" dxfId="11032" priority="593" operator="containsText" text="CONFIG">
      <formula>NOT(ISERROR(SEARCH("CONFIG",C82)))</formula>
    </cfRule>
  </conditionalFormatting>
  <conditionalFormatting sqref="C83">
    <cfRule type="containsText" dxfId="11031" priority="506" operator="containsText" text="LIGHT SELECTION">
      <formula>NOT(ISERROR(SEARCH("LIGHT SELECTION",C83)))</formula>
    </cfRule>
  </conditionalFormatting>
  <conditionalFormatting sqref="C84:C85">
    <cfRule type="containsText" dxfId="11030" priority="244" operator="containsText" text="ANSUL SELECTION">
      <formula>NOT(ISERROR(SEARCH("ANSUL SELECTION",C84)))</formula>
    </cfRule>
  </conditionalFormatting>
  <conditionalFormatting sqref="C88:C89">
    <cfRule type="cellIs" dxfId="11029" priority="592" operator="lessThan">
      <formula>1</formula>
    </cfRule>
  </conditionalFormatting>
  <conditionalFormatting sqref="C90:C91">
    <cfRule type="expression" dxfId="11028" priority="384">
      <formula>D90="WW PODS"</formula>
    </cfRule>
  </conditionalFormatting>
  <conditionalFormatting sqref="C92">
    <cfRule type="expression" dxfId="11027" priority="607">
      <formula>ISNUMBER(SEARCH("UV",D82))</formula>
    </cfRule>
  </conditionalFormatting>
  <conditionalFormatting sqref="C93">
    <cfRule type="expression" dxfId="11026" priority="589">
      <formula>(ISNUMBER(SEARCH("CMW",D82)))=TRUE</formula>
    </cfRule>
  </conditionalFormatting>
  <conditionalFormatting sqref="C94">
    <cfRule type="expression" dxfId="11025" priority="540">
      <formula>(ISNUMBER(SEARCH("CMW",D82)))=TRUE</formula>
    </cfRule>
  </conditionalFormatting>
  <conditionalFormatting sqref="C95">
    <cfRule type="expression" dxfId="11024" priority="584">
      <formula>(ISNUMBER(SEARCH("CMW",$D82)))=TRUE</formula>
    </cfRule>
  </conditionalFormatting>
  <conditionalFormatting sqref="C99">
    <cfRule type="containsText" dxfId="11023" priority="561" operator="containsText" text="CONFIG">
      <formula>NOT(ISERROR(SEARCH("CONFIG",C99)))</formula>
    </cfRule>
  </conditionalFormatting>
  <conditionalFormatting sqref="C100">
    <cfRule type="containsText" dxfId="11022" priority="505" operator="containsText" text="LIGHT SELECTION">
      <formula>NOT(ISERROR(SEARCH("LIGHT SELECTION",C100)))</formula>
    </cfRule>
  </conditionalFormatting>
  <conditionalFormatting sqref="C101:C102">
    <cfRule type="containsText" dxfId="11021" priority="231" operator="containsText" text="ANSUL SELECTION">
      <formula>NOT(ISERROR(SEARCH("ANSUL SELECTION",C101)))</formula>
    </cfRule>
  </conditionalFormatting>
  <conditionalFormatting sqref="C105:C106">
    <cfRule type="cellIs" dxfId="11020" priority="560" operator="lessThan">
      <formula>1</formula>
    </cfRule>
  </conditionalFormatting>
  <conditionalFormatting sqref="C107:C108">
    <cfRule type="expression" dxfId="11019" priority="358">
      <formula>D107="WW PODS"</formula>
    </cfRule>
  </conditionalFormatting>
  <conditionalFormatting sqref="C109">
    <cfRule type="expression" dxfId="11018" priority="575">
      <formula>ISNUMBER(SEARCH("UV",D99))</formula>
    </cfRule>
  </conditionalFormatting>
  <conditionalFormatting sqref="C110">
    <cfRule type="expression" dxfId="11017" priority="558">
      <formula>(ISNUMBER(SEARCH("CMW",D99)))=TRUE</formula>
    </cfRule>
  </conditionalFormatting>
  <conditionalFormatting sqref="C111">
    <cfRule type="expression" dxfId="11016" priority="539">
      <formula>(ISNUMBER(SEARCH("CMW",D99)))=TRUE</formula>
    </cfRule>
  </conditionalFormatting>
  <conditionalFormatting sqref="C112 C129 C163 C180">
    <cfRule type="expression" dxfId="11015" priority="553">
      <formula>(ISNUMBER(SEARCH("CMW",$D99)))=TRUE</formula>
    </cfRule>
  </conditionalFormatting>
  <conditionalFormatting sqref="C116">
    <cfRule type="containsText" dxfId="11014" priority="332" operator="containsText" text="CONFIG">
      <formula>NOT(ISERROR(SEARCH("CONFIG",C116)))</formula>
    </cfRule>
  </conditionalFormatting>
  <conditionalFormatting sqref="C117">
    <cfRule type="containsText" dxfId="11013" priority="315" operator="containsText" text="LIGHT SELECTION">
      <formula>NOT(ISERROR(SEARCH("LIGHT SELECTION",C117)))</formula>
    </cfRule>
  </conditionalFormatting>
  <conditionalFormatting sqref="C118:C119">
    <cfRule type="containsText" dxfId="11012" priority="218" operator="containsText" text="ANSUL SELECTION">
      <formula>NOT(ISERROR(SEARCH("ANSUL SELECTION",C118)))</formula>
    </cfRule>
  </conditionalFormatting>
  <conditionalFormatting sqref="C122:C123">
    <cfRule type="cellIs" dxfId="11011" priority="331" operator="lessThan">
      <formula>1</formula>
    </cfRule>
  </conditionalFormatting>
  <conditionalFormatting sqref="C124:C125">
    <cfRule type="expression" dxfId="11010" priority="292">
      <formula>D124="WW PODS"</formula>
    </cfRule>
  </conditionalFormatting>
  <conditionalFormatting sqref="C126">
    <cfRule type="expression" dxfId="11009" priority="346">
      <formula>ISNUMBER(SEARCH("UV",D116))</formula>
    </cfRule>
  </conditionalFormatting>
  <conditionalFormatting sqref="C127">
    <cfRule type="expression" dxfId="11008" priority="329">
      <formula>(ISNUMBER(SEARCH("CMW",D116)))=TRUE</formula>
    </cfRule>
  </conditionalFormatting>
  <conditionalFormatting sqref="C128">
    <cfRule type="expression" dxfId="11007" priority="320">
      <formula>(ISNUMBER(SEARCH("CMW",D116)))=TRUE</formula>
    </cfRule>
  </conditionalFormatting>
  <conditionalFormatting sqref="C133">
    <cfRule type="containsText" dxfId="11006" priority="169" operator="containsText" text="CONFIG">
      <formula>NOT(ISERROR(SEARCH("CONFIG",C133)))</formula>
    </cfRule>
  </conditionalFormatting>
  <conditionalFormatting sqref="C134">
    <cfRule type="containsText" dxfId="11005" priority="117" operator="containsText" text="LIGHT SELECTION">
      <formula>NOT(ISERROR(SEARCH("LIGHT SELECTION",C134)))</formula>
    </cfRule>
  </conditionalFormatting>
  <conditionalFormatting sqref="C135:C136">
    <cfRule type="containsText" dxfId="11004" priority="29" operator="containsText" text="ANSUL SELECTION">
      <formula>NOT(ISERROR(SEARCH("ANSUL SELECTION",C135)))</formula>
    </cfRule>
  </conditionalFormatting>
  <conditionalFormatting sqref="C139:C140">
    <cfRule type="cellIs" dxfId="11003" priority="168" operator="lessThan">
      <formula>1</formula>
    </cfRule>
  </conditionalFormatting>
  <conditionalFormatting sqref="C141:C142">
    <cfRule type="expression" dxfId="11002" priority="99">
      <formula>D141="WW PODS"</formula>
    </cfRule>
  </conditionalFormatting>
  <conditionalFormatting sqref="C143">
    <cfRule type="expression" dxfId="11001" priority="183">
      <formula>ISNUMBER(SEARCH("UV",D133))</formula>
    </cfRule>
  </conditionalFormatting>
  <conditionalFormatting sqref="C144">
    <cfRule type="expression" dxfId="11000" priority="165">
      <formula>(ISNUMBER(SEARCH("CMW",D133)))=TRUE</formula>
    </cfRule>
  </conditionalFormatting>
  <conditionalFormatting sqref="C145">
    <cfRule type="expression" dxfId="10999" priority="128">
      <formula>(ISNUMBER(SEARCH("CMW",D133)))=TRUE</formula>
    </cfRule>
  </conditionalFormatting>
  <conditionalFormatting sqref="C146">
    <cfRule type="expression" dxfId="10998" priority="161">
      <formula>(ISNUMBER(SEARCH("CMW",$D133)))=TRUE</formula>
    </cfRule>
  </conditionalFormatting>
  <conditionalFormatting sqref="C150">
    <cfRule type="containsText" dxfId="10997" priority="138" operator="containsText" text="CONFIG">
      <formula>NOT(ISERROR(SEARCH("CONFIG",C150)))</formula>
    </cfRule>
  </conditionalFormatting>
  <conditionalFormatting sqref="C151">
    <cfRule type="containsText" dxfId="10996" priority="116" operator="containsText" text="LIGHT SELECTION">
      <formula>NOT(ISERROR(SEARCH("LIGHT SELECTION",C151)))</formula>
    </cfRule>
  </conditionalFormatting>
  <conditionalFormatting sqref="C152:C153">
    <cfRule type="containsText" dxfId="10995" priority="18" operator="containsText" text="ANSUL SELECTION">
      <formula>NOT(ISERROR(SEARCH("ANSUL SELECTION",C152)))</formula>
    </cfRule>
  </conditionalFormatting>
  <conditionalFormatting sqref="C156:C157">
    <cfRule type="cellIs" dxfId="10994" priority="137" operator="lessThan">
      <formula>1</formula>
    </cfRule>
  </conditionalFormatting>
  <conditionalFormatting sqref="C158:C159">
    <cfRule type="expression" dxfId="10993" priority="84">
      <formula>D158="WW PODS"</formula>
    </cfRule>
  </conditionalFormatting>
  <conditionalFormatting sqref="C160">
    <cfRule type="expression" dxfId="10992" priority="152">
      <formula>ISNUMBER(SEARCH("UV",D150))</formula>
    </cfRule>
  </conditionalFormatting>
  <conditionalFormatting sqref="C161">
    <cfRule type="expression" dxfId="10991" priority="135">
      <formula>(ISNUMBER(SEARCH("CMW",D150)))=TRUE</formula>
    </cfRule>
  </conditionalFormatting>
  <conditionalFormatting sqref="C162">
    <cfRule type="expression" dxfId="10990" priority="127">
      <formula>(ISNUMBER(SEARCH("CMW",D150)))=TRUE</formula>
    </cfRule>
  </conditionalFormatting>
  <conditionalFormatting sqref="C167">
    <cfRule type="containsText" dxfId="10989" priority="62" operator="containsText" text="CONFIG">
      <formula>NOT(ISERROR(SEARCH("CONFIG",C167)))</formula>
    </cfRule>
  </conditionalFormatting>
  <conditionalFormatting sqref="C168">
    <cfRule type="containsText" dxfId="10988" priority="47" operator="containsText" text="LIGHT SELECTION">
      <formula>NOT(ISERROR(SEARCH("LIGHT SELECTION",C168)))</formula>
    </cfRule>
  </conditionalFormatting>
  <conditionalFormatting sqref="C169:C170">
    <cfRule type="containsText" dxfId="10987" priority="7" operator="containsText" text="ANSUL SELECTION">
      <formula>NOT(ISERROR(SEARCH("ANSUL SELECTION",C169)))</formula>
    </cfRule>
  </conditionalFormatting>
  <conditionalFormatting sqref="C173:C174">
    <cfRule type="cellIs" dxfId="10986" priority="61" operator="lessThan">
      <formula>1</formula>
    </cfRule>
  </conditionalFormatting>
  <conditionalFormatting sqref="C175:C176">
    <cfRule type="expression" dxfId="10985" priority="31">
      <formula>D175="WW PODS"</formula>
    </cfRule>
  </conditionalFormatting>
  <conditionalFormatting sqref="C177">
    <cfRule type="expression" dxfId="10984" priority="76">
      <formula>ISNUMBER(SEARCH("UV",D167))</formula>
    </cfRule>
  </conditionalFormatting>
  <conditionalFormatting sqref="C178">
    <cfRule type="expression" dxfId="10983" priority="59">
      <formula>(ISNUMBER(SEARCH("CMW",D167)))=TRUE</formula>
    </cfRule>
  </conditionalFormatting>
  <conditionalFormatting sqref="C179">
    <cfRule type="expression" dxfId="10982" priority="52">
      <formula>(ISNUMBER(SEARCH("CMW",D167)))=TRUE</formula>
    </cfRule>
  </conditionalFormatting>
  <conditionalFormatting sqref="C183:C184">
    <cfRule type="cellIs" dxfId="10981" priority="766" operator="lessThan">
      <formula>1</formula>
    </cfRule>
  </conditionalFormatting>
  <conditionalFormatting sqref="C185:C186">
    <cfRule type="cellIs" dxfId="10980" priority="755" operator="lessThan">
      <formula>1</formula>
    </cfRule>
  </conditionalFormatting>
  <conditionalFormatting sqref="C187:C197">
    <cfRule type="cellIs" dxfId="10979" priority="286" operator="lessThan">
      <formula>1</formula>
    </cfRule>
  </conditionalFormatting>
  <conditionalFormatting sqref="C9:D9">
    <cfRule type="cellIs" dxfId="10978" priority="756" operator="lessThan">
      <formula>0</formula>
    </cfRule>
    <cfRule type="cellIs" dxfId="10977" priority="757" operator="greaterThan">
      <formula>0</formula>
    </cfRule>
  </conditionalFormatting>
  <conditionalFormatting sqref="D14">
    <cfRule type="containsText" dxfId="10976" priority="768" operator="containsText" text="CANOPY TYPE">
      <formula>NOT(ISERROR(SEARCH("CANOPY TYPE",D14)))</formula>
    </cfRule>
  </conditionalFormatting>
  <conditionalFormatting sqref="D15">
    <cfRule type="expression" dxfId="10975" priority="500">
      <formula>(C15="LIGHT SELECTION")</formula>
    </cfRule>
  </conditionalFormatting>
  <conditionalFormatting sqref="D18">
    <cfRule type="expression" dxfId="10974" priority="720">
      <formula>($C18="SELECT WORKS")</formula>
    </cfRule>
  </conditionalFormatting>
  <conditionalFormatting sqref="D19">
    <cfRule type="expression" dxfId="10973" priority="285">
      <formula>$C19="SELECT CLADDING"</formula>
    </cfRule>
  </conditionalFormatting>
  <conditionalFormatting sqref="D22:D23">
    <cfRule type="expression" dxfId="10972" priority="483">
      <formula>($D$14="CANOPY TYPE")</formula>
    </cfRule>
  </conditionalFormatting>
  <conditionalFormatting sqref="D24">
    <cfRule type="expression" dxfId="10971" priority="781">
      <formula>ISNUMBER(SEARCH("UV",D14))</formula>
    </cfRule>
  </conditionalFormatting>
  <conditionalFormatting sqref="D25">
    <cfRule type="expression" dxfId="10970" priority="705">
      <formula>($D$14="CANOPY TYPE")</formula>
    </cfRule>
  </conditionalFormatting>
  <conditionalFormatting sqref="D26">
    <cfRule type="expression" dxfId="10969" priority="728">
      <formula>(ISNUMBER(SEARCH("CMW",D14)))=TRUE</formula>
    </cfRule>
  </conditionalFormatting>
  <conditionalFormatting sqref="D31">
    <cfRule type="containsText" dxfId="10968" priority="687" operator="containsText" text="CANOPY TYPE">
      <formula>NOT(ISERROR(SEARCH("CANOPY TYPE",D31)))</formula>
    </cfRule>
  </conditionalFormatting>
  <conditionalFormatting sqref="D32">
    <cfRule type="expression" dxfId="10967" priority="513">
      <formula>(C32="LIGHT SELECTION")</formula>
    </cfRule>
  </conditionalFormatting>
  <conditionalFormatting sqref="D35">
    <cfRule type="expression" dxfId="10966" priority="680">
      <formula>($C35="SELECT WORKS")</formula>
    </cfRule>
  </conditionalFormatting>
  <conditionalFormatting sqref="D36">
    <cfRule type="expression" dxfId="10965" priority="492">
      <formula>$C36="SELECT CLADDING"</formula>
    </cfRule>
  </conditionalFormatting>
  <conditionalFormatting sqref="D39:D40">
    <cfRule type="expression" dxfId="10964" priority="457">
      <formula>($D$14="CANOPY TYPE")</formula>
    </cfRule>
  </conditionalFormatting>
  <conditionalFormatting sqref="D41">
    <cfRule type="expression" dxfId="10963" priority="699">
      <formula>ISNUMBER(SEARCH("UV",D31))</formula>
    </cfRule>
  </conditionalFormatting>
  <conditionalFormatting sqref="D42">
    <cfRule type="expression" dxfId="10962" priority="673">
      <formula>($D$14="CANOPY TYPE")</formula>
    </cfRule>
  </conditionalFormatting>
  <conditionalFormatting sqref="D43">
    <cfRule type="expression" dxfId="10961" priority="682">
      <formula>(ISNUMBER(SEARCH("CMW",D31)))=TRUE</formula>
    </cfRule>
  </conditionalFormatting>
  <conditionalFormatting sqref="D48">
    <cfRule type="containsText" dxfId="10960" priority="495" operator="containsText" text="CANOPY TYPE">
      <formula>NOT(ISERROR(SEARCH("CANOPY TYPE",D48)))</formula>
    </cfRule>
  </conditionalFormatting>
  <conditionalFormatting sqref="D49">
    <cfRule type="expression" dxfId="10959" priority="510">
      <formula>(C15="LIGHT SELECTION")</formula>
    </cfRule>
  </conditionalFormatting>
  <conditionalFormatting sqref="D52">
    <cfRule type="expression" dxfId="10958" priority="649">
      <formula>($C52="SELECT WORKS")</formula>
    </cfRule>
  </conditionalFormatting>
  <conditionalFormatting sqref="D53">
    <cfRule type="expression" dxfId="10957" priority="493">
      <formula>$C53="SELECT CLADDING"</formula>
    </cfRule>
  </conditionalFormatting>
  <conditionalFormatting sqref="D56:D57">
    <cfRule type="expression" dxfId="10956" priority="431">
      <formula>($D$14="CANOPY TYPE")</formula>
    </cfRule>
  </conditionalFormatting>
  <conditionalFormatting sqref="D58">
    <cfRule type="expression" dxfId="10955" priority="667">
      <formula>ISNUMBER(SEARCH("UV",D48))</formula>
    </cfRule>
  </conditionalFormatting>
  <conditionalFormatting sqref="D59">
    <cfRule type="expression" dxfId="10954" priority="643">
      <formula>($D$14="CANOPY TYPE")</formula>
    </cfRule>
  </conditionalFormatting>
  <conditionalFormatting sqref="D60">
    <cfRule type="expression" dxfId="10953" priority="651">
      <formula>(ISNUMBER(SEARCH("CMW",D48)))=TRUE</formula>
    </cfRule>
  </conditionalFormatting>
  <conditionalFormatting sqref="D65">
    <cfRule type="containsText" dxfId="10952" priority="494" operator="containsText" text="CANOPY TYPE">
      <formula>NOT(ISERROR(SEARCH("CANOPY TYPE",D65)))</formula>
    </cfRule>
  </conditionalFormatting>
  <conditionalFormatting sqref="D66">
    <cfRule type="expression" dxfId="10951" priority="503">
      <formula>(C66="LIGHT SELECTION")</formula>
    </cfRule>
  </conditionalFormatting>
  <conditionalFormatting sqref="D69">
    <cfRule type="expression" dxfId="10950" priority="618">
      <formula>($C69="SELECT WORKS")</formula>
    </cfRule>
  </conditionalFormatting>
  <conditionalFormatting sqref="D70">
    <cfRule type="expression" dxfId="10949" priority="622">
      <formula>$C70="SELECT CLADDING"</formula>
    </cfRule>
  </conditionalFormatting>
  <conditionalFormatting sqref="D73:D74">
    <cfRule type="expression" dxfId="10948" priority="405">
      <formula>($D$14="CANOPY TYPE")</formula>
    </cfRule>
  </conditionalFormatting>
  <conditionalFormatting sqref="D75">
    <cfRule type="expression" dxfId="10947" priority="637">
      <formula>ISNUMBER(SEARCH("UV",D65))</formula>
    </cfRule>
  </conditionalFormatting>
  <conditionalFormatting sqref="D76">
    <cfRule type="expression" dxfId="10946" priority="612">
      <formula>($D$14="CANOPY TYPE")</formula>
    </cfRule>
  </conditionalFormatting>
  <conditionalFormatting sqref="D77">
    <cfRule type="expression" dxfId="10945" priority="620">
      <formula>(ISNUMBER(SEARCH("CMW",D65)))=TRUE</formula>
    </cfRule>
  </conditionalFormatting>
  <conditionalFormatting sqref="D82">
    <cfRule type="containsText" dxfId="10944" priority="594" operator="containsText" text="CANOPY TYPE">
      <formula>NOT(ISERROR(SEARCH("CANOPY TYPE",D82)))</formula>
    </cfRule>
  </conditionalFormatting>
  <conditionalFormatting sqref="D83">
    <cfRule type="expression" dxfId="10943" priority="502">
      <formula>(C83="LIGHT SELECTION")</formula>
    </cfRule>
  </conditionalFormatting>
  <conditionalFormatting sqref="D86">
    <cfRule type="expression" dxfId="10942" priority="586">
      <formula>($C86="SELECT WORKS")</formula>
    </cfRule>
  </conditionalFormatting>
  <conditionalFormatting sqref="D87">
    <cfRule type="expression" dxfId="10941" priority="590">
      <formula>$C87="SELECT CLADDING"</formula>
    </cfRule>
  </conditionalFormatting>
  <conditionalFormatting sqref="D90:D91">
    <cfRule type="expression" dxfId="10940" priority="379">
      <formula>($D$14="CANOPY TYPE")</formula>
    </cfRule>
  </conditionalFormatting>
  <conditionalFormatting sqref="D92">
    <cfRule type="expression" dxfId="10939" priority="606">
      <formula>ISNUMBER(SEARCH("UV",D82))</formula>
    </cfRule>
  </conditionalFormatting>
  <conditionalFormatting sqref="D93">
    <cfRule type="expression" dxfId="10938" priority="580">
      <formula>($D$14="CANOPY TYPE")</formula>
    </cfRule>
  </conditionalFormatting>
  <conditionalFormatting sqref="D94">
    <cfRule type="expression" dxfId="10937" priority="588">
      <formula>(ISNUMBER(SEARCH("CMW",D82)))=TRUE</formula>
    </cfRule>
  </conditionalFormatting>
  <conditionalFormatting sqref="D99">
    <cfRule type="containsText" dxfId="10936" priority="562" operator="containsText" text="CANOPY TYPE">
      <formula>NOT(ISERROR(SEARCH("CANOPY TYPE",D99)))</formula>
    </cfRule>
  </conditionalFormatting>
  <conditionalFormatting sqref="D100">
    <cfRule type="expression" dxfId="10935" priority="501">
      <formula>(C100="LIGHT SELECTION")</formula>
    </cfRule>
  </conditionalFormatting>
  <conditionalFormatting sqref="D103">
    <cfRule type="expression" dxfId="10934" priority="555">
      <formula>($C103="SELECT WORKS")</formula>
    </cfRule>
  </conditionalFormatting>
  <conditionalFormatting sqref="D104">
    <cfRule type="expression" dxfId="10933" priority="491">
      <formula>$C104="SELECT CLADDING"</formula>
    </cfRule>
  </conditionalFormatting>
  <conditionalFormatting sqref="D107:D108">
    <cfRule type="expression" dxfId="10932" priority="353">
      <formula>($D$14="CANOPY TYPE")</formula>
    </cfRule>
  </conditionalFormatting>
  <conditionalFormatting sqref="D109">
    <cfRule type="expression" dxfId="10931" priority="574">
      <formula>ISNUMBER(SEARCH("UV",D99))</formula>
    </cfRule>
  </conditionalFormatting>
  <conditionalFormatting sqref="D110">
    <cfRule type="expression" dxfId="10930" priority="549">
      <formula>($D$14="CANOPY TYPE")</formula>
    </cfRule>
  </conditionalFormatting>
  <conditionalFormatting sqref="D111">
    <cfRule type="expression" dxfId="10929" priority="557">
      <formula>(ISNUMBER(SEARCH("CMW",D99)))=TRUE</formula>
    </cfRule>
  </conditionalFormatting>
  <conditionalFormatting sqref="D116">
    <cfRule type="containsText" dxfId="10928" priority="333" operator="containsText" text="CANOPY TYPE">
      <formula>NOT(ISERROR(SEARCH("CANOPY TYPE",D116)))</formula>
    </cfRule>
  </conditionalFormatting>
  <conditionalFormatting sqref="D117">
    <cfRule type="expression" dxfId="10927" priority="314">
      <formula>(C117="LIGHT SELECTION")</formula>
    </cfRule>
  </conditionalFormatting>
  <conditionalFormatting sqref="D120">
    <cfRule type="expression" dxfId="10926" priority="326">
      <formula>($C120="SELECT WORKS")</formula>
    </cfRule>
  </conditionalFormatting>
  <conditionalFormatting sqref="D121">
    <cfRule type="expression" dxfId="10925" priority="313">
      <formula>$C121="SELECT CLADDING"</formula>
    </cfRule>
  </conditionalFormatting>
  <conditionalFormatting sqref="D124:D125">
    <cfRule type="expression" dxfId="10924" priority="287">
      <formula>($D$14="CANOPY TYPE")</formula>
    </cfRule>
  </conditionalFormatting>
  <conditionalFormatting sqref="D126">
    <cfRule type="expression" dxfId="10923" priority="345">
      <formula>ISNUMBER(SEARCH("UV",D116))</formula>
    </cfRule>
  </conditionalFormatting>
  <conditionalFormatting sqref="D127">
    <cfRule type="expression" dxfId="10922" priority="322">
      <formula>($D$14="CANOPY TYPE")</formula>
    </cfRule>
  </conditionalFormatting>
  <conditionalFormatting sqref="D128">
    <cfRule type="expression" dxfId="10921" priority="328">
      <formula>(ISNUMBER(SEARCH("CMW",D116)))=TRUE</formula>
    </cfRule>
  </conditionalFormatting>
  <conditionalFormatting sqref="D133">
    <cfRule type="containsText" dxfId="10920" priority="170" operator="containsText" text="CANOPY TYPE">
      <formula>NOT(ISERROR(SEARCH("CANOPY TYPE",D133)))</formula>
    </cfRule>
  </conditionalFormatting>
  <conditionalFormatting sqref="D134">
    <cfRule type="expression" dxfId="10919" priority="115">
      <formula>(C134="LIGHT SELECTION")</formula>
    </cfRule>
  </conditionalFormatting>
  <conditionalFormatting sqref="D137">
    <cfRule type="expression" dxfId="10918" priority="162">
      <formula>($C137="SELECT WORKS")</formula>
    </cfRule>
  </conditionalFormatting>
  <conditionalFormatting sqref="D138">
    <cfRule type="expression" dxfId="10917" priority="166">
      <formula>$C138="SELECT CLADDING"</formula>
    </cfRule>
  </conditionalFormatting>
  <conditionalFormatting sqref="D141:D142">
    <cfRule type="expression" dxfId="10916" priority="98">
      <formula>($D$14="CANOPY TYPE")</formula>
    </cfRule>
  </conditionalFormatting>
  <conditionalFormatting sqref="D143">
    <cfRule type="expression" dxfId="10915" priority="182">
      <formula>ISNUMBER(SEARCH("UV",D133))</formula>
    </cfRule>
  </conditionalFormatting>
  <conditionalFormatting sqref="D144">
    <cfRule type="expression" dxfId="10914" priority="157">
      <formula>($D$14="CANOPY TYPE")</formula>
    </cfRule>
  </conditionalFormatting>
  <conditionalFormatting sqref="D145">
    <cfRule type="expression" dxfId="10913" priority="164">
      <formula>(ISNUMBER(SEARCH("CMW",D133)))=TRUE</formula>
    </cfRule>
  </conditionalFormatting>
  <conditionalFormatting sqref="D150">
    <cfRule type="containsText" dxfId="10912" priority="139" operator="containsText" text="CANOPY TYPE">
      <formula>NOT(ISERROR(SEARCH("CANOPY TYPE",D150)))</formula>
    </cfRule>
  </conditionalFormatting>
  <conditionalFormatting sqref="D151">
    <cfRule type="expression" dxfId="10911" priority="114">
      <formula>(C151="LIGHT SELECTION")</formula>
    </cfRule>
  </conditionalFormatting>
  <conditionalFormatting sqref="D154">
    <cfRule type="expression" dxfId="10910" priority="132">
      <formula>($C154="SELECT WORKS")</formula>
    </cfRule>
  </conditionalFormatting>
  <conditionalFormatting sqref="D155">
    <cfRule type="expression" dxfId="10909" priority="113">
      <formula>$C155="SELECT CLADDING"</formula>
    </cfRule>
  </conditionalFormatting>
  <conditionalFormatting sqref="D158:D159">
    <cfRule type="expression" dxfId="10908" priority="83">
      <formula>($D$14="CANOPY TYPE")</formula>
    </cfRule>
  </conditionalFormatting>
  <conditionalFormatting sqref="D160">
    <cfRule type="expression" dxfId="10907" priority="151">
      <formula>ISNUMBER(SEARCH("UV",D150))</formula>
    </cfRule>
  </conditionalFormatting>
  <conditionalFormatting sqref="D161">
    <cfRule type="expression" dxfId="10906" priority="129">
      <formula>($D$14="CANOPY TYPE")</formula>
    </cfRule>
  </conditionalFormatting>
  <conditionalFormatting sqref="D162">
    <cfRule type="expression" dxfId="10905" priority="134">
      <formula>(ISNUMBER(SEARCH("CMW",D150)))=TRUE</formula>
    </cfRule>
  </conditionalFormatting>
  <conditionalFormatting sqref="D167">
    <cfRule type="containsText" dxfId="10904" priority="63" operator="containsText" text="CANOPY TYPE">
      <formula>NOT(ISERROR(SEARCH("CANOPY TYPE",D167)))</formula>
    </cfRule>
  </conditionalFormatting>
  <conditionalFormatting sqref="D168">
    <cfRule type="expression" dxfId="10903" priority="46">
      <formula>(C168="LIGHT SELECTION")</formula>
    </cfRule>
  </conditionalFormatting>
  <conditionalFormatting sqref="D171">
    <cfRule type="expression" dxfId="10902" priority="56">
      <formula>($C171="SELECT WORKS")</formula>
    </cfRule>
  </conditionalFormatting>
  <conditionalFormatting sqref="D172">
    <cfRule type="expression" dxfId="10901" priority="45">
      <formula>$C172="SELECT CLADDING"</formula>
    </cfRule>
  </conditionalFormatting>
  <conditionalFormatting sqref="D175:D176">
    <cfRule type="expression" dxfId="10900" priority="30">
      <formula>($D$14="CANOPY TYPE")</formula>
    </cfRule>
  </conditionalFormatting>
  <conditionalFormatting sqref="D177">
    <cfRule type="expression" dxfId="10899" priority="75">
      <formula>ISNUMBER(SEARCH("UV",D167))</formula>
    </cfRule>
  </conditionalFormatting>
  <conditionalFormatting sqref="D178">
    <cfRule type="expression" dxfId="10898" priority="53">
      <formula>($D$14="CANOPY TYPE")</formula>
    </cfRule>
  </conditionalFormatting>
  <conditionalFormatting sqref="D179">
    <cfRule type="expression" dxfId="10897" priority="58">
      <formula>(ISNUMBER(SEARCH("CMW",D167)))=TRUE</formula>
    </cfRule>
  </conditionalFormatting>
  <conditionalFormatting sqref="E12">
    <cfRule type="expression" dxfId="10896" priority="778">
      <formula>AND((ISNUMBER(SEARCH("I-MUAP",$D$14))),E12&lt;2500)</formula>
    </cfRule>
    <cfRule type="expression" dxfId="10895" priority="779">
      <formula>ISNUMBER(SEARCH("I-MUAP",$D$14))</formula>
    </cfRule>
    <cfRule type="cellIs" dxfId="10894" priority="780" operator="greaterThan">
      <formula>2000</formula>
    </cfRule>
  </conditionalFormatting>
  <conditionalFormatting sqref="E15">
    <cfRule type="expression" dxfId="10893" priority="498">
      <formula>(C15="LIGHT SELECTION")</formula>
    </cfRule>
  </conditionalFormatting>
  <conditionalFormatting sqref="E17:E18">
    <cfRule type="expression" dxfId="10892" priority="719">
      <formula>$C17="SELECT WORKS"</formula>
    </cfRule>
  </conditionalFormatting>
  <conditionalFormatting sqref="E22:E23">
    <cfRule type="expression" dxfId="10891" priority="760">
      <formula>D22="WW PODS"</formula>
    </cfRule>
    <cfRule type="expression" dxfId="10890" priority="761">
      <formula>D22="FILTER TYPE"</formula>
    </cfRule>
    <cfRule type="expression" dxfId="10889" priority="762">
      <formula>D22="KSA"</formula>
    </cfRule>
    <cfRule type="expression" dxfId="10888" priority="783">
      <formula>(D14="CANOPY TYPE")</formula>
    </cfRule>
  </conditionalFormatting>
  <conditionalFormatting sqref="E24">
    <cfRule type="containsText" dxfId="10887" priority="770" operator="containsText" text="LONG ">
      <formula>NOT(ISERROR(SEARCH("LONG ",E24)))</formula>
    </cfRule>
  </conditionalFormatting>
  <conditionalFormatting sqref="E29">
    <cfRule type="expression" dxfId="10886" priority="696">
      <formula>AND((ISNUMBER(SEARCH("I-MUAP",$D$14))),E29&lt;2500)</formula>
    </cfRule>
    <cfRule type="expression" dxfId="10885" priority="697">
      <formula>ISNUMBER(SEARCH("I-MUAP",$D$14))</formula>
    </cfRule>
    <cfRule type="cellIs" dxfId="10884" priority="698" operator="greaterThan">
      <formula>2000</formula>
    </cfRule>
  </conditionalFormatting>
  <conditionalFormatting sqref="E34">
    <cfRule type="expression" dxfId="10883" priority="276">
      <formula>$C34="SELECT WORKS"</formula>
    </cfRule>
  </conditionalFormatting>
  <conditionalFormatting sqref="E39:E40">
    <cfRule type="expression" dxfId="10882" priority="470">
      <formula>D39="WW PODS"</formula>
    </cfRule>
    <cfRule type="expression" dxfId="10881" priority="471">
      <formula>D39="FILTER TYPE"</formula>
    </cfRule>
    <cfRule type="expression" dxfId="10880" priority="472">
      <formula>D39="KSA"</formula>
    </cfRule>
    <cfRule type="expression" dxfId="10879" priority="473">
      <formula>(D31="CANOPY TYPE")</formula>
    </cfRule>
  </conditionalFormatting>
  <conditionalFormatting sqref="E41">
    <cfRule type="containsText" dxfId="10878" priority="689" operator="containsText" text="LONG ">
      <formula>NOT(ISERROR(SEARCH("LONG ",E41)))</formula>
    </cfRule>
  </conditionalFormatting>
  <conditionalFormatting sqref="E46">
    <cfRule type="expression" dxfId="10877" priority="664">
      <formula>AND((ISNUMBER(SEARCH("I-MUAP",$D$14))),E46&lt;2500)</formula>
    </cfRule>
    <cfRule type="expression" dxfId="10876" priority="665">
      <formula>ISNUMBER(SEARCH("I-MUAP",$D$14))</formula>
    </cfRule>
    <cfRule type="cellIs" dxfId="10875" priority="666" operator="greaterThan">
      <formula>2000</formula>
    </cfRule>
  </conditionalFormatting>
  <conditionalFormatting sqref="E49">
    <cfRule type="expression" dxfId="10874" priority="512">
      <formula>(C49="LIGHT SELECTION")</formula>
    </cfRule>
  </conditionalFormatting>
  <conditionalFormatting sqref="E51:E52">
    <cfRule type="expression" dxfId="10873" priority="263">
      <formula>$C51="SELECT WORKS"</formula>
    </cfRule>
  </conditionalFormatting>
  <conditionalFormatting sqref="E56:E57">
    <cfRule type="expression" dxfId="10872" priority="444">
      <formula>D56="WW PODS"</formula>
    </cfRule>
    <cfRule type="expression" dxfId="10871" priority="445">
      <formula>D56="FILTER TYPE"</formula>
    </cfRule>
    <cfRule type="expression" dxfId="10870" priority="446">
      <formula>D56="KSA"</formula>
    </cfRule>
    <cfRule type="expression" dxfId="10869" priority="447">
      <formula>(D48="CANOPY TYPE")</formula>
    </cfRule>
  </conditionalFormatting>
  <conditionalFormatting sqref="E58">
    <cfRule type="containsText" dxfId="10868" priority="657" operator="containsText" text="LONG ">
      <formula>NOT(ISERROR(SEARCH("LONG ",E58)))</formula>
    </cfRule>
  </conditionalFormatting>
  <conditionalFormatting sqref="E63">
    <cfRule type="expression" dxfId="10867" priority="634">
      <formula>AND((ISNUMBER(SEARCH("I-MUAP",$D$14))),E63&lt;2500)</formula>
    </cfRule>
    <cfRule type="expression" dxfId="10866" priority="635">
      <formula>ISNUMBER(SEARCH("I-MUAP",$D$14))</formula>
    </cfRule>
    <cfRule type="cellIs" dxfId="10865" priority="636" operator="greaterThan">
      <formula>2000</formula>
    </cfRule>
  </conditionalFormatting>
  <conditionalFormatting sqref="E68:E69">
    <cfRule type="expression" dxfId="10864" priority="250">
      <formula>$C68="SELECT WORKS"</formula>
    </cfRule>
  </conditionalFormatting>
  <conditionalFormatting sqref="E73:E74">
    <cfRule type="expression" dxfId="10863" priority="418">
      <formula>D73="WW PODS"</formula>
    </cfRule>
    <cfRule type="expression" dxfId="10862" priority="419">
      <formula>D73="FILTER TYPE"</formula>
    </cfRule>
    <cfRule type="expression" dxfId="10861" priority="420">
      <formula>D73="KSA"</formula>
    </cfRule>
    <cfRule type="expression" dxfId="10860" priority="421">
      <formula>(D65="CANOPY TYPE")</formula>
    </cfRule>
  </conditionalFormatting>
  <conditionalFormatting sqref="E75">
    <cfRule type="containsText" dxfId="10859" priority="627" operator="containsText" text="LONG ">
      <formula>NOT(ISERROR(SEARCH("LONG ",E75)))</formula>
    </cfRule>
  </conditionalFormatting>
  <conditionalFormatting sqref="E80">
    <cfRule type="expression" dxfId="10858" priority="603">
      <formula>AND((ISNUMBER(SEARCH("I-MUAP",$D$14))),E80&lt;2500)</formula>
    </cfRule>
    <cfRule type="expression" dxfId="10857" priority="604">
      <formula>ISNUMBER(SEARCH("I-MUAP",$D$14))</formula>
    </cfRule>
    <cfRule type="cellIs" dxfId="10856" priority="605" operator="greaterThan">
      <formula>2000</formula>
    </cfRule>
  </conditionalFormatting>
  <conditionalFormatting sqref="E85:E86">
    <cfRule type="expression" dxfId="10855" priority="237">
      <formula>$C85="SELECT WORKS"</formula>
    </cfRule>
  </conditionalFormatting>
  <conditionalFormatting sqref="E90:E91">
    <cfRule type="expression" dxfId="10854" priority="392">
      <formula>D90="WW PODS"</formula>
    </cfRule>
    <cfRule type="expression" dxfId="10853" priority="393">
      <formula>D90="FILTER TYPE"</formula>
    </cfRule>
    <cfRule type="expression" dxfId="10852" priority="394">
      <formula>D90="KSA"</formula>
    </cfRule>
    <cfRule type="expression" dxfId="10851" priority="395">
      <formula>(D82="CANOPY TYPE")</formula>
    </cfRule>
  </conditionalFormatting>
  <conditionalFormatting sqref="E92">
    <cfRule type="containsText" dxfId="10850" priority="596" operator="containsText" text="LONG ">
      <formula>NOT(ISERROR(SEARCH("LONG ",E92)))</formula>
    </cfRule>
  </conditionalFormatting>
  <conditionalFormatting sqref="E97">
    <cfRule type="expression" dxfId="10849" priority="571">
      <formula>AND((ISNUMBER(SEARCH("I-MUAP",$D$14))),E97&lt;2500)</formula>
    </cfRule>
    <cfRule type="expression" dxfId="10848" priority="572">
      <formula>ISNUMBER(SEARCH("I-MUAP",$D$14))</formula>
    </cfRule>
    <cfRule type="cellIs" dxfId="10847" priority="573" operator="greaterThan">
      <formula>2000</formula>
    </cfRule>
  </conditionalFormatting>
  <conditionalFormatting sqref="E102:E103">
    <cfRule type="expression" dxfId="10846" priority="224">
      <formula>$C102="SELECT WORKS"</formula>
    </cfRule>
  </conditionalFormatting>
  <conditionalFormatting sqref="E107:E108">
    <cfRule type="expression" dxfId="10845" priority="366">
      <formula>D107="WW PODS"</formula>
    </cfRule>
    <cfRule type="expression" dxfId="10844" priority="367">
      <formula>D107="FILTER TYPE"</formula>
    </cfRule>
    <cfRule type="expression" dxfId="10843" priority="368">
      <formula>D107="KSA"</formula>
    </cfRule>
    <cfRule type="expression" dxfId="10842" priority="369">
      <formula>(D99="CANOPY TYPE")</formula>
    </cfRule>
  </conditionalFormatting>
  <conditionalFormatting sqref="E109">
    <cfRule type="containsText" dxfId="10841" priority="564" operator="containsText" text="LONG ">
      <formula>NOT(ISERROR(SEARCH("LONG ",E109)))</formula>
    </cfRule>
  </conditionalFormatting>
  <conditionalFormatting sqref="E114">
    <cfRule type="expression" dxfId="10840" priority="342">
      <formula>AND((ISNUMBER(SEARCH("I-MUAP",$D$14))),E114&lt;2500)</formula>
    </cfRule>
    <cfRule type="expression" dxfId="10839" priority="343">
      <formula>ISNUMBER(SEARCH("I-MUAP",$D$14))</formula>
    </cfRule>
    <cfRule type="cellIs" dxfId="10838" priority="344" operator="greaterThan">
      <formula>2000</formula>
    </cfRule>
  </conditionalFormatting>
  <conditionalFormatting sqref="E119:E120">
    <cfRule type="expression" dxfId="10837" priority="211">
      <formula>$C119="SELECT WORKS"</formula>
    </cfRule>
  </conditionalFormatting>
  <conditionalFormatting sqref="E124:E125">
    <cfRule type="expression" dxfId="10836" priority="300">
      <formula>D124="WW PODS"</formula>
    </cfRule>
    <cfRule type="expression" dxfId="10835" priority="301">
      <formula>D124="FILTER TYPE"</formula>
    </cfRule>
    <cfRule type="expression" dxfId="10834" priority="302">
      <formula>D124="KSA"</formula>
    </cfRule>
    <cfRule type="expression" dxfId="10833" priority="303">
      <formula>(D116="CANOPY TYPE")</formula>
    </cfRule>
  </conditionalFormatting>
  <conditionalFormatting sqref="E126">
    <cfRule type="containsText" dxfId="10832" priority="335" operator="containsText" text="LONG ">
      <formula>NOT(ISERROR(SEARCH("LONG ",E126)))</formula>
    </cfRule>
  </conditionalFormatting>
  <conditionalFormatting sqref="E131">
    <cfRule type="expression" dxfId="10831" priority="179">
      <formula>AND((ISNUMBER(SEARCH("I-MUAP",$D$14))),E131&lt;2500)</formula>
    </cfRule>
    <cfRule type="expression" dxfId="10830" priority="180">
      <formula>ISNUMBER(SEARCH("I-MUAP",$D$14))</formula>
    </cfRule>
    <cfRule type="cellIs" dxfId="10829" priority="181" operator="greaterThan">
      <formula>2000</formula>
    </cfRule>
  </conditionalFormatting>
  <conditionalFormatting sqref="E136:E137">
    <cfRule type="expression" dxfId="10828" priority="22">
      <formula>$C136="SELECT WORKS"</formula>
    </cfRule>
  </conditionalFormatting>
  <conditionalFormatting sqref="E141:E142">
    <cfRule type="expression" dxfId="10827" priority="100">
      <formula>D141="WW PODS"</formula>
    </cfRule>
    <cfRule type="expression" dxfId="10826" priority="101">
      <formula>D141="FILTER TYPE"</formula>
    </cfRule>
    <cfRule type="expression" dxfId="10825" priority="102">
      <formula>D141="KSA"</formula>
    </cfRule>
    <cfRule type="expression" dxfId="10824" priority="103">
      <formula>(D133="CANOPY TYPE")</formula>
    </cfRule>
  </conditionalFormatting>
  <conditionalFormatting sqref="E143">
    <cfRule type="containsText" dxfId="10823" priority="172" operator="containsText" text="LONG ">
      <formula>NOT(ISERROR(SEARCH("LONG ",E143)))</formula>
    </cfRule>
  </conditionalFormatting>
  <conditionalFormatting sqref="E148">
    <cfRule type="expression" dxfId="10822" priority="148">
      <formula>AND((ISNUMBER(SEARCH("I-MUAP",$D$14))),E148&lt;2500)</formula>
    </cfRule>
    <cfRule type="expression" dxfId="10821" priority="149">
      <formula>ISNUMBER(SEARCH("I-MUAP",$D$14))</formula>
    </cfRule>
    <cfRule type="cellIs" dxfId="10820" priority="150" operator="greaterThan">
      <formula>2000</formula>
    </cfRule>
  </conditionalFormatting>
  <conditionalFormatting sqref="E153:E154">
    <cfRule type="expression" dxfId="10819" priority="11">
      <formula>$C153="SELECT WORKS"</formula>
    </cfRule>
  </conditionalFormatting>
  <conditionalFormatting sqref="E158:E159">
    <cfRule type="expression" dxfId="10818" priority="85">
      <formula>D158="WW PODS"</formula>
    </cfRule>
    <cfRule type="expression" dxfId="10817" priority="86">
      <formula>D158="FILTER TYPE"</formula>
    </cfRule>
    <cfRule type="expression" dxfId="10816" priority="87">
      <formula>D158="KSA"</formula>
    </cfRule>
    <cfRule type="expression" dxfId="10815" priority="88">
      <formula>(D150="CANOPY TYPE")</formula>
    </cfRule>
  </conditionalFormatting>
  <conditionalFormatting sqref="E160">
    <cfRule type="containsText" dxfId="10814" priority="141" operator="containsText" text="LONG ">
      <formula>NOT(ISERROR(SEARCH("LONG ",E160)))</formula>
    </cfRule>
  </conditionalFormatting>
  <conditionalFormatting sqref="E165">
    <cfRule type="expression" dxfId="10813" priority="72">
      <formula>AND((ISNUMBER(SEARCH("I-MUAP",$D$14))),E165&lt;2500)</formula>
    </cfRule>
    <cfRule type="expression" dxfId="10812" priority="73">
      <formula>ISNUMBER(SEARCH("I-MUAP",$D$14))</formula>
    </cfRule>
    <cfRule type="cellIs" dxfId="10811" priority="74" operator="greaterThan">
      <formula>2000</formula>
    </cfRule>
  </conditionalFormatting>
  <conditionalFormatting sqref="E170:E171">
    <cfRule type="expression" dxfId="10810" priority="6">
      <formula>$C170="SELECT WORKS"</formula>
    </cfRule>
  </conditionalFormatting>
  <conditionalFormatting sqref="E175:E176">
    <cfRule type="expression" dxfId="10809" priority="32">
      <formula>D175="WW PODS"</formula>
    </cfRule>
    <cfRule type="expression" dxfId="10808" priority="33">
      <formula>D175="FILTER TYPE"</formula>
    </cfRule>
    <cfRule type="expression" dxfId="10807" priority="34">
      <formula>D175="KSA"</formula>
    </cfRule>
    <cfRule type="expression" dxfId="10806" priority="35">
      <formula>(D167="CANOPY TYPE")</formula>
    </cfRule>
  </conditionalFormatting>
  <conditionalFormatting sqref="E177">
    <cfRule type="containsText" dxfId="10805" priority="65" operator="containsText" text="LONG ">
      <formula>NOT(ISERROR(SEARCH("LONG ",E177)))</formula>
    </cfRule>
  </conditionalFormatting>
  <conditionalFormatting sqref="E12:F12">
    <cfRule type="cellIs" dxfId="10804" priority="774" operator="lessThan">
      <formula>1000</formula>
    </cfRule>
  </conditionalFormatting>
  <conditionalFormatting sqref="E14:F14">
    <cfRule type="cellIs" dxfId="10803" priority="771" operator="lessThan">
      <formula>1000</formula>
    </cfRule>
  </conditionalFormatting>
  <conditionalFormatting sqref="E25:F27">
    <cfRule type="expression" dxfId="10802" priority="706">
      <formula>($D$14="CANOPY TYPE")</formula>
    </cfRule>
  </conditionalFormatting>
  <conditionalFormatting sqref="E29:F29">
    <cfRule type="cellIs" dxfId="10801" priority="693" operator="lessThan">
      <formula>1000</formula>
    </cfRule>
  </conditionalFormatting>
  <conditionalFormatting sqref="E31:F31">
    <cfRule type="cellIs" dxfId="10800" priority="690" operator="lessThan">
      <formula>1000</formula>
    </cfRule>
  </conditionalFormatting>
  <conditionalFormatting sqref="E32:F32">
    <cfRule type="expression" dxfId="10799" priority="536">
      <formula>(C32="LIGHT SELECTION")</formula>
    </cfRule>
  </conditionalFormatting>
  <conditionalFormatting sqref="E42:F44">
    <cfRule type="expression" dxfId="10798" priority="674">
      <formula>($D$14="CANOPY TYPE")</formula>
    </cfRule>
  </conditionalFormatting>
  <conditionalFormatting sqref="E46:F46">
    <cfRule type="cellIs" dxfId="10797" priority="661" operator="lessThan">
      <formula>1000</formula>
    </cfRule>
  </conditionalFormatting>
  <conditionalFormatting sqref="E48:F48">
    <cfRule type="cellIs" dxfId="10796" priority="658" operator="lessThan">
      <formula>1000</formula>
    </cfRule>
  </conditionalFormatting>
  <conditionalFormatting sqref="E59:F61">
    <cfRule type="expression" dxfId="10795" priority="644">
      <formula>($D$14="CANOPY TYPE")</formula>
    </cfRule>
  </conditionalFormatting>
  <conditionalFormatting sqref="E63:F63">
    <cfRule type="cellIs" dxfId="10794" priority="631" operator="lessThan">
      <formula>1000</formula>
    </cfRule>
  </conditionalFormatting>
  <conditionalFormatting sqref="E65:F65">
    <cfRule type="cellIs" dxfId="10793" priority="628" operator="lessThan">
      <formula>1000</formula>
    </cfRule>
  </conditionalFormatting>
  <conditionalFormatting sqref="E66:F66">
    <cfRule type="expression" dxfId="10792" priority="529">
      <formula>(C66="LIGHT SELECTION")</formula>
    </cfRule>
  </conditionalFormatting>
  <conditionalFormatting sqref="E76:F78">
    <cfRule type="expression" dxfId="10791" priority="613">
      <formula>($D$14="CANOPY TYPE")</formula>
    </cfRule>
  </conditionalFormatting>
  <conditionalFormatting sqref="E80:F80">
    <cfRule type="cellIs" dxfId="10790" priority="600" operator="lessThan">
      <formula>1000</formula>
    </cfRule>
  </conditionalFormatting>
  <conditionalFormatting sqref="E82:F82">
    <cfRule type="cellIs" dxfId="10789" priority="597" operator="lessThan">
      <formula>1000</formula>
    </cfRule>
  </conditionalFormatting>
  <conditionalFormatting sqref="E83:F83">
    <cfRule type="expression" dxfId="10788" priority="525">
      <formula>(C83="LIGHT SELECTION")</formula>
    </cfRule>
  </conditionalFormatting>
  <conditionalFormatting sqref="E93:F95">
    <cfRule type="expression" dxfId="10787" priority="581">
      <formula>($D$14="CANOPY TYPE")</formula>
    </cfRule>
  </conditionalFormatting>
  <conditionalFormatting sqref="E97:F97">
    <cfRule type="cellIs" dxfId="10786" priority="568" operator="lessThan">
      <formula>1000</formula>
    </cfRule>
  </conditionalFormatting>
  <conditionalFormatting sqref="E99:F99">
    <cfRule type="cellIs" dxfId="10785" priority="565" operator="lessThan">
      <formula>1000</formula>
    </cfRule>
  </conditionalFormatting>
  <conditionalFormatting sqref="E100:F100">
    <cfRule type="expression" dxfId="10784" priority="521">
      <formula>(C100="LIGHT SELECTION")</formula>
    </cfRule>
  </conditionalFormatting>
  <conditionalFormatting sqref="E110:F112 E127:F129 E161:F163 E178:F180">
    <cfRule type="expression" dxfId="10783" priority="550">
      <formula>($D$14="CANOPY TYPE")</formula>
    </cfRule>
  </conditionalFormatting>
  <conditionalFormatting sqref="E114:F114">
    <cfRule type="cellIs" dxfId="10782" priority="339" operator="lessThan">
      <formula>1000</formula>
    </cfRule>
  </conditionalFormatting>
  <conditionalFormatting sqref="E116:F116">
    <cfRule type="cellIs" dxfId="10781" priority="336" operator="lessThan">
      <formula>1000</formula>
    </cfRule>
  </conditionalFormatting>
  <conditionalFormatting sqref="E117:F117">
    <cfRule type="expression" dxfId="10780" priority="318">
      <formula>(C117="LIGHT SELECTION")</formula>
    </cfRule>
  </conditionalFormatting>
  <conditionalFormatting sqref="E131:F131">
    <cfRule type="cellIs" dxfId="10779" priority="176" operator="lessThan">
      <formula>1000</formula>
    </cfRule>
  </conditionalFormatting>
  <conditionalFormatting sqref="E133:F133">
    <cfRule type="cellIs" dxfId="10778" priority="173" operator="lessThan">
      <formula>1000</formula>
    </cfRule>
  </conditionalFormatting>
  <conditionalFormatting sqref="E134:F134">
    <cfRule type="expression" dxfId="10777" priority="125">
      <formula>(C134="LIGHT SELECTION")</formula>
    </cfRule>
  </conditionalFormatting>
  <conditionalFormatting sqref="E144:F146">
    <cfRule type="expression" dxfId="10776" priority="158">
      <formula>($D$14="CANOPY TYPE")</formula>
    </cfRule>
  </conditionalFormatting>
  <conditionalFormatting sqref="E148:F148">
    <cfRule type="cellIs" dxfId="10775" priority="145" operator="lessThan">
      <formula>1000</formula>
    </cfRule>
  </conditionalFormatting>
  <conditionalFormatting sqref="E150:F150">
    <cfRule type="cellIs" dxfId="10774" priority="142" operator="lessThan">
      <formula>1000</formula>
    </cfRule>
  </conditionalFormatting>
  <conditionalFormatting sqref="E151:F151">
    <cfRule type="expression" dxfId="10773" priority="121">
      <formula>(C151="LIGHT SELECTION")</formula>
    </cfRule>
  </conditionalFormatting>
  <conditionalFormatting sqref="E165:F165">
    <cfRule type="cellIs" dxfId="10772" priority="69" operator="lessThan">
      <formula>1000</formula>
    </cfRule>
  </conditionalFormatting>
  <conditionalFormatting sqref="E167:F167">
    <cfRule type="cellIs" dxfId="10771" priority="66" operator="lessThan">
      <formula>1000</formula>
    </cfRule>
  </conditionalFormatting>
  <conditionalFormatting sqref="E168:F168">
    <cfRule type="expression" dxfId="10770" priority="50">
      <formula>(C168="LIGHT SELECTION")</formula>
    </cfRule>
  </conditionalFormatting>
  <conditionalFormatting sqref="F12">
    <cfRule type="cellIs" dxfId="10769" priority="775" operator="greaterThan">
      <formula>3001</formula>
    </cfRule>
  </conditionalFormatting>
  <conditionalFormatting sqref="F15">
    <cfRule type="expression" dxfId="10768" priority="538">
      <formula>(C15="LED STRIP")</formula>
    </cfRule>
    <cfRule type="expression" dxfId="10767" priority="763">
      <formula>(C15="LIGHT SELECTION")</formula>
    </cfRule>
    <cfRule type="expression" dxfId="10766" priority="765">
      <formula>(C15="FLO")</formula>
    </cfRule>
    <cfRule type="expression" dxfId="10765" priority="797">
      <formula>(D49="LIGHT SELECTION")</formula>
    </cfRule>
  </conditionalFormatting>
  <conditionalFormatting sqref="F22:F23">
    <cfRule type="expression" dxfId="10764" priority="788">
      <formula>D22="NF"</formula>
    </cfRule>
    <cfRule type="expression" dxfId="10763" priority="789">
      <formula>D22="WW PODS"</formula>
    </cfRule>
    <cfRule type="expression" dxfId="10762" priority="790">
      <formula>D22="GRILLE"</formula>
    </cfRule>
    <cfRule type="expression" dxfId="10761" priority="791">
      <formula>D22="CENTREX"</formula>
    </cfRule>
    <cfRule type="expression" dxfId="10760" priority="792" stopIfTrue="1">
      <formula>D14="canopy type"</formula>
    </cfRule>
    <cfRule type="expression" dxfId="10759" priority="793">
      <formula>(((I14*3600)/(C22*I11))^2+20)&gt;300</formula>
    </cfRule>
    <cfRule type="expression" dxfId="10758" priority="794" stopIfTrue="1">
      <formula>(ISNUMBER(SEARCH("UV",D14)))</formula>
    </cfRule>
    <cfRule type="expression" dxfId="10757" priority="795">
      <formula>(((I14*3600)/(C22*I11))^2+20)&gt;180</formula>
    </cfRule>
    <cfRule type="expression" dxfId="10756" priority="796">
      <formula>D22="KSA"</formula>
    </cfRule>
  </conditionalFormatting>
  <conditionalFormatting sqref="F24">
    <cfRule type="cellIs" dxfId="10755" priority="769" operator="lessThan">
      <formula>2100</formula>
    </cfRule>
  </conditionalFormatting>
  <conditionalFormatting sqref="F29">
    <cfRule type="cellIs" dxfId="10754" priority="694" operator="greaterThan">
      <formula>3001</formula>
    </cfRule>
  </conditionalFormatting>
  <conditionalFormatting sqref="F32">
    <cfRule type="expression" dxfId="10753" priority="534">
      <formula>(C32="LED STRIP")</formula>
    </cfRule>
    <cfRule type="expression" dxfId="10752" priority="535">
      <formula>(C32="LIGHT SELECTION")</formula>
    </cfRule>
    <cfRule type="expression" dxfId="10751" priority="537">
      <formula>(C32="FLO")</formula>
    </cfRule>
  </conditionalFormatting>
  <conditionalFormatting sqref="F39:F40">
    <cfRule type="expression" dxfId="10750" priority="474">
      <formula>D39="NF"</formula>
    </cfRule>
    <cfRule type="expression" dxfId="10749" priority="475">
      <formula>D39="WW PODS"</formula>
    </cfRule>
    <cfRule type="expression" dxfId="10748" priority="476">
      <formula>D39="GRILLE"</formula>
    </cfRule>
    <cfRule type="expression" dxfId="10747" priority="477">
      <formula>D39="CENTREX"</formula>
    </cfRule>
    <cfRule type="expression" dxfId="10746" priority="478" stopIfTrue="1">
      <formula>D31="canopy type"</formula>
    </cfRule>
    <cfRule type="expression" dxfId="10745" priority="479">
      <formula>(((I31*3600)/(C39*I28))^2+20)&gt;300</formula>
    </cfRule>
    <cfRule type="expression" dxfId="10744" priority="480" stopIfTrue="1">
      <formula>(ISNUMBER(SEARCH("UV",D31)))</formula>
    </cfRule>
    <cfRule type="expression" dxfId="10743" priority="481">
      <formula>(((I31*3600)/(C39*I28))^2+20)&gt;180</formula>
    </cfRule>
    <cfRule type="expression" dxfId="10742" priority="482">
      <formula>D39="KSA"</formula>
    </cfRule>
  </conditionalFormatting>
  <conditionalFormatting sqref="F41">
    <cfRule type="cellIs" dxfId="10741" priority="688" operator="lessThan">
      <formula>2100</formula>
    </cfRule>
  </conditionalFormatting>
  <conditionalFormatting sqref="F46">
    <cfRule type="cellIs" dxfId="10740" priority="662" operator="greaterThan">
      <formula>3001</formula>
    </cfRule>
  </conditionalFormatting>
  <conditionalFormatting sqref="F49">
    <cfRule type="expression" dxfId="10739" priority="531">
      <formula>(C49="LED STRIP")</formula>
    </cfRule>
    <cfRule type="expression" dxfId="10738" priority="532">
      <formula>(C49="LIGHT SELECTION")</formula>
    </cfRule>
    <cfRule type="expression" dxfId="10737" priority="533">
      <formula>(C49="FLO")</formula>
    </cfRule>
    <cfRule type="expression" dxfId="10736" priority="798">
      <formula>(#REF!="LIGHT SELECTION")</formula>
    </cfRule>
  </conditionalFormatting>
  <conditionalFormatting sqref="F56:F57">
    <cfRule type="expression" dxfId="10735" priority="448">
      <formula>D56="NF"</formula>
    </cfRule>
    <cfRule type="expression" dxfId="10734" priority="449">
      <formula>D56="WW PODS"</formula>
    </cfRule>
    <cfRule type="expression" dxfId="10733" priority="450">
      <formula>D56="GRILLE"</formula>
    </cfRule>
    <cfRule type="expression" dxfId="10732" priority="451">
      <formula>D56="CENTREX"</formula>
    </cfRule>
    <cfRule type="expression" dxfId="10731" priority="452" stopIfTrue="1">
      <formula>D48="canopy type"</formula>
    </cfRule>
    <cfRule type="expression" dxfId="10730" priority="453">
      <formula>(((I48*3600)/(C56*I45))^2+20)&gt;300</formula>
    </cfRule>
    <cfRule type="expression" dxfId="10729" priority="454" stopIfTrue="1">
      <formula>(ISNUMBER(SEARCH("UV",D48)))</formula>
    </cfRule>
    <cfRule type="expression" dxfId="10728" priority="455">
      <formula>(((I48*3600)/(C56*I45))^2+20)&gt;180</formula>
    </cfRule>
    <cfRule type="expression" dxfId="10727" priority="456">
      <formula>D56="KSA"</formula>
    </cfRule>
  </conditionalFormatting>
  <conditionalFormatting sqref="F58">
    <cfRule type="cellIs" dxfId="10726" priority="656" operator="lessThan">
      <formula>2100</formula>
    </cfRule>
  </conditionalFormatting>
  <conditionalFormatting sqref="F63">
    <cfRule type="cellIs" dxfId="10725" priority="632" operator="greaterThan">
      <formula>3001</formula>
    </cfRule>
  </conditionalFormatting>
  <conditionalFormatting sqref="F66">
    <cfRule type="expression" dxfId="10724" priority="527">
      <formula>(C66="LED STRIP")</formula>
    </cfRule>
    <cfRule type="expression" dxfId="10723" priority="528">
      <formula>(C66="LIGHT SELECTION")</formula>
    </cfRule>
    <cfRule type="expression" dxfId="10722" priority="530">
      <formula>(C66="FLO")</formula>
    </cfRule>
  </conditionalFormatting>
  <conditionalFormatting sqref="F73:F74">
    <cfRule type="expression" dxfId="10721" priority="422">
      <formula>D73="NF"</formula>
    </cfRule>
    <cfRule type="expression" dxfId="10720" priority="423">
      <formula>D73="WW PODS"</formula>
    </cfRule>
    <cfRule type="expression" dxfId="10719" priority="424">
      <formula>D73="GRILLE"</formula>
    </cfRule>
    <cfRule type="expression" dxfId="10718" priority="425">
      <formula>D73="CENTREX"</formula>
    </cfRule>
    <cfRule type="expression" dxfId="10717" priority="426" stopIfTrue="1">
      <formula>D65="canopy type"</formula>
    </cfRule>
    <cfRule type="expression" dxfId="10716" priority="427">
      <formula>(((I65*3600)/(C73*I62))^2+20)&gt;300</formula>
    </cfRule>
    <cfRule type="expression" dxfId="10715" priority="428" stopIfTrue="1">
      <formula>(ISNUMBER(SEARCH("UV",D65)))</formula>
    </cfRule>
    <cfRule type="expression" dxfId="10714" priority="429">
      <formula>(((I65*3600)/(C73*I62))^2+20)&gt;180</formula>
    </cfRule>
    <cfRule type="expression" dxfId="10713" priority="430">
      <formula>D73="KSA"</formula>
    </cfRule>
  </conditionalFormatting>
  <conditionalFormatting sqref="F75">
    <cfRule type="cellIs" dxfId="10712" priority="626" operator="lessThan">
      <formula>2100</formula>
    </cfRule>
  </conditionalFormatting>
  <conditionalFormatting sqref="F80">
    <cfRule type="cellIs" dxfId="10711" priority="601" operator="greaterThan">
      <formula>3001</formula>
    </cfRule>
  </conditionalFormatting>
  <conditionalFormatting sqref="F83">
    <cfRule type="expression" dxfId="10710" priority="523">
      <formula>(C83="LED STRIP")</formula>
    </cfRule>
    <cfRule type="expression" dxfId="10709" priority="524">
      <formula>(C83="LIGHT SELECTION")</formula>
    </cfRule>
    <cfRule type="expression" dxfId="10708" priority="526">
      <formula>(C83="FLO")</formula>
    </cfRule>
  </conditionalFormatting>
  <conditionalFormatting sqref="F90:F91">
    <cfRule type="expression" dxfId="10707" priority="396">
      <formula>D90="NF"</formula>
    </cfRule>
    <cfRule type="expression" dxfId="10706" priority="397">
      <formula>D90="WW PODS"</formula>
    </cfRule>
    <cfRule type="expression" dxfId="10705" priority="398">
      <formula>D90="GRILLE"</formula>
    </cfRule>
    <cfRule type="expression" dxfId="10704" priority="399">
      <formula>D90="CENTREX"</formula>
    </cfRule>
    <cfRule type="expression" dxfId="10703" priority="400" stopIfTrue="1">
      <formula>D82="canopy type"</formula>
    </cfRule>
    <cfRule type="expression" dxfId="10702" priority="401">
      <formula>(((I82*3600)/(C90*I79))^2+20)&gt;300</formula>
    </cfRule>
    <cfRule type="expression" dxfId="10701" priority="402" stopIfTrue="1">
      <formula>(ISNUMBER(SEARCH("UV",D82)))</formula>
    </cfRule>
    <cfRule type="expression" dxfId="10700" priority="403">
      <formula>(((I82*3600)/(C90*I79))^2+20)&gt;180</formula>
    </cfRule>
    <cfRule type="expression" dxfId="10699" priority="404">
      <formula>D90="KSA"</formula>
    </cfRule>
  </conditionalFormatting>
  <conditionalFormatting sqref="F92">
    <cfRule type="cellIs" dxfId="10698" priority="595" operator="lessThan">
      <formula>2100</formula>
    </cfRule>
  </conditionalFormatting>
  <conditionalFormatting sqref="F97">
    <cfRule type="cellIs" dxfId="10697" priority="569" operator="greaterThan">
      <formula>3001</formula>
    </cfRule>
  </conditionalFormatting>
  <conditionalFormatting sqref="F100">
    <cfRule type="expression" dxfId="10696" priority="519">
      <formula>(C100="LED STRIP")</formula>
    </cfRule>
    <cfRule type="expression" dxfId="10695" priority="520">
      <formula>(C100="LIGHT SELECTION")</formula>
    </cfRule>
    <cfRule type="expression" dxfId="10694" priority="522">
      <formula>(C100="FLO")</formula>
    </cfRule>
  </conditionalFormatting>
  <conditionalFormatting sqref="F107:F108">
    <cfRule type="expression" dxfId="10693" priority="370">
      <formula>D107="NF"</formula>
    </cfRule>
    <cfRule type="expression" dxfId="10692" priority="371">
      <formula>D107="WW PODS"</formula>
    </cfRule>
    <cfRule type="expression" dxfId="10691" priority="372">
      <formula>D107="GRILLE"</formula>
    </cfRule>
    <cfRule type="expression" dxfId="10690" priority="373">
      <formula>D107="CENTREX"</formula>
    </cfRule>
    <cfRule type="expression" dxfId="10689" priority="374" stopIfTrue="1">
      <formula>D99="canopy type"</formula>
    </cfRule>
    <cfRule type="expression" dxfId="10688" priority="375">
      <formula>(((I99*3600)/(C107*I96))^2+20)&gt;300</formula>
    </cfRule>
    <cfRule type="expression" dxfId="10687" priority="376" stopIfTrue="1">
      <formula>(ISNUMBER(SEARCH("UV",D99)))</formula>
    </cfRule>
    <cfRule type="expression" dxfId="10686" priority="377">
      <formula>(((I99*3600)/(C107*I96))^2+20)&gt;180</formula>
    </cfRule>
    <cfRule type="expression" dxfId="10685" priority="378">
      <formula>D107="KSA"</formula>
    </cfRule>
  </conditionalFormatting>
  <conditionalFormatting sqref="F109">
    <cfRule type="cellIs" dxfId="10684" priority="563" operator="lessThan">
      <formula>2100</formula>
    </cfRule>
  </conditionalFormatting>
  <conditionalFormatting sqref="F114">
    <cfRule type="cellIs" dxfId="10683" priority="340" operator="greaterThan">
      <formula>3001</formula>
    </cfRule>
  </conditionalFormatting>
  <conditionalFormatting sqref="F117">
    <cfRule type="expression" dxfId="10682" priority="316">
      <formula>(C117="LED STRIP")</formula>
    </cfRule>
    <cfRule type="expression" dxfId="10681" priority="317">
      <formula>(C117="LIGHT SELECTION")</formula>
    </cfRule>
    <cfRule type="expression" dxfId="10680" priority="319">
      <formula>(C117="FLO")</formula>
    </cfRule>
  </conditionalFormatting>
  <conditionalFormatting sqref="F124:F125">
    <cfRule type="expression" dxfId="10679" priority="304">
      <formula>D124="NF"</formula>
    </cfRule>
    <cfRule type="expression" dxfId="10678" priority="305">
      <formula>D124="WW PODS"</formula>
    </cfRule>
    <cfRule type="expression" dxfId="10677" priority="306">
      <formula>D124="GRILLE"</formula>
    </cfRule>
    <cfRule type="expression" dxfId="10676" priority="307">
      <formula>D124="CENTREX"</formula>
    </cfRule>
    <cfRule type="expression" dxfId="10675" priority="308" stopIfTrue="1">
      <formula>D116="canopy type"</formula>
    </cfRule>
    <cfRule type="expression" dxfId="10674" priority="309">
      <formula>(((I116*3600)/(C124*I113))^2+20)&gt;300</formula>
    </cfRule>
    <cfRule type="expression" dxfId="10673" priority="310" stopIfTrue="1">
      <formula>(ISNUMBER(SEARCH("UV",D116)))</formula>
    </cfRule>
    <cfRule type="expression" dxfId="10672" priority="311">
      <formula>(((I116*3600)/(C124*I113))^2+20)&gt;180</formula>
    </cfRule>
    <cfRule type="expression" dxfId="10671" priority="312">
      <formula>D124="KSA"</formula>
    </cfRule>
  </conditionalFormatting>
  <conditionalFormatting sqref="F126">
    <cfRule type="cellIs" dxfId="10670" priority="334" operator="lessThan">
      <formula>2100</formula>
    </cfRule>
  </conditionalFormatting>
  <conditionalFormatting sqref="F131">
    <cfRule type="cellIs" dxfId="10669" priority="177" operator="greaterThan">
      <formula>3001</formula>
    </cfRule>
  </conditionalFormatting>
  <conditionalFormatting sqref="F134">
    <cfRule type="expression" dxfId="10668" priority="123">
      <formula>(C134="LED STRIP")</formula>
    </cfRule>
    <cfRule type="expression" dxfId="10667" priority="124">
      <formula>(C134="LIGHT SELECTION")</formula>
    </cfRule>
    <cfRule type="expression" dxfId="10666" priority="126">
      <formula>(C134="FLO")</formula>
    </cfRule>
  </conditionalFormatting>
  <conditionalFormatting sqref="F141:F142">
    <cfRule type="expression" dxfId="10665" priority="104">
      <formula>D141="NF"</formula>
    </cfRule>
    <cfRule type="expression" dxfId="10664" priority="105">
      <formula>D141="WW PODS"</formula>
    </cfRule>
    <cfRule type="expression" dxfId="10663" priority="106">
      <formula>D141="GRILLE"</formula>
    </cfRule>
    <cfRule type="expression" dxfId="10662" priority="107">
      <formula>D141="CENTREX"</formula>
    </cfRule>
    <cfRule type="expression" dxfId="10661" priority="108" stopIfTrue="1">
      <formula>D133="canopy type"</formula>
    </cfRule>
    <cfRule type="expression" dxfId="10660" priority="109">
      <formula>(((I133*3600)/(C141*I130))^2+20)&gt;300</formula>
    </cfRule>
    <cfRule type="expression" dxfId="10659" priority="110" stopIfTrue="1">
      <formula>(ISNUMBER(SEARCH("UV",D133)))</formula>
    </cfRule>
    <cfRule type="expression" dxfId="10658" priority="111">
      <formula>(((I133*3600)/(C141*I130))^2+20)&gt;180</formula>
    </cfRule>
    <cfRule type="expression" dxfId="10657" priority="112">
      <formula>D141="KSA"</formula>
    </cfRule>
  </conditionalFormatting>
  <conditionalFormatting sqref="F143">
    <cfRule type="cellIs" dxfId="10656" priority="171" operator="lessThan">
      <formula>2100</formula>
    </cfRule>
  </conditionalFormatting>
  <conditionalFormatting sqref="F148">
    <cfRule type="cellIs" dxfId="10655" priority="146" operator="greaterThan">
      <formula>3001</formula>
    </cfRule>
  </conditionalFormatting>
  <conditionalFormatting sqref="F151">
    <cfRule type="expression" dxfId="10654" priority="119">
      <formula>(C151="LED STRIP")</formula>
    </cfRule>
    <cfRule type="expression" dxfId="10653" priority="120">
      <formula>(C151="LIGHT SELECTION")</formula>
    </cfRule>
    <cfRule type="expression" dxfId="10652" priority="122">
      <formula>(C151="FLO")</formula>
    </cfRule>
  </conditionalFormatting>
  <conditionalFormatting sqref="F158:F159">
    <cfRule type="expression" dxfId="10651" priority="89">
      <formula>D158="NF"</formula>
    </cfRule>
    <cfRule type="expression" dxfId="10650" priority="90">
      <formula>D158="WW PODS"</formula>
    </cfRule>
    <cfRule type="expression" dxfId="10649" priority="91">
      <formula>D158="GRILLE"</formula>
    </cfRule>
    <cfRule type="expression" dxfId="10648" priority="92">
      <formula>D158="CENTREX"</formula>
    </cfRule>
    <cfRule type="expression" dxfId="10647" priority="93" stopIfTrue="1">
      <formula>D150="canopy type"</formula>
    </cfRule>
    <cfRule type="expression" dxfId="10646" priority="94">
      <formula>(((I150*3600)/(C158*I147))^2+20)&gt;300</formula>
    </cfRule>
    <cfRule type="expression" dxfId="10645" priority="95" stopIfTrue="1">
      <formula>(ISNUMBER(SEARCH("UV",D150)))</formula>
    </cfRule>
    <cfRule type="expression" dxfId="10644" priority="96">
      <formula>(((I150*3600)/(C158*I147))^2+20)&gt;180</formula>
    </cfRule>
    <cfRule type="expression" dxfId="10643" priority="97">
      <formula>D158="KSA"</formula>
    </cfRule>
  </conditionalFormatting>
  <conditionalFormatting sqref="F160">
    <cfRule type="cellIs" dxfId="10642" priority="140" operator="lessThan">
      <formula>2100</formula>
    </cfRule>
  </conditionalFormatting>
  <conditionalFormatting sqref="F165">
    <cfRule type="cellIs" dxfId="10641" priority="70" operator="greaterThan">
      <formula>3001</formula>
    </cfRule>
  </conditionalFormatting>
  <conditionalFormatting sqref="F168">
    <cfRule type="expression" dxfId="10640" priority="48">
      <formula>(C168="LED STRIP")</formula>
    </cfRule>
    <cfRule type="expression" dxfId="10639" priority="49">
      <formula>(C168="LIGHT SELECTION")</formula>
    </cfRule>
    <cfRule type="expression" dxfId="10638" priority="51">
      <formula>(C168="FLO")</formula>
    </cfRule>
  </conditionalFormatting>
  <conditionalFormatting sqref="F175:F176">
    <cfRule type="expression" dxfId="10637" priority="36">
      <formula>D175="NF"</formula>
    </cfRule>
    <cfRule type="expression" dxfId="10636" priority="37">
      <formula>D175="WW PODS"</formula>
    </cfRule>
    <cfRule type="expression" dxfId="10635" priority="38">
      <formula>D175="GRILLE"</formula>
    </cfRule>
    <cfRule type="expression" dxfId="10634" priority="39">
      <formula>D175="CENTREX"</formula>
    </cfRule>
    <cfRule type="expression" dxfId="10633" priority="40" stopIfTrue="1">
      <formula>D167="canopy type"</formula>
    </cfRule>
    <cfRule type="expression" dxfId="10632" priority="41">
      <formula>(((I167*3600)/(C175*I164))^2+20)&gt;300</formula>
    </cfRule>
    <cfRule type="expression" dxfId="10631" priority="42" stopIfTrue="1">
      <formula>(ISNUMBER(SEARCH("UV",D167)))</formula>
    </cfRule>
    <cfRule type="expression" dxfId="10630" priority="43">
      <formula>(((I167*3600)/(C175*I164))^2+20)&gt;180</formula>
    </cfRule>
    <cfRule type="expression" dxfId="10629" priority="44">
      <formula>D175="KSA"</formula>
    </cfRule>
  </conditionalFormatting>
  <conditionalFormatting sqref="F177">
    <cfRule type="cellIs" dxfId="10628" priority="64" operator="lessThan">
      <formula>2100</formula>
    </cfRule>
  </conditionalFormatting>
  <conditionalFormatting sqref="G11">
    <cfRule type="expression" dxfId="10627" priority="777">
      <formula>((F14-50)/H14)&lt;950</formula>
    </cfRule>
  </conditionalFormatting>
  <conditionalFormatting sqref="G12">
    <cfRule type="expression" dxfId="10626" priority="776">
      <formula>((F14-50)/H14)&lt;950</formula>
    </cfRule>
  </conditionalFormatting>
  <conditionalFormatting sqref="G14">
    <cfRule type="cellIs" dxfId="10625" priority="772" operator="lessThan">
      <formula>400</formula>
    </cfRule>
  </conditionalFormatting>
  <conditionalFormatting sqref="G28">
    <cfRule type="expression" dxfId="10624" priority="717">
      <formula>((F31-50)/H31)&lt;950</formula>
    </cfRule>
  </conditionalFormatting>
  <conditionalFormatting sqref="G29">
    <cfRule type="expression" dxfId="10623" priority="695">
      <formula>((F31-50)/H31)&lt;950</formula>
    </cfRule>
  </conditionalFormatting>
  <conditionalFormatting sqref="G31">
    <cfRule type="cellIs" dxfId="10622" priority="691" operator="lessThan">
      <formula>400</formula>
    </cfRule>
  </conditionalFormatting>
  <conditionalFormatting sqref="G45">
    <cfRule type="expression" dxfId="10621" priority="734">
      <formula>((F48-50)/H48)&lt;950</formula>
    </cfRule>
  </conditionalFormatting>
  <conditionalFormatting sqref="G46">
    <cfRule type="expression" dxfId="10620" priority="663">
      <formula>((F48-50)/H48)&lt;950</formula>
    </cfRule>
  </conditionalFormatting>
  <conditionalFormatting sqref="G48">
    <cfRule type="cellIs" dxfId="10619" priority="659" operator="lessThan">
      <formula>400</formula>
    </cfRule>
  </conditionalFormatting>
  <conditionalFormatting sqref="G62">
    <cfRule type="expression" dxfId="10618" priority="735">
      <formula>((F65-50)/H65)&lt;950</formula>
    </cfRule>
  </conditionalFormatting>
  <conditionalFormatting sqref="G63">
    <cfRule type="expression" dxfId="10617" priority="633">
      <formula>((F65-50)/H65)&lt;950</formula>
    </cfRule>
  </conditionalFormatting>
  <conditionalFormatting sqref="G65">
    <cfRule type="cellIs" dxfId="10616" priority="629" operator="lessThan">
      <formula>400</formula>
    </cfRule>
  </conditionalFormatting>
  <conditionalFormatting sqref="G79">
    <cfRule type="expression" dxfId="10615" priority="736">
      <formula>((F82-50)/H82)&lt;950</formula>
    </cfRule>
  </conditionalFormatting>
  <conditionalFormatting sqref="G80">
    <cfRule type="expression" dxfId="10614" priority="602">
      <formula>((F82-50)/H82)&lt;950</formula>
    </cfRule>
  </conditionalFormatting>
  <conditionalFormatting sqref="G82">
    <cfRule type="cellIs" dxfId="10613" priority="598" operator="lessThan">
      <formula>400</formula>
    </cfRule>
  </conditionalFormatting>
  <conditionalFormatting sqref="G96">
    <cfRule type="expression" dxfId="10612" priority="746">
      <formula>((F99-50)/H99)&lt;950</formula>
    </cfRule>
  </conditionalFormatting>
  <conditionalFormatting sqref="G97">
    <cfRule type="expression" dxfId="10611" priority="570">
      <formula>((F99-50)/H99)&lt;950</formula>
    </cfRule>
  </conditionalFormatting>
  <conditionalFormatting sqref="G99">
    <cfRule type="cellIs" dxfId="10610" priority="566" operator="lessThan">
      <formula>400</formula>
    </cfRule>
  </conditionalFormatting>
  <conditionalFormatting sqref="G113">
    <cfRule type="expression" dxfId="10609" priority="352">
      <formula>((F116-50)/H116)&lt;950</formula>
    </cfRule>
  </conditionalFormatting>
  <conditionalFormatting sqref="G114">
    <cfRule type="expression" dxfId="10608" priority="341">
      <formula>((F116-50)/H116)&lt;950</formula>
    </cfRule>
  </conditionalFormatting>
  <conditionalFormatting sqref="G116">
    <cfRule type="cellIs" dxfId="10607" priority="337" operator="lessThan">
      <formula>400</formula>
    </cfRule>
  </conditionalFormatting>
  <conditionalFormatting sqref="G130">
    <cfRule type="expression" dxfId="10606" priority="190">
      <formula>((F133-50)/H133)&lt;950</formula>
    </cfRule>
  </conditionalFormatting>
  <conditionalFormatting sqref="G131">
    <cfRule type="expression" dxfId="10605" priority="178">
      <formula>((F133-50)/H133)&lt;950</formula>
    </cfRule>
  </conditionalFormatting>
  <conditionalFormatting sqref="G133">
    <cfRule type="cellIs" dxfId="10604" priority="174" operator="lessThan">
      <formula>400</formula>
    </cfRule>
  </conditionalFormatting>
  <conditionalFormatting sqref="G147">
    <cfRule type="expression" dxfId="10603" priority="191">
      <formula>((F150-50)/H150)&lt;950</formula>
    </cfRule>
  </conditionalFormatting>
  <conditionalFormatting sqref="G148">
    <cfRule type="expression" dxfId="10602" priority="147">
      <formula>((F150-50)/H150)&lt;950</formula>
    </cfRule>
  </conditionalFormatting>
  <conditionalFormatting sqref="G150">
    <cfRule type="cellIs" dxfId="10601" priority="143" operator="lessThan">
      <formula>400</formula>
    </cfRule>
  </conditionalFormatting>
  <conditionalFormatting sqref="G164">
    <cfRule type="expression" dxfId="10600" priority="82">
      <formula>((F167-50)/H167)&lt;950</formula>
    </cfRule>
  </conditionalFormatting>
  <conditionalFormatting sqref="G165">
    <cfRule type="expression" dxfId="10599" priority="71">
      <formula>((F167-50)/H167)&lt;950</formula>
    </cfRule>
  </conditionalFormatting>
  <conditionalFormatting sqref="G167">
    <cfRule type="cellIs" dxfId="10598" priority="67" operator="lessThan">
      <formula>400</formula>
    </cfRule>
  </conditionalFormatting>
  <conditionalFormatting sqref="I14">
    <cfRule type="cellIs" dxfId="10597" priority="773" operator="lessThan">
      <formula>0.1</formula>
    </cfRule>
  </conditionalFormatting>
  <conditionalFormatting sqref="I31">
    <cfRule type="cellIs" dxfId="10596" priority="692" operator="lessThan">
      <formula>0.1</formula>
    </cfRule>
  </conditionalFormatting>
  <conditionalFormatting sqref="I48">
    <cfRule type="cellIs" dxfId="10595" priority="660" operator="lessThan">
      <formula>0.1</formula>
    </cfRule>
  </conditionalFormatting>
  <conditionalFormatting sqref="I65">
    <cfRule type="cellIs" dxfId="10594" priority="630" operator="lessThan">
      <formula>0.1</formula>
    </cfRule>
  </conditionalFormatting>
  <conditionalFormatting sqref="I82">
    <cfRule type="cellIs" dxfId="10593" priority="599" operator="lessThan">
      <formula>0.1</formula>
    </cfRule>
  </conditionalFormatting>
  <conditionalFormatting sqref="I99">
    <cfRule type="cellIs" dxfId="10592" priority="567" operator="lessThan">
      <formula>0.1</formula>
    </cfRule>
  </conditionalFormatting>
  <conditionalFormatting sqref="I116">
    <cfRule type="cellIs" dxfId="10591" priority="338" operator="lessThan">
      <formula>0.1</formula>
    </cfRule>
  </conditionalFormatting>
  <conditionalFormatting sqref="I133">
    <cfRule type="cellIs" dxfId="10590" priority="175" operator="lessThan">
      <formula>0.1</formula>
    </cfRule>
  </conditionalFormatting>
  <conditionalFormatting sqref="I150">
    <cfRule type="cellIs" dxfId="10589" priority="144" operator="lessThan">
      <formula>0.1</formula>
    </cfRule>
  </conditionalFormatting>
  <conditionalFormatting sqref="I167">
    <cfRule type="cellIs" dxfId="10588" priority="68" operator="lessThan">
      <formula>0.1</formula>
    </cfRule>
  </conditionalFormatting>
  <conditionalFormatting sqref="J14:J27">
    <cfRule type="cellIs" dxfId="10587" priority="485" operator="greaterThan">
      <formula>0</formula>
    </cfRule>
  </conditionalFormatting>
  <conditionalFormatting sqref="J31:J44">
    <cfRule type="cellIs" dxfId="10586" priority="271" operator="greaterThan">
      <formula>0</formula>
    </cfRule>
  </conditionalFormatting>
  <conditionalFormatting sqref="J48:J61">
    <cfRule type="cellIs" dxfId="10585" priority="258" operator="greaterThan">
      <formula>0</formula>
    </cfRule>
  </conditionalFormatting>
  <conditionalFormatting sqref="J65:J78">
    <cfRule type="cellIs" dxfId="10584" priority="245" operator="greaterThan">
      <formula>0</formula>
    </cfRule>
  </conditionalFormatting>
  <conditionalFormatting sqref="J82:J95">
    <cfRule type="cellIs" dxfId="10583" priority="232" operator="greaterThan">
      <formula>0</formula>
    </cfRule>
  </conditionalFormatting>
  <conditionalFormatting sqref="J99:J112">
    <cfRule type="cellIs" dxfId="10582" priority="219" operator="greaterThan">
      <formula>0</formula>
    </cfRule>
  </conditionalFormatting>
  <conditionalFormatting sqref="J116:J129 J167:J180">
    <cfRule type="cellIs" dxfId="10581" priority="206" operator="greaterThan">
      <formula>0</formula>
    </cfRule>
  </conditionalFormatting>
  <conditionalFormatting sqref="J133:J146">
    <cfRule type="cellIs" dxfId="10580" priority="19" operator="greaterThan">
      <formula>0</formula>
    </cfRule>
  </conditionalFormatting>
  <conditionalFormatting sqref="J150:J163">
    <cfRule type="cellIs" dxfId="10579" priority="8" operator="greaterThan">
      <formula>0</formula>
    </cfRule>
  </conditionalFormatting>
  <conditionalFormatting sqref="J183:J197">
    <cfRule type="expression" dxfId="10578" priority="747">
      <formula>C183&gt;0</formula>
    </cfRule>
  </conditionalFormatting>
  <conditionalFormatting sqref="J199">
    <cfRule type="expression" dxfId="10577" priority="752">
      <formula>#REF!="EURO"</formula>
    </cfRule>
  </conditionalFormatting>
  <conditionalFormatting sqref="K14:K27">
    <cfRule type="cellIs" dxfId="10576" priority="499" operator="greaterThan">
      <formula>0</formula>
    </cfRule>
  </conditionalFormatting>
  <conditionalFormatting sqref="K31:K44">
    <cfRule type="cellIs" dxfId="10575" priority="274" operator="greaterThan">
      <formula>0</formula>
    </cfRule>
  </conditionalFormatting>
  <conditionalFormatting sqref="K48:K61">
    <cfRule type="cellIs" dxfId="10574" priority="261" operator="greaterThan">
      <formula>0</formula>
    </cfRule>
  </conditionalFormatting>
  <conditionalFormatting sqref="K65:K78">
    <cfRule type="cellIs" dxfId="10573" priority="248" operator="greaterThan">
      <formula>0</formula>
    </cfRule>
  </conditionalFormatting>
  <conditionalFormatting sqref="K82:K95">
    <cfRule type="cellIs" dxfId="10572" priority="235" operator="greaterThan">
      <formula>0</formula>
    </cfRule>
  </conditionalFormatting>
  <conditionalFormatting sqref="K99:K112">
    <cfRule type="cellIs" dxfId="10571" priority="222" operator="greaterThan">
      <formula>0</formula>
    </cfRule>
  </conditionalFormatting>
  <conditionalFormatting sqref="K116:K129 K167:K180">
    <cfRule type="cellIs" dxfId="10570" priority="209" operator="greaterThan">
      <formula>0</formula>
    </cfRule>
  </conditionalFormatting>
  <conditionalFormatting sqref="K133:K146">
    <cfRule type="cellIs" dxfId="10569" priority="20" operator="greaterThan">
      <formula>0</formula>
    </cfRule>
  </conditionalFormatting>
  <conditionalFormatting sqref="K150:K163">
    <cfRule type="cellIs" dxfId="10568" priority="9" operator="greaterThan">
      <formula>0</formula>
    </cfRule>
  </conditionalFormatting>
  <conditionalFormatting sqref="K183:K197">
    <cfRule type="cellIs" dxfId="10567" priority="754" operator="greaterThan">
      <formula>0</formula>
    </cfRule>
  </conditionalFormatting>
  <conditionalFormatting sqref="K199">
    <cfRule type="expression" dxfId="10566" priority="748">
      <formula>$B$9="PLN"</formula>
    </cfRule>
    <cfRule type="expression" dxfId="10565" priority="749">
      <formula>$B$9="CZK"</formula>
    </cfRule>
    <cfRule type="expression" dxfId="10564" priority="750">
      <formula>$B$9="USD"</formula>
    </cfRule>
    <cfRule type="expression" dxfId="10563" priority="751">
      <formula>$B$9="EURO"</formula>
    </cfRule>
  </conditionalFormatting>
  <conditionalFormatting sqref="L14:L27">
    <cfRule type="expression" dxfId="10562" priority="496">
      <formula>$C$9&lt;0</formula>
    </cfRule>
    <cfRule type="expression" dxfId="10561" priority="497">
      <formula>$C$9&gt;0</formula>
    </cfRule>
  </conditionalFormatting>
  <conditionalFormatting sqref="L31:L44">
    <cfRule type="expression" dxfId="10560" priority="204">
      <formula>$C$9&lt;0</formula>
    </cfRule>
    <cfRule type="expression" dxfId="10559" priority="205">
      <formula>$C$9&gt;0</formula>
    </cfRule>
  </conditionalFormatting>
  <conditionalFormatting sqref="L48:L61">
    <cfRule type="expression" dxfId="10558" priority="202">
      <formula>$C$9&lt;0</formula>
    </cfRule>
    <cfRule type="expression" dxfId="10557" priority="203">
      <formula>$C$9&gt;0</formula>
    </cfRule>
  </conditionalFormatting>
  <conditionalFormatting sqref="L65:L78">
    <cfRule type="expression" dxfId="10556" priority="200">
      <formula>$C$9&lt;0</formula>
    </cfRule>
    <cfRule type="expression" dxfId="10555" priority="201">
      <formula>$C$9&gt;0</formula>
    </cfRule>
  </conditionalFormatting>
  <conditionalFormatting sqref="L82:L95">
    <cfRule type="expression" dxfId="10554" priority="198">
      <formula>$C$9&lt;0</formula>
    </cfRule>
    <cfRule type="expression" dxfId="10553" priority="199">
      <formula>$C$9&gt;0</formula>
    </cfRule>
  </conditionalFormatting>
  <conditionalFormatting sqref="L99:L112">
    <cfRule type="expression" dxfId="10552" priority="196">
      <formula>$C$9&lt;0</formula>
    </cfRule>
    <cfRule type="expression" dxfId="10551" priority="197">
      <formula>$C$9&gt;0</formula>
    </cfRule>
  </conditionalFormatting>
  <conditionalFormatting sqref="L116:L129 L167:L180">
    <cfRule type="expression" dxfId="10550" priority="194">
      <formula>$C$9&lt;0</formula>
    </cfRule>
    <cfRule type="expression" dxfId="10549" priority="195">
      <formula>$C$9&gt;0</formula>
    </cfRule>
  </conditionalFormatting>
  <conditionalFormatting sqref="L133:L146">
    <cfRule type="expression" dxfId="10548" priority="3">
      <formula>$C$9&lt;0</formula>
    </cfRule>
    <cfRule type="expression" dxfId="10547" priority="4">
      <formula>$C$9&gt;0</formula>
    </cfRule>
  </conditionalFormatting>
  <conditionalFormatting sqref="L150:L163">
    <cfRule type="expression" dxfId="10546" priority="1">
      <formula>$C$9&lt;0</formula>
    </cfRule>
    <cfRule type="expression" dxfId="10545" priority="2">
      <formula>$C$9&gt;0</formula>
    </cfRule>
  </conditionalFormatting>
  <conditionalFormatting sqref="L183:L197">
    <cfRule type="expression" dxfId="10544" priority="192">
      <formula>$C$9&lt;0</formula>
    </cfRule>
    <cfRule type="expression" dxfId="10543" priority="193">
      <formula>$C$9&gt;0</formula>
    </cfRule>
  </conditionalFormatting>
  <conditionalFormatting sqref="N9 N12">
    <cfRule type="expression" dxfId="10542" priority="784">
      <formula>$B$9="PLN"</formula>
    </cfRule>
    <cfRule type="expression" dxfId="10541" priority="785">
      <formula>$B$9="CZK"</formula>
    </cfRule>
    <cfRule type="expression" dxfId="10540" priority="786">
      <formula>$B$9="USD"</formula>
    </cfRule>
    <cfRule type="expression" dxfId="10539" priority="787">
      <formula>$B$9="EURO"</formula>
    </cfRule>
  </conditionalFormatting>
  <conditionalFormatting sqref="N14:N27">
    <cfRule type="cellIs" dxfId="10538" priority="721" operator="greaterThan">
      <formula>0</formula>
    </cfRule>
    <cfRule type="expression" dxfId="10537" priority="722">
      <formula>$B$9="EURO"</formula>
    </cfRule>
    <cfRule type="expression" dxfId="10536" priority="723">
      <formula>$B$9="USD"</formula>
    </cfRule>
    <cfRule type="expression" dxfId="10535" priority="724">
      <formula>$B$9="PLN"</formula>
    </cfRule>
    <cfRule type="expression" dxfId="10534" priority="725">
      <formula>$B$9="CZK"</formula>
    </cfRule>
  </conditionalFormatting>
  <conditionalFormatting sqref="N29">
    <cfRule type="expression" dxfId="10533" priority="701">
      <formula>$B$9="PLN"</formula>
    </cfRule>
    <cfRule type="expression" dxfId="10532" priority="702">
      <formula>$B$9="CZK"</formula>
    </cfRule>
    <cfRule type="expression" dxfId="10531" priority="703">
      <formula>$B$9="USD"</formula>
    </cfRule>
    <cfRule type="expression" dxfId="10530" priority="704">
      <formula>$B$9="EURO"</formula>
    </cfRule>
  </conditionalFormatting>
  <conditionalFormatting sqref="N31:N44">
    <cfRule type="cellIs" dxfId="10529" priority="277" operator="greaterThan">
      <formula>0</formula>
    </cfRule>
    <cfRule type="expression" dxfId="10528" priority="278">
      <formula>$B$9="EURO"</formula>
    </cfRule>
    <cfRule type="expression" dxfId="10527" priority="279">
      <formula>$B$9="USD"</formula>
    </cfRule>
    <cfRule type="expression" dxfId="10526" priority="280">
      <formula>$B$9="PLN"</formula>
    </cfRule>
    <cfRule type="expression" dxfId="10525" priority="281">
      <formula>$B$9="CZK"</formula>
    </cfRule>
  </conditionalFormatting>
  <conditionalFormatting sqref="N46">
    <cfRule type="expression" dxfId="10524" priority="669">
      <formula>$B$9="PLN"</formula>
    </cfRule>
    <cfRule type="expression" dxfId="10523" priority="670">
      <formula>$B$9="CZK"</formula>
    </cfRule>
    <cfRule type="expression" dxfId="10522" priority="671">
      <formula>$B$9="USD"</formula>
    </cfRule>
    <cfRule type="expression" dxfId="10521" priority="672">
      <formula>$B$9="EURO"</formula>
    </cfRule>
  </conditionalFormatting>
  <conditionalFormatting sqref="N48:N61">
    <cfRule type="cellIs" dxfId="10520" priority="264" operator="greaterThan">
      <formula>0</formula>
    </cfRule>
    <cfRule type="expression" dxfId="10519" priority="265">
      <formula>$B$9="EURO"</formula>
    </cfRule>
    <cfRule type="expression" dxfId="10518" priority="266">
      <formula>$B$9="USD"</formula>
    </cfRule>
    <cfRule type="expression" dxfId="10517" priority="267">
      <formula>$B$9="PLN"</formula>
    </cfRule>
    <cfRule type="expression" dxfId="10516" priority="268">
      <formula>$B$9="CZK"</formula>
    </cfRule>
  </conditionalFormatting>
  <conditionalFormatting sqref="N63">
    <cfRule type="expression" dxfId="10515" priority="639">
      <formula>$B$9="PLN"</formula>
    </cfRule>
    <cfRule type="expression" dxfId="10514" priority="640">
      <formula>$B$9="CZK"</formula>
    </cfRule>
    <cfRule type="expression" dxfId="10513" priority="641">
      <formula>$B$9="USD"</formula>
    </cfRule>
    <cfRule type="expression" dxfId="10512" priority="642">
      <formula>$B$9="EURO"</formula>
    </cfRule>
  </conditionalFormatting>
  <conditionalFormatting sqref="N65:N78">
    <cfRule type="cellIs" dxfId="10511" priority="251" operator="greaterThan">
      <formula>0</formula>
    </cfRule>
    <cfRule type="expression" dxfId="10510" priority="252">
      <formula>$B$9="EURO"</formula>
    </cfRule>
    <cfRule type="expression" dxfId="10509" priority="253">
      <formula>$B$9="USD"</formula>
    </cfRule>
    <cfRule type="expression" dxfId="10508" priority="254">
      <formula>$B$9="PLN"</formula>
    </cfRule>
    <cfRule type="expression" dxfId="10507" priority="255">
      <formula>$B$9="CZK"</formula>
    </cfRule>
  </conditionalFormatting>
  <conditionalFormatting sqref="N80">
    <cfRule type="expression" dxfId="10506" priority="608">
      <formula>$B$9="PLN"</formula>
    </cfRule>
    <cfRule type="expression" dxfId="10505" priority="609">
      <formula>$B$9="CZK"</formula>
    </cfRule>
    <cfRule type="expression" dxfId="10504" priority="610">
      <formula>$B$9="USD"</formula>
    </cfRule>
    <cfRule type="expression" dxfId="10503" priority="611">
      <formula>$B$9="EURO"</formula>
    </cfRule>
  </conditionalFormatting>
  <conditionalFormatting sqref="N82:N95">
    <cfRule type="cellIs" dxfId="10502" priority="238" operator="greaterThan">
      <formula>0</formula>
    </cfRule>
    <cfRule type="expression" dxfId="10501" priority="239">
      <formula>$B$9="EURO"</formula>
    </cfRule>
    <cfRule type="expression" dxfId="10500" priority="240">
      <formula>$B$9="USD"</formula>
    </cfRule>
    <cfRule type="expression" dxfId="10499" priority="241">
      <formula>$B$9="PLN"</formula>
    </cfRule>
    <cfRule type="expression" dxfId="10498" priority="242">
      <formula>$B$9="CZK"</formula>
    </cfRule>
  </conditionalFormatting>
  <conditionalFormatting sqref="N97">
    <cfRule type="expression" dxfId="10497" priority="576">
      <formula>$B$9="PLN"</formula>
    </cfRule>
    <cfRule type="expression" dxfId="10496" priority="577">
      <formula>$B$9="CZK"</formula>
    </cfRule>
    <cfRule type="expression" dxfId="10495" priority="578">
      <formula>$B$9="USD"</formula>
    </cfRule>
    <cfRule type="expression" dxfId="10494" priority="579">
      <formula>$B$9="EURO"</formula>
    </cfRule>
  </conditionalFormatting>
  <conditionalFormatting sqref="N99:N112">
    <cfRule type="cellIs" dxfId="10493" priority="225" operator="greaterThan">
      <formula>0</formula>
    </cfRule>
    <cfRule type="expression" dxfId="10492" priority="226">
      <formula>$B$9="EURO"</formula>
    </cfRule>
    <cfRule type="expression" dxfId="10491" priority="227">
      <formula>$B$9="USD"</formula>
    </cfRule>
    <cfRule type="expression" dxfId="10490" priority="228">
      <formula>$B$9="PLN"</formula>
    </cfRule>
    <cfRule type="expression" dxfId="10489" priority="229">
      <formula>$B$9="CZK"</formula>
    </cfRule>
  </conditionalFormatting>
  <conditionalFormatting sqref="N114">
    <cfRule type="expression" dxfId="10488" priority="347">
      <formula>$B$9="PLN"</formula>
    </cfRule>
    <cfRule type="expression" dxfId="10487" priority="348">
      <formula>$B$9="CZK"</formula>
    </cfRule>
    <cfRule type="expression" dxfId="10486" priority="349">
      <formula>$B$9="USD"</formula>
    </cfRule>
    <cfRule type="expression" dxfId="10485" priority="350">
      <formula>$B$9="EURO"</formula>
    </cfRule>
  </conditionalFormatting>
  <conditionalFormatting sqref="N116:N129 N167:N180">
    <cfRule type="cellIs" dxfId="10484" priority="212" operator="greaterThan">
      <formula>0</formula>
    </cfRule>
    <cfRule type="expression" dxfId="10483" priority="213">
      <formula>$B$9="EURO"</formula>
    </cfRule>
    <cfRule type="expression" dxfId="10482" priority="214">
      <formula>$B$9="USD"</formula>
    </cfRule>
    <cfRule type="expression" dxfId="10481" priority="215">
      <formula>$B$9="PLN"</formula>
    </cfRule>
    <cfRule type="expression" dxfId="10480" priority="216">
      <formula>$B$9="CZK"</formula>
    </cfRule>
  </conditionalFormatting>
  <conditionalFormatting sqref="N131">
    <cfRule type="expression" dxfId="10479" priority="184">
      <formula>$B$9="PLN"</formula>
    </cfRule>
    <cfRule type="expression" dxfId="10478" priority="185">
      <formula>$B$9="CZK"</formula>
    </cfRule>
    <cfRule type="expression" dxfId="10477" priority="186">
      <formula>$B$9="USD"</formula>
    </cfRule>
    <cfRule type="expression" dxfId="10476" priority="187">
      <formula>$B$9="EURO"</formula>
    </cfRule>
  </conditionalFormatting>
  <conditionalFormatting sqref="N133:N146">
    <cfRule type="cellIs" dxfId="10475" priority="23" operator="greaterThan">
      <formula>0</formula>
    </cfRule>
    <cfRule type="expression" dxfId="10474" priority="24">
      <formula>$B$9="EURO"</formula>
    </cfRule>
    <cfRule type="expression" dxfId="10473" priority="25">
      <formula>$B$9="USD"</formula>
    </cfRule>
    <cfRule type="expression" dxfId="10472" priority="26">
      <formula>$B$9="PLN"</formula>
    </cfRule>
    <cfRule type="expression" dxfId="10471" priority="27">
      <formula>$B$9="CZK"</formula>
    </cfRule>
  </conditionalFormatting>
  <conditionalFormatting sqref="N148">
    <cfRule type="expression" dxfId="10470" priority="153">
      <formula>$B$9="PLN"</formula>
    </cfRule>
    <cfRule type="expression" dxfId="10469" priority="154">
      <formula>$B$9="CZK"</formula>
    </cfRule>
    <cfRule type="expression" dxfId="10468" priority="155">
      <formula>$B$9="USD"</formula>
    </cfRule>
    <cfRule type="expression" dxfId="10467" priority="156">
      <formula>$B$9="EURO"</formula>
    </cfRule>
  </conditionalFormatting>
  <conditionalFormatting sqref="N150:N163">
    <cfRule type="cellIs" dxfId="10466" priority="12" operator="greaterThan">
      <formula>0</formula>
    </cfRule>
    <cfRule type="expression" dxfId="10465" priority="13">
      <formula>$B$9="EURO"</formula>
    </cfRule>
    <cfRule type="expression" dxfId="10464" priority="14">
      <formula>$B$9="USD"</formula>
    </cfRule>
    <cfRule type="expression" dxfId="10463" priority="15">
      <formula>$B$9="PLN"</formula>
    </cfRule>
    <cfRule type="expression" dxfId="10462" priority="16">
      <formula>$B$9="CZK"</formula>
    </cfRule>
  </conditionalFormatting>
  <conditionalFormatting sqref="N165">
    <cfRule type="expression" dxfId="10461" priority="77">
      <formula>$B$9="PLN"</formula>
    </cfRule>
    <cfRule type="expression" dxfId="10460" priority="78">
      <formula>$B$9="CZK"</formula>
    </cfRule>
    <cfRule type="expression" dxfId="10459" priority="79">
      <formula>$B$9="USD"</formula>
    </cfRule>
    <cfRule type="expression" dxfId="10458" priority="80">
      <formula>$B$9="EURO"</formula>
    </cfRule>
  </conditionalFormatting>
  <conditionalFormatting sqref="N183:N197">
    <cfRule type="cellIs" dxfId="10457" priority="729" operator="greaterThan">
      <formula>0</formula>
    </cfRule>
    <cfRule type="expression" dxfId="10456" priority="730">
      <formula>$B$9="EURO"</formula>
    </cfRule>
    <cfRule type="expression" dxfId="10455" priority="731">
      <formula>$B$9="USD"</formula>
    </cfRule>
    <cfRule type="expression" dxfId="10454" priority="732">
      <formula>$B$9="PLN"</formula>
    </cfRule>
    <cfRule type="expression" dxfId="10453" priority="733">
      <formula>$B$9="CZK"</formula>
    </cfRule>
  </conditionalFormatting>
  <conditionalFormatting sqref="N182:O182">
    <cfRule type="expression" dxfId="10452" priority="739">
      <formula>$B$9="PLN"</formula>
    </cfRule>
    <cfRule type="expression" dxfId="10451" priority="740">
      <formula>$B$9="CZK"</formula>
    </cfRule>
    <cfRule type="expression" dxfId="10450" priority="741">
      <formula>$B$9="USD"</formula>
    </cfRule>
    <cfRule type="expression" dxfId="10449" priority="742">
      <formula>$B$9="EURO"</formula>
    </cfRule>
  </conditionalFormatting>
  <conditionalFormatting sqref="O14:O27">
    <cfRule type="cellIs" dxfId="10448" priority="726" operator="greaterThan">
      <formula>0</formula>
    </cfRule>
  </conditionalFormatting>
  <conditionalFormatting sqref="O31:O44">
    <cfRule type="cellIs" dxfId="10447" priority="282" operator="greaterThan">
      <formula>0</formula>
    </cfRule>
  </conditionalFormatting>
  <conditionalFormatting sqref="O48:O61">
    <cfRule type="cellIs" dxfId="10446" priority="269" operator="greaterThan">
      <formula>0</formula>
    </cfRule>
  </conditionalFormatting>
  <conditionalFormatting sqref="O65:O78">
    <cfRule type="cellIs" dxfId="10445" priority="256" operator="greaterThan">
      <formula>0</formula>
    </cfRule>
  </conditionalFormatting>
  <conditionalFormatting sqref="O82:O95">
    <cfRule type="cellIs" dxfId="10444" priority="243" operator="greaterThan">
      <formula>0</formula>
    </cfRule>
  </conditionalFormatting>
  <conditionalFormatting sqref="O99:O112">
    <cfRule type="cellIs" dxfId="10443" priority="230" operator="greaterThan">
      <formula>0</formula>
    </cfRule>
  </conditionalFormatting>
  <conditionalFormatting sqref="O116:O129 O167:O180">
    <cfRule type="cellIs" dxfId="10442" priority="217" operator="greaterThan">
      <formula>0</formula>
    </cfRule>
  </conditionalFormatting>
  <conditionalFormatting sqref="O133:O146">
    <cfRule type="cellIs" dxfId="10441" priority="28" operator="greaterThan">
      <formula>0</formula>
    </cfRule>
  </conditionalFormatting>
  <conditionalFormatting sqref="O150:O163">
    <cfRule type="cellIs" dxfId="10440" priority="17" operator="greaterThan">
      <formula>0</formula>
    </cfRule>
  </conditionalFormatting>
  <conditionalFormatting sqref="O183:O197">
    <cfRule type="cellIs" dxfId="10439" priority="753" operator="greaterThan">
      <formula>0</formula>
    </cfRule>
  </conditionalFormatting>
  <conditionalFormatting sqref="Q16">
    <cfRule type="cellIs" dxfId="10438" priority="486" operator="greaterThan">
      <formula>0</formula>
    </cfRule>
    <cfRule type="expression" dxfId="10437" priority="487">
      <formula>$B$9="EURO"</formula>
    </cfRule>
    <cfRule type="expression" dxfId="10436" priority="488">
      <formula>$B$9="USD"</formula>
    </cfRule>
    <cfRule type="expression" dxfId="10435" priority="489">
      <formula>$B$9="PLN"</formula>
    </cfRule>
    <cfRule type="expression" dxfId="10434" priority="490">
      <formula>$B$9="CZK"</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topLeftCell="A56" zoomScale="80" zoomScaleNormal="80"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7" t="s">
        <v>1488</v>
      </c>
      <c r="C1" s="1157"/>
      <c r="D1" s="1157"/>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9" t="str">
        <f>IF(CANOPY!C3="","",CANOPY!C3)</f>
        <v/>
      </c>
      <c r="D4" s="1159"/>
      <c r="E4" s="177" t="s">
        <v>78</v>
      </c>
      <c r="F4" s="1160" t="str">
        <f>IF(CANOPY!G3="","",CANOPY!G3)</f>
        <v/>
      </c>
      <c r="G4" s="1160"/>
      <c r="H4" s="1160"/>
      <c r="I4" s="1158"/>
      <c r="J4" s="1158"/>
      <c r="K4" s="1158"/>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9" t="str">
        <f>IF(CANOPY!C5="","",CANOPY!C5)</f>
        <v/>
      </c>
      <c r="D6" s="1159"/>
      <c r="E6" s="177" t="s">
        <v>77</v>
      </c>
      <c r="F6" s="1160" t="str">
        <f>IF(CANOPY!G5="","",CANOPY!G5)</f>
        <v/>
      </c>
      <c r="G6" s="1160"/>
      <c r="H6" s="1160"/>
      <c r="I6" s="1158"/>
      <c r="J6" s="1158"/>
      <c r="K6" s="1158"/>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9" t="str">
        <f>IF(CANOPY!C7="","",CANOPY!C7)</f>
        <v/>
      </c>
      <c r="D8" s="1159"/>
      <c r="E8" s="181" t="s">
        <v>76</v>
      </c>
      <c r="F8" s="1161" t="str">
        <f>IF(CANOPY!G7="","",CANOPY!G7)</f>
        <v/>
      </c>
      <c r="G8" s="1161"/>
      <c r="H8" s="1161"/>
      <c r="J8" s="187" t="s">
        <v>79</v>
      </c>
      <c r="K8" s="1149" t="str">
        <f>IF(CANOPY!O7="","",CANOPY!O7)</f>
        <v/>
      </c>
      <c r="L8" s="1149"/>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1"/>
      <c r="F10" s="1152"/>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5" t="s">
        <v>664</v>
      </c>
      <c r="R13" s="1156"/>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2"/>
      <c r="P34" s="1162"/>
      <c r="Q34" s="815"/>
      <c r="R34" s="815"/>
      <c r="S34" s="1163"/>
      <c r="T34" s="1163"/>
      <c r="U34" s="1163"/>
      <c r="V34" s="1163"/>
      <c r="Y34" s="1164"/>
      <c r="Z34" s="1164"/>
      <c r="AA34" s="1164"/>
      <c r="AB34" s="116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50"/>
      <c r="P35" s="1150"/>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50"/>
      <c r="P36" s="1150"/>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50"/>
      <c r="P37" s="1150"/>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50"/>
      <c r="P39" s="1150"/>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50"/>
      <c r="P40" s="1150"/>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50"/>
      <c r="P41" s="1150"/>
      <c r="Q41" s="815"/>
      <c r="R41" s="815"/>
      <c r="Y41" s="1154"/>
      <c r="Z41" s="1154"/>
      <c r="AA41" s="1154"/>
      <c r="AB41" s="1154"/>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0"/>
      <c r="P49" s="1150"/>
      <c r="Q49" s="815"/>
      <c r="R49" s="815"/>
      <c r="Y49" s="1154"/>
      <c r="Z49" s="1154"/>
      <c r="AA49" s="1154"/>
      <c r="AB49" s="1154"/>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50"/>
      <c r="P56" s="1150"/>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50"/>
      <c r="P57" s="1150"/>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50"/>
      <c r="P58" s="1150"/>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50"/>
      <c r="P59" s="1150"/>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50"/>
      <c r="P60" s="1150"/>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50"/>
      <c r="P61" s="1150"/>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50"/>
      <c r="P62" s="1150"/>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50"/>
      <c r="P63" s="1150"/>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50"/>
      <c r="P64" s="1150"/>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50"/>
      <c r="P65" s="1150"/>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50"/>
      <c r="P66" s="1150"/>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50"/>
      <c r="P67" s="1150"/>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50"/>
      <c r="P68" s="1150"/>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f>J95-J98-J99-J102</f>
        <v>0</v>
      </c>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47" t="s">
        <v>1491</v>
      </c>
      <c r="E99" s="1148"/>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 ref="E10:F10"/>
    <mergeCell ref="O41:P41"/>
    <mergeCell ref="Y35:AB35"/>
    <mergeCell ref="Y36:AB36"/>
    <mergeCell ref="Y37:AB37"/>
    <mergeCell ref="Y39:AB39"/>
    <mergeCell ref="Y41:AB41"/>
    <mergeCell ref="Q13:R13"/>
    <mergeCell ref="S35:V35"/>
    <mergeCell ref="S40:V40"/>
    <mergeCell ref="S36:V36"/>
    <mergeCell ref="S37:V37"/>
    <mergeCell ref="O64:P64"/>
    <mergeCell ref="O65:P65"/>
    <mergeCell ref="O66:P66"/>
    <mergeCell ref="O60:P60"/>
    <mergeCell ref="O61:P61"/>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s>
  <conditionalFormatting sqref="B10">
    <cfRule type="containsText" dxfId="10413" priority="114" operator="containsText" text="SELECT">
      <formula>NOT(ISERROR(SEARCH("SELECT",B10)))</formula>
    </cfRule>
    <cfRule type="expression" dxfId="10412" priority="121">
      <formula>B10="CURRENCY"</formula>
    </cfRule>
  </conditionalFormatting>
  <conditionalFormatting sqref="B14:B40">
    <cfRule type="expression" dxfId="10411" priority="33">
      <formula>$C14&gt;0</formula>
    </cfRule>
  </conditionalFormatting>
  <conditionalFormatting sqref="B35 B41:B56">
    <cfRule type="expression" dxfId="10410" priority="5157">
      <formula>$D35&gt;0</formula>
    </cfRule>
  </conditionalFormatting>
  <conditionalFormatting sqref="B57:B68">
    <cfRule type="expression" dxfId="10409" priority="64">
      <formula>$C57&gt;0</formula>
    </cfRule>
  </conditionalFormatting>
  <conditionalFormatting sqref="B71:B82">
    <cfRule type="expression" dxfId="10408" priority="61">
      <formula>$C71&gt;0</formula>
    </cfRule>
  </conditionalFormatting>
  <conditionalFormatting sqref="B85:B93">
    <cfRule type="expression" dxfId="10407" priority="60">
      <formula>$C85&gt;0</formula>
    </cfRule>
  </conditionalFormatting>
  <conditionalFormatting sqref="B96:B102">
    <cfRule type="expression" dxfId="10406" priority="58">
      <formula>$C96&gt;0</formula>
    </cfRule>
  </conditionalFormatting>
  <conditionalFormatting sqref="C14:C32 C71:C82 C85:C93">
    <cfRule type="cellIs" dxfId="10405" priority="127" operator="equal">
      <formula>0</formula>
    </cfRule>
  </conditionalFormatting>
  <conditionalFormatting sqref="C35:C68">
    <cfRule type="cellIs" dxfId="10404" priority="21" operator="equal">
      <formula>0</formula>
    </cfRule>
  </conditionalFormatting>
  <conditionalFormatting sqref="C96:C102">
    <cfRule type="cellIs" dxfId="10403" priority="57" operator="equal">
      <formula>0</formula>
    </cfRule>
  </conditionalFormatting>
  <conditionalFormatting sqref="C10:D10">
    <cfRule type="cellIs" dxfId="10402" priority="106" operator="lessThan">
      <formula>0</formula>
    </cfRule>
    <cfRule type="cellIs" dxfId="10401" priority="107" operator="greaterThan">
      <formula>0</formula>
    </cfRule>
  </conditionalFormatting>
  <conditionalFormatting sqref="F14:F68">
    <cfRule type="expression" dxfId="10400" priority="1">
      <formula>C14&gt;0</formula>
    </cfRule>
  </conditionalFormatting>
  <conditionalFormatting sqref="F35:F64">
    <cfRule type="expression" dxfId="10399" priority="2">
      <formula>D35&gt;0</formula>
    </cfRule>
  </conditionalFormatting>
  <conditionalFormatting sqref="F71:F82">
    <cfRule type="expression" dxfId="10398" priority="99">
      <formula>C71&gt;0</formula>
    </cfRule>
  </conditionalFormatting>
  <conditionalFormatting sqref="F85:F93">
    <cfRule type="expression" dxfId="10397" priority="94">
      <formula>C85&gt;0</formula>
    </cfRule>
  </conditionalFormatting>
  <conditionalFormatting sqref="F96:F102">
    <cfRule type="expression" dxfId="10396" priority="97">
      <formula>C96&gt;0</formula>
    </cfRule>
  </conditionalFormatting>
  <conditionalFormatting sqref="G14:G32">
    <cfRule type="cellIs" dxfId="10395" priority="93" operator="greaterThan">
      <formula>0</formula>
    </cfRule>
  </conditionalFormatting>
  <conditionalFormatting sqref="G35:G68">
    <cfRule type="cellIs" dxfId="10394" priority="3" operator="greaterThan">
      <formula>0</formula>
    </cfRule>
  </conditionalFormatting>
  <conditionalFormatting sqref="G71:G82 G85:G93 G96:G102">
    <cfRule type="cellIs" dxfId="10393" priority="92" operator="greaterThan">
      <formula>0</formula>
    </cfRule>
  </conditionalFormatting>
  <conditionalFormatting sqref="H14:H32">
    <cfRule type="expression" dxfId="10392" priority="285">
      <formula>$C$10&gt;0</formula>
    </cfRule>
    <cfRule type="expression" dxfId="10391" priority="286">
      <formula>$C$10&lt;0</formula>
    </cfRule>
  </conditionalFormatting>
  <conditionalFormatting sqref="H35:H68">
    <cfRule type="expression" dxfId="10390" priority="17">
      <formula>$C$10&gt;0</formula>
    </cfRule>
  </conditionalFormatting>
  <conditionalFormatting sqref="H35:H82">
    <cfRule type="expression" dxfId="10389" priority="72">
      <formula>$C$10&lt;0</formula>
    </cfRule>
  </conditionalFormatting>
  <conditionalFormatting sqref="H40:H68">
    <cfRule type="expression" dxfId="10388" priority="18">
      <formula>$C$10&lt;0</formula>
    </cfRule>
  </conditionalFormatting>
  <conditionalFormatting sqref="H71:H82">
    <cfRule type="expression" dxfId="10387" priority="71">
      <formula>$C$10&gt;0</formula>
    </cfRule>
  </conditionalFormatting>
  <conditionalFormatting sqref="H85:H93">
    <cfRule type="expression" dxfId="10386" priority="67">
      <formula>$C$10&gt;0</formula>
    </cfRule>
    <cfRule type="expression" dxfId="10385" priority="68">
      <formula>$C$10&lt;0</formula>
    </cfRule>
  </conditionalFormatting>
  <conditionalFormatting sqref="H96:H102">
    <cfRule type="expression" dxfId="10384" priority="65">
      <formula>$C$10&gt;0</formula>
    </cfRule>
    <cfRule type="expression" dxfId="10383" priority="66">
      <formula>$C$10&lt;0</formula>
    </cfRule>
  </conditionalFormatting>
  <conditionalFormatting sqref="J1:J7 J9:J33">
    <cfRule type="expression" dxfId="10382" priority="281">
      <formula>$B$10="EURO"</formula>
    </cfRule>
    <cfRule type="expression" dxfId="10381" priority="282">
      <formula>$B$10="USD"</formula>
    </cfRule>
    <cfRule type="expression" dxfId="10380" priority="283">
      <formula>$B$10="PLN"</formula>
    </cfRule>
    <cfRule type="expression" dxfId="10379" priority="284">
      <formula>$B$10="CZK"</formula>
    </cfRule>
  </conditionalFormatting>
  <conditionalFormatting sqref="J35:J69">
    <cfRule type="expression" dxfId="10378" priority="13">
      <formula>$B$10="EURO"</formula>
    </cfRule>
  </conditionalFormatting>
  <conditionalFormatting sqref="J35:J1048576">
    <cfRule type="expression" dxfId="10377" priority="14">
      <formula>$B$10="USD"</formula>
    </cfRule>
    <cfRule type="expression" dxfId="10376" priority="15">
      <formula>$B$10="PLN"</formula>
    </cfRule>
    <cfRule type="expression" dxfId="10375" priority="16">
      <formula>$B$10="CZK"</formula>
    </cfRule>
  </conditionalFormatting>
  <conditionalFormatting sqref="J71:J83 J85:J94 J96:J1048576">
    <cfRule type="expression" dxfId="10374" priority="88">
      <formula>$B$10="EURO"</formula>
    </cfRule>
  </conditionalFormatting>
  <conditionalFormatting sqref="J14:K68">
    <cfRule type="cellIs" dxfId="10373" priority="12" operator="greaterThan">
      <formula>0</formula>
    </cfRule>
  </conditionalFormatting>
  <conditionalFormatting sqref="J71:K82 J85:K93 J96:K102">
    <cfRule type="cellIs" dxfId="10372"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N95" sqref="N9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8" t="s">
        <v>74</v>
      </c>
      <c r="C1" s="1168"/>
      <c r="D1" s="1168"/>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59" t="str">
        <f>IF(CANOPY!C3="","",CANOPY!C3)</f>
        <v/>
      </c>
      <c r="D4" s="1159"/>
      <c r="F4" s="177" t="s">
        <v>78</v>
      </c>
      <c r="G4" s="1160" t="str">
        <f>IF(CANOPY!G3="","",CANOPY!G3)</f>
        <v/>
      </c>
      <c r="H4" s="1160"/>
      <c r="I4" s="1158"/>
      <c r="J4" s="1158"/>
      <c r="K4" s="1158"/>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59" t="str">
        <f>IF(CANOPY!C5="","",CANOPY!C5)</f>
        <v/>
      </c>
      <c r="D6" s="1159"/>
      <c r="E6" s="173"/>
      <c r="F6" s="177" t="s">
        <v>77</v>
      </c>
      <c r="G6" s="1160" t="str">
        <f>IF(CANOPY!G5="","",CANOPY!G5)</f>
        <v/>
      </c>
      <c r="H6" s="1160"/>
      <c r="I6" s="1158"/>
      <c r="J6" s="1158"/>
      <c r="K6" s="1158"/>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5"/>
      <c r="D8" s="1165"/>
      <c r="E8" s="180"/>
      <c r="F8" s="181" t="s">
        <v>76</v>
      </c>
      <c r="G8" s="1161" t="str">
        <f>IF(CANOPY!G7="","",CANOPY!G7)</f>
        <v/>
      </c>
      <c r="H8" s="1161"/>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6" t="s">
        <v>664</v>
      </c>
      <c r="N34" s="1167"/>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containsText" dxfId="10371" priority="31" operator="containsText" text="SELECT">
      <formula>NOT(ISERROR(SEARCH("SELECT",B10)))</formula>
    </cfRule>
    <cfRule type="expression" dxfId="10370" priority="32">
      <formula>B10="CURRENCY"</formula>
    </cfRule>
  </conditionalFormatting>
  <conditionalFormatting sqref="B14:B31">
    <cfRule type="expression" dxfId="10369" priority="7">
      <formula>$C14&gt;0</formula>
    </cfRule>
  </conditionalFormatting>
  <conditionalFormatting sqref="B34:B54">
    <cfRule type="expression" dxfId="10368" priority="6">
      <formula>$C34&gt;0</formula>
    </cfRule>
  </conditionalFormatting>
  <conditionalFormatting sqref="B57:B68">
    <cfRule type="expression" dxfId="10367" priority="5">
      <formula>$C57&gt;0</formula>
    </cfRule>
  </conditionalFormatting>
  <conditionalFormatting sqref="B71:B79">
    <cfRule type="expression" dxfId="10366" priority="4">
      <formula>$C71&gt;0</formula>
    </cfRule>
  </conditionalFormatting>
  <conditionalFormatting sqref="B82:B88">
    <cfRule type="expression" dxfId="10365" priority="2">
      <formula>$C82&gt;0</formula>
    </cfRule>
  </conditionalFormatting>
  <conditionalFormatting sqref="C14:C31 C34:C54 C57:C68 C71:C79">
    <cfRule type="cellIs" dxfId="10364" priority="36" operator="equal">
      <formula>0</formula>
    </cfRule>
  </conditionalFormatting>
  <conditionalFormatting sqref="C82:C88">
    <cfRule type="cellIs" dxfId="10363" priority="1" operator="equal">
      <formula>0</formula>
    </cfRule>
  </conditionalFormatting>
  <conditionalFormatting sqref="C10:D10">
    <cfRule type="cellIs" dxfId="10362" priority="29" operator="lessThan">
      <formula>0</formula>
    </cfRule>
    <cfRule type="cellIs" dxfId="10361" priority="30" operator="greaterThan">
      <formula>0</formula>
    </cfRule>
  </conditionalFormatting>
  <conditionalFormatting sqref="F14:F31">
    <cfRule type="expression" dxfId="10360" priority="28">
      <formula>C14&gt;0</formula>
    </cfRule>
  </conditionalFormatting>
  <conditionalFormatting sqref="F34:F54">
    <cfRule type="expression" dxfId="10359" priority="27">
      <formula>C34&gt;0</formula>
    </cfRule>
  </conditionalFormatting>
  <conditionalFormatting sqref="F57:F68">
    <cfRule type="expression" dxfId="10358" priority="26">
      <formula>C57&gt;0</formula>
    </cfRule>
  </conditionalFormatting>
  <conditionalFormatting sqref="F71:F79">
    <cfRule type="expression" dxfId="10357" priority="24">
      <formula>C71&gt;0</formula>
    </cfRule>
  </conditionalFormatting>
  <conditionalFormatting sqref="F82:F88">
    <cfRule type="expression" dxfId="10356" priority="25">
      <formula>C82&gt;0</formula>
    </cfRule>
  </conditionalFormatting>
  <conditionalFormatting sqref="G14:G31 J14:K31">
    <cfRule type="cellIs" dxfId="10355" priority="23" operator="greaterThan">
      <formula>0</formula>
    </cfRule>
  </conditionalFormatting>
  <conditionalFormatting sqref="G34:G54 G57:G68 G71:G79 G82:G88">
    <cfRule type="cellIs" dxfId="10354" priority="22" operator="greaterThan">
      <formula>0</formula>
    </cfRule>
  </conditionalFormatting>
  <conditionalFormatting sqref="H14:H31">
    <cfRule type="expression" dxfId="10353" priority="41">
      <formula>$C$10&gt;0</formula>
    </cfRule>
    <cfRule type="expression" dxfId="10352" priority="42">
      <formula>$C$10&lt;0</formula>
    </cfRule>
  </conditionalFormatting>
  <conditionalFormatting sqref="H34:H54">
    <cfRule type="expression" dxfId="10351" priority="15">
      <formula>$C$10&gt;0</formula>
    </cfRule>
    <cfRule type="expression" dxfId="10350" priority="16">
      <formula>$C$10&lt;0</formula>
    </cfRule>
  </conditionalFormatting>
  <conditionalFormatting sqref="H57:H68">
    <cfRule type="expression" dxfId="10349" priority="13">
      <formula>$C$10&gt;0</formula>
    </cfRule>
    <cfRule type="expression" dxfId="10348" priority="14">
      <formula>$C$10&lt;0</formula>
    </cfRule>
  </conditionalFormatting>
  <conditionalFormatting sqref="H71:H79">
    <cfRule type="expression" dxfId="10347" priority="11">
      <formula>$C$10&gt;0</formula>
    </cfRule>
    <cfRule type="expression" dxfId="10346" priority="12">
      <formula>$C$10&lt;0</formula>
    </cfRule>
  </conditionalFormatting>
  <conditionalFormatting sqref="H82:H88">
    <cfRule type="expression" dxfId="10345" priority="9">
      <formula>$C$10&gt;0</formula>
    </cfRule>
    <cfRule type="expression" dxfId="10344" priority="10">
      <formula>$C$10&lt;0</formula>
    </cfRule>
  </conditionalFormatting>
  <conditionalFormatting sqref="J1:J7 J9:J32">
    <cfRule type="expression" dxfId="10343" priority="37">
      <formula>$B$10="EURO"</formula>
    </cfRule>
    <cfRule type="expression" dxfId="10342" priority="38">
      <formula>$B$10="USD"</formula>
    </cfRule>
    <cfRule type="expression" dxfId="10341" priority="39">
      <formula>$B$10="PLN"</formula>
    </cfRule>
    <cfRule type="expression" dxfId="10340" priority="40">
      <formula>$B$10="CZK"</formula>
    </cfRule>
  </conditionalFormatting>
  <conditionalFormatting sqref="J34:J55 J57:J69 J71:J80 J82:J1048576">
    <cfRule type="expression" dxfId="10339" priority="18">
      <formula>$B$10="EURO"</formula>
    </cfRule>
  </conditionalFormatting>
  <conditionalFormatting sqref="J34:J1048576">
    <cfRule type="expression" dxfId="10338" priority="19">
      <formula>$B$10="USD"</formula>
    </cfRule>
    <cfRule type="expression" dxfId="10337" priority="20">
      <formula>$B$10="PLN"</formula>
    </cfRule>
    <cfRule type="expression" dxfId="10336" priority="21">
      <formula>$B$10="CZK"</formula>
    </cfRule>
  </conditionalFormatting>
  <conditionalFormatting sqref="J34:K54 J57:K68 J71:K79 J82:K88">
    <cfRule type="cellIs" dxfId="10335"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9" t="s">
        <v>1487</v>
      </c>
      <c r="C1" s="1169"/>
      <c r="D1" s="1169"/>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70" t="str">
        <f>IF(CANOPY!C3="","",CANOPY!C3)</f>
        <v/>
      </c>
      <c r="D3" s="1170"/>
      <c r="E3" s="148" t="s">
        <v>78</v>
      </c>
      <c r="F3" s="1160" t="str">
        <f>IF(CANOPY!G3="","",CANOPY!G3)</f>
        <v/>
      </c>
      <c r="G3" s="1160"/>
      <c r="H3" s="1160"/>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70" t="str">
        <f>IF(CANOPY!C5="","",CANOPY!C5)</f>
        <v/>
      </c>
      <c r="D5" s="1170"/>
      <c r="E5" s="148" t="s">
        <v>77</v>
      </c>
      <c r="F5" s="1160" t="str">
        <f>IF(CANOPY!G5="","",CANOPY!G5)</f>
        <v/>
      </c>
      <c r="G5" s="1160"/>
      <c r="H5" s="1160"/>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70" t="str">
        <f>IF(CANOPY!C7="","",CANOPY!C7)</f>
        <v/>
      </c>
      <c r="D7" s="1170"/>
      <c r="E7" s="148" t="s">
        <v>76</v>
      </c>
      <c r="F7" s="1171" t="str">
        <f>IF(CANOPY!G7="","",CANOPY!G7)</f>
        <v/>
      </c>
      <c r="G7" s="1171"/>
      <c r="H7" s="1171"/>
      <c r="J7" s="262" t="s">
        <v>79</v>
      </c>
      <c r="K7" s="576" t="str">
        <f>IF(CANOPY!O7="","",CANOPY!O7)</f>
        <v/>
      </c>
      <c r="L7" s="1095" t="s">
        <v>1408</v>
      </c>
      <c r="M7" s="1095"/>
      <c r="N7" s="1095"/>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0334" priority="49" operator="containsText" text="SELECT">
      <formula>NOT(ISERROR(SEARCH("SELECT",B10)))</formula>
    </cfRule>
    <cfRule type="expression" dxfId="10333" priority="50">
      <formula>B10="CURRENCY"</formula>
    </cfRule>
  </conditionalFormatting>
  <conditionalFormatting sqref="B14:B41">
    <cfRule type="expression" dxfId="10332" priority="3">
      <formula>$C14&gt;0</formula>
    </cfRule>
  </conditionalFormatting>
  <conditionalFormatting sqref="B44:B55">
    <cfRule type="expression" dxfId="10331" priority="1">
      <formula>$C44&gt;0</formula>
    </cfRule>
  </conditionalFormatting>
  <conditionalFormatting sqref="C14:C41 C44:C55">
    <cfRule type="cellIs" dxfId="10330" priority="59" operator="equal">
      <formula>0</formula>
    </cfRule>
  </conditionalFormatting>
  <conditionalFormatting sqref="C10:D10">
    <cfRule type="cellIs" dxfId="10329" priority="9" operator="lessThan">
      <formula>0</formula>
    </cfRule>
    <cfRule type="cellIs" dxfId="10328" priority="10" operator="greaterThan">
      <formula>0</formula>
    </cfRule>
  </conditionalFormatting>
  <conditionalFormatting sqref="E12:E13">
    <cfRule type="cellIs" dxfId="10327" priority="52" operator="greaterThan">
      <formula>0</formula>
    </cfRule>
    <cfRule type="cellIs" dxfId="10326" priority="53" operator="lessThan">
      <formula>0</formula>
    </cfRule>
  </conditionalFormatting>
  <conditionalFormatting sqref="F14:F41 F44:F55">
    <cfRule type="expression" dxfId="10325" priority="6">
      <formula>C14&gt;0</formula>
    </cfRule>
  </conditionalFormatting>
  <conditionalFormatting sqref="G14:G41 G44:G55">
    <cfRule type="cellIs" dxfId="10324" priority="5" operator="greaterThan">
      <formula>0</formula>
    </cfRule>
  </conditionalFormatting>
  <conditionalFormatting sqref="H14:H41 H44:H55">
    <cfRule type="expression" dxfId="10323" priority="231">
      <formula>$C$10&lt;0</formula>
    </cfRule>
    <cfRule type="expression" dxfId="10322" priority="232">
      <formula>$C$10&gt;0</formula>
    </cfRule>
  </conditionalFormatting>
  <conditionalFormatting sqref="J1:J6 J8:J11 J13:J1048576">
    <cfRule type="expression" dxfId="10321" priority="198">
      <formula>$B$10="EURO"</formula>
    </cfRule>
  </conditionalFormatting>
  <conditionalFormatting sqref="J10 J13:J41 J43:J55">
    <cfRule type="expression" dxfId="10320" priority="205">
      <formula>$B$10="PLN"</formula>
    </cfRule>
    <cfRule type="expression" dxfId="10319" priority="206">
      <formula>$B$10="CZK"</formula>
    </cfRule>
    <cfRule type="expression" dxfId="10318" priority="207">
      <formula>$B$10="USD"</formula>
    </cfRule>
  </conditionalFormatting>
  <conditionalFormatting sqref="J14:K41 J44:K56">
    <cfRule type="cellIs" dxfId="10317"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5" t="s">
        <v>1486</v>
      </c>
      <c r="C1" s="1175"/>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59" t="str">
        <f>IF(CANOPY!C3="","",CANOPY!C3)</f>
        <v/>
      </c>
      <c r="D3" s="1159"/>
      <c r="E3" s="133" t="s">
        <v>78</v>
      </c>
      <c r="F3" s="1176" t="str">
        <f>IF(CANOPY!G3="","",CANOPY!G3)</f>
        <v/>
      </c>
      <c r="G3" s="1176"/>
      <c r="H3" s="1176"/>
      <c r="L3" s="126"/>
      <c r="M3" s="126"/>
    </row>
    <row r="4" spans="2:14" x14ac:dyDescent="0.15">
      <c r="B4" s="134"/>
      <c r="C4" s="51"/>
      <c r="D4" s="51"/>
      <c r="E4" s="135"/>
      <c r="G4" s="136"/>
      <c r="H4" s="126"/>
      <c r="L4" s="126"/>
      <c r="M4" s="126"/>
    </row>
    <row r="5" spans="2:14" ht="16" x14ac:dyDescent="0.15">
      <c r="B5" s="132" t="s">
        <v>75</v>
      </c>
      <c r="C5" s="1159" t="str">
        <f>IF(CANOPY!C5="","",CANOPY!C5)</f>
        <v/>
      </c>
      <c r="D5" s="1159"/>
      <c r="E5" s="133" t="s">
        <v>77</v>
      </c>
      <c r="F5" s="1176" t="str">
        <f>IF(CANOPY!G5="","",CANOPY!G5)</f>
        <v/>
      </c>
      <c r="G5" s="1176"/>
      <c r="H5" s="1176"/>
      <c r="L5" s="126"/>
      <c r="M5" s="126"/>
    </row>
    <row r="6" spans="2:14" x14ac:dyDescent="0.15">
      <c r="B6" s="132"/>
      <c r="C6" s="137"/>
      <c r="D6" s="138"/>
      <c r="E6" s="133"/>
      <c r="H6" s="126"/>
      <c r="L6" s="126"/>
      <c r="M6" s="126"/>
    </row>
    <row r="7" spans="2:14" ht="16" x14ac:dyDescent="0.15">
      <c r="B7" s="80" t="s">
        <v>734</v>
      </c>
      <c r="C7" s="1159" t="str">
        <f>IF(CANOPY!C7="","",CANOPY!C7)</f>
        <v/>
      </c>
      <c r="D7" s="1159"/>
      <c r="E7" s="139" t="s">
        <v>76</v>
      </c>
      <c r="F7" s="1174" t="str">
        <f>IF(CANOPY!G7="","",CANOPY!G7)</f>
        <v/>
      </c>
      <c r="G7" s="1174"/>
      <c r="H7" s="1174"/>
      <c r="I7" s="137" t="s">
        <v>240</v>
      </c>
      <c r="J7" s="137"/>
      <c r="K7" s="917" t="str">
        <f>IF(CANOPY!O7="","",CANOPY!O7)</f>
        <v/>
      </c>
      <c r="L7" s="1095" t="s">
        <v>1410</v>
      </c>
      <c r="M7" s="1095"/>
      <c r="N7" s="1095"/>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2" t="s">
        <v>1369</v>
      </c>
      <c r="E14" s="1173"/>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expression" dxfId="10316" priority="23">
      <formula>$B$9="USD"</formula>
    </cfRule>
    <cfRule type="containsText" dxfId="10315" priority="30" operator="containsText" text="SELECT">
      <formula>NOT(ISERROR(SEARCH("SELECT",B9)))</formula>
    </cfRule>
    <cfRule type="expression" dxfId="10314" priority="31">
      <formula>B9="CURRENCY"</formula>
    </cfRule>
  </conditionalFormatting>
  <conditionalFormatting sqref="B13:B21">
    <cfRule type="expression" dxfId="10313" priority="12">
      <formula>$C13&gt;0</formula>
    </cfRule>
  </conditionalFormatting>
  <conditionalFormatting sqref="B24:B31">
    <cfRule type="expression" dxfId="10312" priority="11">
      <formula>$C24&gt;0</formula>
    </cfRule>
  </conditionalFormatting>
  <conditionalFormatting sqref="B34:B42">
    <cfRule type="expression" dxfId="10311" priority="10">
      <formula>$C34&gt;0</formula>
    </cfRule>
  </conditionalFormatting>
  <conditionalFormatting sqref="B45:B51">
    <cfRule type="expression" dxfId="10310" priority="9">
      <formula>$C45&gt;0</formula>
    </cfRule>
  </conditionalFormatting>
  <conditionalFormatting sqref="B54:B60">
    <cfRule type="expression" dxfId="10309" priority="8">
      <formula>$C54&gt;0</formula>
    </cfRule>
  </conditionalFormatting>
  <conditionalFormatting sqref="C13:C21">
    <cfRule type="cellIs" dxfId="10308" priority="6" operator="equal">
      <formula>0</formula>
    </cfRule>
  </conditionalFormatting>
  <conditionalFormatting sqref="C24:C31">
    <cfRule type="cellIs" dxfId="10307" priority="5" operator="equal">
      <formula>0</formula>
    </cfRule>
  </conditionalFormatting>
  <conditionalFormatting sqref="C34:C42">
    <cfRule type="cellIs" dxfId="10306" priority="4" operator="equal">
      <formula>0</formula>
    </cfRule>
  </conditionalFormatting>
  <conditionalFormatting sqref="C45:C51">
    <cfRule type="cellIs" dxfId="10305" priority="3" operator="equal">
      <formula>0</formula>
    </cfRule>
  </conditionalFormatting>
  <conditionalFormatting sqref="C54:C60">
    <cfRule type="cellIs" dxfId="10304" priority="2" operator="equal">
      <formula>0</formula>
    </cfRule>
  </conditionalFormatting>
  <conditionalFormatting sqref="C9:D9">
    <cfRule type="cellIs" dxfId="10303" priority="16" operator="lessThan">
      <formula>0</formula>
    </cfRule>
    <cfRule type="cellIs" dxfId="10302" priority="17" operator="greaterThan">
      <formula>0</formula>
    </cfRule>
  </conditionalFormatting>
  <conditionalFormatting sqref="D14">
    <cfRule type="expression" dxfId="10301" priority="1">
      <formula>$C14&gt;0</formula>
    </cfRule>
  </conditionalFormatting>
  <conditionalFormatting sqref="F13:F21 F24:F31 F34:F42 F45:F51 F54:F60">
    <cfRule type="expression" dxfId="10300" priority="15">
      <formula>C13&gt;0</formula>
    </cfRule>
  </conditionalFormatting>
  <conditionalFormatting sqref="G13:G21 G24:G31 G34:G42 G45:G51 G54:G60">
    <cfRule type="cellIs" dxfId="10299" priority="14" operator="greaterThan">
      <formula>0</formula>
    </cfRule>
  </conditionalFormatting>
  <conditionalFormatting sqref="H13:H21 H24:H31 H34:H42 H45:H51 H54:H60">
    <cfRule type="expression" dxfId="10298" priority="232">
      <formula>$C$9&gt;0</formula>
    </cfRule>
    <cfRule type="expression" dxfId="10297" priority="233">
      <formula>$C$9&lt;0</formula>
    </cfRule>
  </conditionalFormatting>
  <conditionalFormatting sqref="J1:J1048576">
    <cfRule type="expression" dxfId="10296" priority="201">
      <formula>$B$9="PLN"</formula>
    </cfRule>
    <cfRule type="expression" dxfId="10295" priority="202">
      <formula>$B$9="CZK"</formula>
    </cfRule>
    <cfRule type="expression" dxfId="10294" priority="203">
      <formula>$B$9="USD"</formula>
    </cfRule>
    <cfRule type="expression" dxfId="10293" priority="204">
      <formula>$B$9="EURO"</formula>
    </cfRule>
  </conditionalFormatting>
  <conditionalFormatting sqref="J13:K21 J24:K31 J34:K42 J45:K51 J54:K60">
    <cfRule type="cellIs" dxfId="10292"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AD31-B5EE-C047-83B6-FF7E1AB7ED97}">
  <sheetPr codeName="Sheet4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291" priority="35" operator="containsText" text="SELECT">
      <formula>NOT(ISERROR(SEARCH("SELECT",C9)))</formula>
    </cfRule>
    <cfRule type="expression" dxfId="10290" priority="36">
      <formula>C9="CURRENCY"</formula>
    </cfRule>
  </conditionalFormatting>
  <conditionalFormatting sqref="C14:C34">
    <cfRule type="expression" dxfId="10289" priority="1">
      <formula>$J14&gt;0</formula>
    </cfRule>
  </conditionalFormatting>
  <conditionalFormatting sqref="C38:C48">
    <cfRule type="expression" dxfId="10288" priority="12">
      <formula>$D38&gt;0</formula>
    </cfRule>
  </conditionalFormatting>
  <conditionalFormatting sqref="D38:D39 D41:D48">
    <cfRule type="cellIs" dxfId="10287" priority="37" operator="lessThan">
      <formula>1</formula>
    </cfRule>
  </conditionalFormatting>
  <conditionalFormatting sqref="D40">
    <cfRule type="cellIs" dxfId="10286" priority="32" operator="lessThan">
      <formula>1</formula>
    </cfRule>
  </conditionalFormatting>
  <conditionalFormatting sqref="D9:E9">
    <cfRule type="cellIs" dxfId="10285" priority="33" operator="lessThan">
      <formula>0</formula>
    </cfRule>
    <cfRule type="cellIs" dxfId="10284" priority="34" operator="greaterThan">
      <formula>0</formula>
    </cfRule>
  </conditionalFormatting>
  <conditionalFormatting sqref="F12">
    <cfRule type="expression" dxfId="10283" priority="42">
      <formula>AND((ISNUMBER(SEARCH("I-MUAP",$E$14))),F12&lt;2500)</formula>
    </cfRule>
    <cfRule type="expression" dxfId="10282" priority="43">
      <formula>ISNUMBER(SEARCH("I-MUAP",$E$14))</formula>
    </cfRule>
    <cfRule type="cellIs" dxfId="10281" priority="44" operator="greaterThan">
      <formula>2000</formula>
    </cfRule>
  </conditionalFormatting>
  <conditionalFormatting sqref="F12:G12">
    <cfRule type="cellIs" dxfId="10280" priority="38" operator="lessThan">
      <formula>1000</formula>
    </cfRule>
  </conditionalFormatting>
  <conditionalFormatting sqref="F14:G28">
    <cfRule type="cellIs" dxfId="10279" priority="5" operator="lessThan">
      <formula>1000</formula>
    </cfRule>
  </conditionalFormatting>
  <conditionalFormatting sqref="F31:G32">
    <cfRule type="cellIs" dxfId="10278" priority="2" operator="lessThan">
      <formula>1000</formula>
    </cfRule>
  </conditionalFormatting>
  <conditionalFormatting sqref="G12">
    <cfRule type="cellIs" dxfId="10277" priority="39" operator="greaterThan">
      <formula>3001</formula>
    </cfRule>
  </conditionalFormatting>
  <conditionalFormatting sqref="H11">
    <cfRule type="expression" dxfId="10276" priority="41">
      <formula>((G14-50)/I14)&lt;950</formula>
    </cfRule>
  </conditionalFormatting>
  <conditionalFormatting sqref="H12">
    <cfRule type="expression" dxfId="10275" priority="40">
      <formula>((G14-50)/I14)&lt;950</formula>
    </cfRule>
  </conditionalFormatting>
  <conditionalFormatting sqref="H14:H28">
    <cfRule type="cellIs" dxfId="10274" priority="6" operator="lessThan">
      <formula>400</formula>
    </cfRule>
  </conditionalFormatting>
  <conditionalFormatting sqref="H31:H32">
    <cfRule type="cellIs" dxfId="10273" priority="3" operator="lessThan">
      <formula>400</formula>
    </cfRule>
  </conditionalFormatting>
  <conditionalFormatting sqref="H35">
    <cfRule type="expression" dxfId="10272" priority="49">
      <formula>((#REF!-50)/#REF!)&lt;950</formula>
    </cfRule>
  </conditionalFormatting>
  <conditionalFormatting sqref="J14:J32">
    <cfRule type="cellIs" dxfId="10271" priority="17" operator="greaterThan">
      <formula>0</formula>
    </cfRule>
  </conditionalFormatting>
  <conditionalFormatting sqref="J38:J48">
    <cfRule type="expression" dxfId="10270" priority="25">
      <formula>D38&gt;0</formula>
    </cfRule>
  </conditionalFormatting>
  <conditionalFormatting sqref="J50:J56">
    <cfRule type="expression" dxfId="10269" priority="30">
      <formula>#REF!="EURO"</formula>
    </cfRule>
  </conditionalFormatting>
  <conditionalFormatting sqref="K14:K34">
    <cfRule type="cellIs" dxfId="10268" priority="4" operator="greaterThan">
      <formula>0</formula>
    </cfRule>
  </conditionalFormatting>
  <conditionalFormatting sqref="K38:K48">
    <cfRule type="cellIs" dxfId="10267" priority="31" operator="greaterThan">
      <formula>0</formula>
    </cfRule>
  </conditionalFormatting>
  <conditionalFormatting sqref="K50:K56">
    <cfRule type="expression" dxfId="10266" priority="26">
      <formula>$C$9="PLN"</formula>
    </cfRule>
    <cfRule type="expression" dxfId="10265" priority="27">
      <formula>$C$9="CZK"</formula>
    </cfRule>
    <cfRule type="expression" dxfId="10264" priority="28">
      <formula>$C$9="USD"</formula>
    </cfRule>
    <cfRule type="expression" dxfId="10263" priority="29">
      <formula>$C$9="EURO"</formula>
    </cfRule>
  </conditionalFormatting>
  <conditionalFormatting sqref="L14:L34">
    <cfRule type="expression" dxfId="10262" priority="15">
      <formula>$D$9&lt;0</formula>
    </cfRule>
    <cfRule type="expression" dxfId="10261" priority="16">
      <formula>$D$9&gt;0</formula>
    </cfRule>
  </conditionalFormatting>
  <conditionalFormatting sqref="L38:L48">
    <cfRule type="expression" dxfId="10260" priority="13">
      <formula>$D$9&lt;0</formula>
    </cfRule>
    <cfRule type="expression" dxfId="10259" priority="14">
      <formula>$D$9&gt;0</formula>
    </cfRule>
  </conditionalFormatting>
  <conditionalFormatting sqref="N9 N12">
    <cfRule type="expression" dxfId="10258" priority="45">
      <formula>$C$9="PLN"</formula>
    </cfRule>
    <cfRule type="expression" dxfId="10257" priority="46">
      <formula>$C$9="CZK"</formula>
    </cfRule>
    <cfRule type="expression" dxfId="10256" priority="47">
      <formula>$C$9="USD"</formula>
    </cfRule>
    <cfRule type="expression" dxfId="10255" priority="48">
      <formula>$C$9="EURO"</formula>
    </cfRule>
  </conditionalFormatting>
  <conditionalFormatting sqref="N14:N34">
    <cfRule type="expression" dxfId="10254" priority="19">
      <formula>$C$9="PLN"</formula>
    </cfRule>
    <cfRule type="expression" dxfId="10253" priority="20">
      <formula>$C$9="CZK"</formula>
    </cfRule>
    <cfRule type="expression" dxfId="10252" priority="21">
      <formula>$C$9="USD"</formula>
    </cfRule>
    <cfRule type="expression" dxfId="10251" priority="22">
      <formula>$C$9="EURO"</formula>
    </cfRule>
  </conditionalFormatting>
  <conditionalFormatting sqref="N18:N22">
    <cfRule type="cellIs" dxfId="10250" priority="23" operator="greaterThan">
      <formula>0</formula>
    </cfRule>
  </conditionalFormatting>
  <conditionalFormatting sqref="N37:N48">
    <cfRule type="expression" dxfId="10249" priority="8">
      <formula>$C$9="PLN"</formula>
    </cfRule>
    <cfRule type="expression" dxfId="10248" priority="9">
      <formula>$C$9="CZK"</formula>
    </cfRule>
    <cfRule type="expression" dxfId="10247" priority="10">
      <formula>$C$9="USD"</formula>
    </cfRule>
    <cfRule type="expression" dxfId="10246" priority="11">
      <formula>$C$9="EURO"</formula>
    </cfRule>
  </conditionalFormatting>
  <conditionalFormatting sqref="N14:O34">
    <cfRule type="cellIs" dxfId="10245" priority="18" operator="greaterThan">
      <formula>0</formula>
    </cfRule>
  </conditionalFormatting>
  <conditionalFormatting sqref="N38:O48">
    <cfRule type="cellIs" dxfId="10244" priority="7" operator="greaterThan">
      <formula>0</formula>
    </cfRule>
  </conditionalFormatting>
  <conditionalFormatting sqref="O14:O22">
    <cfRule type="cellIs" dxfId="10243" priority="24" operator="greaterThan">
      <formula>0</formula>
    </cfRule>
  </conditionalFormatting>
  <dataValidations count="3">
    <dataValidation type="list" allowBlank="1" showInputMessage="1" showErrorMessage="1" sqref="H36" xr:uid="{8FA65DBD-BD80-294F-9BDC-B972457E45F2}">
      <formula1>#REF!</formula1>
    </dataValidation>
    <dataValidation operator="greaterThan" allowBlank="1" showInputMessage="1" showErrorMessage="1" sqref="F14:F28 F31:F32" xr:uid="{6B02A986-E2F1-A34A-A83F-6740874A8E10}"/>
    <dataValidation type="list" allowBlank="1" showInputMessage="1" showErrorMessage="1" sqref="E14:E34" xr:uid="{A923D25B-8C11-F348-87F0-B74B034EEB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778629C-06FD-6B42-BD25-A95EA31E88B7}">
          <x14:formula1>
            <xm:f>'Base Costs'!$A$4:$A$16</xm:f>
          </x14:formula1>
          <xm:sqref>E39:E40</xm:sqref>
        </x14:dataValidation>
        <x14:dataValidation type="list" allowBlank="1" showInputMessage="1" showErrorMessage="1" xr:uid="{C7FBD1F2-2238-5148-BF50-AC35D6152D23}">
          <x14:formula1>
            <xm:f>'Base Costs'!$E$4:$E$213</xm:f>
          </x14:formula1>
          <xm:sqref>E38</xm:sqref>
        </x14:dataValidation>
        <x14:dataValidation type="list" allowBlank="1" showInputMessage="1" showErrorMessage="1" xr:uid="{02213B87-8558-0649-A4A5-3490BB88FA87}">
          <x14:formula1>
            <xm:f>'Base Costs'!$A$32:$A$37</xm:f>
          </x14:formula1>
          <xm:sqref>C9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515F-E8B4-634F-A064-17E5CE60204B}">
  <sheetPr codeName="Sheet4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242" priority="35" operator="containsText" text="SELECT">
      <formula>NOT(ISERROR(SEARCH("SELECT",C9)))</formula>
    </cfRule>
    <cfRule type="expression" dxfId="10241" priority="36">
      <formula>C9="CURRENCY"</formula>
    </cfRule>
  </conditionalFormatting>
  <conditionalFormatting sqref="C14:C34">
    <cfRule type="expression" dxfId="10240" priority="1">
      <formula>$J14&gt;0</formula>
    </cfRule>
  </conditionalFormatting>
  <conditionalFormatting sqref="C38:C48">
    <cfRule type="expression" dxfId="10239" priority="12">
      <formula>$D38&gt;0</formula>
    </cfRule>
  </conditionalFormatting>
  <conditionalFormatting sqref="D38:D39 D41:D48">
    <cfRule type="cellIs" dxfId="10238" priority="37" operator="lessThan">
      <formula>1</formula>
    </cfRule>
  </conditionalFormatting>
  <conditionalFormatting sqref="D40">
    <cfRule type="cellIs" dxfId="10237" priority="32" operator="lessThan">
      <formula>1</formula>
    </cfRule>
  </conditionalFormatting>
  <conditionalFormatting sqref="D9:E9">
    <cfRule type="cellIs" dxfId="10236" priority="33" operator="lessThan">
      <formula>0</formula>
    </cfRule>
    <cfRule type="cellIs" dxfId="10235" priority="34" operator="greaterThan">
      <formula>0</formula>
    </cfRule>
  </conditionalFormatting>
  <conditionalFormatting sqref="F12">
    <cfRule type="expression" dxfId="10234" priority="42">
      <formula>AND((ISNUMBER(SEARCH("I-MUAP",$E$14))),F12&lt;2500)</formula>
    </cfRule>
    <cfRule type="expression" dxfId="10233" priority="43">
      <formula>ISNUMBER(SEARCH("I-MUAP",$E$14))</formula>
    </cfRule>
    <cfRule type="cellIs" dxfId="10232" priority="44" operator="greaterThan">
      <formula>2000</formula>
    </cfRule>
  </conditionalFormatting>
  <conditionalFormatting sqref="F12:G12">
    <cfRule type="cellIs" dxfId="10231" priority="38" operator="lessThan">
      <formula>1000</formula>
    </cfRule>
  </conditionalFormatting>
  <conditionalFormatting sqref="F14:G28">
    <cfRule type="cellIs" dxfId="10230" priority="5" operator="lessThan">
      <formula>1000</formula>
    </cfRule>
  </conditionalFormatting>
  <conditionalFormatting sqref="F31:G32">
    <cfRule type="cellIs" dxfId="10229" priority="2" operator="lessThan">
      <formula>1000</formula>
    </cfRule>
  </conditionalFormatting>
  <conditionalFormatting sqref="G12">
    <cfRule type="cellIs" dxfId="10228" priority="39" operator="greaterThan">
      <formula>3001</formula>
    </cfRule>
  </conditionalFormatting>
  <conditionalFormatting sqref="H11">
    <cfRule type="expression" dxfId="10227" priority="41">
      <formula>((G14-50)/I14)&lt;950</formula>
    </cfRule>
  </conditionalFormatting>
  <conditionalFormatting sqref="H12">
    <cfRule type="expression" dxfId="10226" priority="40">
      <formula>((G14-50)/I14)&lt;950</formula>
    </cfRule>
  </conditionalFormatting>
  <conditionalFormatting sqref="H14:H28">
    <cfRule type="cellIs" dxfId="10225" priority="6" operator="lessThan">
      <formula>400</formula>
    </cfRule>
  </conditionalFormatting>
  <conditionalFormatting sqref="H31:H32">
    <cfRule type="cellIs" dxfId="10224" priority="3" operator="lessThan">
      <formula>400</formula>
    </cfRule>
  </conditionalFormatting>
  <conditionalFormatting sqref="H35">
    <cfRule type="expression" dxfId="10223" priority="49">
      <formula>((#REF!-50)/#REF!)&lt;950</formula>
    </cfRule>
  </conditionalFormatting>
  <conditionalFormatting sqref="J14:J32">
    <cfRule type="cellIs" dxfId="10222" priority="17" operator="greaterThan">
      <formula>0</formula>
    </cfRule>
  </conditionalFormatting>
  <conditionalFormatting sqref="J38:J48">
    <cfRule type="expression" dxfId="10221" priority="25">
      <formula>D38&gt;0</formula>
    </cfRule>
  </conditionalFormatting>
  <conditionalFormatting sqref="J50:J56">
    <cfRule type="expression" dxfId="10220" priority="30">
      <formula>#REF!="EURO"</formula>
    </cfRule>
  </conditionalFormatting>
  <conditionalFormatting sqref="K14:K34">
    <cfRule type="cellIs" dxfId="10219" priority="4" operator="greaterThan">
      <formula>0</formula>
    </cfRule>
  </conditionalFormatting>
  <conditionalFormatting sqref="K38:K48">
    <cfRule type="cellIs" dxfId="10218" priority="31" operator="greaterThan">
      <formula>0</formula>
    </cfRule>
  </conditionalFormatting>
  <conditionalFormatting sqref="K50:K56">
    <cfRule type="expression" dxfId="10217" priority="26">
      <formula>$C$9="PLN"</formula>
    </cfRule>
    <cfRule type="expression" dxfId="10216" priority="27">
      <formula>$C$9="CZK"</formula>
    </cfRule>
    <cfRule type="expression" dxfId="10215" priority="28">
      <formula>$C$9="USD"</formula>
    </cfRule>
    <cfRule type="expression" dxfId="10214" priority="29">
      <formula>$C$9="EURO"</formula>
    </cfRule>
  </conditionalFormatting>
  <conditionalFormatting sqref="L14:L34">
    <cfRule type="expression" dxfId="10213" priority="15">
      <formula>$D$9&lt;0</formula>
    </cfRule>
    <cfRule type="expression" dxfId="10212" priority="16">
      <formula>$D$9&gt;0</formula>
    </cfRule>
  </conditionalFormatting>
  <conditionalFormatting sqref="L38:L48">
    <cfRule type="expression" dxfId="10211" priority="13">
      <formula>$D$9&lt;0</formula>
    </cfRule>
    <cfRule type="expression" dxfId="10210" priority="14">
      <formula>$D$9&gt;0</formula>
    </cfRule>
  </conditionalFormatting>
  <conditionalFormatting sqref="N9 N12">
    <cfRule type="expression" dxfId="10209" priority="45">
      <formula>$C$9="PLN"</formula>
    </cfRule>
    <cfRule type="expression" dxfId="10208" priority="46">
      <formula>$C$9="CZK"</formula>
    </cfRule>
    <cfRule type="expression" dxfId="10207" priority="47">
      <formula>$C$9="USD"</formula>
    </cfRule>
    <cfRule type="expression" dxfId="10206" priority="48">
      <formula>$C$9="EURO"</formula>
    </cfRule>
  </conditionalFormatting>
  <conditionalFormatting sqref="N14:N34">
    <cfRule type="expression" dxfId="10205" priority="19">
      <formula>$C$9="PLN"</formula>
    </cfRule>
    <cfRule type="expression" dxfId="10204" priority="20">
      <formula>$C$9="CZK"</formula>
    </cfRule>
    <cfRule type="expression" dxfId="10203" priority="21">
      <formula>$C$9="USD"</formula>
    </cfRule>
    <cfRule type="expression" dxfId="10202" priority="22">
      <formula>$C$9="EURO"</formula>
    </cfRule>
  </conditionalFormatting>
  <conditionalFormatting sqref="N18:N22">
    <cfRule type="cellIs" dxfId="10201" priority="23" operator="greaterThan">
      <formula>0</formula>
    </cfRule>
  </conditionalFormatting>
  <conditionalFormatting sqref="N37:N48">
    <cfRule type="expression" dxfId="10200" priority="8">
      <formula>$C$9="PLN"</formula>
    </cfRule>
    <cfRule type="expression" dxfId="10199" priority="9">
      <formula>$C$9="CZK"</formula>
    </cfRule>
    <cfRule type="expression" dxfId="10198" priority="10">
      <formula>$C$9="USD"</formula>
    </cfRule>
    <cfRule type="expression" dxfId="10197" priority="11">
      <formula>$C$9="EURO"</formula>
    </cfRule>
  </conditionalFormatting>
  <conditionalFormatting sqref="N14:O34">
    <cfRule type="cellIs" dxfId="10196" priority="18" operator="greaterThan">
      <formula>0</formula>
    </cfRule>
  </conditionalFormatting>
  <conditionalFormatting sqref="N38:O48">
    <cfRule type="cellIs" dxfId="10195" priority="7" operator="greaterThan">
      <formula>0</formula>
    </cfRule>
  </conditionalFormatting>
  <conditionalFormatting sqref="O14:O22">
    <cfRule type="cellIs" dxfId="10194" priority="24" operator="greaterThan">
      <formula>0</formula>
    </cfRule>
  </conditionalFormatting>
  <dataValidations count="3">
    <dataValidation type="list" allowBlank="1" showInputMessage="1" showErrorMessage="1" sqref="E14:E34" xr:uid="{9B2DCFDE-CFEC-1F4D-B3BB-C961AFDCB9D0}">
      <formula1>"0,1,2,3,4,5,6,7,8,9,10,11,12,13,14,15,16,17,18,19,20"</formula1>
    </dataValidation>
    <dataValidation operator="greaterThan" allowBlank="1" showInputMessage="1" showErrorMessage="1" sqref="F14:F28 F31:F32" xr:uid="{4927435F-BE48-034A-B7E4-2DB72F07D8E8}"/>
    <dataValidation type="list" allowBlank="1" showInputMessage="1" showErrorMessage="1" sqref="H36" xr:uid="{E496757F-4758-214A-8278-D603749EB57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45C503-ECA7-F84F-A34B-56EF282FF780}">
          <x14:formula1>
            <xm:f>'Base Costs'!$A$32:$A$37</xm:f>
          </x14:formula1>
          <xm:sqref>C9</xm:sqref>
        </x14:dataValidation>
        <x14:dataValidation type="list" allowBlank="1" showInputMessage="1" showErrorMessage="1" xr:uid="{7A1EB61A-2227-4942-A479-14D5EBBA2193}">
          <x14:formula1>
            <xm:f>'Base Costs'!$E$4:$E$213</xm:f>
          </x14:formula1>
          <xm:sqref>E38</xm:sqref>
        </x14:dataValidation>
        <x14:dataValidation type="list" allowBlank="1" showInputMessage="1" showErrorMessage="1" xr:uid="{51A1E7F6-CFBA-C242-B625-FDCCEE2D4663}">
          <x14:formula1>
            <xm:f>'Base Costs'!$A$4:$A$16</xm:f>
          </x14:formula1>
          <xm:sqref>E39:E40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1B5D-16D1-4743-8E5F-2BB7DF0C3782}">
  <sheetPr codeName="Sheet4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193" priority="35" operator="containsText" text="SELECT">
      <formula>NOT(ISERROR(SEARCH("SELECT",C9)))</formula>
    </cfRule>
    <cfRule type="expression" dxfId="10192" priority="36">
      <formula>C9="CURRENCY"</formula>
    </cfRule>
  </conditionalFormatting>
  <conditionalFormatting sqref="C14:C34">
    <cfRule type="expression" dxfId="10191" priority="1">
      <formula>$J14&gt;0</formula>
    </cfRule>
  </conditionalFormatting>
  <conditionalFormatting sqref="C38:C48">
    <cfRule type="expression" dxfId="10190" priority="12">
      <formula>$D38&gt;0</formula>
    </cfRule>
  </conditionalFormatting>
  <conditionalFormatting sqref="D38:D39 D41:D48">
    <cfRule type="cellIs" dxfId="10189" priority="37" operator="lessThan">
      <formula>1</formula>
    </cfRule>
  </conditionalFormatting>
  <conditionalFormatting sqref="D40">
    <cfRule type="cellIs" dxfId="10188" priority="32" operator="lessThan">
      <formula>1</formula>
    </cfRule>
  </conditionalFormatting>
  <conditionalFormatting sqref="D9:E9">
    <cfRule type="cellIs" dxfId="10187" priority="33" operator="lessThan">
      <formula>0</formula>
    </cfRule>
    <cfRule type="cellIs" dxfId="10186" priority="34" operator="greaterThan">
      <formula>0</formula>
    </cfRule>
  </conditionalFormatting>
  <conditionalFormatting sqref="F12">
    <cfRule type="expression" dxfId="10185" priority="42">
      <formula>AND((ISNUMBER(SEARCH("I-MUAP",$E$14))),F12&lt;2500)</formula>
    </cfRule>
    <cfRule type="expression" dxfId="10184" priority="43">
      <formula>ISNUMBER(SEARCH("I-MUAP",$E$14))</formula>
    </cfRule>
    <cfRule type="cellIs" dxfId="10183" priority="44" operator="greaterThan">
      <formula>2000</formula>
    </cfRule>
  </conditionalFormatting>
  <conditionalFormatting sqref="F12:G12">
    <cfRule type="cellIs" dxfId="10182" priority="38" operator="lessThan">
      <formula>1000</formula>
    </cfRule>
  </conditionalFormatting>
  <conditionalFormatting sqref="F14:G28">
    <cfRule type="cellIs" dxfId="10181" priority="5" operator="lessThan">
      <formula>1000</formula>
    </cfRule>
  </conditionalFormatting>
  <conditionalFormatting sqref="F31:G32">
    <cfRule type="cellIs" dxfId="10180" priority="2" operator="lessThan">
      <formula>1000</formula>
    </cfRule>
  </conditionalFormatting>
  <conditionalFormatting sqref="G12">
    <cfRule type="cellIs" dxfId="10179" priority="39" operator="greaterThan">
      <formula>3001</formula>
    </cfRule>
  </conditionalFormatting>
  <conditionalFormatting sqref="H11">
    <cfRule type="expression" dxfId="10178" priority="41">
      <formula>((G14-50)/I14)&lt;950</formula>
    </cfRule>
  </conditionalFormatting>
  <conditionalFormatting sqref="H12">
    <cfRule type="expression" dxfId="10177" priority="40">
      <formula>((G14-50)/I14)&lt;950</formula>
    </cfRule>
  </conditionalFormatting>
  <conditionalFormatting sqref="H14:H28">
    <cfRule type="cellIs" dxfId="10176" priority="6" operator="lessThan">
      <formula>400</formula>
    </cfRule>
  </conditionalFormatting>
  <conditionalFormatting sqref="H31:H32">
    <cfRule type="cellIs" dxfId="10175" priority="3" operator="lessThan">
      <formula>400</formula>
    </cfRule>
  </conditionalFormatting>
  <conditionalFormatting sqref="H35">
    <cfRule type="expression" dxfId="10174" priority="49">
      <formula>((#REF!-50)/#REF!)&lt;950</formula>
    </cfRule>
  </conditionalFormatting>
  <conditionalFormatting sqref="J14:J32">
    <cfRule type="cellIs" dxfId="10173" priority="17" operator="greaterThan">
      <formula>0</formula>
    </cfRule>
  </conditionalFormatting>
  <conditionalFormatting sqref="J38:J48">
    <cfRule type="expression" dxfId="10172" priority="25">
      <formula>D38&gt;0</formula>
    </cfRule>
  </conditionalFormatting>
  <conditionalFormatting sqref="J50:J56">
    <cfRule type="expression" dxfId="10171" priority="30">
      <formula>#REF!="EURO"</formula>
    </cfRule>
  </conditionalFormatting>
  <conditionalFormatting sqref="K14:K34">
    <cfRule type="cellIs" dxfId="10170" priority="4" operator="greaterThan">
      <formula>0</formula>
    </cfRule>
  </conditionalFormatting>
  <conditionalFormatting sqref="K38:K48">
    <cfRule type="cellIs" dxfId="10169" priority="31" operator="greaterThan">
      <formula>0</formula>
    </cfRule>
  </conditionalFormatting>
  <conditionalFormatting sqref="K50:K56">
    <cfRule type="expression" dxfId="10168" priority="26">
      <formula>$C$9="PLN"</formula>
    </cfRule>
    <cfRule type="expression" dxfId="10167" priority="27">
      <formula>$C$9="CZK"</formula>
    </cfRule>
    <cfRule type="expression" dxfId="10166" priority="28">
      <formula>$C$9="USD"</formula>
    </cfRule>
    <cfRule type="expression" dxfId="10165" priority="29">
      <formula>$C$9="EURO"</formula>
    </cfRule>
  </conditionalFormatting>
  <conditionalFormatting sqref="L14:L34">
    <cfRule type="expression" dxfId="10164" priority="15">
      <formula>$D$9&lt;0</formula>
    </cfRule>
    <cfRule type="expression" dxfId="10163" priority="16">
      <formula>$D$9&gt;0</formula>
    </cfRule>
  </conditionalFormatting>
  <conditionalFormatting sqref="L38:L48">
    <cfRule type="expression" dxfId="10162" priority="13">
      <formula>$D$9&lt;0</formula>
    </cfRule>
    <cfRule type="expression" dxfId="10161" priority="14">
      <formula>$D$9&gt;0</formula>
    </cfRule>
  </conditionalFormatting>
  <conditionalFormatting sqref="N9 N12">
    <cfRule type="expression" dxfId="10160" priority="45">
      <formula>$C$9="PLN"</formula>
    </cfRule>
    <cfRule type="expression" dxfId="10159" priority="46">
      <formula>$C$9="CZK"</formula>
    </cfRule>
    <cfRule type="expression" dxfId="10158" priority="47">
      <formula>$C$9="USD"</formula>
    </cfRule>
    <cfRule type="expression" dxfId="10157" priority="48">
      <formula>$C$9="EURO"</formula>
    </cfRule>
  </conditionalFormatting>
  <conditionalFormatting sqref="N14:N34">
    <cfRule type="expression" dxfId="10156" priority="19">
      <formula>$C$9="PLN"</formula>
    </cfRule>
    <cfRule type="expression" dxfId="10155" priority="20">
      <formula>$C$9="CZK"</formula>
    </cfRule>
    <cfRule type="expression" dxfId="10154" priority="21">
      <formula>$C$9="USD"</formula>
    </cfRule>
    <cfRule type="expression" dxfId="10153" priority="22">
      <formula>$C$9="EURO"</formula>
    </cfRule>
  </conditionalFormatting>
  <conditionalFormatting sqref="N18:N22">
    <cfRule type="cellIs" dxfId="10152" priority="23" operator="greaterThan">
      <formula>0</formula>
    </cfRule>
  </conditionalFormatting>
  <conditionalFormatting sqref="N37:N48">
    <cfRule type="expression" dxfId="10151" priority="8">
      <formula>$C$9="PLN"</formula>
    </cfRule>
    <cfRule type="expression" dxfId="10150" priority="9">
      <formula>$C$9="CZK"</formula>
    </cfRule>
    <cfRule type="expression" dxfId="10149" priority="10">
      <formula>$C$9="USD"</formula>
    </cfRule>
    <cfRule type="expression" dxfId="10148" priority="11">
      <formula>$C$9="EURO"</formula>
    </cfRule>
  </conditionalFormatting>
  <conditionalFormatting sqref="N14:O34">
    <cfRule type="cellIs" dxfId="10147" priority="18" operator="greaterThan">
      <formula>0</formula>
    </cfRule>
  </conditionalFormatting>
  <conditionalFormatting sqref="N38:O48">
    <cfRule type="cellIs" dxfId="10146" priority="7" operator="greaterThan">
      <formula>0</formula>
    </cfRule>
  </conditionalFormatting>
  <conditionalFormatting sqref="O14:O22">
    <cfRule type="cellIs" dxfId="10145" priority="24" operator="greaterThan">
      <formula>0</formula>
    </cfRule>
  </conditionalFormatting>
  <dataValidations count="3">
    <dataValidation type="list" allowBlank="1" showInputMessage="1" showErrorMessage="1" sqref="H36" xr:uid="{8329312E-BB6C-B741-87BA-E68F07B05D60}">
      <formula1>#REF!</formula1>
    </dataValidation>
    <dataValidation operator="greaterThan" allowBlank="1" showInputMessage="1" showErrorMessage="1" sqref="F14:F28 F31:F32" xr:uid="{A8E63D04-E141-9C44-8261-02543400ECC9}"/>
    <dataValidation type="list" allowBlank="1" showInputMessage="1" showErrorMessage="1" sqref="E14:E34" xr:uid="{B7ACC3DB-C970-154D-93DE-EE13B95F01D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B492807-7AA0-0741-BD89-9B46C2AAB389}">
          <x14:formula1>
            <xm:f>'Base Costs'!$A$4:$A$16</xm:f>
          </x14:formula1>
          <xm:sqref>E39:E40</xm:sqref>
        </x14:dataValidation>
        <x14:dataValidation type="list" allowBlank="1" showInputMessage="1" showErrorMessage="1" xr:uid="{01E11ECA-BE33-6D48-A2A2-ED6C05CEC70D}">
          <x14:formula1>
            <xm:f>'Base Costs'!$E$4:$E$213</xm:f>
          </x14:formula1>
          <xm:sqref>E38</xm:sqref>
        </x14:dataValidation>
        <x14:dataValidation type="list" allowBlank="1" showInputMessage="1" showErrorMessage="1" xr:uid="{EC1817BE-2315-4741-99FD-B0ACB6FFAB55}">
          <x14:formula1>
            <xm:f>'Base Costs'!$A$32:$A$37</xm:f>
          </x14:formula1>
          <xm:sqref>C9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6FA-9EB8-1F4B-B2E0-0E966BE4250A}">
  <sheetPr codeName="Sheet4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144" priority="35" operator="containsText" text="SELECT">
      <formula>NOT(ISERROR(SEARCH("SELECT",C9)))</formula>
    </cfRule>
    <cfRule type="expression" dxfId="10143" priority="36">
      <formula>C9="CURRENCY"</formula>
    </cfRule>
  </conditionalFormatting>
  <conditionalFormatting sqref="C14:C34">
    <cfRule type="expression" dxfId="10142" priority="1">
      <formula>$J14&gt;0</formula>
    </cfRule>
  </conditionalFormatting>
  <conditionalFormatting sqref="C38:C48">
    <cfRule type="expression" dxfId="10141" priority="12">
      <formula>$D38&gt;0</formula>
    </cfRule>
  </conditionalFormatting>
  <conditionalFormatting sqref="D38:D39 D41:D48">
    <cfRule type="cellIs" dxfId="10140" priority="37" operator="lessThan">
      <formula>1</formula>
    </cfRule>
  </conditionalFormatting>
  <conditionalFormatting sqref="D40">
    <cfRule type="cellIs" dxfId="10139" priority="32" operator="lessThan">
      <formula>1</formula>
    </cfRule>
  </conditionalFormatting>
  <conditionalFormatting sqref="D9:E9">
    <cfRule type="cellIs" dxfId="10138" priority="33" operator="lessThan">
      <formula>0</formula>
    </cfRule>
    <cfRule type="cellIs" dxfId="10137" priority="34" operator="greaterThan">
      <formula>0</formula>
    </cfRule>
  </conditionalFormatting>
  <conditionalFormatting sqref="F12">
    <cfRule type="expression" dxfId="10136" priority="42">
      <formula>AND((ISNUMBER(SEARCH("I-MUAP",$E$14))),F12&lt;2500)</formula>
    </cfRule>
    <cfRule type="expression" dxfId="10135" priority="43">
      <formula>ISNUMBER(SEARCH("I-MUAP",$E$14))</formula>
    </cfRule>
    <cfRule type="cellIs" dxfId="10134" priority="44" operator="greaterThan">
      <formula>2000</formula>
    </cfRule>
  </conditionalFormatting>
  <conditionalFormatting sqref="F12:G12">
    <cfRule type="cellIs" dxfId="10133" priority="38" operator="lessThan">
      <formula>1000</formula>
    </cfRule>
  </conditionalFormatting>
  <conditionalFormatting sqref="F14:G28">
    <cfRule type="cellIs" dxfId="10132" priority="5" operator="lessThan">
      <formula>1000</formula>
    </cfRule>
  </conditionalFormatting>
  <conditionalFormatting sqref="F31:G32">
    <cfRule type="cellIs" dxfId="10131" priority="2" operator="lessThan">
      <formula>1000</formula>
    </cfRule>
  </conditionalFormatting>
  <conditionalFormatting sqref="G12">
    <cfRule type="cellIs" dxfId="10130" priority="39" operator="greaterThan">
      <formula>3001</formula>
    </cfRule>
  </conditionalFormatting>
  <conditionalFormatting sqref="H11">
    <cfRule type="expression" dxfId="10129" priority="41">
      <formula>((G14-50)/I14)&lt;950</formula>
    </cfRule>
  </conditionalFormatting>
  <conditionalFormatting sqref="H12">
    <cfRule type="expression" dxfId="10128" priority="40">
      <formula>((G14-50)/I14)&lt;950</formula>
    </cfRule>
  </conditionalFormatting>
  <conditionalFormatting sqref="H14:H28">
    <cfRule type="cellIs" dxfId="10127" priority="6" operator="lessThan">
      <formula>400</formula>
    </cfRule>
  </conditionalFormatting>
  <conditionalFormatting sqref="H31:H32">
    <cfRule type="cellIs" dxfId="10126" priority="3" operator="lessThan">
      <formula>400</formula>
    </cfRule>
  </conditionalFormatting>
  <conditionalFormatting sqref="H35">
    <cfRule type="expression" dxfId="10125" priority="49">
      <formula>((#REF!-50)/#REF!)&lt;950</formula>
    </cfRule>
  </conditionalFormatting>
  <conditionalFormatting sqref="J14:J32">
    <cfRule type="cellIs" dxfId="10124" priority="17" operator="greaterThan">
      <formula>0</formula>
    </cfRule>
  </conditionalFormatting>
  <conditionalFormatting sqref="J38:J48">
    <cfRule type="expression" dxfId="10123" priority="25">
      <formula>D38&gt;0</formula>
    </cfRule>
  </conditionalFormatting>
  <conditionalFormatting sqref="J50:J56">
    <cfRule type="expression" dxfId="10122" priority="30">
      <formula>#REF!="EURO"</formula>
    </cfRule>
  </conditionalFormatting>
  <conditionalFormatting sqref="K14:K34">
    <cfRule type="cellIs" dxfId="10121" priority="4" operator="greaterThan">
      <formula>0</formula>
    </cfRule>
  </conditionalFormatting>
  <conditionalFormatting sqref="K38:K48">
    <cfRule type="cellIs" dxfId="10120" priority="31" operator="greaterThan">
      <formula>0</formula>
    </cfRule>
  </conditionalFormatting>
  <conditionalFormatting sqref="K50:K56">
    <cfRule type="expression" dxfId="10119" priority="26">
      <formula>$C$9="PLN"</formula>
    </cfRule>
    <cfRule type="expression" dxfId="10118" priority="27">
      <formula>$C$9="CZK"</formula>
    </cfRule>
    <cfRule type="expression" dxfId="10117" priority="28">
      <formula>$C$9="USD"</formula>
    </cfRule>
    <cfRule type="expression" dxfId="10116" priority="29">
      <formula>$C$9="EURO"</formula>
    </cfRule>
  </conditionalFormatting>
  <conditionalFormatting sqref="L14:L34">
    <cfRule type="expression" dxfId="10115" priority="15">
      <formula>$D$9&lt;0</formula>
    </cfRule>
    <cfRule type="expression" dxfId="10114" priority="16">
      <formula>$D$9&gt;0</formula>
    </cfRule>
  </conditionalFormatting>
  <conditionalFormatting sqref="L38:L48">
    <cfRule type="expression" dxfId="10113" priority="13">
      <formula>$D$9&lt;0</formula>
    </cfRule>
    <cfRule type="expression" dxfId="10112" priority="14">
      <formula>$D$9&gt;0</formula>
    </cfRule>
  </conditionalFormatting>
  <conditionalFormatting sqref="N9 N12">
    <cfRule type="expression" dxfId="10111" priority="45">
      <formula>$C$9="PLN"</formula>
    </cfRule>
    <cfRule type="expression" dxfId="10110" priority="46">
      <formula>$C$9="CZK"</formula>
    </cfRule>
    <cfRule type="expression" dxfId="10109" priority="47">
      <formula>$C$9="USD"</formula>
    </cfRule>
    <cfRule type="expression" dxfId="10108" priority="48">
      <formula>$C$9="EURO"</formula>
    </cfRule>
  </conditionalFormatting>
  <conditionalFormatting sqref="N14:N34">
    <cfRule type="expression" dxfId="10107" priority="19">
      <formula>$C$9="PLN"</formula>
    </cfRule>
    <cfRule type="expression" dxfId="10106" priority="20">
      <formula>$C$9="CZK"</formula>
    </cfRule>
    <cfRule type="expression" dxfId="10105" priority="21">
      <formula>$C$9="USD"</formula>
    </cfRule>
    <cfRule type="expression" dxfId="10104" priority="22">
      <formula>$C$9="EURO"</formula>
    </cfRule>
  </conditionalFormatting>
  <conditionalFormatting sqref="N18:N22">
    <cfRule type="cellIs" dxfId="10103" priority="23" operator="greaterThan">
      <formula>0</formula>
    </cfRule>
  </conditionalFormatting>
  <conditionalFormatting sqref="N37:N48">
    <cfRule type="expression" dxfId="10102" priority="8">
      <formula>$C$9="PLN"</formula>
    </cfRule>
    <cfRule type="expression" dxfId="10101" priority="9">
      <formula>$C$9="CZK"</formula>
    </cfRule>
    <cfRule type="expression" dxfId="10100" priority="10">
      <formula>$C$9="USD"</formula>
    </cfRule>
    <cfRule type="expression" dxfId="10099" priority="11">
      <formula>$C$9="EURO"</formula>
    </cfRule>
  </conditionalFormatting>
  <conditionalFormatting sqref="N14:O34">
    <cfRule type="cellIs" dxfId="10098" priority="18" operator="greaterThan">
      <formula>0</formula>
    </cfRule>
  </conditionalFormatting>
  <conditionalFormatting sqref="N38:O48">
    <cfRule type="cellIs" dxfId="10097" priority="7" operator="greaterThan">
      <formula>0</formula>
    </cfRule>
  </conditionalFormatting>
  <conditionalFormatting sqref="O14:O22">
    <cfRule type="cellIs" dxfId="10096" priority="24" operator="greaterThan">
      <formula>0</formula>
    </cfRule>
  </conditionalFormatting>
  <dataValidations count="3">
    <dataValidation type="list" allowBlank="1" showInputMessage="1" showErrorMessage="1" sqref="E14:E34" xr:uid="{212E032F-617A-464A-9E88-80E22604772D}">
      <formula1>"0,1,2,3,4,5,6,7,8,9,10,11,12,13,14,15,16,17,18,19,20"</formula1>
    </dataValidation>
    <dataValidation operator="greaterThan" allowBlank="1" showInputMessage="1" showErrorMessage="1" sqref="F14:F28 F31:F32" xr:uid="{2D9EDA5B-B38B-3F46-BB2F-58A5DDE1C228}"/>
    <dataValidation type="list" allowBlank="1" showInputMessage="1" showErrorMessage="1" sqref="H36" xr:uid="{85155A9F-F43B-2849-9172-4BC3C56C385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9291D2A-65CA-BA46-AE98-C6109D3411E4}">
          <x14:formula1>
            <xm:f>'Base Costs'!$A$32:$A$37</xm:f>
          </x14:formula1>
          <xm:sqref>C9</xm:sqref>
        </x14:dataValidation>
        <x14:dataValidation type="list" allowBlank="1" showInputMessage="1" showErrorMessage="1" xr:uid="{CEBDCB2B-E006-6E46-8E2F-AFA1CADAA203}">
          <x14:formula1>
            <xm:f>'Base Costs'!$E$4:$E$213</xm:f>
          </x14:formula1>
          <xm:sqref>E38</xm:sqref>
        </x14:dataValidation>
        <x14:dataValidation type="list" allowBlank="1" showInputMessage="1" showErrorMessage="1" xr:uid="{B8D3022C-87A3-8649-9EF5-65C25502179F}">
          <x14:formula1>
            <xm:f>'Base Costs'!$A$4:$A$16</xm:f>
          </x14:formula1>
          <xm:sqref>E39:E40</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A6EE-57C1-4246-B79C-E06739A3D00D}">
  <sheetPr codeName="Sheet48">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095" priority="35" operator="containsText" text="SELECT">
      <formula>NOT(ISERROR(SEARCH("SELECT",C9)))</formula>
    </cfRule>
    <cfRule type="expression" dxfId="10094" priority="36">
      <formula>C9="CURRENCY"</formula>
    </cfRule>
  </conditionalFormatting>
  <conditionalFormatting sqref="C14:C34">
    <cfRule type="expression" dxfId="10093" priority="1">
      <formula>$J14&gt;0</formula>
    </cfRule>
  </conditionalFormatting>
  <conditionalFormatting sqref="C38:C48">
    <cfRule type="expression" dxfId="10092" priority="12">
      <formula>$D38&gt;0</formula>
    </cfRule>
  </conditionalFormatting>
  <conditionalFormatting sqref="D38:D39 D41:D48">
    <cfRule type="cellIs" dxfId="10091" priority="37" operator="lessThan">
      <formula>1</formula>
    </cfRule>
  </conditionalFormatting>
  <conditionalFormatting sqref="D40">
    <cfRule type="cellIs" dxfId="10090" priority="32" operator="lessThan">
      <formula>1</formula>
    </cfRule>
  </conditionalFormatting>
  <conditionalFormatting sqref="D9:E9">
    <cfRule type="cellIs" dxfId="10089" priority="33" operator="lessThan">
      <formula>0</formula>
    </cfRule>
    <cfRule type="cellIs" dxfId="10088" priority="34" operator="greaterThan">
      <formula>0</formula>
    </cfRule>
  </conditionalFormatting>
  <conditionalFormatting sqref="F12">
    <cfRule type="expression" dxfId="10087" priority="42">
      <formula>AND((ISNUMBER(SEARCH("I-MUAP",$E$14))),F12&lt;2500)</formula>
    </cfRule>
    <cfRule type="expression" dxfId="10086" priority="43">
      <formula>ISNUMBER(SEARCH("I-MUAP",$E$14))</formula>
    </cfRule>
    <cfRule type="cellIs" dxfId="10085" priority="44" operator="greaterThan">
      <formula>2000</formula>
    </cfRule>
  </conditionalFormatting>
  <conditionalFormatting sqref="F12:G12">
    <cfRule type="cellIs" dxfId="10084" priority="38" operator="lessThan">
      <formula>1000</formula>
    </cfRule>
  </conditionalFormatting>
  <conditionalFormatting sqref="F14:G28">
    <cfRule type="cellIs" dxfId="10083" priority="5" operator="lessThan">
      <formula>1000</formula>
    </cfRule>
  </conditionalFormatting>
  <conditionalFormatting sqref="F31:G32">
    <cfRule type="cellIs" dxfId="10082" priority="2" operator="lessThan">
      <formula>1000</formula>
    </cfRule>
  </conditionalFormatting>
  <conditionalFormatting sqref="G12">
    <cfRule type="cellIs" dxfId="10081" priority="39" operator="greaterThan">
      <formula>3001</formula>
    </cfRule>
  </conditionalFormatting>
  <conditionalFormatting sqref="H11">
    <cfRule type="expression" dxfId="10080" priority="41">
      <formula>((G14-50)/I14)&lt;950</formula>
    </cfRule>
  </conditionalFormatting>
  <conditionalFormatting sqref="H12">
    <cfRule type="expression" dxfId="10079" priority="40">
      <formula>((G14-50)/I14)&lt;950</formula>
    </cfRule>
  </conditionalFormatting>
  <conditionalFormatting sqref="H14:H28">
    <cfRule type="cellIs" dxfId="10078" priority="6" operator="lessThan">
      <formula>400</formula>
    </cfRule>
  </conditionalFormatting>
  <conditionalFormatting sqref="H31:H32">
    <cfRule type="cellIs" dxfId="10077" priority="3" operator="lessThan">
      <formula>400</formula>
    </cfRule>
  </conditionalFormatting>
  <conditionalFormatting sqref="H35">
    <cfRule type="expression" dxfId="10076" priority="49">
      <formula>((#REF!-50)/#REF!)&lt;950</formula>
    </cfRule>
  </conditionalFormatting>
  <conditionalFormatting sqref="J14:J32">
    <cfRule type="cellIs" dxfId="10075" priority="17" operator="greaterThan">
      <formula>0</formula>
    </cfRule>
  </conditionalFormatting>
  <conditionalFormatting sqref="J38:J48">
    <cfRule type="expression" dxfId="10074" priority="25">
      <formula>D38&gt;0</formula>
    </cfRule>
  </conditionalFormatting>
  <conditionalFormatting sqref="J50:J56">
    <cfRule type="expression" dxfId="10073" priority="30">
      <formula>#REF!="EURO"</formula>
    </cfRule>
  </conditionalFormatting>
  <conditionalFormatting sqref="K14:K34">
    <cfRule type="cellIs" dxfId="10072" priority="4" operator="greaterThan">
      <formula>0</formula>
    </cfRule>
  </conditionalFormatting>
  <conditionalFormatting sqref="K38:K48">
    <cfRule type="cellIs" dxfId="10071" priority="31" operator="greaterThan">
      <formula>0</formula>
    </cfRule>
  </conditionalFormatting>
  <conditionalFormatting sqref="K50:K56">
    <cfRule type="expression" dxfId="10070" priority="26">
      <formula>$C$9="PLN"</formula>
    </cfRule>
    <cfRule type="expression" dxfId="10069" priority="27">
      <formula>$C$9="CZK"</formula>
    </cfRule>
    <cfRule type="expression" dxfId="10068" priority="28">
      <formula>$C$9="USD"</formula>
    </cfRule>
    <cfRule type="expression" dxfId="10067" priority="29">
      <formula>$C$9="EURO"</formula>
    </cfRule>
  </conditionalFormatting>
  <conditionalFormatting sqref="L14:L34">
    <cfRule type="expression" dxfId="10066" priority="15">
      <formula>$D$9&lt;0</formula>
    </cfRule>
    <cfRule type="expression" dxfId="10065" priority="16">
      <formula>$D$9&gt;0</formula>
    </cfRule>
  </conditionalFormatting>
  <conditionalFormatting sqref="L38:L48">
    <cfRule type="expression" dxfId="10064" priority="13">
      <formula>$D$9&lt;0</formula>
    </cfRule>
    <cfRule type="expression" dxfId="10063" priority="14">
      <formula>$D$9&gt;0</formula>
    </cfRule>
  </conditionalFormatting>
  <conditionalFormatting sqref="N9 N12">
    <cfRule type="expression" dxfId="10062" priority="45">
      <formula>$C$9="PLN"</formula>
    </cfRule>
    <cfRule type="expression" dxfId="10061" priority="46">
      <formula>$C$9="CZK"</formula>
    </cfRule>
    <cfRule type="expression" dxfId="10060" priority="47">
      <formula>$C$9="USD"</formula>
    </cfRule>
    <cfRule type="expression" dxfId="10059" priority="48">
      <formula>$C$9="EURO"</formula>
    </cfRule>
  </conditionalFormatting>
  <conditionalFormatting sqref="N14:N34">
    <cfRule type="expression" dxfId="10058" priority="19">
      <formula>$C$9="PLN"</formula>
    </cfRule>
    <cfRule type="expression" dxfId="10057" priority="20">
      <formula>$C$9="CZK"</formula>
    </cfRule>
    <cfRule type="expression" dxfId="10056" priority="21">
      <formula>$C$9="USD"</formula>
    </cfRule>
    <cfRule type="expression" dxfId="10055" priority="22">
      <formula>$C$9="EURO"</formula>
    </cfRule>
  </conditionalFormatting>
  <conditionalFormatting sqref="N18:N22">
    <cfRule type="cellIs" dxfId="10054" priority="23" operator="greaterThan">
      <formula>0</formula>
    </cfRule>
  </conditionalFormatting>
  <conditionalFormatting sqref="N37:N48">
    <cfRule type="expression" dxfId="10053" priority="8">
      <formula>$C$9="PLN"</formula>
    </cfRule>
    <cfRule type="expression" dxfId="10052" priority="9">
      <formula>$C$9="CZK"</formula>
    </cfRule>
    <cfRule type="expression" dxfId="10051" priority="10">
      <formula>$C$9="USD"</formula>
    </cfRule>
    <cfRule type="expression" dxfId="10050" priority="11">
      <formula>$C$9="EURO"</formula>
    </cfRule>
  </conditionalFormatting>
  <conditionalFormatting sqref="N14:O34">
    <cfRule type="cellIs" dxfId="10049" priority="18" operator="greaterThan">
      <formula>0</formula>
    </cfRule>
  </conditionalFormatting>
  <conditionalFormatting sqref="N38:O48">
    <cfRule type="cellIs" dxfId="10048" priority="7" operator="greaterThan">
      <formula>0</formula>
    </cfRule>
  </conditionalFormatting>
  <conditionalFormatting sqref="O14:O22">
    <cfRule type="cellIs" dxfId="10047" priority="24" operator="greaterThan">
      <formula>0</formula>
    </cfRule>
  </conditionalFormatting>
  <dataValidations count="3">
    <dataValidation type="list" allowBlank="1" showInputMessage="1" showErrorMessage="1" sqref="H36" xr:uid="{9AF7B8A6-1D9D-8449-8CCE-25AC770319E9}">
      <formula1>#REF!</formula1>
    </dataValidation>
    <dataValidation operator="greaterThan" allowBlank="1" showInputMessage="1" showErrorMessage="1" sqref="F14:F28 F31:F32" xr:uid="{7FFFDAFC-8952-3D44-B1C0-BC077F51AE12}"/>
    <dataValidation type="list" allowBlank="1" showInputMessage="1" showErrorMessage="1" sqref="E14:E34" xr:uid="{3F06496E-027C-9F44-95D1-7FF5D861537B}">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97BB5C-D816-5F40-AF93-EF316BFDDB3D}">
          <x14:formula1>
            <xm:f>'Base Costs'!$A$4:$A$16</xm:f>
          </x14:formula1>
          <xm:sqref>E39:E40</xm:sqref>
        </x14:dataValidation>
        <x14:dataValidation type="list" allowBlank="1" showInputMessage="1" showErrorMessage="1" xr:uid="{9B13093F-CB8F-EF4F-9186-C4947CC35679}">
          <x14:formula1>
            <xm:f>'Base Costs'!$E$4:$E$213</xm:f>
          </x14:formula1>
          <xm:sqref>E38</xm:sqref>
        </x14:dataValidation>
        <x14:dataValidation type="list" allowBlank="1" showInputMessage="1" showErrorMessage="1" xr:uid="{69C3CB48-B8EF-3041-A5AF-A43BF63A96B9}">
          <x14:formula1>
            <xm:f>'Base Costs'!$A$32:$A$37</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FD5C-32E4-5044-9FE9-5CB83E8950F2}">
  <sheetPr codeName="Sheet49">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0046" priority="35" operator="containsText" text="SELECT">
      <formula>NOT(ISERROR(SEARCH("SELECT",C9)))</formula>
    </cfRule>
    <cfRule type="expression" dxfId="10045" priority="36">
      <formula>C9="CURRENCY"</formula>
    </cfRule>
  </conditionalFormatting>
  <conditionalFormatting sqref="C14:C34">
    <cfRule type="expression" dxfId="10044" priority="1">
      <formula>$J14&gt;0</formula>
    </cfRule>
  </conditionalFormatting>
  <conditionalFormatting sqref="C38:C48">
    <cfRule type="expression" dxfId="10043" priority="12">
      <formula>$D38&gt;0</formula>
    </cfRule>
  </conditionalFormatting>
  <conditionalFormatting sqref="D38:D39 D41:D48">
    <cfRule type="cellIs" dxfId="10042" priority="37" operator="lessThan">
      <formula>1</formula>
    </cfRule>
  </conditionalFormatting>
  <conditionalFormatting sqref="D40">
    <cfRule type="cellIs" dxfId="10041" priority="32" operator="lessThan">
      <formula>1</formula>
    </cfRule>
  </conditionalFormatting>
  <conditionalFormatting sqref="D9:E9">
    <cfRule type="cellIs" dxfId="10040" priority="33" operator="lessThan">
      <formula>0</formula>
    </cfRule>
    <cfRule type="cellIs" dxfId="10039" priority="34" operator="greaterThan">
      <formula>0</formula>
    </cfRule>
  </conditionalFormatting>
  <conditionalFormatting sqref="F12">
    <cfRule type="expression" dxfId="10038" priority="42">
      <formula>AND((ISNUMBER(SEARCH("I-MUAP",$E$14))),F12&lt;2500)</formula>
    </cfRule>
    <cfRule type="expression" dxfId="10037" priority="43">
      <formula>ISNUMBER(SEARCH("I-MUAP",$E$14))</formula>
    </cfRule>
    <cfRule type="cellIs" dxfId="10036" priority="44" operator="greaterThan">
      <formula>2000</formula>
    </cfRule>
  </conditionalFormatting>
  <conditionalFormatting sqref="F12:G12">
    <cfRule type="cellIs" dxfId="10035" priority="38" operator="lessThan">
      <formula>1000</formula>
    </cfRule>
  </conditionalFormatting>
  <conditionalFormatting sqref="F14:G28">
    <cfRule type="cellIs" dxfId="10034" priority="5" operator="lessThan">
      <formula>1000</formula>
    </cfRule>
  </conditionalFormatting>
  <conditionalFormatting sqref="F31:G32">
    <cfRule type="cellIs" dxfId="10033" priority="2" operator="lessThan">
      <formula>1000</formula>
    </cfRule>
  </conditionalFormatting>
  <conditionalFormatting sqref="G12">
    <cfRule type="cellIs" dxfId="10032" priority="39" operator="greaterThan">
      <formula>3001</formula>
    </cfRule>
  </conditionalFormatting>
  <conditionalFormatting sqref="H11">
    <cfRule type="expression" dxfId="10031" priority="41">
      <formula>((G14-50)/I14)&lt;950</formula>
    </cfRule>
  </conditionalFormatting>
  <conditionalFormatting sqref="H12">
    <cfRule type="expression" dxfId="10030" priority="40">
      <formula>((G14-50)/I14)&lt;950</formula>
    </cfRule>
  </conditionalFormatting>
  <conditionalFormatting sqref="H14:H28">
    <cfRule type="cellIs" dxfId="10029" priority="6" operator="lessThan">
      <formula>400</formula>
    </cfRule>
  </conditionalFormatting>
  <conditionalFormatting sqref="H31:H32">
    <cfRule type="cellIs" dxfId="10028" priority="3" operator="lessThan">
      <formula>400</formula>
    </cfRule>
  </conditionalFormatting>
  <conditionalFormatting sqref="H35">
    <cfRule type="expression" dxfId="10027" priority="49">
      <formula>((#REF!-50)/#REF!)&lt;950</formula>
    </cfRule>
  </conditionalFormatting>
  <conditionalFormatting sqref="J14:J32">
    <cfRule type="cellIs" dxfId="10026" priority="17" operator="greaterThan">
      <formula>0</formula>
    </cfRule>
  </conditionalFormatting>
  <conditionalFormatting sqref="J38:J48">
    <cfRule type="expression" dxfId="10025" priority="25">
      <formula>D38&gt;0</formula>
    </cfRule>
  </conditionalFormatting>
  <conditionalFormatting sqref="J50:J56">
    <cfRule type="expression" dxfId="10024" priority="30">
      <formula>#REF!="EURO"</formula>
    </cfRule>
  </conditionalFormatting>
  <conditionalFormatting sqref="K14:K34">
    <cfRule type="cellIs" dxfId="10023" priority="4" operator="greaterThan">
      <formula>0</formula>
    </cfRule>
  </conditionalFormatting>
  <conditionalFormatting sqref="K38:K48">
    <cfRule type="cellIs" dxfId="10022" priority="31" operator="greaterThan">
      <formula>0</formula>
    </cfRule>
  </conditionalFormatting>
  <conditionalFormatting sqref="K50:K56">
    <cfRule type="expression" dxfId="10021" priority="26">
      <formula>$C$9="PLN"</formula>
    </cfRule>
    <cfRule type="expression" dxfId="10020" priority="27">
      <formula>$C$9="CZK"</formula>
    </cfRule>
    <cfRule type="expression" dxfId="10019" priority="28">
      <formula>$C$9="USD"</formula>
    </cfRule>
    <cfRule type="expression" dxfId="10018" priority="29">
      <formula>$C$9="EURO"</formula>
    </cfRule>
  </conditionalFormatting>
  <conditionalFormatting sqref="L14:L34">
    <cfRule type="expression" dxfId="10017" priority="15">
      <formula>$D$9&lt;0</formula>
    </cfRule>
    <cfRule type="expression" dxfId="10016" priority="16">
      <formula>$D$9&gt;0</formula>
    </cfRule>
  </conditionalFormatting>
  <conditionalFormatting sqref="L38:L48">
    <cfRule type="expression" dxfId="10015" priority="13">
      <formula>$D$9&lt;0</formula>
    </cfRule>
    <cfRule type="expression" dxfId="10014" priority="14">
      <formula>$D$9&gt;0</formula>
    </cfRule>
  </conditionalFormatting>
  <conditionalFormatting sqref="N9 N12">
    <cfRule type="expression" dxfId="10013" priority="45">
      <formula>$C$9="PLN"</formula>
    </cfRule>
    <cfRule type="expression" dxfId="10012" priority="46">
      <formula>$C$9="CZK"</formula>
    </cfRule>
    <cfRule type="expression" dxfId="10011" priority="47">
      <formula>$C$9="USD"</formula>
    </cfRule>
    <cfRule type="expression" dxfId="10010" priority="48">
      <formula>$C$9="EURO"</formula>
    </cfRule>
  </conditionalFormatting>
  <conditionalFormatting sqref="N14:N34">
    <cfRule type="expression" dxfId="10009" priority="19">
      <formula>$C$9="PLN"</formula>
    </cfRule>
    <cfRule type="expression" dxfId="10008" priority="20">
      <formula>$C$9="CZK"</formula>
    </cfRule>
    <cfRule type="expression" dxfId="10007" priority="21">
      <formula>$C$9="USD"</formula>
    </cfRule>
    <cfRule type="expression" dxfId="10006" priority="22">
      <formula>$C$9="EURO"</formula>
    </cfRule>
  </conditionalFormatting>
  <conditionalFormatting sqref="N18:N22">
    <cfRule type="cellIs" dxfId="10005" priority="23" operator="greaterThan">
      <formula>0</formula>
    </cfRule>
  </conditionalFormatting>
  <conditionalFormatting sqref="N37:N48">
    <cfRule type="expression" dxfId="10004" priority="8">
      <formula>$C$9="PLN"</formula>
    </cfRule>
    <cfRule type="expression" dxfId="10003" priority="9">
      <formula>$C$9="CZK"</formula>
    </cfRule>
    <cfRule type="expression" dxfId="10002" priority="10">
      <formula>$C$9="USD"</formula>
    </cfRule>
    <cfRule type="expression" dxfId="10001" priority="11">
      <formula>$C$9="EURO"</formula>
    </cfRule>
  </conditionalFormatting>
  <conditionalFormatting sqref="N14:O34">
    <cfRule type="cellIs" dxfId="10000" priority="18" operator="greaterThan">
      <formula>0</formula>
    </cfRule>
  </conditionalFormatting>
  <conditionalFormatting sqref="N38:O48">
    <cfRule type="cellIs" dxfId="9999" priority="7" operator="greaterThan">
      <formula>0</formula>
    </cfRule>
  </conditionalFormatting>
  <conditionalFormatting sqref="O14:O22">
    <cfRule type="cellIs" dxfId="9998" priority="24" operator="greaterThan">
      <formula>0</formula>
    </cfRule>
  </conditionalFormatting>
  <dataValidations count="3">
    <dataValidation type="list" allowBlank="1" showInputMessage="1" showErrorMessage="1" sqref="E14:E34" xr:uid="{6942BC4C-0A57-6445-86AF-D2799F1D49D5}">
      <formula1>"0,1,2,3,4,5,6,7,8,9,10,11,12,13,14,15,16,17,18,19,20"</formula1>
    </dataValidation>
    <dataValidation operator="greaterThan" allowBlank="1" showInputMessage="1" showErrorMessage="1" sqref="F14:F28 F31:F32" xr:uid="{A974D673-73D4-3C45-9F7A-31A5ADA86702}"/>
    <dataValidation type="list" allowBlank="1" showInputMessage="1" showErrorMessage="1" sqref="H36" xr:uid="{729E645E-C7B7-0A42-8955-622965B9EAB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044E4A8-7EBE-BB40-83A3-687643CAB48B}">
          <x14:formula1>
            <xm:f>'Base Costs'!$A$32:$A$37</xm:f>
          </x14:formula1>
          <xm:sqref>C9</xm:sqref>
        </x14:dataValidation>
        <x14:dataValidation type="list" allowBlank="1" showInputMessage="1" showErrorMessage="1" xr:uid="{F1FAE89D-EF6C-E94A-9381-C2C3F210E2C8}">
          <x14:formula1>
            <xm:f>'Base Costs'!$E$4:$E$213</xm:f>
          </x14:formula1>
          <xm:sqref>E38</xm:sqref>
        </x14:dataValidation>
        <x14:dataValidation type="list" allowBlank="1" showInputMessage="1" showErrorMessage="1" xr:uid="{3B1CA004-71F7-0246-AB38-C44C0F2B26B1}">
          <x14:formula1>
            <xm:f>'Base Costs'!$A$4:$A$16</xm:f>
          </x14:formula1>
          <xm:sqref>E39:E40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CF35-21E0-A446-9CBD-2780AFEB5E29}">
  <sheetPr codeName="Sheet50">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997" priority="35" operator="containsText" text="SELECT">
      <formula>NOT(ISERROR(SEARCH("SELECT",C9)))</formula>
    </cfRule>
    <cfRule type="expression" dxfId="9996" priority="36">
      <formula>C9="CURRENCY"</formula>
    </cfRule>
  </conditionalFormatting>
  <conditionalFormatting sqref="C14:C34">
    <cfRule type="expression" dxfId="9995" priority="1">
      <formula>$J14&gt;0</formula>
    </cfRule>
  </conditionalFormatting>
  <conditionalFormatting sqref="C38:C48">
    <cfRule type="expression" dxfId="9994" priority="12">
      <formula>$D38&gt;0</formula>
    </cfRule>
  </conditionalFormatting>
  <conditionalFormatting sqref="D38:D39 D41:D48">
    <cfRule type="cellIs" dxfId="9993" priority="37" operator="lessThan">
      <formula>1</formula>
    </cfRule>
  </conditionalFormatting>
  <conditionalFormatting sqref="D40">
    <cfRule type="cellIs" dxfId="9992" priority="32" operator="lessThan">
      <formula>1</formula>
    </cfRule>
  </conditionalFormatting>
  <conditionalFormatting sqref="D9:E9">
    <cfRule type="cellIs" dxfId="9991" priority="33" operator="lessThan">
      <formula>0</formula>
    </cfRule>
    <cfRule type="cellIs" dxfId="9990" priority="34" operator="greaterThan">
      <formula>0</formula>
    </cfRule>
  </conditionalFormatting>
  <conditionalFormatting sqref="F12">
    <cfRule type="expression" dxfId="9989" priority="42">
      <formula>AND((ISNUMBER(SEARCH("I-MUAP",$E$14))),F12&lt;2500)</formula>
    </cfRule>
    <cfRule type="expression" dxfId="9988" priority="43">
      <formula>ISNUMBER(SEARCH("I-MUAP",$E$14))</formula>
    </cfRule>
    <cfRule type="cellIs" dxfId="9987" priority="44" operator="greaterThan">
      <formula>2000</formula>
    </cfRule>
  </conditionalFormatting>
  <conditionalFormatting sqref="F12:G12">
    <cfRule type="cellIs" dxfId="9986" priority="38" operator="lessThan">
      <formula>1000</formula>
    </cfRule>
  </conditionalFormatting>
  <conditionalFormatting sqref="F14:G28">
    <cfRule type="cellIs" dxfId="9985" priority="5" operator="lessThan">
      <formula>1000</formula>
    </cfRule>
  </conditionalFormatting>
  <conditionalFormatting sqref="F31:G32">
    <cfRule type="cellIs" dxfId="9984" priority="2" operator="lessThan">
      <formula>1000</formula>
    </cfRule>
  </conditionalFormatting>
  <conditionalFormatting sqref="G12">
    <cfRule type="cellIs" dxfId="9983" priority="39" operator="greaterThan">
      <formula>3001</formula>
    </cfRule>
  </conditionalFormatting>
  <conditionalFormatting sqref="H11">
    <cfRule type="expression" dxfId="9982" priority="41">
      <formula>((G14-50)/I14)&lt;950</formula>
    </cfRule>
  </conditionalFormatting>
  <conditionalFormatting sqref="H12">
    <cfRule type="expression" dxfId="9981" priority="40">
      <formula>((G14-50)/I14)&lt;950</formula>
    </cfRule>
  </conditionalFormatting>
  <conditionalFormatting sqref="H14:H28">
    <cfRule type="cellIs" dxfId="9980" priority="6" operator="lessThan">
      <formula>400</formula>
    </cfRule>
  </conditionalFormatting>
  <conditionalFormatting sqref="H31:H32">
    <cfRule type="cellIs" dxfId="9979" priority="3" operator="lessThan">
      <formula>400</formula>
    </cfRule>
  </conditionalFormatting>
  <conditionalFormatting sqref="H35">
    <cfRule type="expression" dxfId="9978" priority="49">
      <formula>((#REF!-50)/#REF!)&lt;950</formula>
    </cfRule>
  </conditionalFormatting>
  <conditionalFormatting sqref="J14:J32">
    <cfRule type="cellIs" dxfId="9977" priority="17" operator="greaterThan">
      <formula>0</formula>
    </cfRule>
  </conditionalFormatting>
  <conditionalFormatting sqref="J38:J48">
    <cfRule type="expression" dxfId="9976" priority="25">
      <formula>D38&gt;0</formula>
    </cfRule>
  </conditionalFormatting>
  <conditionalFormatting sqref="J50:J56">
    <cfRule type="expression" dxfId="9975" priority="30">
      <formula>#REF!="EURO"</formula>
    </cfRule>
  </conditionalFormatting>
  <conditionalFormatting sqref="K14:K34">
    <cfRule type="cellIs" dxfId="9974" priority="4" operator="greaterThan">
      <formula>0</formula>
    </cfRule>
  </conditionalFormatting>
  <conditionalFormatting sqref="K38:K48">
    <cfRule type="cellIs" dxfId="9973" priority="31" operator="greaterThan">
      <formula>0</formula>
    </cfRule>
  </conditionalFormatting>
  <conditionalFormatting sqref="K50:K56">
    <cfRule type="expression" dxfId="9972" priority="26">
      <formula>$C$9="PLN"</formula>
    </cfRule>
    <cfRule type="expression" dxfId="9971" priority="27">
      <formula>$C$9="CZK"</formula>
    </cfRule>
    <cfRule type="expression" dxfId="9970" priority="28">
      <formula>$C$9="USD"</formula>
    </cfRule>
    <cfRule type="expression" dxfId="9969" priority="29">
      <formula>$C$9="EURO"</formula>
    </cfRule>
  </conditionalFormatting>
  <conditionalFormatting sqref="L14:L34">
    <cfRule type="expression" dxfId="9968" priority="15">
      <formula>$D$9&lt;0</formula>
    </cfRule>
    <cfRule type="expression" dxfId="9967" priority="16">
      <formula>$D$9&gt;0</formula>
    </cfRule>
  </conditionalFormatting>
  <conditionalFormatting sqref="L38:L48">
    <cfRule type="expression" dxfId="9966" priority="13">
      <formula>$D$9&lt;0</formula>
    </cfRule>
    <cfRule type="expression" dxfId="9965" priority="14">
      <formula>$D$9&gt;0</formula>
    </cfRule>
  </conditionalFormatting>
  <conditionalFormatting sqref="N9 N12">
    <cfRule type="expression" dxfId="9964" priority="45">
      <formula>$C$9="PLN"</formula>
    </cfRule>
    <cfRule type="expression" dxfId="9963" priority="46">
      <formula>$C$9="CZK"</formula>
    </cfRule>
    <cfRule type="expression" dxfId="9962" priority="47">
      <formula>$C$9="USD"</formula>
    </cfRule>
    <cfRule type="expression" dxfId="9961" priority="48">
      <formula>$C$9="EURO"</formula>
    </cfRule>
  </conditionalFormatting>
  <conditionalFormatting sqref="N14:N34">
    <cfRule type="expression" dxfId="9960" priority="19">
      <formula>$C$9="PLN"</formula>
    </cfRule>
    <cfRule type="expression" dxfId="9959" priority="20">
      <formula>$C$9="CZK"</formula>
    </cfRule>
    <cfRule type="expression" dxfId="9958" priority="21">
      <formula>$C$9="USD"</formula>
    </cfRule>
    <cfRule type="expression" dxfId="9957" priority="22">
      <formula>$C$9="EURO"</formula>
    </cfRule>
  </conditionalFormatting>
  <conditionalFormatting sqref="N18:N22">
    <cfRule type="cellIs" dxfId="9956" priority="23" operator="greaterThan">
      <formula>0</formula>
    </cfRule>
  </conditionalFormatting>
  <conditionalFormatting sqref="N37:N48">
    <cfRule type="expression" dxfId="9955" priority="8">
      <formula>$C$9="PLN"</formula>
    </cfRule>
    <cfRule type="expression" dxfId="9954" priority="9">
      <formula>$C$9="CZK"</formula>
    </cfRule>
    <cfRule type="expression" dxfId="9953" priority="10">
      <formula>$C$9="USD"</formula>
    </cfRule>
    <cfRule type="expression" dxfId="9952" priority="11">
      <formula>$C$9="EURO"</formula>
    </cfRule>
  </conditionalFormatting>
  <conditionalFormatting sqref="N14:O34">
    <cfRule type="cellIs" dxfId="9951" priority="18" operator="greaterThan">
      <formula>0</formula>
    </cfRule>
  </conditionalFormatting>
  <conditionalFormatting sqref="N38:O48">
    <cfRule type="cellIs" dxfId="9950" priority="7" operator="greaterThan">
      <formula>0</formula>
    </cfRule>
  </conditionalFormatting>
  <conditionalFormatting sqref="O14:O22">
    <cfRule type="cellIs" dxfId="9949" priority="24" operator="greaterThan">
      <formula>0</formula>
    </cfRule>
  </conditionalFormatting>
  <dataValidations count="3">
    <dataValidation type="list" allowBlank="1" showInputMessage="1" showErrorMessage="1" sqref="H36" xr:uid="{4F1DDEFC-F261-5646-89BB-BB9318DDDC61}">
      <formula1>#REF!</formula1>
    </dataValidation>
    <dataValidation operator="greaterThan" allowBlank="1" showInputMessage="1" showErrorMessage="1" sqref="F14:F28 F31:F32" xr:uid="{4BBE140F-3905-AA4E-B778-64852916C1E5}"/>
    <dataValidation type="list" allowBlank="1" showInputMessage="1" showErrorMessage="1" sqref="E14:E34" xr:uid="{0D22BD1A-7EF9-2040-BB7D-CF961614C43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B5AD30-020A-8D44-B6F3-0A70E55CC7A5}">
          <x14:formula1>
            <xm:f>'Base Costs'!$A$4:$A$16</xm:f>
          </x14:formula1>
          <xm:sqref>E39:E40</xm:sqref>
        </x14:dataValidation>
        <x14:dataValidation type="list" allowBlank="1" showInputMessage="1" showErrorMessage="1" xr:uid="{5FA66427-C266-504A-90EB-7E059D1A03AB}">
          <x14:formula1>
            <xm:f>'Base Costs'!$E$4:$E$213</xm:f>
          </x14:formula1>
          <xm:sqref>E38</xm:sqref>
        </x14:dataValidation>
        <x14:dataValidation type="list" allowBlank="1" showInputMessage="1" showErrorMessage="1" xr:uid="{4B31B639-7AF0-C242-9F42-61E64894EC0B}">
          <x14:formula1>
            <xm:f>'Base Costs'!$A$32:$A$37</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93437-7614-3743-8F54-59C241948392}">
  <sheetPr codeName="Sheet51">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948" priority="35" operator="containsText" text="SELECT">
      <formula>NOT(ISERROR(SEARCH("SELECT",C9)))</formula>
    </cfRule>
    <cfRule type="expression" dxfId="9947" priority="36">
      <formula>C9="CURRENCY"</formula>
    </cfRule>
  </conditionalFormatting>
  <conditionalFormatting sqref="C14:C34">
    <cfRule type="expression" dxfId="9946" priority="1">
      <formula>$J14&gt;0</formula>
    </cfRule>
  </conditionalFormatting>
  <conditionalFormatting sqref="C38:C48">
    <cfRule type="expression" dxfId="9945" priority="12">
      <formula>$D38&gt;0</formula>
    </cfRule>
  </conditionalFormatting>
  <conditionalFormatting sqref="D38:D39 D41:D48">
    <cfRule type="cellIs" dxfId="9944" priority="37" operator="lessThan">
      <formula>1</formula>
    </cfRule>
  </conditionalFormatting>
  <conditionalFormatting sqref="D40">
    <cfRule type="cellIs" dxfId="9943" priority="32" operator="lessThan">
      <formula>1</formula>
    </cfRule>
  </conditionalFormatting>
  <conditionalFormatting sqref="D9:E9">
    <cfRule type="cellIs" dxfId="9942" priority="33" operator="lessThan">
      <formula>0</formula>
    </cfRule>
    <cfRule type="cellIs" dxfId="9941" priority="34" operator="greaterThan">
      <formula>0</formula>
    </cfRule>
  </conditionalFormatting>
  <conditionalFormatting sqref="F12">
    <cfRule type="expression" dxfId="9940" priority="42">
      <formula>AND((ISNUMBER(SEARCH("I-MUAP",$E$14))),F12&lt;2500)</formula>
    </cfRule>
    <cfRule type="expression" dxfId="9939" priority="43">
      <formula>ISNUMBER(SEARCH("I-MUAP",$E$14))</formula>
    </cfRule>
    <cfRule type="cellIs" dxfId="9938" priority="44" operator="greaterThan">
      <formula>2000</formula>
    </cfRule>
  </conditionalFormatting>
  <conditionalFormatting sqref="F12:G12">
    <cfRule type="cellIs" dxfId="9937" priority="38" operator="lessThan">
      <formula>1000</formula>
    </cfRule>
  </conditionalFormatting>
  <conditionalFormatting sqref="F14:G28">
    <cfRule type="cellIs" dxfId="9936" priority="5" operator="lessThan">
      <formula>1000</formula>
    </cfRule>
  </conditionalFormatting>
  <conditionalFormatting sqref="F31:G32">
    <cfRule type="cellIs" dxfId="9935" priority="2" operator="lessThan">
      <formula>1000</formula>
    </cfRule>
  </conditionalFormatting>
  <conditionalFormatting sqref="G12">
    <cfRule type="cellIs" dxfId="9934" priority="39" operator="greaterThan">
      <formula>3001</formula>
    </cfRule>
  </conditionalFormatting>
  <conditionalFormatting sqref="H11">
    <cfRule type="expression" dxfId="9933" priority="41">
      <formula>((G14-50)/I14)&lt;950</formula>
    </cfRule>
  </conditionalFormatting>
  <conditionalFormatting sqref="H12">
    <cfRule type="expression" dxfId="9932" priority="40">
      <formula>((G14-50)/I14)&lt;950</formula>
    </cfRule>
  </conditionalFormatting>
  <conditionalFormatting sqref="H14:H28">
    <cfRule type="cellIs" dxfId="9931" priority="6" operator="lessThan">
      <formula>400</formula>
    </cfRule>
  </conditionalFormatting>
  <conditionalFormatting sqref="H31:H32">
    <cfRule type="cellIs" dxfId="9930" priority="3" operator="lessThan">
      <formula>400</formula>
    </cfRule>
  </conditionalFormatting>
  <conditionalFormatting sqref="H35">
    <cfRule type="expression" dxfId="9929" priority="49">
      <formula>((#REF!-50)/#REF!)&lt;950</formula>
    </cfRule>
  </conditionalFormatting>
  <conditionalFormatting sqref="J14:J32">
    <cfRule type="cellIs" dxfId="9928" priority="17" operator="greaterThan">
      <formula>0</formula>
    </cfRule>
  </conditionalFormatting>
  <conditionalFormatting sqref="J38:J48">
    <cfRule type="expression" dxfId="9927" priority="25">
      <formula>D38&gt;0</formula>
    </cfRule>
  </conditionalFormatting>
  <conditionalFormatting sqref="J50:J56">
    <cfRule type="expression" dxfId="9926" priority="30">
      <formula>#REF!="EURO"</formula>
    </cfRule>
  </conditionalFormatting>
  <conditionalFormatting sqref="K14:K34">
    <cfRule type="cellIs" dxfId="9925" priority="4" operator="greaterThan">
      <formula>0</formula>
    </cfRule>
  </conditionalFormatting>
  <conditionalFormatting sqref="K38:K48">
    <cfRule type="cellIs" dxfId="9924" priority="31" operator="greaterThan">
      <formula>0</formula>
    </cfRule>
  </conditionalFormatting>
  <conditionalFormatting sqref="K50:K56">
    <cfRule type="expression" dxfId="9923" priority="26">
      <formula>$C$9="PLN"</formula>
    </cfRule>
    <cfRule type="expression" dxfId="9922" priority="27">
      <formula>$C$9="CZK"</formula>
    </cfRule>
    <cfRule type="expression" dxfId="9921" priority="28">
      <formula>$C$9="USD"</formula>
    </cfRule>
    <cfRule type="expression" dxfId="9920" priority="29">
      <formula>$C$9="EURO"</formula>
    </cfRule>
  </conditionalFormatting>
  <conditionalFormatting sqref="L14:L34">
    <cfRule type="expression" dxfId="9919" priority="15">
      <formula>$D$9&lt;0</formula>
    </cfRule>
    <cfRule type="expression" dxfId="9918" priority="16">
      <formula>$D$9&gt;0</formula>
    </cfRule>
  </conditionalFormatting>
  <conditionalFormatting sqref="L38:L48">
    <cfRule type="expression" dxfId="9917" priority="13">
      <formula>$D$9&lt;0</formula>
    </cfRule>
    <cfRule type="expression" dxfId="9916" priority="14">
      <formula>$D$9&gt;0</formula>
    </cfRule>
  </conditionalFormatting>
  <conditionalFormatting sqref="N9 N12">
    <cfRule type="expression" dxfId="9915" priority="45">
      <formula>$C$9="PLN"</formula>
    </cfRule>
    <cfRule type="expression" dxfId="9914" priority="46">
      <formula>$C$9="CZK"</formula>
    </cfRule>
    <cfRule type="expression" dxfId="9913" priority="47">
      <formula>$C$9="USD"</formula>
    </cfRule>
    <cfRule type="expression" dxfId="9912" priority="48">
      <formula>$C$9="EURO"</formula>
    </cfRule>
  </conditionalFormatting>
  <conditionalFormatting sqref="N14:N34">
    <cfRule type="expression" dxfId="9911" priority="19">
      <formula>$C$9="PLN"</formula>
    </cfRule>
    <cfRule type="expression" dxfId="9910" priority="20">
      <formula>$C$9="CZK"</formula>
    </cfRule>
    <cfRule type="expression" dxfId="9909" priority="21">
      <formula>$C$9="USD"</formula>
    </cfRule>
    <cfRule type="expression" dxfId="9908" priority="22">
      <formula>$C$9="EURO"</formula>
    </cfRule>
  </conditionalFormatting>
  <conditionalFormatting sqref="N18:N22">
    <cfRule type="cellIs" dxfId="9907" priority="23" operator="greaterThan">
      <formula>0</formula>
    </cfRule>
  </conditionalFormatting>
  <conditionalFormatting sqref="N37:N48">
    <cfRule type="expression" dxfId="9906" priority="8">
      <formula>$C$9="PLN"</formula>
    </cfRule>
    <cfRule type="expression" dxfId="9905" priority="9">
      <formula>$C$9="CZK"</formula>
    </cfRule>
    <cfRule type="expression" dxfId="9904" priority="10">
      <formula>$C$9="USD"</formula>
    </cfRule>
    <cfRule type="expression" dxfId="9903" priority="11">
      <formula>$C$9="EURO"</formula>
    </cfRule>
  </conditionalFormatting>
  <conditionalFormatting sqref="N14:O34">
    <cfRule type="cellIs" dxfId="9902" priority="18" operator="greaterThan">
      <formula>0</formula>
    </cfRule>
  </conditionalFormatting>
  <conditionalFormatting sqref="N38:O48">
    <cfRule type="cellIs" dxfId="9901" priority="7" operator="greaterThan">
      <formula>0</formula>
    </cfRule>
  </conditionalFormatting>
  <conditionalFormatting sqref="O14:O22">
    <cfRule type="cellIs" dxfId="9900" priority="24" operator="greaterThan">
      <formula>0</formula>
    </cfRule>
  </conditionalFormatting>
  <dataValidations count="3">
    <dataValidation type="list" allowBlank="1" showInputMessage="1" showErrorMessage="1" sqref="E14:E34" xr:uid="{3FBC5B1C-D76E-414B-B2A2-F862A3777261}">
      <formula1>"0,1,2,3,4,5,6,7,8,9,10,11,12,13,14,15,16,17,18,19,20"</formula1>
    </dataValidation>
    <dataValidation operator="greaterThan" allowBlank="1" showInputMessage="1" showErrorMessage="1" sqref="F14:F28 F31:F32" xr:uid="{A8487A8B-8F22-E84C-A2B1-61413F4EC036}"/>
    <dataValidation type="list" allowBlank="1" showInputMessage="1" showErrorMessage="1" sqref="H36" xr:uid="{576E6105-DF44-7D4E-B950-E64583AE177E}">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24B12BD-770F-3842-8263-E26546688809}">
          <x14:formula1>
            <xm:f>'Base Costs'!$A$32:$A$37</xm:f>
          </x14:formula1>
          <xm:sqref>C9</xm:sqref>
        </x14:dataValidation>
        <x14:dataValidation type="list" allowBlank="1" showInputMessage="1" showErrorMessage="1" xr:uid="{77BE1885-F319-6745-A805-1104CF1EBFD3}">
          <x14:formula1>
            <xm:f>'Base Costs'!$E$4:$E$213</xm:f>
          </x14:formula1>
          <xm:sqref>E38</xm:sqref>
        </x14:dataValidation>
        <x14:dataValidation type="list" allowBlank="1" showInputMessage="1" showErrorMessage="1" xr:uid="{3168A165-35CC-5149-BC2B-673555BAFCD8}">
          <x14:formula1>
            <xm:f>'Base Costs'!$A$4:$A$16</xm:f>
          </x14:formula1>
          <xm:sqref>E39:E40</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96C5-5E04-8C4F-957A-97C8B1EC241C}">
  <sheetPr codeName="Sheet5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899" priority="35" operator="containsText" text="SELECT">
      <formula>NOT(ISERROR(SEARCH("SELECT",C9)))</formula>
    </cfRule>
    <cfRule type="expression" dxfId="9898" priority="36">
      <formula>C9="CURRENCY"</formula>
    </cfRule>
  </conditionalFormatting>
  <conditionalFormatting sqref="C14:C34">
    <cfRule type="expression" dxfId="9897" priority="1">
      <formula>$J14&gt;0</formula>
    </cfRule>
  </conditionalFormatting>
  <conditionalFormatting sqref="C38:C48">
    <cfRule type="expression" dxfId="9896" priority="12">
      <formula>$D38&gt;0</formula>
    </cfRule>
  </conditionalFormatting>
  <conditionalFormatting sqref="D38:D39 D41:D48">
    <cfRule type="cellIs" dxfId="9895" priority="37" operator="lessThan">
      <formula>1</formula>
    </cfRule>
  </conditionalFormatting>
  <conditionalFormatting sqref="D40">
    <cfRule type="cellIs" dxfId="9894" priority="32" operator="lessThan">
      <formula>1</formula>
    </cfRule>
  </conditionalFormatting>
  <conditionalFormatting sqref="D9:E9">
    <cfRule type="cellIs" dxfId="9893" priority="33" operator="lessThan">
      <formula>0</formula>
    </cfRule>
    <cfRule type="cellIs" dxfId="9892" priority="34" operator="greaterThan">
      <formula>0</formula>
    </cfRule>
  </conditionalFormatting>
  <conditionalFormatting sqref="F12">
    <cfRule type="expression" dxfId="9891" priority="42">
      <formula>AND((ISNUMBER(SEARCH("I-MUAP",$E$14))),F12&lt;2500)</formula>
    </cfRule>
    <cfRule type="expression" dxfId="9890" priority="43">
      <formula>ISNUMBER(SEARCH("I-MUAP",$E$14))</formula>
    </cfRule>
    <cfRule type="cellIs" dxfId="9889" priority="44" operator="greaterThan">
      <formula>2000</formula>
    </cfRule>
  </conditionalFormatting>
  <conditionalFormatting sqref="F12:G12">
    <cfRule type="cellIs" dxfId="9888" priority="38" operator="lessThan">
      <formula>1000</formula>
    </cfRule>
  </conditionalFormatting>
  <conditionalFormatting sqref="F14:G28">
    <cfRule type="cellIs" dxfId="9887" priority="5" operator="lessThan">
      <formula>1000</formula>
    </cfRule>
  </conditionalFormatting>
  <conditionalFormatting sqref="F31:G32">
    <cfRule type="cellIs" dxfId="9886" priority="2" operator="lessThan">
      <formula>1000</formula>
    </cfRule>
  </conditionalFormatting>
  <conditionalFormatting sqref="G12">
    <cfRule type="cellIs" dxfId="9885" priority="39" operator="greaterThan">
      <formula>3001</formula>
    </cfRule>
  </conditionalFormatting>
  <conditionalFormatting sqref="H11">
    <cfRule type="expression" dxfId="9884" priority="41">
      <formula>((G14-50)/I14)&lt;950</formula>
    </cfRule>
  </conditionalFormatting>
  <conditionalFormatting sqref="H12">
    <cfRule type="expression" dxfId="9883" priority="40">
      <formula>((G14-50)/I14)&lt;950</formula>
    </cfRule>
  </conditionalFormatting>
  <conditionalFormatting sqref="H14:H28">
    <cfRule type="cellIs" dxfId="9882" priority="6" operator="lessThan">
      <formula>400</formula>
    </cfRule>
  </conditionalFormatting>
  <conditionalFormatting sqref="H31:H32">
    <cfRule type="cellIs" dxfId="9881" priority="3" operator="lessThan">
      <formula>400</formula>
    </cfRule>
  </conditionalFormatting>
  <conditionalFormatting sqref="H35">
    <cfRule type="expression" dxfId="9880" priority="49">
      <formula>((#REF!-50)/#REF!)&lt;950</formula>
    </cfRule>
  </conditionalFormatting>
  <conditionalFormatting sqref="J14:J32">
    <cfRule type="cellIs" dxfId="9879" priority="17" operator="greaterThan">
      <formula>0</formula>
    </cfRule>
  </conditionalFormatting>
  <conditionalFormatting sqref="J38:J48">
    <cfRule type="expression" dxfId="9878" priority="25">
      <formula>D38&gt;0</formula>
    </cfRule>
  </conditionalFormatting>
  <conditionalFormatting sqref="J50:J56">
    <cfRule type="expression" dxfId="9877" priority="30">
      <formula>#REF!="EURO"</formula>
    </cfRule>
  </conditionalFormatting>
  <conditionalFormatting sqref="K14:K34">
    <cfRule type="cellIs" dxfId="9876" priority="4" operator="greaterThan">
      <formula>0</formula>
    </cfRule>
  </conditionalFormatting>
  <conditionalFormatting sqref="K38:K48">
    <cfRule type="cellIs" dxfId="9875" priority="31" operator="greaterThan">
      <formula>0</formula>
    </cfRule>
  </conditionalFormatting>
  <conditionalFormatting sqref="K50:K56">
    <cfRule type="expression" dxfId="9874" priority="26">
      <formula>$C$9="PLN"</formula>
    </cfRule>
    <cfRule type="expression" dxfId="9873" priority="27">
      <formula>$C$9="CZK"</formula>
    </cfRule>
    <cfRule type="expression" dxfId="9872" priority="28">
      <formula>$C$9="USD"</formula>
    </cfRule>
    <cfRule type="expression" dxfId="9871" priority="29">
      <formula>$C$9="EURO"</formula>
    </cfRule>
  </conditionalFormatting>
  <conditionalFormatting sqref="L14:L34">
    <cfRule type="expression" dxfId="9870" priority="15">
      <formula>$D$9&lt;0</formula>
    </cfRule>
    <cfRule type="expression" dxfId="9869" priority="16">
      <formula>$D$9&gt;0</formula>
    </cfRule>
  </conditionalFormatting>
  <conditionalFormatting sqref="L38:L48">
    <cfRule type="expression" dxfId="9868" priority="13">
      <formula>$D$9&lt;0</formula>
    </cfRule>
    <cfRule type="expression" dxfId="9867" priority="14">
      <formula>$D$9&gt;0</formula>
    </cfRule>
  </conditionalFormatting>
  <conditionalFormatting sqref="N9 N12">
    <cfRule type="expression" dxfId="9866" priority="45">
      <formula>$C$9="PLN"</formula>
    </cfRule>
    <cfRule type="expression" dxfId="9865" priority="46">
      <formula>$C$9="CZK"</formula>
    </cfRule>
    <cfRule type="expression" dxfId="9864" priority="47">
      <formula>$C$9="USD"</formula>
    </cfRule>
    <cfRule type="expression" dxfId="9863" priority="48">
      <formula>$C$9="EURO"</formula>
    </cfRule>
  </conditionalFormatting>
  <conditionalFormatting sqref="N14:N34">
    <cfRule type="expression" dxfId="9862" priority="19">
      <formula>$C$9="PLN"</formula>
    </cfRule>
    <cfRule type="expression" dxfId="9861" priority="20">
      <formula>$C$9="CZK"</formula>
    </cfRule>
    <cfRule type="expression" dxfId="9860" priority="21">
      <formula>$C$9="USD"</formula>
    </cfRule>
    <cfRule type="expression" dxfId="9859" priority="22">
      <formula>$C$9="EURO"</formula>
    </cfRule>
  </conditionalFormatting>
  <conditionalFormatting sqref="N18:N22">
    <cfRule type="cellIs" dxfId="9858" priority="23" operator="greaterThan">
      <formula>0</formula>
    </cfRule>
  </conditionalFormatting>
  <conditionalFormatting sqref="N37:N48">
    <cfRule type="expression" dxfId="9857" priority="8">
      <formula>$C$9="PLN"</formula>
    </cfRule>
    <cfRule type="expression" dxfId="9856" priority="9">
      <formula>$C$9="CZK"</formula>
    </cfRule>
    <cfRule type="expression" dxfId="9855" priority="10">
      <formula>$C$9="USD"</formula>
    </cfRule>
    <cfRule type="expression" dxfId="9854" priority="11">
      <formula>$C$9="EURO"</formula>
    </cfRule>
  </conditionalFormatting>
  <conditionalFormatting sqref="N14:O34">
    <cfRule type="cellIs" dxfId="9853" priority="18" operator="greaterThan">
      <formula>0</formula>
    </cfRule>
  </conditionalFormatting>
  <conditionalFormatting sqref="N38:O48">
    <cfRule type="cellIs" dxfId="9852" priority="7" operator="greaterThan">
      <formula>0</formula>
    </cfRule>
  </conditionalFormatting>
  <conditionalFormatting sqref="O14:O22">
    <cfRule type="cellIs" dxfId="9851" priority="24" operator="greaterThan">
      <formula>0</formula>
    </cfRule>
  </conditionalFormatting>
  <dataValidations count="3">
    <dataValidation type="list" allowBlank="1" showInputMessage="1" showErrorMessage="1" sqref="H36" xr:uid="{E574073F-C3C1-6E4A-AEC9-F580E499245C}">
      <formula1>#REF!</formula1>
    </dataValidation>
    <dataValidation operator="greaterThan" allowBlank="1" showInputMessage="1" showErrorMessage="1" sqref="F14:F28 F31:F32" xr:uid="{12797324-A73E-E144-B0E1-2118C0E685F4}"/>
    <dataValidation type="list" allowBlank="1" showInputMessage="1" showErrorMessage="1" sqref="E14:E34" xr:uid="{F1A5C3A0-C432-154D-BB8E-CF6246A73B3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99A160-17AA-E54A-8DC7-990482D4B18B}">
          <x14:formula1>
            <xm:f>'Base Costs'!$A$4:$A$16</xm:f>
          </x14:formula1>
          <xm:sqref>E39:E40</xm:sqref>
        </x14:dataValidation>
        <x14:dataValidation type="list" allowBlank="1" showInputMessage="1" showErrorMessage="1" xr:uid="{A18D29BE-CC19-D84B-999A-8A5B66A3A8D8}">
          <x14:formula1>
            <xm:f>'Base Costs'!$E$4:$E$213</xm:f>
          </x14:formula1>
          <xm:sqref>E38</xm:sqref>
        </x14:dataValidation>
        <x14:dataValidation type="list" allowBlank="1" showInputMessage="1" showErrorMessage="1" xr:uid="{89C25B80-3A3F-C548-B124-15C6E9A57390}">
          <x14:formula1>
            <xm:f>'Base Costs'!$A$32:$A$37</xm:f>
          </x14:formula1>
          <xm:sqref>C9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0F54-5D6B-1C4A-8C7A-DF730997D0E8}">
  <sheetPr codeName="Sheet53">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850" priority="35" operator="containsText" text="SELECT">
      <formula>NOT(ISERROR(SEARCH("SELECT",C9)))</formula>
    </cfRule>
    <cfRule type="expression" dxfId="9849" priority="36">
      <formula>C9="CURRENCY"</formula>
    </cfRule>
  </conditionalFormatting>
  <conditionalFormatting sqref="C14:C34">
    <cfRule type="expression" dxfId="9848" priority="1">
      <formula>$J14&gt;0</formula>
    </cfRule>
  </conditionalFormatting>
  <conditionalFormatting sqref="C38:C48">
    <cfRule type="expression" dxfId="9847" priority="12">
      <formula>$D38&gt;0</formula>
    </cfRule>
  </conditionalFormatting>
  <conditionalFormatting sqref="D38:D39 D41:D48">
    <cfRule type="cellIs" dxfId="9846" priority="37" operator="lessThan">
      <formula>1</formula>
    </cfRule>
  </conditionalFormatting>
  <conditionalFormatting sqref="D40">
    <cfRule type="cellIs" dxfId="9845" priority="32" operator="lessThan">
      <formula>1</formula>
    </cfRule>
  </conditionalFormatting>
  <conditionalFormatting sqref="D9:E9">
    <cfRule type="cellIs" dxfId="9844" priority="33" operator="lessThan">
      <formula>0</formula>
    </cfRule>
    <cfRule type="cellIs" dxfId="9843" priority="34" operator="greaterThan">
      <formula>0</formula>
    </cfRule>
  </conditionalFormatting>
  <conditionalFormatting sqref="F12">
    <cfRule type="expression" dxfId="9842" priority="42">
      <formula>AND((ISNUMBER(SEARCH("I-MUAP",$E$14))),F12&lt;2500)</formula>
    </cfRule>
    <cfRule type="expression" dxfId="9841" priority="43">
      <formula>ISNUMBER(SEARCH("I-MUAP",$E$14))</formula>
    </cfRule>
    <cfRule type="cellIs" dxfId="9840" priority="44" operator="greaterThan">
      <formula>2000</formula>
    </cfRule>
  </conditionalFormatting>
  <conditionalFormatting sqref="F12:G12">
    <cfRule type="cellIs" dxfId="9839" priority="38" operator="lessThan">
      <formula>1000</formula>
    </cfRule>
  </conditionalFormatting>
  <conditionalFormatting sqref="F14:G28">
    <cfRule type="cellIs" dxfId="9838" priority="5" operator="lessThan">
      <formula>1000</formula>
    </cfRule>
  </conditionalFormatting>
  <conditionalFormatting sqref="F31:G32">
    <cfRule type="cellIs" dxfId="9837" priority="2" operator="lessThan">
      <formula>1000</formula>
    </cfRule>
  </conditionalFormatting>
  <conditionalFormatting sqref="G12">
    <cfRule type="cellIs" dxfId="9836" priority="39" operator="greaterThan">
      <formula>3001</formula>
    </cfRule>
  </conditionalFormatting>
  <conditionalFormatting sqref="H11">
    <cfRule type="expression" dxfId="9835" priority="41">
      <formula>((G14-50)/I14)&lt;950</formula>
    </cfRule>
  </conditionalFormatting>
  <conditionalFormatting sqref="H12">
    <cfRule type="expression" dxfId="9834" priority="40">
      <formula>((G14-50)/I14)&lt;950</formula>
    </cfRule>
  </conditionalFormatting>
  <conditionalFormatting sqref="H14:H28">
    <cfRule type="cellIs" dxfId="9833" priority="6" operator="lessThan">
      <formula>400</formula>
    </cfRule>
  </conditionalFormatting>
  <conditionalFormatting sqref="H31:H32">
    <cfRule type="cellIs" dxfId="9832" priority="3" operator="lessThan">
      <formula>400</formula>
    </cfRule>
  </conditionalFormatting>
  <conditionalFormatting sqref="H35">
    <cfRule type="expression" dxfId="9831" priority="49">
      <formula>((#REF!-50)/#REF!)&lt;950</formula>
    </cfRule>
  </conditionalFormatting>
  <conditionalFormatting sqref="J14:J32">
    <cfRule type="cellIs" dxfId="9830" priority="17" operator="greaterThan">
      <formula>0</formula>
    </cfRule>
  </conditionalFormatting>
  <conditionalFormatting sqref="J38:J48">
    <cfRule type="expression" dxfId="9829" priority="25">
      <formula>D38&gt;0</formula>
    </cfRule>
  </conditionalFormatting>
  <conditionalFormatting sqref="J50:J56">
    <cfRule type="expression" dxfId="9828" priority="30">
      <formula>#REF!="EURO"</formula>
    </cfRule>
  </conditionalFormatting>
  <conditionalFormatting sqref="K14:K34">
    <cfRule type="cellIs" dxfId="9827" priority="4" operator="greaterThan">
      <formula>0</formula>
    </cfRule>
  </conditionalFormatting>
  <conditionalFormatting sqref="K38:K48">
    <cfRule type="cellIs" dxfId="9826" priority="31" operator="greaterThan">
      <formula>0</formula>
    </cfRule>
  </conditionalFormatting>
  <conditionalFormatting sqref="K50:K56">
    <cfRule type="expression" dxfId="9825" priority="26">
      <formula>$C$9="PLN"</formula>
    </cfRule>
    <cfRule type="expression" dxfId="9824" priority="27">
      <formula>$C$9="CZK"</formula>
    </cfRule>
    <cfRule type="expression" dxfId="9823" priority="28">
      <formula>$C$9="USD"</formula>
    </cfRule>
    <cfRule type="expression" dxfId="9822" priority="29">
      <formula>$C$9="EURO"</formula>
    </cfRule>
  </conditionalFormatting>
  <conditionalFormatting sqref="L14:L34">
    <cfRule type="expression" dxfId="9821" priority="15">
      <formula>$D$9&lt;0</formula>
    </cfRule>
    <cfRule type="expression" dxfId="9820" priority="16">
      <formula>$D$9&gt;0</formula>
    </cfRule>
  </conditionalFormatting>
  <conditionalFormatting sqref="L38:L48">
    <cfRule type="expression" dxfId="9819" priority="13">
      <formula>$D$9&lt;0</formula>
    </cfRule>
    <cfRule type="expression" dxfId="9818" priority="14">
      <formula>$D$9&gt;0</formula>
    </cfRule>
  </conditionalFormatting>
  <conditionalFormatting sqref="N9 N12">
    <cfRule type="expression" dxfId="9817" priority="45">
      <formula>$C$9="PLN"</formula>
    </cfRule>
    <cfRule type="expression" dxfId="9816" priority="46">
      <formula>$C$9="CZK"</formula>
    </cfRule>
    <cfRule type="expression" dxfId="9815" priority="47">
      <formula>$C$9="USD"</formula>
    </cfRule>
    <cfRule type="expression" dxfId="9814" priority="48">
      <formula>$C$9="EURO"</formula>
    </cfRule>
  </conditionalFormatting>
  <conditionalFormatting sqref="N14:N34">
    <cfRule type="expression" dxfId="9813" priority="19">
      <formula>$C$9="PLN"</formula>
    </cfRule>
    <cfRule type="expression" dxfId="9812" priority="20">
      <formula>$C$9="CZK"</formula>
    </cfRule>
    <cfRule type="expression" dxfId="9811" priority="21">
      <formula>$C$9="USD"</formula>
    </cfRule>
    <cfRule type="expression" dxfId="9810" priority="22">
      <formula>$C$9="EURO"</formula>
    </cfRule>
  </conditionalFormatting>
  <conditionalFormatting sqref="N18:N22">
    <cfRule type="cellIs" dxfId="9809" priority="23" operator="greaterThan">
      <formula>0</formula>
    </cfRule>
  </conditionalFormatting>
  <conditionalFormatting sqref="N37:N48">
    <cfRule type="expression" dxfId="9808" priority="8">
      <formula>$C$9="PLN"</formula>
    </cfRule>
    <cfRule type="expression" dxfId="9807" priority="9">
      <formula>$C$9="CZK"</formula>
    </cfRule>
    <cfRule type="expression" dxfId="9806" priority="10">
      <formula>$C$9="USD"</formula>
    </cfRule>
    <cfRule type="expression" dxfId="9805" priority="11">
      <formula>$C$9="EURO"</formula>
    </cfRule>
  </conditionalFormatting>
  <conditionalFormatting sqref="N14:O34">
    <cfRule type="cellIs" dxfId="9804" priority="18" operator="greaterThan">
      <formula>0</formula>
    </cfRule>
  </conditionalFormatting>
  <conditionalFormatting sqref="N38:O48">
    <cfRule type="cellIs" dxfId="9803" priority="7" operator="greaterThan">
      <formula>0</formula>
    </cfRule>
  </conditionalFormatting>
  <conditionalFormatting sqref="O14:O22">
    <cfRule type="cellIs" dxfId="9802" priority="24" operator="greaterThan">
      <formula>0</formula>
    </cfRule>
  </conditionalFormatting>
  <dataValidations count="3">
    <dataValidation type="list" allowBlank="1" showInputMessage="1" showErrorMessage="1" sqref="E14:E34" xr:uid="{96EA291C-8AE3-9F49-976D-4A77793E89E4}">
      <formula1>"0,1,2,3,4,5,6,7,8,9,10,11,12,13,14,15,16,17,18,19,20"</formula1>
    </dataValidation>
    <dataValidation operator="greaterThan" allowBlank="1" showInputMessage="1" showErrorMessage="1" sqref="F14:F28 F31:F32" xr:uid="{3F28BF80-15B7-0C48-ABE7-E288C63A868D}"/>
    <dataValidation type="list" allowBlank="1" showInputMessage="1" showErrorMessage="1" sqref="H36" xr:uid="{573233E0-6A18-F140-A4DB-3FF2E6C8B37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A3B72B-D521-D541-B50F-D432448A47BA}">
          <x14:formula1>
            <xm:f>'Base Costs'!$A$32:$A$37</xm:f>
          </x14:formula1>
          <xm:sqref>C9</xm:sqref>
        </x14:dataValidation>
        <x14:dataValidation type="list" allowBlank="1" showInputMessage="1" showErrorMessage="1" xr:uid="{1330B90E-0F70-8D4C-9B4C-1A401443FD74}">
          <x14:formula1>
            <xm:f>'Base Costs'!$E$4:$E$213</xm:f>
          </x14:formula1>
          <xm:sqref>E38</xm:sqref>
        </x14:dataValidation>
        <x14:dataValidation type="list" allowBlank="1" showInputMessage="1" showErrorMessage="1" xr:uid="{56A1E54A-A3D1-1043-9DF5-363592F3CB2A}">
          <x14:formula1>
            <xm:f>'Base Costs'!$A$4:$A$16</xm:f>
          </x14:formula1>
          <xm:sqref>E39:E40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53F-59F7-9F42-9027-DDD2A53762D3}">
  <sheetPr codeName="Sheet5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801" priority="35" operator="containsText" text="SELECT">
      <formula>NOT(ISERROR(SEARCH("SELECT",C9)))</formula>
    </cfRule>
    <cfRule type="expression" dxfId="9800" priority="36">
      <formula>C9="CURRENCY"</formula>
    </cfRule>
  </conditionalFormatting>
  <conditionalFormatting sqref="C14:C34">
    <cfRule type="expression" dxfId="9799" priority="1">
      <formula>$J14&gt;0</formula>
    </cfRule>
  </conditionalFormatting>
  <conditionalFormatting sqref="C38:C48">
    <cfRule type="expression" dxfId="9798" priority="12">
      <formula>$D38&gt;0</formula>
    </cfRule>
  </conditionalFormatting>
  <conditionalFormatting sqref="D38:D39 D41:D48">
    <cfRule type="cellIs" dxfId="9797" priority="37" operator="lessThan">
      <formula>1</formula>
    </cfRule>
  </conditionalFormatting>
  <conditionalFormatting sqref="D40">
    <cfRule type="cellIs" dxfId="9796" priority="32" operator="lessThan">
      <formula>1</formula>
    </cfRule>
  </conditionalFormatting>
  <conditionalFormatting sqref="D9:E9">
    <cfRule type="cellIs" dxfId="9795" priority="33" operator="lessThan">
      <formula>0</formula>
    </cfRule>
    <cfRule type="cellIs" dxfId="9794" priority="34" operator="greaterThan">
      <formula>0</formula>
    </cfRule>
  </conditionalFormatting>
  <conditionalFormatting sqref="F12">
    <cfRule type="expression" dxfId="9793" priority="42">
      <formula>AND((ISNUMBER(SEARCH("I-MUAP",$E$14))),F12&lt;2500)</formula>
    </cfRule>
    <cfRule type="expression" dxfId="9792" priority="43">
      <formula>ISNUMBER(SEARCH("I-MUAP",$E$14))</formula>
    </cfRule>
    <cfRule type="cellIs" dxfId="9791" priority="44" operator="greaterThan">
      <formula>2000</formula>
    </cfRule>
  </conditionalFormatting>
  <conditionalFormatting sqref="F12:G12">
    <cfRule type="cellIs" dxfId="9790" priority="38" operator="lessThan">
      <formula>1000</formula>
    </cfRule>
  </conditionalFormatting>
  <conditionalFormatting sqref="F14:G28">
    <cfRule type="cellIs" dxfId="9789" priority="5" operator="lessThan">
      <formula>1000</formula>
    </cfRule>
  </conditionalFormatting>
  <conditionalFormatting sqref="F31:G32">
    <cfRule type="cellIs" dxfId="9788" priority="2" operator="lessThan">
      <formula>1000</formula>
    </cfRule>
  </conditionalFormatting>
  <conditionalFormatting sqref="G12">
    <cfRule type="cellIs" dxfId="9787" priority="39" operator="greaterThan">
      <formula>3001</formula>
    </cfRule>
  </conditionalFormatting>
  <conditionalFormatting sqref="H11">
    <cfRule type="expression" dxfId="9786" priority="41">
      <formula>((G14-50)/I14)&lt;950</formula>
    </cfRule>
  </conditionalFormatting>
  <conditionalFormatting sqref="H12">
    <cfRule type="expression" dxfId="9785" priority="40">
      <formula>((G14-50)/I14)&lt;950</formula>
    </cfRule>
  </conditionalFormatting>
  <conditionalFormatting sqref="H14:H28">
    <cfRule type="cellIs" dxfId="9784" priority="6" operator="lessThan">
      <formula>400</formula>
    </cfRule>
  </conditionalFormatting>
  <conditionalFormatting sqref="H31:H32">
    <cfRule type="cellIs" dxfId="9783" priority="3" operator="lessThan">
      <formula>400</formula>
    </cfRule>
  </conditionalFormatting>
  <conditionalFormatting sqref="H35">
    <cfRule type="expression" dxfId="9782" priority="49">
      <formula>((#REF!-50)/#REF!)&lt;950</formula>
    </cfRule>
  </conditionalFormatting>
  <conditionalFormatting sqref="J14:J32">
    <cfRule type="cellIs" dxfId="9781" priority="17" operator="greaterThan">
      <formula>0</formula>
    </cfRule>
  </conditionalFormatting>
  <conditionalFormatting sqref="J38:J48">
    <cfRule type="expression" dxfId="9780" priority="25">
      <formula>D38&gt;0</formula>
    </cfRule>
  </conditionalFormatting>
  <conditionalFormatting sqref="J50:J56">
    <cfRule type="expression" dxfId="9779" priority="30">
      <formula>#REF!="EURO"</formula>
    </cfRule>
  </conditionalFormatting>
  <conditionalFormatting sqref="K14:K34">
    <cfRule type="cellIs" dxfId="9778" priority="4" operator="greaterThan">
      <formula>0</formula>
    </cfRule>
  </conditionalFormatting>
  <conditionalFormatting sqref="K38:K48">
    <cfRule type="cellIs" dxfId="9777" priority="31" operator="greaterThan">
      <formula>0</formula>
    </cfRule>
  </conditionalFormatting>
  <conditionalFormatting sqref="K50:K56">
    <cfRule type="expression" dxfId="9776" priority="26">
      <formula>$C$9="PLN"</formula>
    </cfRule>
    <cfRule type="expression" dxfId="9775" priority="27">
      <formula>$C$9="CZK"</formula>
    </cfRule>
    <cfRule type="expression" dxfId="9774" priority="28">
      <formula>$C$9="USD"</formula>
    </cfRule>
    <cfRule type="expression" dxfId="9773" priority="29">
      <formula>$C$9="EURO"</formula>
    </cfRule>
  </conditionalFormatting>
  <conditionalFormatting sqref="L14:L34">
    <cfRule type="expression" dxfId="9772" priority="15">
      <formula>$D$9&lt;0</formula>
    </cfRule>
    <cfRule type="expression" dxfId="9771" priority="16">
      <formula>$D$9&gt;0</formula>
    </cfRule>
  </conditionalFormatting>
  <conditionalFormatting sqref="L38:L48">
    <cfRule type="expression" dxfId="9770" priority="13">
      <formula>$D$9&lt;0</formula>
    </cfRule>
    <cfRule type="expression" dxfId="9769" priority="14">
      <formula>$D$9&gt;0</formula>
    </cfRule>
  </conditionalFormatting>
  <conditionalFormatting sqref="N9 N12">
    <cfRule type="expression" dxfId="9768" priority="45">
      <formula>$C$9="PLN"</formula>
    </cfRule>
    <cfRule type="expression" dxfId="9767" priority="46">
      <formula>$C$9="CZK"</formula>
    </cfRule>
    <cfRule type="expression" dxfId="9766" priority="47">
      <formula>$C$9="USD"</formula>
    </cfRule>
    <cfRule type="expression" dxfId="9765" priority="48">
      <formula>$C$9="EURO"</formula>
    </cfRule>
  </conditionalFormatting>
  <conditionalFormatting sqref="N14:N34">
    <cfRule type="expression" dxfId="9764" priority="19">
      <formula>$C$9="PLN"</formula>
    </cfRule>
    <cfRule type="expression" dxfId="9763" priority="20">
      <formula>$C$9="CZK"</formula>
    </cfRule>
    <cfRule type="expression" dxfId="9762" priority="21">
      <formula>$C$9="USD"</formula>
    </cfRule>
    <cfRule type="expression" dxfId="9761" priority="22">
      <formula>$C$9="EURO"</formula>
    </cfRule>
  </conditionalFormatting>
  <conditionalFormatting sqref="N18:N22">
    <cfRule type="cellIs" dxfId="9760" priority="23" operator="greaterThan">
      <formula>0</formula>
    </cfRule>
  </conditionalFormatting>
  <conditionalFormatting sqref="N37:N48">
    <cfRule type="expression" dxfId="9759" priority="8">
      <formula>$C$9="PLN"</formula>
    </cfRule>
    <cfRule type="expression" dxfId="9758" priority="9">
      <formula>$C$9="CZK"</formula>
    </cfRule>
    <cfRule type="expression" dxfId="9757" priority="10">
      <formula>$C$9="USD"</formula>
    </cfRule>
    <cfRule type="expression" dxfId="9756" priority="11">
      <formula>$C$9="EURO"</formula>
    </cfRule>
  </conditionalFormatting>
  <conditionalFormatting sqref="N14:O34">
    <cfRule type="cellIs" dxfId="9755" priority="18" operator="greaterThan">
      <formula>0</formula>
    </cfRule>
  </conditionalFormatting>
  <conditionalFormatting sqref="N38:O48">
    <cfRule type="cellIs" dxfId="9754" priority="7" operator="greaterThan">
      <formula>0</formula>
    </cfRule>
  </conditionalFormatting>
  <conditionalFormatting sqref="O14:O22">
    <cfRule type="cellIs" dxfId="9753" priority="24" operator="greaterThan">
      <formula>0</formula>
    </cfRule>
  </conditionalFormatting>
  <dataValidations count="3">
    <dataValidation type="list" allowBlank="1" showInputMessage="1" showErrorMessage="1" sqref="H36" xr:uid="{7D6D414C-4FFD-5042-86A8-8D9DD0B75935}">
      <formula1>#REF!</formula1>
    </dataValidation>
    <dataValidation operator="greaterThan" allowBlank="1" showInputMessage="1" showErrorMessage="1" sqref="F14:F28 F31:F32" xr:uid="{C94C989C-1DC2-F444-984C-69F5B9E50889}"/>
    <dataValidation type="list" allowBlank="1" showInputMessage="1" showErrorMessage="1" sqref="E14:E34" xr:uid="{C6EA9711-3FFD-D147-99C3-17C8236C800C}">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29539DF-C700-9941-A01E-135F27B8FF3B}">
          <x14:formula1>
            <xm:f>'Base Costs'!$A$4:$A$16</xm:f>
          </x14:formula1>
          <xm:sqref>E39:E40</xm:sqref>
        </x14:dataValidation>
        <x14:dataValidation type="list" allowBlank="1" showInputMessage="1" showErrorMessage="1" xr:uid="{581C5413-03A9-0C43-8ABA-9B67B2F7388D}">
          <x14:formula1>
            <xm:f>'Base Costs'!$E$4:$E$213</xm:f>
          </x14:formula1>
          <xm:sqref>E38</xm:sqref>
        </x14:dataValidation>
        <x14:dataValidation type="list" allowBlank="1" showInputMessage="1" showErrorMessage="1" xr:uid="{4CFD6C8F-6D01-BD4B-A782-9664996A9FD1}">
          <x14:formula1>
            <xm:f>'Base Costs'!$A$32:$A$37</xm:f>
          </x14:formula1>
          <xm:sqref>C9</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7344-1074-7D4E-9E50-B7F9D0D5E1AB}">
  <sheetPr codeName="Sheet5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752" priority="35" operator="containsText" text="SELECT">
      <formula>NOT(ISERROR(SEARCH("SELECT",C9)))</formula>
    </cfRule>
    <cfRule type="expression" dxfId="9751" priority="36">
      <formula>C9="CURRENCY"</formula>
    </cfRule>
  </conditionalFormatting>
  <conditionalFormatting sqref="C14:C34">
    <cfRule type="expression" dxfId="9750" priority="1">
      <formula>$J14&gt;0</formula>
    </cfRule>
  </conditionalFormatting>
  <conditionalFormatting sqref="C38:C48">
    <cfRule type="expression" dxfId="9749" priority="12">
      <formula>$D38&gt;0</formula>
    </cfRule>
  </conditionalFormatting>
  <conditionalFormatting sqref="D38:D39 D41:D48">
    <cfRule type="cellIs" dxfId="9748" priority="37" operator="lessThan">
      <formula>1</formula>
    </cfRule>
  </conditionalFormatting>
  <conditionalFormatting sqref="D40">
    <cfRule type="cellIs" dxfId="9747" priority="32" operator="lessThan">
      <formula>1</formula>
    </cfRule>
  </conditionalFormatting>
  <conditionalFormatting sqref="D9:E9">
    <cfRule type="cellIs" dxfId="9746" priority="33" operator="lessThan">
      <formula>0</formula>
    </cfRule>
    <cfRule type="cellIs" dxfId="9745" priority="34" operator="greaterThan">
      <formula>0</formula>
    </cfRule>
  </conditionalFormatting>
  <conditionalFormatting sqref="F12">
    <cfRule type="expression" dxfId="9744" priority="42">
      <formula>AND((ISNUMBER(SEARCH("I-MUAP",$E$14))),F12&lt;2500)</formula>
    </cfRule>
    <cfRule type="expression" dxfId="9743" priority="43">
      <formula>ISNUMBER(SEARCH("I-MUAP",$E$14))</formula>
    </cfRule>
    <cfRule type="cellIs" dxfId="9742" priority="44" operator="greaterThan">
      <formula>2000</formula>
    </cfRule>
  </conditionalFormatting>
  <conditionalFormatting sqref="F12:G12">
    <cfRule type="cellIs" dxfId="9741" priority="38" operator="lessThan">
      <formula>1000</formula>
    </cfRule>
  </conditionalFormatting>
  <conditionalFormatting sqref="F14:G28">
    <cfRule type="cellIs" dxfId="9740" priority="5" operator="lessThan">
      <formula>1000</formula>
    </cfRule>
  </conditionalFormatting>
  <conditionalFormatting sqref="F31:G32">
    <cfRule type="cellIs" dxfId="9739" priority="2" operator="lessThan">
      <formula>1000</formula>
    </cfRule>
  </conditionalFormatting>
  <conditionalFormatting sqref="G12">
    <cfRule type="cellIs" dxfId="9738" priority="39" operator="greaterThan">
      <formula>3001</formula>
    </cfRule>
  </conditionalFormatting>
  <conditionalFormatting sqref="H11">
    <cfRule type="expression" dxfId="9737" priority="41">
      <formula>((G14-50)/I14)&lt;950</formula>
    </cfRule>
  </conditionalFormatting>
  <conditionalFormatting sqref="H12">
    <cfRule type="expression" dxfId="9736" priority="40">
      <formula>((G14-50)/I14)&lt;950</formula>
    </cfRule>
  </conditionalFormatting>
  <conditionalFormatting sqref="H14:H28">
    <cfRule type="cellIs" dxfId="9735" priority="6" operator="lessThan">
      <formula>400</formula>
    </cfRule>
  </conditionalFormatting>
  <conditionalFormatting sqref="H31:H32">
    <cfRule type="cellIs" dxfId="9734" priority="3" operator="lessThan">
      <formula>400</formula>
    </cfRule>
  </conditionalFormatting>
  <conditionalFormatting sqref="H35">
    <cfRule type="expression" dxfId="9733" priority="49">
      <formula>((#REF!-50)/#REF!)&lt;950</formula>
    </cfRule>
  </conditionalFormatting>
  <conditionalFormatting sqref="J14:J32">
    <cfRule type="cellIs" dxfId="9732" priority="17" operator="greaterThan">
      <formula>0</formula>
    </cfRule>
  </conditionalFormatting>
  <conditionalFormatting sqref="J38:J48">
    <cfRule type="expression" dxfId="9731" priority="25">
      <formula>D38&gt;0</formula>
    </cfRule>
  </conditionalFormatting>
  <conditionalFormatting sqref="J50:J56">
    <cfRule type="expression" dxfId="9730" priority="30">
      <formula>#REF!="EURO"</formula>
    </cfRule>
  </conditionalFormatting>
  <conditionalFormatting sqref="K14:K34">
    <cfRule type="cellIs" dxfId="9729" priority="4" operator="greaterThan">
      <formula>0</formula>
    </cfRule>
  </conditionalFormatting>
  <conditionalFormatting sqref="K38:K48">
    <cfRule type="cellIs" dxfId="9728" priority="31" operator="greaterThan">
      <formula>0</formula>
    </cfRule>
  </conditionalFormatting>
  <conditionalFormatting sqref="K50:K56">
    <cfRule type="expression" dxfId="9727" priority="26">
      <formula>$C$9="PLN"</formula>
    </cfRule>
    <cfRule type="expression" dxfId="9726" priority="27">
      <formula>$C$9="CZK"</formula>
    </cfRule>
    <cfRule type="expression" dxfId="9725" priority="28">
      <formula>$C$9="USD"</formula>
    </cfRule>
    <cfRule type="expression" dxfId="9724" priority="29">
      <formula>$C$9="EURO"</formula>
    </cfRule>
  </conditionalFormatting>
  <conditionalFormatting sqref="L14:L34">
    <cfRule type="expression" dxfId="9723" priority="15">
      <formula>$D$9&lt;0</formula>
    </cfRule>
    <cfRule type="expression" dxfId="9722" priority="16">
      <formula>$D$9&gt;0</formula>
    </cfRule>
  </conditionalFormatting>
  <conditionalFormatting sqref="L38:L48">
    <cfRule type="expression" dxfId="9721" priority="13">
      <formula>$D$9&lt;0</formula>
    </cfRule>
    <cfRule type="expression" dxfId="9720" priority="14">
      <formula>$D$9&gt;0</formula>
    </cfRule>
  </conditionalFormatting>
  <conditionalFormatting sqref="N9 N12">
    <cfRule type="expression" dxfId="9719" priority="45">
      <formula>$C$9="PLN"</formula>
    </cfRule>
    <cfRule type="expression" dxfId="9718" priority="46">
      <formula>$C$9="CZK"</formula>
    </cfRule>
    <cfRule type="expression" dxfId="9717" priority="47">
      <formula>$C$9="USD"</formula>
    </cfRule>
    <cfRule type="expression" dxfId="9716" priority="48">
      <formula>$C$9="EURO"</formula>
    </cfRule>
  </conditionalFormatting>
  <conditionalFormatting sqref="N14:N34">
    <cfRule type="expression" dxfId="9715" priority="19">
      <formula>$C$9="PLN"</formula>
    </cfRule>
    <cfRule type="expression" dxfId="9714" priority="20">
      <formula>$C$9="CZK"</formula>
    </cfRule>
    <cfRule type="expression" dxfId="9713" priority="21">
      <formula>$C$9="USD"</formula>
    </cfRule>
    <cfRule type="expression" dxfId="9712" priority="22">
      <formula>$C$9="EURO"</formula>
    </cfRule>
  </conditionalFormatting>
  <conditionalFormatting sqref="N18:N22">
    <cfRule type="cellIs" dxfId="9711" priority="23" operator="greaterThan">
      <formula>0</formula>
    </cfRule>
  </conditionalFormatting>
  <conditionalFormatting sqref="N37:N48">
    <cfRule type="expression" dxfId="9710" priority="8">
      <formula>$C$9="PLN"</formula>
    </cfRule>
    <cfRule type="expression" dxfId="9709" priority="9">
      <formula>$C$9="CZK"</formula>
    </cfRule>
    <cfRule type="expression" dxfId="9708" priority="10">
      <formula>$C$9="USD"</formula>
    </cfRule>
    <cfRule type="expression" dxfId="9707" priority="11">
      <formula>$C$9="EURO"</formula>
    </cfRule>
  </conditionalFormatting>
  <conditionalFormatting sqref="N14:O34">
    <cfRule type="cellIs" dxfId="9706" priority="18" operator="greaterThan">
      <formula>0</formula>
    </cfRule>
  </conditionalFormatting>
  <conditionalFormatting sqref="N38:O48">
    <cfRule type="cellIs" dxfId="9705" priority="7" operator="greaterThan">
      <formula>0</formula>
    </cfRule>
  </conditionalFormatting>
  <conditionalFormatting sqref="O14:O22">
    <cfRule type="cellIs" dxfId="9704" priority="24" operator="greaterThan">
      <formula>0</formula>
    </cfRule>
  </conditionalFormatting>
  <dataValidations count="3">
    <dataValidation type="list" allowBlank="1" showInputMessage="1" showErrorMessage="1" sqref="E14:E34" xr:uid="{0656955E-511E-5442-8F23-A6863DC009BF}">
      <formula1>"0,1,2,3,4,5,6,7,8,9,10,11,12,13,14,15,16,17,18,19,20"</formula1>
    </dataValidation>
    <dataValidation operator="greaterThan" allowBlank="1" showInputMessage="1" showErrorMessage="1" sqref="F14:F28 F31:F32" xr:uid="{66C82EAC-0B61-AC42-8E6D-E326BC639BB7}"/>
    <dataValidation type="list" allowBlank="1" showInputMessage="1" showErrorMessage="1" sqref="H36" xr:uid="{E80AED42-EF14-B943-862B-1535B5B2338B}">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FAE8F0A-BAD6-0649-A108-A1BD283D5E8F}">
          <x14:formula1>
            <xm:f>'Base Costs'!$A$32:$A$37</xm:f>
          </x14:formula1>
          <xm:sqref>C9</xm:sqref>
        </x14:dataValidation>
        <x14:dataValidation type="list" allowBlank="1" showInputMessage="1" showErrorMessage="1" xr:uid="{32DED2DF-23C4-754B-94CB-FD9E4B94C345}">
          <x14:formula1>
            <xm:f>'Base Costs'!$E$4:$E$213</xm:f>
          </x14:formula1>
          <xm:sqref>E38</xm:sqref>
        </x14:dataValidation>
        <x14:dataValidation type="list" allowBlank="1" showInputMessage="1" showErrorMessage="1" xr:uid="{9CB54C5A-4878-3D47-92F7-AC9D4AB5D922}">
          <x14:formula1>
            <xm:f>'Base Costs'!$A$4:$A$16</xm:f>
          </x14:formula1>
          <xm:sqref>E39:E40</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A969-36A9-ED4D-A7B0-21B4D012C0DF}">
  <sheetPr codeName="Sheet5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703" priority="35" operator="containsText" text="SELECT">
      <formula>NOT(ISERROR(SEARCH("SELECT",C9)))</formula>
    </cfRule>
    <cfRule type="expression" dxfId="9702" priority="36">
      <formula>C9="CURRENCY"</formula>
    </cfRule>
  </conditionalFormatting>
  <conditionalFormatting sqref="C14:C34">
    <cfRule type="expression" dxfId="9701" priority="1">
      <formula>$J14&gt;0</formula>
    </cfRule>
  </conditionalFormatting>
  <conditionalFormatting sqref="C38:C48">
    <cfRule type="expression" dxfId="9700" priority="12">
      <formula>$D38&gt;0</formula>
    </cfRule>
  </conditionalFormatting>
  <conditionalFormatting sqref="D38:D39 D41:D48">
    <cfRule type="cellIs" dxfId="9699" priority="37" operator="lessThan">
      <formula>1</formula>
    </cfRule>
  </conditionalFormatting>
  <conditionalFormatting sqref="D40">
    <cfRule type="cellIs" dxfId="9698" priority="32" operator="lessThan">
      <formula>1</formula>
    </cfRule>
  </conditionalFormatting>
  <conditionalFormatting sqref="D9:E9">
    <cfRule type="cellIs" dxfId="9697" priority="33" operator="lessThan">
      <formula>0</formula>
    </cfRule>
    <cfRule type="cellIs" dxfId="9696" priority="34" operator="greaterThan">
      <formula>0</formula>
    </cfRule>
  </conditionalFormatting>
  <conditionalFormatting sqref="F12">
    <cfRule type="expression" dxfId="9695" priority="42">
      <formula>AND((ISNUMBER(SEARCH("I-MUAP",$E$14))),F12&lt;2500)</formula>
    </cfRule>
    <cfRule type="expression" dxfId="9694" priority="43">
      <formula>ISNUMBER(SEARCH("I-MUAP",$E$14))</formula>
    </cfRule>
    <cfRule type="cellIs" dxfId="9693" priority="44" operator="greaterThan">
      <formula>2000</formula>
    </cfRule>
  </conditionalFormatting>
  <conditionalFormatting sqref="F12:G12">
    <cfRule type="cellIs" dxfId="9692" priority="38" operator="lessThan">
      <formula>1000</formula>
    </cfRule>
  </conditionalFormatting>
  <conditionalFormatting sqref="F14:G28">
    <cfRule type="cellIs" dxfId="9691" priority="5" operator="lessThan">
      <formula>1000</formula>
    </cfRule>
  </conditionalFormatting>
  <conditionalFormatting sqref="F31:G32">
    <cfRule type="cellIs" dxfId="9690" priority="2" operator="lessThan">
      <formula>1000</formula>
    </cfRule>
  </conditionalFormatting>
  <conditionalFormatting sqref="G12">
    <cfRule type="cellIs" dxfId="9689" priority="39" operator="greaterThan">
      <formula>3001</formula>
    </cfRule>
  </conditionalFormatting>
  <conditionalFormatting sqref="H11">
    <cfRule type="expression" dxfId="9688" priority="41">
      <formula>((G14-50)/I14)&lt;950</formula>
    </cfRule>
  </conditionalFormatting>
  <conditionalFormatting sqref="H12">
    <cfRule type="expression" dxfId="9687" priority="40">
      <formula>((G14-50)/I14)&lt;950</formula>
    </cfRule>
  </conditionalFormatting>
  <conditionalFormatting sqref="H14:H28">
    <cfRule type="cellIs" dxfId="9686" priority="6" operator="lessThan">
      <formula>400</formula>
    </cfRule>
  </conditionalFormatting>
  <conditionalFormatting sqref="H31:H32">
    <cfRule type="cellIs" dxfId="9685" priority="3" operator="lessThan">
      <formula>400</formula>
    </cfRule>
  </conditionalFormatting>
  <conditionalFormatting sqref="H35">
    <cfRule type="expression" dxfId="9684" priority="49">
      <formula>((#REF!-50)/#REF!)&lt;950</formula>
    </cfRule>
  </conditionalFormatting>
  <conditionalFormatting sqref="J14:J32">
    <cfRule type="cellIs" dxfId="9683" priority="17" operator="greaterThan">
      <formula>0</formula>
    </cfRule>
  </conditionalFormatting>
  <conditionalFormatting sqref="J38:J48">
    <cfRule type="expression" dxfId="9682" priority="25">
      <formula>D38&gt;0</formula>
    </cfRule>
  </conditionalFormatting>
  <conditionalFormatting sqref="J50:J56">
    <cfRule type="expression" dxfId="9681" priority="30">
      <formula>#REF!="EURO"</formula>
    </cfRule>
  </conditionalFormatting>
  <conditionalFormatting sqref="K14:K34">
    <cfRule type="cellIs" dxfId="9680" priority="4" operator="greaterThan">
      <formula>0</formula>
    </cfRule>
  </conditionalFormatting>
  <conditionalFormatting sqref="K38:K48">
    <cfRule type="cellIs" dxfId="9679" priority="31" operator="greaterThan">
      <formula>0</formula>
    </cfRule>
  </conditionalFormatting>
  <conditionalFormatting sqref="K50:K56">
    <cfRule type="expression" dxfId="9678" priority="26">
      <formula>$C$9="PLN"</formula>
    </cfRule>
    <cfRule type="expression" dxfId="9677" priority="27">
      <formula>$C$9="CZK"</formula>
    </cfRule>
    <cfRule type="expression" dxfId="9676" priority="28">
      <formula>$C$9="USD"</formula>
    </cfRule>
    <cfRule type="expression" dxfId="9675" priority="29">
      <formula>$C$9="EURO"</formula>
    </cfRule>
  </conditionalFormatting>
  <conditionalFormatting sqref="L14:L34">
    <cfRule type="expression" dxfId="9674" priority="15">
      <formula>$D$9&lt;0</formula>
    </cfRule>
    <cfRule type="expression" dxfId="9673" priority="16">
      <formula>$D$9&gt;0</formula>
    </cfRule>
  </conditionalFormatting>
  <conditionalFormatting sqref="L38:L48">
    <cfRule type="expression" dxfId="9672" priority="13">
      <formula>$D$9&lt;0</formula>
    </cfRule>
    <cfRule type="expression" dxfId="9671" priority="14">
      <formula>$D$9&gt;0</formula>
    </cfRule>
  </conditionalFormatting>
  <conditionalFormatting sqref="N9 N12">
    <cfRule type="expression" dxfId="9670" priority="45">
      <formula>$C$9="PLN"</formula>
    </cfRule>
    <cfRule type="expression" dxfId="9669" priority="46">
      <formula>$C$9="CZK"</formula>
    </cfRule>
    <cfRule type="expression" dxfId="9668" priority="47">
      <formula>$C$9="USD"</formula>
    </cfRule>
    <cfRule type="expression" dxfId="9667" priority="48">
      <formula>$C$9="EURO"</formula>
    </cfRule>
  </conditionalFormatting>
  <conditionalFormatting sqref="N14:N34">
    <cfRule type="expression" dxfId="9666" priority="19">
      <formula>$C$9="PLN"</formula>
    </cfRule>
    <cfRule type="expression" dxfId="9665" priority="20">
      <formula>$C$9="CZK"</formula>
    </cfRule>
    <cfRule type="expression" dxfId="9664" priority="21">
      <formula>$C$9="USD"</formula>
    </cfRule>
    <cfRule type="expression" dxfId="9663" priority="22">
      <formula>$C$9="EURO"</formula>
    </cfRule>
  </conditionalFormatting>
  <conditionalFormatting sqref="N18:N22">
    <cfRule type="cellIs" dxfId="9662" priority="23" operator="greaterThan">
      <formula>0</formula>
    </cfRule>
  </conditionalFormatting>
  <conditionalFormatting sqref="N37:N48">
    <cfRule type="expression" dxfId="9661" priority="8">
      <formula>$C$9="PLN"</formula>
    </cfRule>
    <cfRule type="expression" dxfId="9660" priority="9">
      <formula>$C$9="CZK"</formula>
    </cfRule>
    <cfRule type="expression" dxfId="9659" priority="10">
      <formula>$C$9="USD"</formula>
    </cfRule>
    <cfRule type="expression" dxfId="9658" priority="11">
      <formula>$C$9="EURO"</formula>
    </cfRule>
  </conditionalFormatting>
  <conditionalFormatting sqref="N14:O34">
    <cfRule type="cellIs" dxfId="9657" priority="18" operator="greaterThan">
      <formula>0</formula>
    </cfRule>
  </conditionalFormatting>
  <conditionalFormatting sqref="N38:O48">
    <cfRule type="cellIs" dxfId="9656" priority="7" operator="greaterThan">
      <formula>0</formula>
    </cfRule>
  </conditionalFormatting>
  <conditionalFormatting sqref="O14:O22">
    <cfRule type="cellIs" dxfId="9655" priority="24" operator="greaterThan">
      <formula>0</formula>
    </cfRule>
  </conditionalFormatting>
  <dataValidations count="3">
    <dataValidation type="list" allowBlank="1" showInputMessage="1" showErrorMessage="1" sqref="H36" xr:uid="{710B55D4-C5BF-724F-8128-5A4F31489731}">
      <formula1>#REF!</formula1>
    </dataValidation>
    <dataValidation operator="greaterThan" allowBlank="1" showInputMessage="1" showErrorMessage="1" sqref="F14:F28 F31:F32" xr:uid="{9BE01731-9A86-8D44-828A-FAFBA662C4F8}"/>
    <dataValidation type="list" allowBlank="1" showInputMessage="1" showErrorMessage="1" sqref="E14:E34" xr:uid="{605724FA-9BAA-3449-9DBD-E910C41E37E5}">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E468EE-B64D-1844-B4F0-7465BAD2B244}">
          <x14:formula1>
            <xm:f>'Base Costs'!$A$4:$A$16</xm:f>
          </x14:formula1>
          <xm:sqref>E39:E40</xm:sqref>
        </x14:dataValidation>
        <x14:dataValidation type="list" allowBlank="1" showInputMessage="1" showErrorMessage="1" xr:uid="{FF02D1F4-6BBF-C548-9747-0EDFD89F7147}">
          <x14:formula1>
            <xm:f>'Base Costs'!$E$4:$E$213</xm:f>
          </x14:formula1>
          <xm:sqref>E38</xm:sqref>
        </x14:dataValidation>
        <x14:dataValidation type="list" allowBlank="1" showInputMessage="1" showErrorMessage="1" xr:uid="{E93497D3-94C7-9C46-B9E5-D0062AE24F7C}">
          <x14:formula1>
            <xm:f>'Base Costs'!$A$32:$A$37</xm:f>
          </x14:formula1>
          <xm:sqref>C9</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F257-E012-234D-AFE0-2450A6C55868}">
  <sheetPr codeName="Sheet5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654" priority="35" operator="containsText" text="SELECT">
      <formula>NOT(ISERROR(SEARCH("SELECT",C9)))</formula>
    </cfRule>
    <cfRule type="expression" dxfId="9653" priority="36">
      <formula>C9="CURRENCY"</formula>
    </cfRule>
  </conditionalFormatting>
  <conditionalFormatting sqref="C14:C34">
    <cfRule type="expression" dxfId="9652" priority="1">
      <formula>$J14&gt;0</formula>
    </cfRule>
  </conditionalFormatting>
  <conditionalFormatting sqref="C38:C48">
    <cfRule type="expression" dxfId="9651" priority="12">
      <formula>$D38&gt;0</formula>
    </cfRule>
  </conditionalFormatting>
  <conditionalFormatting sqref="D38:D39 D41:D48">
    <cfRule type="cellIs" dxfId="9650" priority="37" operator="lessThan">
      <formula>1</formula>
    </cfRule>
  </conditionalFormatting>
  <conditionalFormatting sqref="D40">
    <cfRule type="cellIs" dxfId="9649" priority="32" operator="lessThan">
      <formula>1</formula>
    </cfRule>
  </conditionalFormatting>
  <conditionalFormatting sqref="D9:E9">
    <cfRule type="cellIs" dxfId="9648" priority="33" operator="lessThan">
      <formula>0</formula>
    </cfRule>
    <cfRule type="cellIs" dxfId="9647" priority="34" operator="greaterThan">
      <formula>0</formula>
    </cfRule>
  </conditionalFormatting>
  <conditionalFormatting sqref="F12">
    <cfRule type="expression" dxfId="9646" priority="42">
      <formula>AND((ISNUMBER(SEARCH("I-MUAP",$E$14))),F12&lt;2500)</formula>
    </cfRule>
    <cfRule type="expression" dxfId="9645" priority="43">
      <formula>ISNUMBER(SEARCH("I-MUAP",$E$14))</formula>
    </cfRule>
    <cfRule type="cellIs" dxfId="9644" priority="44" operator="greaterThan">
      <formula>2000</formula>
    </cfRule>
  </conditionalFormatting>
  <conditionalFormatting sqref="F12:G12">
    <cfRule type="cellIs" dxfId="9643" priority="38" operator="lessThan">
      <formula>1000</formula>
    </cfRule>
  </conditionalFormatting>
  <conditionalFormatting sqref="F14:G28">
    <cfRule type="cellIs" dxfId="9642" priority="5" operator="lessThan">
      <formula>1000</formula>
    </cfRule>
  </conditionalFormatting>
  <conditionalFormatting sqref="F31:G32">
    <cfRule type="cellIs" dxfId="9641" priority="2" operator="lessThan">
      <formula>1000</formula>
    </cfRule>
  </conditionalFormatting>
  <conditionalFormatting sqref="G12">
    <cfRule type="cellIs" dxfId="9640" priority="39" operator="greaterThan">
      <formula>3001</formula>
    </cfRule>
  </conditionalFormatting>
  <conditionalFormatting sqref="H11">
    <cfRule type="expression" dxfId="9639" priority="41">
      <formula>((G14-50)/I14)&lt;950</formula>
    </cfRule>
  </conditionalFormatting>
  <conditionalFormatting sqref="H12">
    <cfRule type="expression" dxfId="9638" priority="40">
      <formula>((G14-50)/I14)&lt;950</formula>
    </cfRule>
  </conditionalFormatting>
  <conditionalFormatting sqref="H14:H28">
    <cfRule type="cellIs" dxfId="9637" priority="6" operator="lessThan">
      <formula>400</formula>
    </cfRule>
  </conditionalFormatting>
  <conditionalFormatting sqref="H31:H32">
    <cfRule type="cellIs" dxfId="9636" priority="3" operator="lessThan">
      <formula>400</formula>
    </cfRule>
  </conditionalFormatting>
  <conditionalFormatting sqref="H35">
    <cfRule type="expression" dxfId="9635" priority="49">
      <formula>((#REF!-50)/#REF!)&lt;950</formula>
    </cfRule>
  </conditionalFormatting>
  <conditionalFormatting sqref="J14:J32">
    <cfRule type="cellIs" dxfId="9634" priority="17" operator="greaterThan">
      <formula>0</formula>
    </cfRule>
  </conditionalFormatting>
  <conditionalFormatting sqref="J38:J48">
    <cfRule type="expression" dxfId="9633" priority="25">
      <formula>D38&gt;0</formula>
    </cfRule>
  </conditionalFormatting>
  <conditionalFormatting sqref="J50:J56">
    <cfRule type="expression" dxfId="9632" priority="30">
      <formula>#REF!="EURO"</formula>
    </cfRule>
  </conditionalFormatting>
  <conditionalFormatting sqref="K14:K34">
    <cfRule type="cellIs" dxfId="9631" priority="4" operator="greaterThan">
      <formula>0</formula>
    </cfRule>
  </conditionalFormatting>
  <conditionalFormatting sqref="K38:K48">
    <cfRule type="cellIs" dxfId="9630" priority="31" operator="greaterThan">
      <formula>0</formula>
    </cfRule>
  </conditionalFormatting>
  <conditionalFormatting sqref="K50:K56">
    <cfRule type="expression" dxfId="9629" priority="26">
      <formula>$C$9="PLN"</formula>
    </cfRule>
    <cfRule type="expression" dxfId="9628" priority="27">
      <formula>$C$9="CZK"</formula>
    </cfRule>
    <cfRule type="expression" dxfId="9627" priority="28">
      <formula>$C$9="USD"</formula>
    </cfRule>
    <cfRule type="expression" dxfId="9626" priority="29">
      <formula>$C$9="EURO"</formula>
    </cfRule>
  </conditionalFormatting>
  <conditionalFormatting sqref="L14:L34">
    <cfRule type="expression" dxfId="9625" priority="15">
      <formula>$D$9&lt;0</formula>
    </cfRule>
    <cfRule type="expression" dxfId="9624" priority="16">
      <formula>$D$9&gt;0</formula>
    </cfRule>
  </conditionalFormatting>
  <conditionalFormatting sqref="L38:L48">
    <cfRule type="expression" dxfId="9623" priority="13">
      <formula>$D$9&lt;0</formula>
    </cfRule>
    <cfRule type="expression" dxfId="9622" priority="14">
      <formula>$D$9&gt;0</formula>
    </cfRule>
  </conditionalFormatting>
  <conditionalFormatting sqref="N9 N12">
    <cfRule type="expression" dxfId="9621" priority="45">
      <formula>$C$9="PLN"</formula>
    </cfRule>
    <cfRule type="expression" dxfId="9620" priority="46">
      <formula>$C$9="CZK"</formula>
    </cfRule>
    <cfRule type="expression" dxfId="9619" priority="47">
      <formula>$C$9="USD"</formula>
    </cfRule>
    <cfRule type="expression" dxfId="9618" priority="48">
      <formula>$C$9="EURO"</formula>
    </cfRule>
  </conditionalFormatting>
  <conditionalFormatting sqref="N14:N34">
    <cfRule type="expression" dxfId="9617" priority="19">
      <formula>$C$9="PLN"</formula>
    </cfRule>
    <cfRule type="expression" dxfId="9616" priority="20">
      <formula>$C$9="CZK"</formula>
    </cfRule>
    <cfRule type="expression" dxfId="9615" priority="21">
      <formula>$C$9="USD"</formula>
    </cfRule>
    <cfRule type="expression" dxfId="9614" priority="22">
      <formula>$C$9="EURO"</formula>
    </cfRule>
  </conditionalFormatting>
  <conditionalFormatting sqref="N18:N22">
    <cfRule type="cellIs" dxfId="9613" priority="23" operator="greaterThan">
      <formula>0</formula>
    </cfRule>
  </conditionalFormatting>
  <conditionalFormatting sqref="N37:N48">
    <cfRule type="expression" dxfId="9612" priority="8">
      <formula>$C$9="PLN"</formula>
    </cfRule>
    <cfRule type="expression" dxfId="9611" priority="9">
      <formula>$C$9="CZK"</formula>
    </cfRule>
    <cfRule type="expression" dxfId="9610" priority="10">
      <formula>$C$9="USD"</formula>
    </cfRule>
    <cfRule type="expression" dxfId="9609" priority="11">
      <formula>$C$9="EURO"</formula>
    </cfRule>
  </conditionalFormatting>
  <conditionalFormatting sqref="N14:O34">
    <cfRule type="cellIs" dxfId="9608" priority="18" operator="greaterThan">
      <formula>0</formula>
    </cfRule>
  </conditionalFormatting>
  <conditionalFormatting sqref="N38:O48">
    <cfRule type="cellIs" dxfId="9607" priority="7" operator="greaterThan">
      <formula>0</formula>
    </cfRule>
  </conditionalFormatting>
  <conditionalFormatting sqref="O14:O22">
    <cfRule type="cellIs" dxfId="9606" priority="24" operator="greaterThan">
      <formula>0</formula>
    </cfRule>
  </conditionalFormatting>
  <dataValidations count="3">
    <dataValidation type="list" allowBlank="1" showInputMessage="1" showErrorMessage="1" sqref="E14:E34" xr:uid="{2E5611CA-A002-0646-AA18-895DA19AF2D5}">
      <formula1>"0,1,2,3,4,5,6,7,8,9,10,11,12,13,14,15,16,17,18,19,20"</formula1>
    </dataValidation>
    <dataValidation operator="greaterThan" allowBlank="1" showInputMessage="1" showErrorMessage="1" sqref="F14:F28 F31:F32" xr:uid="{A53A20FF-CC24-494A-ACE2-241D6271C931}"/>
    <dataValidation type="list" allowBlank="1" showInputMessage="1" showErrorMessage="1" sqref="H36" xr:uid="{D72D3A66-4E47-CA42-A248-0ACA441D85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676D3E-16DA-E84A-9F40-4A9DB8BB420F}">
          <x14:formula1>
            <xm:f>'Base Costs'!$A$32:$A$37</xm:f>
          </x14:formula1>
          <xm:sqref>C9</xm:sqref>
        </x14:dataValidation>
        <x14:dataValidation type="list" allowBlank="1" showInputMessage="1" showErrorMessage="1" xr:uid="{906969EF-65FA-CC4D-881B-E6D7DB3824B3}">
          <x14:formula1>
            <xm:f>'Base Costs'!$E$4:$E$213</xm:f>
          </x14:formula1>
          <xm:sqref>E38</xm:sqref>
        </x14:dataValidation>
        <x14:dataValidation type="list" allowBlank="1" showInputMessage="1" showErrorMessage="1" xr:uid="{525CB2CF-C64C-C14B-A3A6-E47C6D24ECDC}">
          <x14:formula1>
            <xm:f>'Base Costs'!$A$4:$A$16</xm:f>
          </x14:formula1>
          <xm:sqref>E39:E40</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containsText" dxfId="9605" priority="78" operator="containsText" text="SELECT">
      <formula>NOT(ISERROR(SEARCH("SELECT",C9)))</formula>
    </cfRule>
    <cfRule type="expression" dxfId="9604" priority="79">
      <formula>C9="CURRENCY"</formula>
    </cfRule>
  </conditionalFormatting>
  <conditionalFormatting sqref="C14:C34">
    <cfRule type="expression" dxfId="9603" priority="1">
      <formula>$J14&gt;0</formula>
    </cfRule>
  </conditionalFormatting>
  <conditionalFormatting sqref="C38:C48">
    <cfRule type="expression" dxfId="9602" priority="20">
      <formula>$D38&gt;0</formula>
    </cfRule>
  </conditionalFormatting>
  <conditionalFormatting sqref="D38:D39 D41:D48">
    <cfRule type="cellIs" dxfId="9601" priority="81" operator="lessThan">
      <formula>1</formula>
    </cfRule>
  </conditionalFormatting>
  <conditionalFormatting sqref="D40">
    <cfRule type="cellIs" dxfId="9600" priority="68" operator="lessThan">
      <formula>1</formula>
    </cfRule>
  </conditionalFormatting>
  <conditionalFormatting sqref="D9:E9">
    <cfRule type="cellIs" dxfId="9599" priority="74" operator="lessThan">
      <formula>0</formula>
    </cfRule>
    <cfRule type="cellIs" dxfId="9598" priority="75" operator="greaterThan">
      <formula>0</formula>
    </cfRule>
  </conditionalFormatting>
  <conditionalFormatting sqref="F12">
    <cfRule type="expression" dxfId="9597" priority="90">
      <formula>AND((ISNUMBER(SEARCH("I-MUAP",$E$14))),F12&lt;2500)</formula>
    </cfRule>
    <cfRule type="expression" dxfId="9596" priority="91">
      <formula>ISNUMBER(SEARCH("I-MUAP",$E$14))</formula>
    </cfRule>
    <cfRule type="cellIs" dxfId="9595" priority="92" operator="greaterThan">
      <formula>2000</formula>
    </cfRule>
  </conditionalFormatting>
  <conditionalFormatting sqref="F12:G12">
    <cfRule type="cellIs" dxfId="9594" priority="85" operator="lessThan">
      <formula>1000</formula>
    </cfRule>
  </conditionalFormatting>
  <conditionalFormatting sqref="F14:G28">
    <cfRule type="cellIs" dxfId="9593" priority="12" operator="lessThan">
      <formula>1000</formula>
    </cfRule>
  </conditionalFormatting>
  <conditionalFormatting sqref="F31:G32">
    <cfRule type="cellIs" dxfId="9592" priority="5" operator="lessThan">
      <formula>1000</formula>
    </cfRule>
  </conditionalFormatting>
  <conditionalFormatting sqref="G12">
    <cfRule type="cellIs" dxfId="9591" priority="86" operator="greaterThan">
      <formula>3001</formula>
    </cfRule>
  </conditionalFormatting>
  <conditionalFormatting sqref="H11">
    <cfRule type="expression" dxfId="9590" priority="88">
      <formula>((G14-50)/I14)&lt;950</formula>
    </cfRule>
  </conditionalFormatting>
  <conditionalFormatting sqref="H12">
    <cfRule type="expression" dxfId="9589" priority="87">
      <formula>((G14-50)/I14)&lt;950</formula>
    </cfRule>
  </conditionalFormatting>
  <conditionalFormatting sqref="H14:H28">
    <cfRule type="cellIs" dxfId="9588" priority="14" operator="lessThan">
      <formula>400</formula>
    </cfRule>
  </conditionalFormatting>
  <conditionalFormatting sqref="H31:H32">
    <cfRule type="cellIs" dxfId="9587" priority="7" operator="lessThan">
      <formula>400</formula>
    </cfRule>
  </conditionalFormatting>
  <conditionalFormatting sqref="H35">
    <cfRule type="expression" dxfId="9586" priority="99">
      <formula>((#REF!-50)/#REF!)&lt;950</formula>
    </cfRule>
  </conditionalFormatting>
  <conditionalFormatting sqref="J14:J32">
    <cfRule type="cellIs" dxfId="9585" priority="27" operator="greaterThan">
      <formula>0</formula>
    </cfRule>
  </conditionalFormatting>
  <conditionalFormatting sqref="J38:J48">
    <cfRule type="expression" dxfId="9584" priority="60">
      <formula>D38&gt;0</formula>
    </cfRule>
  </conditionalFormatting>
  <conditionalFormatting sqref="J50:J56">
    <cfRule type="expression" dxfId="9583" priority="65">
      <formula>#REF!="EURO"</formula>
    </cfRule>
  </conditionalFormatting>
  <conditionalFormatting sqref="K14:K34">
    <cfRule type="cellIs" dxfId="9582" priority="10" operator="greaterThan">
      <formula>0</formula>
    </cfRule>
  </conditionalFormatting>
  <conditionalFormatting sqref="K38:K48">
    <cfRule type="cellIs" dxfId="9581" priority="67" operator="greaterThan">
      <formula>0</formula>
    </cfRule>
  </conditionalFormatting>
  <conditionalFormatting sqref="K50:K56">
    <cfRule type="expression" dxfId="9580" priority="61">
      <formula>$C$9="PLN"</formula>
    </cfRule>
    <cfRule type="expression" dxfId="9579" priority="62">
      <formula>$C$9="CZK"</formula>
    </cfRule>
    <cfRule type="expression" dxfId="9578" priority="63">
      <formula>$C$9="USD"</formula>
    </cfRule>
    <cfRule type="expression" dxfId="9577" priority="64">
      <formula>$C$9="EURO"</formula>
    </cfRule>
  </conditionalFormatting>
  <conditionalFormatting sqref="L14:L34">
    <cfRule type="expression" dxfId="9576" priority="25">
      <formula>$D$9&lt;0</formula>
    </cfRule>
    <cfRule type="expression" dxfId="9575" priority="26">
      <formula>$D$9&gt;0</formula>
    </cfRule>
  </conditionalFormatting>
  <conditionalFormatting sqref="L38:L48">
    <cfRule type="expression" dxfId="9574" priority="23">
      <formula>$D$9&lt;0</formula>
    </cfRule>
    <cfRule type="expression" dxfId="9573" priority="24">
      <formula>$D$9&gt;0</formula>
    </cfRule>
  </conditionalFormatting>
  <conditionalFormatting sqref="N9 N12">
    <cfRule type="expression" dxfId="9572" priority="93">
      <formula>$C$9="PLN"</formula>
    </cfRule>
    <cfRule type="expression" dxfId="9571" priority="94">
      <formula>$C$9="CZK"</formula>
    </cfRule>
    <cfRule type="expression" dxfId="9570" priority="95">
      <formula>$C$9="USD"</formula>
    </cfRule>
    <cfRule type="expression" dxfId="9569" priority="96">
      <formula>$C$9="EURO"</formula>
    </cfRule>
  </conditionalFormatting>
  <conditionalFormatting sqref="N14:N34">
    <cfRule type="expression" dxfId="9568" priority="31">
      <formula>$C$9="PLN"</formula>
    </cfRule>
    <cfRule type="expression" dxfId="9567" priority="32">
      <formula>$C$9="CZK"</formula>
    </cfRule>
    <cfRule type="expression" dxfId="9566" priority="33">
      <formula>$C$9="USD"</formula>
    </cfRule>
    <cfRule type="expression" dxfId="9565" priority="34">
      <formula>$C$9="EURO"</formula>
    </cfRule>
  </conditionalFormatting>
  <conditionalFormatting sqref="N18:N22">
    <cfRule type="cellIs" dxfId="9564" priority="42" operator="greaterThan">
      <formula>0</formula>
    </cfRule>
  </conditionalFormatting>
  <conditionalFormatting sqref="N37:N48">
    <cfRule type="expression" dxfId="9563" priority="16">
      <formula>$C$9="PLN"</formula>
    </cfRule>
    <cfRule type="expression" dxfId="9562" priority="17">
      <formula>$C$9="CZK"</formula>
    </cfRule>
    <cfRule type="expression" dxfId="9561" priority="18">
      <formula>$C$9="USD"</formula>
    </cfRule>
    <cfRule type="expression" dxfId="9560" priority="19">
      <formula>$C$9="EURO"</formula>
    </cfRule>
  </conditionalFormatting>
  <conditionalFormatting sqref="N14:O34">
    <cfRule type="cellIs" dxfId="9559" priority="30" operator="greaterThan">
      <formula>0</formula>
    </cfRule>
  </conditionalFormatting>
  <conditionalFormatting sqref="N38:O48">
    <cfRule type="cellIs" dxfId="9558" priority="15" operator="greaterThan">
      <formula>0</formula>
    </cfRule>
  </conditionalFormatting>
  <conditionalFormatting sqref="O14:O22">
    <cfRule type="cellIs" dxfId="9557"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9" t="s">
        <v>1484</v>
      </c>
      <c r="C1" s="1169"/>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4" t="str">
        <f>IF(CANOPY!C3="","",CANOPY!C3)</f>
        <v/>
      </c>
      <c r="D3" s="1084"/>
      <c r="E3" s="165"/>
      <c r="F3" s="177" t="s">
        <v>78</v>
      </c>
      <c r="G3" s="1084" t="str">
        <f>IF(CANOPY!G3="","",CANOPY!G3)</f>
        <v/>
      </c>
      <c r="H3" s="1084"/>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70" t="str">
        <f>IF(CANOPY!C5="","",CANOPY!C5)</f>
        <v/>
      </c>
      <c r="D5" s="1170"/>
      <c r="E5" s="173"/>
      <c r="F5" s="177" t="s">
        <v>77</v>
      </c>
      <c r="G5" s="1084" t="str">
        <f>IF(CANOPY!G5="","",CANOPY!G5)</f>
        <v/>
      </c>
      <c r="H5" s="1084"/>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8" t="s">
        <v>1012</v>
      </c>
      <c r="P37" s="1178"/>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27" t="s">
        <v>1500</v>
      </c>
      <c r="E60" s="1179"/>
      <c r="F60" s="1179"/>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14" t="s">
        <v>1040</v>
      </c>
      <c r="E61" s="1180"/>
      <c r="F61" s="1180"/>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containsText" dxfId="9556" priority="43" operator="containsText" text="SELECT">
      <formula>NOT(ISERROR(SEARCH("SELECT",B9)))</formula>
    </cfRule>
    <cfRule type="expression" dxfId="9555" priority="44">
      <formula>B9="CURRENCY"</formula>
    </cfRule>
  </conditionalFormatting>
  <conditionalFormatting sqref="B15:B29">
    <cfRule type="expression" dxfId="9554" priority="15">
      <formula>$D15&gt;0</formula>
    </cfRule>
  </conditionalFormatting>
  <conditionalFormatting sqref="B49 E49:F49">
    <cfRule type="expression" dxfId="9553" priority="68">
      <formula>C40="select controls"</formula>
    </cfRule>
  </conditionalFormatting>
  <conditionalFormatting sqref="C13">
    <cfRule type="containsText" dxfId="9552" priority="48" operator="containsText" text="SELECT">
      <formula>NOT(ISERROR(SEARCH("SELECT",C13)))</formula>
    </cfRule>
  </conditionalFormatting>
  <conditionalFormatting sqref="C15:C22">
    <cfRule type="containsText" dxfId="9551" priority="26" operator="containsText" text="SIZE">
      <formula>NOT(ISERROR(SEARCH("SIZE",C15)))</formula>
    </cfRule>
  </conditionalFormatting>
  <conditionalFormatting sqref="C25">
    <cfRule type="containsText" dxfId="9550" priority="56" operator="containsText" text="SELECT CONTROLS">
      <formula>NOT(ISERROR(SEARCH("SELECT CONTROLS",C25)))</formula>
    </cfRule>
  </conditionalFormatting>
  <conditionalFormatting sqref="C26">
    <cfRule type="containsText" dxfId="9549" priority="50" operator="containsText" text="st/st">
      <formula>NOT(ISERROR(SEARCH("st/st",C26)))</formula>
    </cfRule>
    <cfRule type="expression" dxfId="9548" priority="51">
      <formula>$C$25="SMARTEC"</formula>
    </cfRule>
  </conditionalFormatting>
  <conditionalFormatting sqref="C31:C32">
    <cfRule type="cellIs" dxfId="9547" priority="32" operator="greaterThan">
      <formula>0</formula>
    </cfRule>
  </conditionalFormatting>
  <conditionalFormatting sqref="C52:C61">
    <cfRule type="cellIs" dxfId="9546" priority="46" operator="lessThan">
      <formula>1</formula>
    </cfRule>
  </conditionalFormatting>
  <conditionalFormatting sqref="C9:D9">
    <cfRule type="cellIs" dxfId="9545" priority="39" operator="lessThan">
      <formula>0</formula>
    </cfRule>
    <cfRule type="cellIs" dxfId="9544" priority="40" operator="greaterThan">
      <formula>0</formula>
    </cfRule>
  </conditionalFormatting>
  <conditionalFormatting sqref="C29:D29">
    <cfRule type="expression" dxfId="9543" priority="54">
      <formula>$C$25="SMARTEC"</formula>
    </cfRule>
    <cfRule type="expression" dxfId="9542" priority="55">
      <formula>$C$25="REMOTE TOUCH SCREEN"</formula>
    </cfRule>
  </conditionalFormatting>
  <conditionalFormatting sqref="D26">
    <cfRule type="expression" dxfId="9541" priority="49">
      <formula>C26="st/st enclosure"</formula>
    </cfRule>
    <cfRule type="expression" dxfId="9540" priority="52">
      <formula>C25="SMARTEC"</formula>
    </cfRule>
  </conditionalFormatting>
  <conditionalFormatting sqref="D29">
    <cfRule type="expression" dxfId="9539" priority="53">
      <formula>$C$25="SMARTEC"</formula>
    </cfRule>
  </conditionalFormatting>
  <conditionalFormatting sqref="D38">
    <cfRule type="expression" dxfId="9538" priority="66">
      <formula>C38="st/st enclosure"</formula>
    </cfRule>
    <cfRule type="expression" dxfId="9537" priority="67">
      <formula>#REF!="SMARTEC"</formula>
    </cfRule>
  </conditionalFormatting>
  <conditionalFormatting sqref="E39:E43">
    <cfRule type="expression" dxfId="9536" priority="65">
      <formula>#REF!="select controls"</formula>
    </cfRule>
  </conditionalFormatting>
  <conditionalFormatting sqref="E44:F45 B45:B48 E46:E47 E48:F48">
    <cfRule type="expression" dxfId="9535" priority="45">
      <formula>C38="select controls"</formula>
    </cfRule>
  </conditionalFormatting>
  <conditionalFormatting sqref="F40">
    <cfRule type="expression" dxfId="9534" priority="1">
      <formula>G34="select controls"</formula>
    </cfRule>
  </conditionalFormatting>
  <conditionalFormatting sqref="G15:G36">
    <cfRule type="cellIs" dxfId="9533" priority="2" operator="greaterThan">
      <formula>0</formula>
    </cfRule>
  </conditionalFormatting>
  <conditionalFormatting sqref="G38:G49">
    <cfRule type="cellIs" dxfId="9532" priority="29" operator="greaterThan">
      <formula>0</formula>
    </cfRule>
  </conditionalFormatting>
  <conditionalFormatting sqref="G52:G61">
    <cfRule type="expression" dxfId="9531" priority="14">
      <formula>C52&gt;0</formula>
    </cfRule>
  </conditionalFormatting>
  <conditionalFormatting sqref="H13 J13 L13">
    <cfRule type="expression" dxfId="9530" priority="57">
      <formula>$B$9="EURO"</formula>
    </cfRule>
  </conditionalFormatting>
  <conditionalFormatting sqref="H15:H61">
    <cfRule type="cellIs" dxfId="9529" priority="30" operator="greaterThan">
      <formula>0</formula>
    </cfRule>
  </conditionalFormatting>
  <conditionalFormatting sqref="I15:I36 I38:I49 I52:I61">
    <cfRule type="expression" dxfId="9528" priority="62">
      <formula>$C$9&gt;0</formula>
    </cfRule>
    <cfRule type="expression" dxfId="9527" priority="63">
      <formula>$C$9&lt;0</formula>
    </cfRule>
  </conditionalFormatting>
  <conditionalFormatting sqref="J37">
    <cfRule type="expression" dxfId="9526" priority="58">
      <formula>$B$9="PLN"</formula>
    </cfRule>
    <cfRule type="expression" dxfId="9525" priority="59">
      <formula>$B$9="CZK"</formula>
    </cfRule>
    <cfRule type="expression" dxfId="9524" priority="60">
      <formula>$B$9="USD"</formula>
    </cfRule>
    <cfRule type="expression" dxfId="9523" priority="61">
      <formula>$B$9="EURO"</formula>
    </cfRule>
  </conditionalFormatting>
  <conditionalFormatting sqref="J63:J69">
    <cfRule type="expression" dxfId="9522" priority="64">
      <formula>#REF!="EURO"</formula>
    </cfRule>
  </conditionalFormatting>
  <conditionalFormatting sqref="K1:K36">
    <cfRule type="expression" dxfId="9521" priority="5">
      <formula>$B$9="EURO"</formula>
    </cfRule>
    <cfRule type="expression" dxfId="9520" priority="6">
      <formula>$B$9="USD"</formula>
    </cfRule>
    <cfRule type="expression" dxfId="9519" priority="7">
      <formula>$B$9="PLN"</formula>
    </cfRule>
  </conditionalFormatting>
  <conditionalFormatting sqref="K1:K1048576">
    <cfRule type="expression" dxfId="9518" priority="8">
      <formula>$B$9="CZK"</formula>
    </cfRule>
  </conditionalFormatting>
  <conditionalFormatting sqref="K15:K36">
    <cfRule type="cellIs" dxfId="9517" priority="4" operator="greaterThan">
      <formula>0</formula>
    </cfRule>
  </conditionalFormatting>
  <conditionalFormatting sqref="K38:K49">
    <cfRule type="cellIs" dxfId="9516" priority="21" operator="greaterThan">
      <formula>0</formula>
    </cfRule>
  </conditionalFormatting>
  <conditionalFormatting sqref="K38:K1048576">
    <cfRule type="expression" dxfId="9515" priority="17">
      <formula>$B$9="EURO"</formula>
    </cfRule>
    <cfRule type="expression" dxfId="9514" priority="18">
      <formula>$B$9="USD"</formula>
    </cfRule>
    <cfRule type="expression" dxfId="9513" priority="19">
      <formula>$B$9="PLN"</formula>
    </cfRule>
  </conditionalFormatting>
  <conditionalFormatting sqref="K50">
    <cfRule type="cellIs" dxfId="9512" priority="38" operator="greaterThan">
      <formula>0</formula>
    </cfRule>
  </conditionalFormatting>
  <conditionalFormatting sqref="K52:K61">
    <cfRule type="cellIs" dxfId="9511" priority="16" operator="greaterThan">
      <formula>0</formula>
    </cfRule>
  </conditionalFormatting>
  <conditionalFormatting sqref="L15:L36 L52:L61">
    <cfRule type="cellIs" dxfId="9510" priority="36" operator="greaterThan">
      <formula>0</formula>
    </cfRule>
  </conditionalFormatting>
  <conditionalFormatting sqref="L38:L49">
    <cfRule type="cellIs" dxfId="9509" priority="28" operator="greaterThan">
      <formula>0</formula>
    </cfRule>
  </conditionalFormatting>
  <conditionalFormatting sqref="U40">
    <cfRule type="cellIs" dxfId="9508"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9" t="s">
        <v>1483</v>
      </c>
      <c r="C1" s="1169"/>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4" t="str">
        <f>IF(CANOPY!C3="","",CANOPY!C3)</f>
        <v/>
      </c>
      <c r="D3" s="1084"/>
      <c r="E3" s="165"/>
      <c r="F3" s="177" t="s">
        <v>78</v>
      </c>
      <c r="G3" s="1084" t="str">
        <f>IF(CANOPY!G3="","",CANOPY!G3)</f>
        <v/>
      </c>
      <c r="H3" s="1084"/>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70" t="str">
        <f>IF(CANOPY!C5="","",CANOPY!C5)</f>
        <v/>
      </c>
      <c r="D5" s="1170"/>
      <c r="E5" s="173"/>
      <c r="F5" s="177" t="s">
        <v>77</v>
      </c>
      <c r="G5" s="1084" t="str">
        <f>IF(CANOPY!G5="","",CANOPY!G5)</f>
        <v/>
      </c>
      <c r="H5" s="1084"/>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1" t="s">
        <v>762</v>
      </c>
      <c r="F53" s="1182"/>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27" t="s">
        <v>1499</v>
      </c>
      <c r="E61" s="1179"/>
      <c r="F61" s="1179"/>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14" t="s">
        <v>1040</v>
      </c>
      <c r="E62" s="1180"/>
      <c r="F62" s="1180"/>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containsText" dxfId="9507" priority="188" operator="containsText" text="SELECT">
      <formula>NOT(ISERROR(SEARCH("SELECT",B9)))</formula>
    </cfRule>
    <cfRule type="expression" dxfId="9506" priority="189">
      <formula>B9="CURRENCY"</formula>
    </cfRule>
  </conditionalFormatting>
  <conditionalFormatting sqref="B15:B30">
    <cfRule type="expression" dxfId="9505" priority="3">
      <formula>$D15&gt;0</formula>
    </cfRule>
  </conditionalFormatting>
  <conditionalFormatting sqref="B50 E50:F50">
    <cfRule type="expression" dxfId="9504" priority="5094">
      <formula>C41="select controls"</formula>
    </cfRule>
  </conditionalFormatting>
  <conditionalFormatting sqref="C13">
    <cfRule type="containsText" dxfId="9503" priority="194" operator="containsText" text="SELECT">
      <formula>NOT(ISERROR(SEARCH("SELECT",C13)))</formula>
    </cfRule>
  </conditionalFormatting>
  <conditionalFormatting sqref="C15:C23">
    <cfRule type="containsText" dxfId="9502" priority="9" operator="containsText" text="SIZE">
      <formula>NOT(ISERROR(SEARCH("SIZE",C15)))</formula>
    </cfRule>
  </conditionalFormatting>
  <conditionalFormatting sqref="C26">
    <cfRule type="containsText" dxfId="9501" priority="202" operator="containsText" text="SELECT CONTROLS">
      <formula>NOT(ISERROR(SEARCH("SELECT CONTROLS",C26)))</formula>
    </cfRule>
  </conditionalFormatting>
  <conditionalFormatting sqref="C27">
    <cfRule type="containsText" dxfId="9500" priority="196" operator="containsText" text="st/st">
      <formula>NOT(ISERROR(SEARCH("st/st",C27)))</formula>
    </cfRule>
    <cfRule type="expression" dxfId="9499" priority="197">
      <formula>$C$26="SMARTEC"</formula>
    </cfRule>
  </conditionalFormatting>
  <conditionalFormatting sqref="C32:C33">
    <cfRule type="cellIs" dxfId="9498" priority="175" operator="greaterThan">
      <formula>0</formula>
    </cfRule>
  </conditionalFormatting>
  <conditionalFormatting sqref="C53:C62">
    <cfRule type="cellIs" dxfId="9497" priority="192" operator="lessThan">
      <formula>1</formula>
    </cfRule>
  </conditionalFormatting>
  <conditionalFormatting sqref="C9:D9">
    <cfRule type="cellIs" dxfId="9496" priority="184" operator="lessThan">
      <formula>0</formula>
    </cfRule>
    <cfRule type="cellIs" dxfId="9495" priority="185" operator="greaterThan">
      <formula>0</formula>
    </cfRule>
  </conditionalFormatting>
  <conditionalFormatting sqref="C30:D30">
    <cfRule type="expression" dxfId="9494" priority="200">
      <formula>$C$26="SMARTEC"</formula>
    </cfRule>
    <cfRule type="expression" dxfId="9493" priority="201">
      <formula>$C$26="REMOTE TOUCH SCREEN"</formula>
    </cfRule>
  </conditionalFormatting>
  <conditionalFormatting sqref="D27">
    <cfRule type="expression" dxfId="9492" priority="195">
      <formula>C27="st/st enclosure"</formula>
    </cfRule>
    <cfRule type="expression" dxfId="9491" priority="198">
      <formula>C26="SMARTEC"</formula>
    </cfRule>
  </conditionalFormatting>
  <conditionalFormatting sqref="D30">
    <cfRule type="expression" dxfId="9490" priority="199">
      <formula>$C$26="SMARTEC"</formula>
    </cfRule>
  </conditionalFormatting>
  <conditionalFormatting sqref="D39">
    <cfRule type="expression" dxfId="9489" priority="213">
      <formula>C39="st/st enclosure"</formula>
    </cfRule>
    <cfRule type="expression" dxfId="9488" priority="214">
      <formula>#REF!="SMARTEC"</formula>
    </cfRule>
  </conditionalFormatting>
  <conditionalFormatting sqref="E40:E44">
    <cfRule type="expression" dxfId="9487" priority="212">
      <formula>#REF!="select controls"</formula>
    </cfRule>
  </conditionalFormatting>
  <conditionalFormatting sqref="E45 E46:F46 B46:B47 E47:E48 B49 E49:F49">
    <cfRule type="expression" dxfId="9486" priority="190">
      <formula>C39="select controls"</formula>
    </cfRule>
  </conditionalFormatting>
  <conditionalFormatting sqref="F41:F45">
    <cfRule type="expression" dxfId="9485" priority="1">
      <formula>G35="select controls"</formula>
    </cfRule>
  </conditionalFormatting>
  <conditionalFormatting sqref="G15:G37">
    <cfRule type="cellIs" dxfId="9484" priority="10" operator="greaterThan">
      <formula>0</formula>
    </cfRule>
  </conditionalFormatting>
  <conditionalFormatting sqref="G39:G50">
    <cfRule type="cellIs" dxfId="9483" priority="23" operator="greaterThan">
      <formula>0</formula>
    </cfRule>
  </conditionalFormatting>
  <conditionalFormatting sqref="G53:G62">
    <cfRule type="expression" dxfId="9482" priority="147">
      <formula>C53&gt;0</formula>
    </cfRule>
  </conditionalFormatting>
  <conditionalFormatting sqref="H13 J13 L13">
    <cfRule type="expression" dxfId="9481" priority="204">
      <formula>$B$9="EURO"</formula>
    </cfRule>
  </conditionalFormatting>
  <conditionalFormatting sqref="H23">
    <cfRule type="cellIs" dxfId="9480" priority="12" operator="greaterThan">
      <formula>0</formula>
    </cfRule>
  </conditionalFormatting>
  <conditionalFormatting sqref="H25:H62">
    <cfRule type="cellIs" dxfId="9479" priority="170" operator="greaterThan">
      <formula>0</formula>
    </cfRule>
  </conditionalFormatting>
  <conditionalFormatting sqref="H15:L22 L53:L62">
    <cfRule type="cellIs" dxfId="9478" priority="180" operator="greaterThan">
      <formula>0</formula>
    </cfRule>
  </conditionalFormatting>
  <conditionalFormatting sqref="I15:I37">
    <cfRule type="expression" dxfId="9477" priority="13">
      <formula>$C$9&gt;0</formula>
    </cfRule>
  </conditionalFormatting>
  <conditionalFormatting sqref="I23:I37">
    <cfRule type="expression" dxfId="9476" priority="14">
      <formula>$C$9&lt;0</formula>
    </cfRule>
  </conditionalFormatting>
  <conditionalFormatting sqref="I39:I50 I53:I62 I15:I22">
    <cfRule type="expression" dxfId="9475" priority="210">
      <formula>$C$9&lt;0</formula>
    </cfRule>
  </conditionalFormatting>
  <conditionalFormatting sqref="I39:I50 I53:I62">
    <cfRule type="expression" dxfId="9474" priority="209">
      <formula>$C$9&gt;0</formula>
    </cfRule>
  </conditionalFormatting>
  <conditionalFormatting sqref="J38">
    <cfRule type="expression" dxfId="9473" priority="205">
      <formula>$B$9="PLN"</formula>
    </cfRule>
    <cfRule type="expression" dxfId="9472" priority="206">
      <formula>$B$9="CZK"</formula>
    </cfRule>
    <cfRule type="expression" dxfId="9471" priority="207">
      <formula>$B$9="USD"</formula>
    </cfRule>
    <cfRule type="expression" dxfId="9470" priority="208">
      <formula>$B$9="EURO"</formula>
    </cfRule>
  </conditionalFormatting>
  <conditionalFormatting sqref="J64:J70">
    <cfRule type="expression" dxfId="9469" priority="211">
      <formula>#REF!="EURO"</formula>
    </cfRule>
  </conditionalFormatting>
  <conditionalFormatting sqref="K1:K37">
    <cfRule type="expression" dxfId="9468" priority="5">
      <formula>$B$9="EURO"</formula>
    </cfRule>
    <cfRule type="expression" dxfId="9467" priority="6">
      <formula>$B$9="USD"</formula>
    </cfRule>
    <cfRule type="expression" dxfId="9466" priority="7">
      <formula>$B$9="PLN"</formula>
    </cfRule>
  </conditionalFormatting>
  <conditionalFormatting sqref="K1:K1048576">
    <cfRule type="expression" dxfId="9465" priority="8">
      <formula>$B$9="CZK"</formula>
    </cfRule>
  </conditionalFormatting>
  <conditionalFormatting sqref="K15:K37">
    <cfRule type="cellIs" dxfId="9464" priority="4" operator="greaterThan">
      <formula>0</formula>
    </cfRule>
  </conditionalFormatting>
  <conditionalFormatting sqref="K39:K50">
    <cfRule type="cellIs" dxfId="9463" priority="154" operator="greaterThan">
      <formula>0</formula>
    </cfRule>
  </conditionalFormatting>
  <conditionalFormatting sqref="K39:K1048576">
    <cfRule type="expression" dxfId="9462" priority="150">
      <formula>$B$9="EURO"</formula>
    </cfRule>
    <cfRule type="expression" dxfId="9461" priority="151">
      <formula>$B$9="USD"</formula>
    </cfRule>
    <cfRule type="expression" dxfId="9460" priority="152">
      <formula>$B$9="PLN"</formula>
    </cfRule>
  </conditionalFormatting>
  <conditionalFormatting sqref="K51">
    <cfRule type="cellIs" dxfId="9459" priority="183" operator="greaterThan">
      <formula>0</formula>
    </cfRule>
  </conditionalFormatting>
  <conditionalFormatting sqref="K53:K62">
    <cfRule type="cellIs" dxfId="9458" priority="149" operator="greaterThan">
      <formula>0</formula>
    </cfRule>
  </conditionalFormatting>
  <conditionalFormatting sqref="L23:L37">
    <cfRule type="cellIs" dxfId="9457" priority="11" operator="greaterThan">
      <formula>0</formula>
    </cfRule>
  </conditionalFormatting>
  <conditionalFormatting sqref="L39:L50">
    <cfRule type="cellIs" dxfId="9456" priority="161" operator="greaterThan">
      <formula>0</formula>
    </cfRule>
  </conditionalFormatting>
  <conditionalFormatting sqref="T41">
    <cfRule type="cellIs" dxfId="9455"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1482</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8" t="s">
        <v>50</v>
      </c>
      <c r="D26" s="1098"/>
      <c r="E26" s="1098"/>
      <c r="F26" s="1098"/>
      <c r="G26" s="1098"/>
      <c r="H26" s="1098"/>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26" t="s">
        <v>1442</v>
      </c>
      <c r="G28" s="1126"/>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3"/>
      <c r="Q29" s="1183"/>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4"/>
      <c r="Q30" s="1184"/>
      <c r="R30" s="1184"/>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4"/>
      <c r="Q31" s="1184"/>
      <c r="R31" s="1184"/>
      <c r="U31" s="229"/>
      <c r="AA31" s="217"/>
    </row>
    <row r="32" spans="1:27" ht="15" customHeight="1" x14ac:dyDescent="0.15">
      <c r="C32" s="269" t="s">
        <v>140</v>
      </c>
      <c r="D32" s="242"/>
      <c r="E32" s="28" t="s">
        <v>1394</v>
      </c>
      <c r="F32" s="1126" t="s">
        <v>1443</v>
      </c>
      <c r="G32" s="1126"/>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26:H26"/>
    <mergeCell ref="F28:G28"/>
    <mergeCell ref="F32:G32"/>
    <mergeCell ref="P7:R7"/>
    <mergeCell ref="P29:Q29"/>
    <mergeCell ref="P30:R30"/>
    <mergeCell ref="P31:R31"/>
    <mergeCell ref="D7:E7"/>
    <mergeCell ref="H7:J7"/>
    <mergeCell ref="C1:D1"/>
    <mergeCell ref="D3:E3"/>
    <mergeCell ref="H3:J3"/>
    <mergeCell ref="D5:E5"/>
    <mergeCell ref="H5:J5"/>
  </mergeCells>
  <conditionalFormatting sqref="C9">
    <cfRule type="containsText" dxfId="9454" priority="26" operator="containsText" text="SELECT">
      <formula>NOT(ISERROR(SEARCH("SELECT",C9)))</formula>
    </cfRule>
    <cfRule type="expression" dxfId="9453" priority="27">
      <formula>C9="CURRENCY"</formula>
    </cfRule>
  </conditionalFormatting>
  <conditionalFormatting sqref="C14:C23">
    <cfRule type="expression" dxfId="9452" priority="1">
      <formula>$J14&gt;0</formula>
    </cfRule>
  </conditionalFormatting>
  <conditionalFormatting sqref="C27:C37">
    <cfRule type="expression" dxfId="9451" priority="10">
      <formula>$D27&gt;0</formula>
    </cfRule>
  </conditionalFormatting>
  <conditionalFormatting sqref="D27:D28 D30:D37">
    <cfRule type="cellIs" dxfId="9450" priority="28" operator="lessThan">
      <formula>1</formula>
    </cfRule>
  </conditionalFormatting>
  <conditionalFormatting sqref="D29">
    <cfRule type="cellIs" dxfId="9449" priority="23" operator="lessThan">
      <formula>1</formula>
    </cfRule>
  </conditionalFormatting>
  <conditionalFormatting sqref="D9:E9">
    <cfRule type="cellIs" dxfId="9448" priority="24" operator="lessThan">
      <formula>0</formula>
    </cfRule>
    <cfRule type="cellIs" dxfId="9447" priority="25" operator="greaterThan">
      <formula>0</formula>
    </cfRule>
  </conditionalFormatting>
  <conditionalFormatting sqref="F12">
    <cfRule type="expression" dxfId="9446" priority="36">
      <formula>AND((ISNUMBER(SEARCH("I-MUAP",#REF!))),F12&lt;2500)</formula>
    </cfRule>
    <cfRule type="expression" dxfId="9445" priority="37">
      <formula>ISNUMBER(SEARCH("I-MUAP",#REF!))</formula>
    </cfRule>
    <cfRule type="cellIs" dxfId="9444" priority="38" operator="greaterThan">
      <formula>2000</formula>
    </cfRule>
  </conditionalFormatting>
  <conditionalFormatting sqref="F12:G12">
    <cfRule type="cellIs" dxfId="9443" priority="29" operator="lessThan">
      <formula>1000</formula>
    </cfRule>
  </conditionalFormatting>
  <conditionalFormatting sqref="F14:G19">
    <cfRule type="cellIs" dxfId="9442" priority="3" operator="lessThan">
      <formula>1000</formula>
    </cfRule>
  </conditionalFormatting>
  <conditionalFormatting sqref="G12">
    <cfRule type="cellIs" dxfId="9441" priority="30" operator="greaterThan">
      <formula>3001</formula>
    </cfRule>
  </conditionalFormatting>
  <conditionalFormatting sqref="H11">
    <cfRule type="expression" dxfId="9440" priority="39">
      <formula>((#REF!-50)/#REF!)&lt;950</formula>
    </cfRule>
  </conditionalFormatting>
  <conditionalFormatting sqref="H12">
    <cfRule type="expression" dxfId="9439" priority="40">
      <formula>((#REF!-50)/#REF!)&lt;950</formula>
    </cfRule>
  </conditionalFormatting>
  <conditionalFormatting sqref="H14:H19">
    <cfRule type="cellIs" dxfId="9438" priority="4" operator="lessThan">
      <formula>400</formula>
    </cfRule>
  </conditionalFormatting>
  <conditionalFormatting sqref="H24">
    <cfRule type="expression" dxfId="9437" priority="35">
      <formula>((#REF!-50)/#REF!)&lt;950</formula>
    </cfRule>
  </conditionalFormatting>
  <conditionalFormatting sqref="J14:J21">
    <cfRule type="cellIs" dxfId="9436" priority="15" operator="greaterThan">
      <formula>0</formula>
    </cfRule>
  </conditionalFormatting>
  <conditionalFormatting sqref="J27:J37">
    <cfRule type="expression" dxfId="9435" priority="16">
      <formula>D27&gt;0</formula>
    </cfRule>
  </conditionalFormatting>
  <conditionalFormatting sqref="J39:J45">
    <cfRule type="expression" dxfId="9434" priority="70">
      <formula>#REF!="EURO"</formula>
    </cfRule>
  </conditionalFormatting>
  <conditionalFormatting sqref="K14:K23 N14:O23">
    <cfRule type="cellIs" dxfId="9433" priority="2" operator="greaterThan">
      <formula>0</formula>
    </cfRule>
  </conditionalFormatting>
  <conditionalFormatting sqref="K27:K37">
    <cfRule type="cellIs" dxfId="9432" priority="22" operator="greaterThan">
      <formula>0</formula>
    </cfRule>
  </conditionalFormatting>
  <conditionalFormatting sqref="K39:K45">
    <cfRule type="expression" dxfId="9431" priority="66">
      <formula>$C$9="PLN"</formula>
    </cfRule>
    <cfRule type="expression" dxfId="9430" priority="67">
      <formula>$C$9="CZK"</formula>
    </cfRule>
    <cfRule type="expression" dxfId="9429" priority="68">
      <formula>$C$9="USD"</formula>
    </cfRule>
    <cfRule type="expression" dxfId="9428" priority="69">
      <formula>$C$9="EURO"</formula>
    </cfRule>
  </conditionalFormatting>
  <conditionalFormatting sqref="L14:L23">
    <cfRule type="expression" dxfId="9427" priority="13">
      <formula>$D$9&lt;0</formula>
    </cfRule>
    <cfRule type="expression" dxfId="9426" priority="14">
      <formula>$D$9&gt;0</formula>
    </cfRule>
  </conditionalFormatting>
  <conditionalFormatting sqref="L27:L37">
    <cfRule type="expression" dxfId="9425" priority="11">
      <formula>$D$9&lt;0</formula>
    </cfRule>
    <cfRule type="expression" dxfId="9424" priority="12">
      <formula>$D$9&gt;0</formula>
    </cfRule>
  </conditionalFormatting>
  <conditionalFormatting sqref="N9 N12">
    <cfRule type="expression" dxfId="9423" priority="31">
      <formula>$C$9="PLN"</formula>
    </cfRule>
    <cfRule type="expression" dxfId="9422" priority="32">
      <formula>$C$9="CZK"</formula>
    </cfRule>
    <cfRule type="expression" dxfId="9421" priority="33">
      <formula>$C$9="USD"</formula>
    </cfRule>
    <cfRule type="expression" dxfId="9420" priority="34">
      <formula>$C$9="EURO"</formula>
    </cfRule>
  </conditionalFormatting>
  <conditionalFormatting sqref="N14:N23">
    <cfRule type="expression" dxfId="9419" priority="17">
      <formula>$C$9="PLN"</formula>
    </cfRule>
    <cfRule type="expression" dxfId="9418" priority="18">
      <formula>$C$9="CZK"</formula>
    </cfRule>
    <cfRule type="expression" dxfId="9417" priority="19">
      <formula>$C$9="USD"</formula>
    </cfRule>
    <cfRule type="expression" dxfId="9416" priority="20">
      <formula>$C$9="EURO"</formula>
    </cfRule>
  </conditionalFormatting>
  <conditionalFormatting sqref="N26:N37">
    <cfRule type="expression" dxfId="9415" priority="6">
      <formula>$C$9="PLN"</formula>
    </cfRule>
    <cfRule type="expression" dxfId="9414" priority="7">
      <formula>$C$9="CZK"</formula>
    </cfRule>
    <cfRule type="expression" dxfId="9413" priority="8">
      <formula>$C$9="USD"</formula>
    </cfRule>
    <cfRule type="expression" dxfId="9412" priority="9">
      <formula>$C$9="EURO"</formula>
    </cfRule>
  </conditionalFormatting>
  <conditionalFormatting sqref="N27:O37">
    <cfRule type="cellIs" dxfId="9411"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76C-A54C-414E-9374-D5D2C7942F08}">
  <sheetPr>
    <tabColor theme="8" tint="0.79998168889431442"/>
    <pageSetUpPr fitToPage="1"/>
  </sheetPr>
  <dimension ref="A1:AD160"/>
  <sheetViews>
    <sheetView showGridLines="0" zoomScale="64" zoomScaleNormal="90" zoomScaleSheetLayoutView="50" workbookViewId="0">
      <selection activeCell="C40" sqref="C40"/>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9" t="str">
        <f>IF(CANOPY!C3="","",CANOPY!C3)</f>
        <v/>
      </c>
      <c r="E3" s="1159"/>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D7:E7"/>
    <mergeCell ref="H7:J7"/>
    <mergeCell ref="C1:D1"/>
    <mergeCell ref="D3:E3"/>
    <mergeCell ref="H3:J3"/>
    <mergeCell ref="D5:E5"/>
    <mergeCell ref="H5:J5"/>
  </mergeCells>
  <conditionalFormatting sqref="C9">
    <cfRule type="containsText" dxfId="9410" priority="35" operator="containsText" text="SELECT">
      <formula>NOT(ISERROR(SEARCH("SELECT",C9)))</formula>
    </cfRule>
    <cfRule type="expression" dxfId="9409" priority="36">
      <formula>C9="CURRENCY"</formula>
    </cfRule>
  </conditionalFormatting>
  <conditionalFormatting sqref="C14:C33">
    <cfRule type="expression" dxfId="9408" priority="1">
      <formula>$J14&gt;0</formula>
    </cfRule>
  </conditionalFormatting>
  <conditionalFormatting sqref="C37:C47">
    <cfRule type="expression" dxfId="9407" priority="12">
      <formula>$D37&gt;0</formula>
    </cfRule>
  </conditionalFormatting>
  <conditionalFormatting sqref="D37:D38 D40:D47">
    <cfRule type="cellIs" dxfId="9406" priority="37" operator="lessThan">
      <formula>1</formula>
    </cfRule>
  </conditionalFormatting>
  <conditionalFormatting sqref="D39">
    <cfRule type="cellIs" dxfId="9405" priority="32" operator="lessThan">
      <formula>1</formula>
    </cfRule>
  </conditionalFormatting>
  <conditionalFormatting sqref="D9:E9">
    <cfRule type="cellIs" dxfId="9404" priority="33" operator="lessThan">
      <formula>0</formula>
    </cfRule>
    <cfRule type="cellIs" dxfId="9403" priority="34" operator="greaterThan">
      <formula>0</formula>
    </cfRule>
  </conditionalFormatting>
  <conditionalFormatting sqref="F12">
    <cfRule type="expression" dxfId="9402" priority="42">
      <formula>AND((ISNUMBER(SEARCH("I-MUAP",$E$14))),F12&lt;2500)</formula>
    </cfRule>
    <cfRule type="expression" dxfId="9401" priority="43">
      <formula>ISNUMBER(SEARCH("I-MUAP",$E$14))</formula>
    </cfRule>
    <cfRule type="cellIs" dxfId="9400" priority="44" operator="greaterThan">
      <formula>2000</formula>
    </cfRule>
  </conditionalFormatting>
  <conditionalFormatting sqref="F12:G12">
    <cfRule type="cellIs" dxfId="9399" priority="38" operator="lessThan">
      <formula>1000</formula>
    </cfRule>
  </conditionalFormatting>
  <conditionalFormatting sqref="F14:G26">
    <cfRule type="cellIs" dxfId="9398" priority="5" operator="lessThan">
      <formula>1000</formula>
    </cfRule>
  </conditionalFormatting>
  <conditionalFormatting sqref="F30:G31">
    <cfRule type="cellIs" dxfId="9397" priority="2" operator="lessThan">
      <formula>1000</formula>
    </cfRule>
  </conditionalFormatting>
  <conditionalFormatting sqref="G12">
    <cfRule type="cellIs" dxfId="9396" priority="39" operator="greaterThan">
      <formula>3001</formula>
    </cfRule>
  </conditionalFormatting>
  <conditionalFormatting sqref="H11">
    <cfRule type="expression" dxfId="9395" priority="41">
      <formula>((G14-50)/I14)&lt;950</formula>
    </cfRule>
  </conditionalFormatting>
  <conditionalFormatting sqref="H12">
    <cfRule type="expression" dxfId="9394" priority="40">
      <formula>((G14-50)/I14)&lt;950</formula>
    </cfRule>
  </conditionalFormatting>
  <conditionalFormatting sqref="H14:H26">
    <cfRule type="cellIs" dxfId="9393" priority="6" operator="lessThan">
      <formula>400</formula>
    </cfRule>
  </conditionalFormatting>
  <conditionalFormatting sqref="H30:H31">
    <cfRule type="cellIs" dxfId="9392" priority="3" operator="lessThan">
      <formula>400</formula>
    </cfRule>
  </conditionalFormatting>
  <conditionalFormatting sqref="H34">
    <cfRule type="expression" dxfId="9391" priority="49">
      <formula>((#REF!-50)/#REF!)&lt;950</formula>
    </cfRule>
  </conditionalFormatting>
  <conditionalFormatting sqref="J14:J31">
    <cfRule type="cellIs" dxfId="9390" priority="17" operator="greaterThan">
      <formula>0</formula>
    </cfRule>
  </conditionalFormatting>
  <conditionalFormatting sqref="J37:J47">
    <cfRule type="expression" dxfId="9389" priority="25">
      <formula>D37&gt;0</formula>
    </cfRule>
  </conditionalFormatting>
  <conditionalFormatting sqref="J49:J55">
    <cfRule type="expression" dxfId="9388" priority="30">
      <formula>#REF!="EURO"</formula>
    </cfRule>
  </conditionalFormatting>
  <conditionalFormatting sqref="K14:K33">
    <cfRule type="cellIs" dxfId="9387" priority="4" operator="greaterThan">
      <formula>0</formula>
    </cfRule>
  </conditionalFormatting>
  <conditionalFormatting sqref="K37:K47">
    <cfRule type="cellIs" dxfId="9386" priority="31" operator="greaterThan">
      <formula>0</formula>
    </cfRule>
  </conditionalFormatting>
  <conditionalFormatting sqref="K49:K55">
    <cfRule type="expression" dxfId="9385" priority="26">
      <formula>$C$9="PLN"</formula>
    </cfRule>
    <cfRule type="expression" dxfId="9384" priority="27">
      <formula>$C$9="CZK"</formula>
    </cfRule>
    <cfRule type="expression" dxfId="9383" priority="28">
      <formula>$C$9="USD"</formula>
    </cfRule>
    <cfRule type="expression" dxfId="9382" priority="29">
      <formula>$C$9="EURO"</formula>
    </cfRule>
  </conditionalFormatting>
  <conditionalFormatting sqref="L14:L33">
    <cfRule type="expression" dxfId="9381" priority="15">
      <formula>$D$9&lt;0</formula>
    </cfRule>
    <cfRule type="expression" dxfId="9380" priority="16">
      <formula>$D$9&gt;0</formula>
    </cfRule>
  </conditionalFormatting>
  <conditionalFormatting sqref="L37:L47">
    <cfRule type="expression" dxfId="9379" priority="13">
      <formula>$D$9&lt;0</formula>
    </cfRule>
    <cfRule type="expression" dxfId="9378" priority="14">
      <formula>$D$9&gt;0</formula>
    </cfRule>
  </conditionalFormatting>
  <conditionalFormatting sqref="N9 N12">
    <cfRule type="expression" dxfId="9377" priority="45">
      <formula>$C$9="PLN"</formula>
    </cfRule>
    <cfRule type="expression" dxfId="9376" priority="46">
      <formula>$C$9="CZK"</formula>
    </cfRule>
    <cfRule type="expression" dxfId="9375" priority="47">
      <formula>$C$9="USD"</formula>
    </cfRule>
    <cfRule type="expression" dxfId="9374" priority="48">
      <formula>$C$9="EURO"</formula>
    </cfRule>
  </conditionalFormatting>
  <conditionalFormatting sqref="N14:N33">
    <cfRule type="expression" dxfId="9373" priority="19">
      <formula>$C$9="PLN"</formula>
    </cfRule>
    <cfRule type="expression" dxfId="9372" priority="20">
      <formula>$C$9="CZK"</formula>
    </cfRule>
    <cfRule type="expression" dxfId="9371" priority="21">
      <formula>$C$9="USD"</formula>
    </cfRule>
    <cfRule type="expression" dxfId="9370" priority="22">
      <formula>$C$9="EURO"</formula>
    </cfRule>
  </conditionalFormatting>
  <conditionalFormatting sqref="N18:N20">
    <cfRule type="cellIs" dxfId="9369" priority="23" operator="greaterThan">
      <formula>0</formula>
    </cfRule>
  </conditionalFormatting>
  <conditionalFormatting sqref="N36:N47">
    <cfRule type="expression" dxfId="9368" priority="8">
      <formula>$C$9="PLN"</formula>
    </cfRule>
    <cfRule type="expression" dxfId="9367" priority="9">
      <formula>$C$9="CZK"</formula>
    </cfRule>
    <cfRule type="expression" dxfId="9366" priority="10">
      <formula>$C$9="USD"</formula>
    </cfRule>
    <cfRule type="expression" dxfId="9365" priority="11">
      <formula>$C$9="EURO"</formula>
    </cfRule>
  </conditionalFormatting>
  <conditionalFormatting sqref="N14:O33">
    <cfRule type="cellIs" dxfId="9364" priority="18" operator="greaterThan">
      <formula>0</formula>
    </cfRule>
  </conditionalFormatting>
  <conditionalFormatting sqref="N37:O47">
    <cfRule type="cellIs" dxfId="9363" priority="7" operator="greaterThan">
      <formula>0</formula>
    </cfRule>
  </conditionalFormatting>
  <conditionalFormatting sqref="O14:O20">
    <cfRule type="cellIs" dxfId="9362" priority="24" operator="greaterThan">
      <formula>0</formula>
    </cfRule>
  </conditionalFormatting>
  <dataValidations count="3">
    <dataValidation type="list" allowBlank="1" showInputMessage="1" showErrorMessage="1" sqref="H35" xr:uid="{C68C9B91-B182-9A4F-BAEB-23DEFE2B06AC}">
      <formula1>#REF!</formula1>
    </dataValidation>
    <dataValidation operator="greaterThan" allowBlank="1" showInputMessage="1" showErrorMessage="1" sqref="F14:F26 F30:F31" xr:uid="{E7620022-02EB-E346-BD4F-41F32DFA0386}"/>
    <dataValidation type="list" allowBlank="1" showInputMessage="1" showErrorMessage="1" sqref="E14:E33" xr:uid="{7D1F1620-6442-9441-8E75-8DE4D272E604}">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A1E1E48-67A5-A146-9300-B1DA1E727252}">
          <x14:formula1>
            <xm:f>'Base Costs'!$A$4:$A$16</xm:f>
          </x14:formula1>
          <xm:sqref>E38:E39</xm:sqref>
        </x14:dataValidation>
        <x14:dataValidation type="list" allowBlank="1" showInputMessage="1" showErrorMessage="1" xr:uid="{30408C43-060A-B846-A45A-E36CB6B24286}">
          <x14:formula1>
            <xm:f>'Base Costs'!$E$4:$E$213</xm:f>
          </x14:formula1>
          <xm:sqref>E37</xm:sqref>
        </x14:dataValidation>
        <x14:dataValidation type="list" allowBlank="1" showInputMessage="1" showErrorMessage="1" xr:uid="{D4C11B13-7C7A-4D43-9B14-47D690971A53}">
          <x14:formula1>
            <xm:f>'Base Costs'!$A$32:$A$37</xm:f>
          </x14:formula1>
          <xm:sqref>C9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C11"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9" t="str">
        <f>IF(CANOPY!C3="","",CANOPY!C3)</f>
        <v/>
      </c>
      <c r="E3" s="1159"/>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1515</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26" t="s">
        <v>1443</v>
      </c>
      <c r="G42" s="1126"/>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5" t="s">
        <v>1507</v>
      </c>
      <c r="F46" s="1186"/>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E46:F46"/>
    <mergeCell ref="P29:Q29"/>
    <mergeCell ref="P7:R7"/>
    <mergeCell ref="P31:R31"/>
    <mergeCell ref="P30:R30"/>
    <mergeCell ref="C36:H36"/>
    <mergeCell ref="D7:E7"/>
    <mergeCell ref="H7:J7"/>
    <mergeCell ref="F42:G42"/>
    <mergeCell ref="F38:G38"/>
    <mergeCell ref="C1:D1"/>
    <mergeCell ref="D3:E3"/>
    <mergeCell ref="H3:J3"/>
    <mergeCell ref="D5:E5"/>
    <mergeCell ref="H5:J5"/>
  </mergeCells>
  <conditionalFormatting sqref="C9">
    <cfRule type="containsText" dxfId="9361" priority="83" operator="containsText" text="SELECT">
      <formula>NOT(ISERROR(SEARCH("SELECT",C9)))</formula>
    </cfRule>
    <cfRule type="expression" dxfId="9360" priority="84">
      <formula>C9="CURRENCY"</formula>
    </cfRule>
  </conditionalFormatting>
  <conditionalFormatting sqref="C14:C33">
    <cfRule type="expression" dxfId="9359" priority="1">
      <formula>$J14&gt;0</formula>
    </cfRule>
  </conditionalFormatting>
  <conditionalFormatting sqref="C37:C47">
    <cfRule type="expression" dxfId="9358" priority="25">
      <formula>$D37&gt;0</formula>
    </cfRule>
  </conditionalFormatting>
  <conditionalFormatting sqref="D37:D38 D40:D47">
    <cfRule type="cellIs" dxfId="9357" priority="86" operator="lessThan">
      <formula>1</formula>
    </cfRule>
  </conditionalFormatting>
  <conditionalFormatting sqref="D39">
    <cfRule type="cellIs" dxfId="9356" priority="73" operator="lessThan">
      <formula>1</formula>
    </cfRule>
  </conditionalFormatting>
  <conditionalFormatting sqref="D9:E9">
    <cfRule type="cellIs" dxfId="9355" priority="79" operator="lessThan">
      <formula>0</formula>
    </cfRule>
    <cfRule type="cellIs" dxfId="9354" priority="80" operator="greaterThan">
      <formula>0</formula>
    </cfRule>
  </conditionalFormatting>
  <conditionalFormatting sqref="F12">
    <cfRule type="expression" dxfId="9353" priority="95">
      <formula>AND((ISNUMBER(SEARCH("I-MUAP",$E$14))),F12&lt;2500)</formula>
    </cfRule>
    <cfRule type="expression" dxfId="9352" priority="96">
      <formula>ISNUMBER(SEARCH("I-MUAP",$E$14))</formula>
    </cfRule>
    <cfRule type="cellIs" dxfId="9351" priority="97" operator="greaterThan">
      <formula>2000</formula>
    </cfRule>
  </conditionalFormatting>
  <conditionalFormatting sqref="F12:G12">
    <cfRule type="cellIs" dxfId="9350" priority="90" operator="lessThan">
      <formula>1000</formula>
    </cfRule>
  </conditionalFormatting>
  <conditionalFormatting sqref="F14:G26">
    <cfRule type="cellIs" dxfId="9349" priority="17" operator="lessThan">
      <formula>1000</formula>
    </cfRule>
  </conditionalFormatting>
  <conditionalFormatting sqref="F30:G31">
    <cfRule type="cellIs" dxfId="9348" priority="5" operator="lessThan">
      <formula>1000</formula>
    </cfRule>
  </conditionalFormatting>
  <conditionalFormatting sqref="G12">
    <cfRule type="cellIs" dxfId="9347" priority="91" operator="greaterThan">
      <formula>3001</formula>
    </cfRule>
  </conditionalFormatting>
  <conditionalFormatting sqref="H11">
    <cfRule type="expression" dxfId="9346" priority="93">
      <formula>((G14-50)/I14)&lt;950</formula>
    </cfRule>
  </conditionalFormatting>
  <conditionalFormatting sqref="H12">
    <cfRule type="expression" dxfId="9345" priority="92">
      <formula>((G14-50)/I14)&lt;950</formula>
    </cfRule>
  </conditionalFormatting>
  <conditionalFormatting sqref="H14:H26">
    <cfRule type="cellIs" dxfId="9344" priority="19" operator="lessThan">
      <formula>400</formula>
    </cfRule>
  </conditionalFormatting>
  <conditionalFormatting sqref="H30:H31">
    <cfRule type="cellIs" dxfId="9343" priority="7" operator="lessThan">
      <formula>400</formula>
    </cfRule>
  </conditionalFormatting>
  <conditionalFormatting sqref="H34">
    <cfRule type="expression" dxfId="9342" priority="104">
      <formula>((#REF!-50)/#REF!)&lt;950</formula>
    </cfRule>
  </conditionalFormatting>
  <conditionalFormatting sqref="J14:J31">
    <cfRule type="cellIs" dxfId="9341" priority="32" operator="greaterThan">
      <formula>0</formula>
    </cfRule>
  </conditionalFormatting>
  <conditionalFormatting sqref="J37:J47">
    <cfRule type="expression" dxfId="9340" priority="65">
      <formula>D37&gt;0</formula>
    </cfRule>
  </conditionalFormatting>
  <conditionalFormatting sqref="J49:J55">
    <cfRule type="expression" dxfId="9339" priority="70">
      <formula>#REF!="EURO"</formula>
    </cfRule>
  </conditionalFormatting>
  <conditionalFormatting sqref="K14:K33">
    <cfRule type="cellIs" dxfId="9338" priority="15" operator="greaterThan">
      <formula>0</formula>
    </cfRule>
  </conditionalFormatting>
  <conditionalFormatting sqref="K37:K47">
    <cfRule type="cellIs" dxfId="9337" priority="72" operator="greaterThan">
      <formula>0</formula>
    </cfRule>
  </conditionalFormatting>
  <conditionalFormatting sqref="K49:K55">
    <cfRule type="expression" dxfId="9336" priority="66">
      <formula>$C$9="PLN"</formula>
    </cfRule>
    <cfRule type="expression" dxfId="9335" priority="67">
      <formula>$C$9="CZK"</formula>
    </cfRule>
    <cfRule type="expression" dxfId="9334" priority="68">
      <formula>$C$9="USD"</formula>
    </cfRule>
    <cfRule type="expression" dxfId="9333" priority="69">
      <formula>$C$9="EURO"</formula>
    </cfRule>
  </conditionalFormatting>
  <conditionalFormatting sqref="L14:L33">
    <cfRule type="expression" dxfId="9332" priority="30">
      <formula>$D$9&lt;0</formula>
    </cfRule>
    <cfRule type="expression" dxfId="9331" priority="31">
      <formula>$D$9&gt;0</formula>
    </cfRule>
  </conditionalFormatting>
  <conditionalFormatting sqref="L37:L47">
    <cfRule type="expression" dxfId="9330" priority="28">
      <formula>$D$9&lt;0</formula>
    </cfRule>
    <cfRule type="expression" dxfId="9329" priority="29">
      <formula>$D$9&gt;0</formula>
    </cfRule>
  </conditionalFormatting>
  <conditionalFormatting sqref="N9 N12">
    <cfRule type="expression" dxfId="9328" priority="98">
      <formula>$C$9="PLN"</formula>
    </cfRule>
    <cfRule type="expression" dxfId="9327" priority="99">
      <formula>$C$9="CZK"</formula>
    </cfRule>
    <cfRule type="expression" dxfId="9326" priority="100">
      <formula>$C$9="USD"</formula>
    </cfRule>
    <cfRule type="expression" dxfId="9325" priority="101">
      <formula>$C$9="EURO"</formula>
    </cfRule>
  </conditionalFormatting>
  <conditionalFormatting sqref="N14:N33">
    <cfRule type="expression" dxfId="9324" priority="36">
      <formula>$C$9="PLN"</formula>
    </cfRule>
    <cfRule type="expression" dxfId="9323" priority="37">
      <formula>$C$9="CZK"</formula>
    </cfRule>
    <cfRule type="expression" dxfId="9322" priority="38">
      <formula>$C$9="USD"</formula>
    </cfRule>
    <cfRule type="expression" dxfId="9321" priority="39">
      <formula>$C$9="EURO"</formula>
    </cfRule>
  </conditionalFormatting>
  <conditionalFormatting sqref="N18:N20">
    <cfRule type="cellIs" dxfId="9320" priority="47" operator="greaterThan">
      <formula>0</formula>
    </cfRule>
  </conditionalFormatting>
  <conditionalFormatting sqref="N36:N47">
    <cfRule type="expression" dxfId="9319" priority="21">
      <formula>$C$9="PLN"</formula>
    </cfRule>
    <cfRule type="expression" dxfId="9318" priority="22">
      <formula>$C$9="CZK"</formula>
    </cfRule>
    <cfRule type="expression" dxfId="9317" priority="23">
      <formula>$C$9="USD"</formula>
    </cfRule>
    <cfRule type="expression" dxfId="9316" priority="24">
      <formula>$C$9="EURO"</formula>
    </cfRule>
  </conditionalFormatting>
  <conditionalFormatting sqref="N14:O33">
    <cfRule type="cellIs" dxfId="9315" priority="35" operator="greaterThan">
      <formula>0</formula>
    </cfRule>
  </conditionalFormatting>
  <conditionalFormatting sqref="N37:O47">
    <cfRule type="cellIs" dxfId="9314" priority="20" operator="greaterThan">
      <formula>0</formula>
    </cfRule>
  </conditionalFormatting>
  <conditionalFormatting sqref="O14:O20">
    <cfRule type="cellIs" dxfId="9313"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1480</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095" t="s">
        <v>1408</v>
      </c>
      <c r="Q7" s="1095"/>
      <c r="R7" s="1095"/>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8" t="s">
        <v>50</v>
      </c>
      <c r="D35" s="1098"/>
      <c r="E35" s="1098"/>
      <c r="F35" s="1098"/>
      <c r="G35" s="1098"/>
      <c r="H35" s="1098"/>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containsText" dxfId="9312" priority="69" operator="containsText" text="SELECT">
      <formula>NOT(ISERROR(SEARCH("SELECT",C9)))</formula>
    </cfRule>
    <cfRule type="expression" dxfId="9311" priority="70">
      <formula>C9="CURRENCY"</formula>
    </cfRule>
  </conditionalFormatting>
  <conditionalFormatting sqref="C14:C32">
    <cfRule type="expression" dxfId="9310" priority="12">
      <formula>$J14&gt;0</formula>
    </cfRule>
  </conditionalFormatting>
  <conditionalFormatting sqref="C36:C46">
    <cfRule type="expression" dxfId="9309" priority="11">
      <formula>$D36&gt;0</formula>
    </cfRule>
  </conditionalFormatting>
  <conditionalFormatting sqref="D36:D37 D39:D46">
    <cfRule type="cellIs" dxfId="9308" priority="72" operator="lessThan">
      <formula>1</formula>
    </cfRule>
  </conditionalFormatting>
  <conditionalFormatting sqref="D38">
    <cfRule type="cellIs" dxfId="9307" priority="59" operator="lessThan">
      <formula>1</formula>
    </cfRule>
  </conditionalFormatting>
  <conditionalFormatting sqref="D9:E9">
    <cfRule type="cellIs" dxfId="9306" priority="65" operator="lessThan">
      <formula>0</formula>
    </cfRule>
    <cfRule type="cellIs" dxfId="9305" priority="66" operator="greaterThan">
      <formula>0</formula>
    </cfRule>
  </conditionalFormatting>
  <conditionalFormatting sqref="F12">
    <cfRule type="expression" dxfId="9304" priority="81">
      <formula>AND((ISNUMBER(SEARCH("I-MUAP",$E$14))),F12&lt;2500)</formula>
    </cfRule>
    <cfRule type="expression" dxfId="9303" priority="82">
      <formula>ISNUMBER(SEARCH("I-MUAP",$E$14))</formula>
    </cfRule>
    <cfRule type="cellIs" dxfId="9302" priority="83" operator="greaterThan">
      <formula>2000</formula>
    </cfRule>
  </conditionalFormatting>
  <conditionalFormatting sqref="F12:G12">
    <cfRule type="cellIs" dxfId="9301" priority="76" operator="lessThan">
      <formula>1000</formula>
    </cfRule>
  </conditionalFormatting>
  <conditionalFormatting sqref="F14:G26">
    <cfRule type="cellIs" dxfId="9300" priority="3" operator="lessThan">
      <formula>1000</formula>
    </cfRule>
  </conditionalFormatting>
  <conditionalFormatting sqref="G12">
    <cfRule type="cellIs" dxfId="9299" priority="77" operator="greaterThan">
      <formula>3001</formula>
    </cfRule>
  </conditionalFormatting>
  <conditionalFormatting sqref="H11">
    <cfRule type="expression" dxfId="9298" priority="79">
      <formula>((G14-50)/I14)&lt;950</formula>
    </cfRule>
  </conditionalFormatting>
  <conditionalFormatting sqref="H12">
    <cfRule type="expression" dxfId="9297" priority="78">
      <formula>((G14-50)/I14)&lt;950</formula>
    </cfRule>
  </conditionalFormatting>
  <conditionalFormatting sqref="H14:H26">
    <cfRule type="cellIs" dxfId="9296" priority="5" operator="lessThan">
      <formula>400</formula>
    </cfRule>
  </conditionalFormatting>
  <conditionalFormatting sqref="H33">
    <cfRule type="expression" dxfId="9295" priority="90">
      <formula>((#REF!-50)/#REF!)&lt;950</formula>
    </cfRule>
  </conditionalFormatting>
  <conditionalFormatting sqref="J14:J30">
    <cfRule type="cellIs" dxfId="9294" priority="18" operator="greaterThan">
      <formula>0</formula>
    </cfRule>
  </conditionalFormatting>
  <conditionalFormatting sqref="J36:J46">
    <cfRule type="expression" dxfId="9293" priority="51">
      <formula>D36&gt;0</formula>
    </cfRule>
  </conditionalFormatting>
  <conditionalFormatting sqref="J48:J54">
    <cfRule type="expression" dxfId="9292" priority="56">
      <formula>#REF!="EURO"</formula>
    </cfRule>
  </conditionalFormatting>
  <conditionalFormatting sqref="K14:K32">
    <cfRule type="cellIs" dxfId="9291" priority="1" operator="greaterThan">
      <formula>0</formula>
    </cfRule>
  </conditionalFormatting>
  <conditionalFormatting sqref="K36:K46">
    <cfRule type="cellIs" dxfId="9290" priority="58" operator="greaterThan">
      <formula>0</formula>
    </cfRule>
  </conditionalFormatting>
  <conditionalFormatting sqref="K48:K54">
    <cfRule type="expression" dxfId="9289" priority="52">
      <formula>$C$9="PLN"</formula>
    </cfRule>
    <cfRule type="expression" dxfId="9288" priority="53">
      <formula>$C$9="CZK"</formula>
    </cfRule>
    <cfRule type="expression" dxfId="9287" priority="54">
      <formula>$C$9="USD"</formula>
    </cfRule>
    <cfRule type="expression" dxfId="9286" priority="55">
      <formula>$C$9="EURO"</formula>
    </cfRule>
  </conditionalFormatting>
  <conditionalFormatting sqref="L14:L32">
    <cfRule type="expression" dxfId="9285" priority="16">
      <formula>$D$9&lt;0</formula>
    </cfRule>
    <cfRule type="expression" dxfId="9284" priority="17">
      <formula>$D$9&gt;0</formula>
    </cfRule>
  </conditionalFormatting>
  <conditionalFormatting sqref="L36:L46">
    <cfRule type="expression" dxfId="9283" priority="14">
      <formula>$D$9&lt;0</formula>
    </cfRule>
    <cfRule type="expression" dxfId="9282" priority="15">
      <formula>$D$9&gt;0</formula>
    </cfRule>
  </conditionalFormatting>
  <conditionalFormatting sqref="N9 N12">
    <cfRule type="expression" dxfId="9281" priority="84">
      <formula>$C$9="PLN"</formula>
    </cfRule>
    <cfRule type="expression" dxfId="9280" priority="85">
      <formula>$C$9="CZK"</formula>
    </cfRule>
    <cfRule type="expression" dxfId="9279" priority="86">
      <formula>$C$9="USD"</formula>
    </cfRule>
    <cfRule type="expression" dxfId="9278" priority="87">
      <formula>$C$9="EURO"</formula>
    </cfRule>
  </conditionalFormatting>
  <conditionalFormatting sqref="N14:N32">
    <cfRule type="expression" dxfId="9277" priority="22">
      <formula>$C$9="PLN"</formula>
    </cfRule>
    <cfRule type="expression" dxfId="9276" priority="23">
      <formula>$C$9="CZK"</formula>
    </cfRule>
    <cfRule type="expression" dxfId="9275" priority="24">
      <formula>$C$9="USD"</formula>
    </cfRule>
    <cfRule type="expression" dxfId="9274" priority="25">
      <formula>$C$9="EURO"</formula>
    </cfRule>
  </conditionalFormatting>
  <conditionalFormatting sqref="N18:N20">
    <cfRule type="cellIs" dxfId="9273" priority="33" operator="greaterThan">
      <formula>0</formula>
    </cfRule>
  </conditionalFormatting>
  <conditionalFormatting sqref="N35:N46">
    <cfRule type="expression" dxfId="9272" priority="7">
      <formula>$C$9="PLN"</formula>
    </cfRule>
    <cfRule type="expression" dxfId="9271" priority="8">
      <formula>$C$9="CZK"</formula>
    </cfRule>
    <cfRule type="expression" dxfId="9270" priority="9">
      <formula>$C$9="USD"</formula>
    </cfRule>
    <cfRule type="expression" dxfId="9269" priority="10">
      <formula>$C$9="EURO"</formula>
    </cfRule>
  </conditionalFormatting>
  <conditionalFormatting sqref="N14:O32">
    <cfRule type="cellIs" dxfId="9268" priority="21" operator="greaterThan">
      <formula>0</formula>
    </cfRule>
  </conditionalFormatting>
  <conditionalFormatting sqref="N36:O46">
    <cfRule type="cellIs" dxfId="9267" priority="6" operator="greaterThan">
      <formula>0</formula>
    </cfRule>
  </conditionalFormatting>
  <conditionalFormatting sqref="O14:O20">
    <cfRule type="cellIs" dxfId="9266"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9" t="s">
        <v>1091</v>
      </c>
      <c r="E1" s="1169"/>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59" t="str">
        <f>IF(CANOPY!C3="","",CANOPY!C3)</f>
        <v/>
      </c>
      <c r="F3" s="1159"/>
      <c r="H3" s="76" t="s">
        <v>78</v>
      </c>
      <c r="I3" s="1085" t="str">
        <f>IF(CANOPY!G3="","",CANOPY!G3)</f>
        <v/>
      </c>
      <c r="J3" s="1085"/>
      <c r="K3" s="1085"/>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4" t="str">
        <f>IF(CANOPY!C5="","",CANOPY!C5)</f>
        <v/>
      </c>
      <c r="F5" s="1084"/>
      <c r="H5" s="76" t="s">
        <v>77</v>
      </c>
      <c r="I5" s="1085" t="str">
        <f>IF(CANOPY!G5="","",CANOPY!G5)</f>
        <v/>
      </c>
      <c r="J5" s="1085"/>
      <c r="K5" s="1085"/>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9"/>
      <c r="F7" s="1189"/>
      <c r="H7" s="76" t="s">
        <v>76</v>
      </c>
      <c r="I7" s="1087" t="str">
        <f>IF(CANOPY!G7="","",CANOPY!G7)</f>
        <v/>
      </c>
      <c r="J7" s="1087"/>
      <c r="K7" s="1087"/>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8" t="s">
        <v>50</v>
      </c>
      <c r="E35" s="1098"/>
      <c r="F35" s="1098"/>
      <c r="G35" s="1098"/>
      <c r="H35" s="1098"/>
      <c r="I35" s="1098"/>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containsText" dxfId="9265" priority="480" operator="containsText" text="SELECT">
      <formula>NOT(ISERROR(SEARCH("SELECT",D9)))</formula>
    </cfRule>
    <cfRule type="expression" dxfId="9264" priority="481">
      <formula>D9="CURRENCY"</formula>
    </cfRule>
  </conditionalFormatting>
  <conditionalFormatting sqref="D14:D32">
    <cfRule type="expression" dxfId="9263" priority="22">
      <formula>$K14&gt;0</formula>
    </cfRule>
  </conditionalFormatting>
  <conditionalFormatting sqref="D36:D46">
    <cfRule type="expression" dxfId="9262" priority="21">
      <formula>$E36&gt;0</formula>
    </cfRule>
  </conditionalFormatting>
  <conditionalFormatting sqref="E36:E37 E39:E46">
    <cfRule type="cellIs" dxfId="9261" priority="570" operator="lessThan">
      <formula>1</formula>
    </cfRule>
  </conditionalFormatting>
  <conditionalFormatting sqref="E38">
    <cfRule type="cellIs" dxfId="9260" priority="402" operator="lessThan">
      <formula>1</formula>
    </cfRule>
  </conditionalFormatting>
  <conditionalFormatting sqref="E9:F9">
    <cfRule type="cellIs" dxfId="9259" priority="418" operator="lessThan">
      <formula>0</formula>
    </cfRule>
    <cfRule type="cellIs" dxfId="9258" priority="419" operator="greaterThan">
      <formula>0</formula>
    </cfRule>
  </conditionalFormatting>
  <conditionalFormatting sqref="G12">
    <cfRule type="expression" dxfId="9257" priority="586">
      <formula>AND((ISNUMBER(SEARCH("I-MUAP",$F$14))),G12&lt;2500)</formula>
    </cfRule>
    <cfRule type="expression" dxfId="9256" priority="587">
      <formula>ISNUMBER(SEARCH("I-MUAP",$F$14))</formula>
    </cfRule>
    <cfRule type="cellIs" dxfId="9255" priority="588" operator="greaterThan">
      <formula>2000</formula>
    </cfRule>
  </conditionalFormatting>
  <conditionalFormatting sqref="G12:H12">
    <cfRule type="cellIs" dxfId="9254" priority="581" operator="lessThan">
      <formula>1000</formula>
    </cfRule>
  </conditionalFormatting>
  <conditionalFormatting sqref="G14:H26">
    <cfRule type="cellIs" dxfId="9253" priority="5" operator="lessThan">
      <formula>1000</formula>
    </cfRule>
  </conditionalFormatting>
  <conditionalFormatting sqref="H12">
    <cfRule type="cellIs" dxfId="9252" priority="582" operator="greaterThan">
      <formula>3001</formula>
    </cfRule>
  </conditionalFormatting>
  <conditionalFormatting sqref="I11">
    <cfRule type="expression" dxfId="9251" priority="584">
      <formula>((H14-50)/J14)&lt;950</formula>
    </cfRule>
  </conditionalFormatting>
  <conditionalFormatting sqref="I12">
    <cfRule type="expression" dxfId="9250" priority="583">
      <formula>((H14-50)/J14)&lt;950</formula>
    </cfRule>
  </conditionalFormatting>
  <conditionalFormatting sqref="I14:I26">
    <cfRule type="cellIs" dxfId="9249" priority="7" operator="lessThan">
      <formula>400</formula>
    </cfRule>
  </conditionalFormatting>
  <conditionalFormatting sqref="I33">
    <cfRule type="expression" dxfId="9248" priority="652">
      <formula>((#REF!-50)/#REF!)&lt;950</formula>
    </cfRule>
  </conditionalFormatting>
  <conditionalFormatting sqref="K14:K30">
    <cfRule type="cellIs" dxfId="9247" priority="32" operator="greaterThan">
      <formula>0</formula>
    </cfRule>
  </conditionalFormatting>
  <conditionalFormatting sqref="K36:K46">
    <cfRule type="expression" dxfId="9246" priority="389">
      <formula>E36&gt;0</formula>
    </cfRule>
  </conditionalFormatting>
  <conditionalFormatting sqref="K48:K54">
    <cfRule type="expression" dxfId="9245" priority="394">
      <formula>#REF!="EURO"</formula>
    </cfRule>
  </conditionalFormatting>
  <conditionalFormatting sqref="L14:L32">
    <cfRule type="cellIs" dxfId="9244" priority="1" operator="greaterThan">
      <formula>0</formula>
    </cfRule>
  </conditionalFormatting>
  <conditionalFormatting sqref="L36:L46">
    <cfRule type="cellIs" dxfId="9243" priority="400" operator="greaterThan">
      <formula>0</formula>
    </cfRule>
  </conditionalFormatting>
  <conditionalFormatting sqref="L48:L54">
    <cfRule type="expression" dxfId="9242" priority="390">
      <formula>$D$9="PLN"</formula>
    </cfRule>
    <cfRule type="expression" dxfId="9241" priority="391">
      <formula>$D$9="CZK"</formula>
    </cfRule>
    <cfRule type="expression" dxfId="9240" priority="392">
      <formula>$D$9="USD"</formula>
    </cfRule>
    <cfRule type="expression" dxfId="9239" priority="393">
      <formula>$D$9="EURO"</formula>
    </cfRule>
  </conditionalFormatting>
  <conditionalFormatting sqref="M14:M32">
    <cfRule type="expression" dxfId="9238" priority="26">
      <formula>$E$9&lt;0</formula>
    </cfRule>
    <cfRule type="expression" dxfId="9237" priority="27">
      <formula>$E$9&gt;0</formula>
    </cfRule>
  </conditionalFormatting>
  <conditionalFormatting sqref="M36:M46">
    <cfRule type="expression" dxfId="9236" priority="24">
      <formula>$E$9&lt;0</formula>
    </cfRule>
    <cfRule type="expression" dxfId="9235" priority="25">
      <formula>$E$9&gt;0</formula>
    </cfRule>
  </conditionalFormatting>
  <conditionalFormatting sqref="O9 O12">
    <cfRule type="expression" dxfId="9234" priority="646">
      <formula>$D$9="PLN"</formula>
    </cfRule>
    <cfRule type="expression" dxfId="9233" priority="647">
      <formula>$D$9="CZK"</formula>
    </cfRule>
    <cfRule type="expression" dxfId="9232" priority="648">
      <formula>$D$9="USD"</formula>
    </cfRule>
    <cfRule type="expression" dxfId="9231" priority="649">
      <formula>$D$9="EURO"</formula>
    </cfRule>
  </conditionalFormatting>
  <conditionalFormatting sqref="O14:O32">
    <cfRule type="expression" dxfId="9230" priority="63">
      <formula>$D$9="PLN"</formula>
    </cfRule>
    <cfRule type="expression" dxfId="9229" priority="64">
      <formula>$D$9="CZK"</formula>
    </cfRule>
    <cfRule type="expression" dxfId="9228" priority="65">
      <formula>$D$9="USD"</formula>
    </cfRule>
    <cfRule type="expression" dxfId="9227" priority="66">
      <formula>$D$9="EURO"</formula>
    </cfRule>
  </conditionalFormatting>
  <conditionalFormatting sqref="O18:O20">
    <cfRule type="cellIs" dxfId="9226" priority="102" operator="greaterThan">
      <formula>0</formula>
    </cfRule>
  </conditionalFormatting>
  <conditionalFormatting sqref="O35:O46">
    <cfRule type="expression" dxfId="9225" priority="12">
      <formula>$D$9="PLN"</formula>
    </cfRule>
    <cfRule type="expression" dxfId="9224" priority="13">
      <formula>$D$9="CZK"</formula>
    </cfRule>
    <cfRule type="expression" dxfId="9223" priority="14">
      <formula>$D$9="USD"</formula>
    </cfRule>
    <cfRule type="expression" dxfId="9222" priority="15">
      <formula>$D$9="EURO"</formula>
    </cfRule>
  </conditionalFormatting>
  <conditionalFormatting sqref="O14:P32">
    <cfRule type="cellIs" dxfId="9221" priority="62" operator="greaterThan">
      <formula>0</formula>
    </cfRule>
  </conditionalFormatting>
  <conditionalFormatting sqref="O36:P46">
    <cfRule type="cellIs" dxfId="9220" priority="11" operator="greaterThan">
      <formula>0</formula>
    </cfRule>
  </conditionalFormatting>
  <conditionalFormatting sqref="P14:P20">
    <cfRule type="cellIs" dxfId="9219"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2" t="s">
        <v>1477</v>
      </c>
      <c r="B1" s="1193"/>
      <c r="C1" s="1194"/>
      <c r="Y1" s="1071"/>
      <c r="AA1" s="592"/>
      <c r="AB1" s="592"/>
      <c r="AC1" s="405" t="s">
        <v>251</v>
      </c>
      <c r="AD1" s="452">
        <v>0.1</v>
      </c>
      <c r="AE1" s="405"/>
      <c r="AF1" s="393"/>
      <c r="AG1" s="397"/>
      <c r="AH1" s="397"/>
      <c r="AI1" s="397"/>
      <c r="AJ1" s="397"/>
      <c r="AN1" s="600" t="s">
        <v>718</v>
      </c>
      <c r="AO1" s="600"/>
    </row>
    <row r="2" spans="1:71" ht="14.5" customHeight="1" x14ac:dyDescent="0.15">
      <c r="A2" s="1195"/>
      <c r="B2" s="1195"/>
      <c r="C2" s="1195"/>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2" t="s">
        <v>1477</v>
      </c>
      <c r="BC6" s="1193"/>
      <c r="BD6" s="1194"/>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63"/>
      <c r="BG13" s="1163"/>
      <c r="BH13" s="1163"/>
      <c r="BI13" s="1163"/>
      <c r="BJ13" s="165"/>
      <c r="BK13" s="165"/>
      <c r="BL13" s="1163"/>
      <c r="BM13" s="1163"/>
      <c r="BN13" s="1163"/>
      <c r="BO13" s="1163"/>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6" t="s">
        <v>442</v>
      </c>
      <c r="AW51" s="1196"/>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90" t="s">
        <v>1492</v>
      </c>
      <c r="AW52" s="1191"/>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9218" priority="1" operator="greaterThan">
      <formula>0</formula>
    </cfRule>
  </conditionalFormatting>
  <conditionalFormatting sqref="F2:AD670">
    <cfRule type="cellIs" dxfId="9217" priority="2" operator="greaterThan">
      <formula>0</formula>
    </cfRule>
  </conditionalFormatting>
  <pageMargins left="0.7" right="0.7" top="0.75" bottom="0.75" header="0.3" footer="0.3"/>
  <pageSetup paperSize="9" orientation="portrait" verticalDpi="0" r:id="rId1"/>
  <cellWatches>
    <cellWatch r="E2"/>
  </cellWatche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59</vt:i4>
      </vt:variant>
      <vt:variant>
        <vt:lpstr>Named Ranges</vt:lpstr>
      </vt:variant>
      <vt:variant>
        <vt:i4>94</vt:i4>
      </vt:variant>
    </vt:vector>
  </HeadingPairs>
  <TitlesOfParts>
    <vt:vector size="153" baseType="lpstr">
      <vt:lpstr>JOB TOTAL</vt:lpstr>
      <vt:lpstr>Sheet1</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vt:lpstr>
      <vt:lpstr>SDU (2)</vt:lpstr>
      <vt:lpstr>VENT CLG</vt:lpstr>
      <vt:lpstr>MARVEL</vt:lpstr>
      <vt:lpstr>EDGE BOX (15)</vt:lpstr>
      <vt:lpstr>EDGE BOX (14)</vt:lpstr>
      <vt:lpstr>EDGE BOX (13)</vt:lpstr>
      <vt:lpstr>EDGE BOX (12)</vt:lpstr>
      <vt:lpstr>EDGE BOX (11)</vt:lpstr>
      <vt:lpstr>EDGE BOX (10)</vt:lpstr>
      <vt:lpstr>EDGE BOX (9)</vt:lpstr>
      <vt:lpstr>EDGE BOX (8)</vt:lpstr>
      <vt:lpstr>EDGE BOX (7)</vt:lpstr>
      <vt:lpstr>EDGE BOX (6)</vt:lpstr>
      <vt:lpstr>EDGE BOX (5)</vt:lpstr>
      <vt:lpstr>EDGE BOX (4)</vt:lpstr>
      <vt:lpstr>EDGE BOX (3)</vt:lpstr>
      <vt:lpstr>EDGE BOX (2)</vt:lpstr>
      <vt:lpstr>EDGE BOX</vt:lpstr>
      <vt:lpstr>AEROLYS</vt:lpstr>
      <vt:lpstr>POLLUSTOP</vt:lpstr>
      <vt:lpstr>POLLU-LITE</vt:lpstr>
      <vt:lpstr>RECOAIR (2)</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(10)'!Print_Area</vt:lpstr>
      <vt:lpstr>'EDGE BOX (11)'!Print_Area</vt:lpstr>
      <vt:lpstr>'EDGE BOX (12)'!Print_Area</vt:lpstr>
      <vt:lpstr>'EDGE BOX (13)'!Print_Area</vt:lpstr>
      <vt:lpstr>'EDGE BOX (14)'!Print_Area</vt:lpstr>
      <vt:lpstr>'EDGE BOX (15)'!Print_Area</vt:lpstr>
      <vt:lpstr>'EDGE BOX (2)'!Print_Area</vt:lpstr>
      <vt:lpstr>'EDGE BOX (3)'!Print_Area</vt:lpstr>
      <vt:lpstr>'EDGE BOX (4)'!Print_Area</vt:lpstr>
      <vt:lpstr>'EDGE BOX (5)'!Print_Area</vt:lpstr>
      <vt:lpstr>'EDGE BOX (6)'!Print_Area</vt:lpstr>
      <vt:lpstr>'EDGE BOX (7)'!Print_Area</vt:lpstr>
      <vt:lpstr>'EDGE BOX (8)'!Print_Area</vt:lpstr>
      <vt:lpstr>'EDGE BOX (9)'!Print_Area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'RECOAIR (2)'!Print_Area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(10)'!SELECTPLANTHIRE</vt:lpstr>
      <vt:lpstr>'EDGE BOX (11)'!SELECTPLANTHIRE</vt:lpstr>
      <vt:lpstr>'EDGE BOX (12)'!SELECTPLANTHIRE</vt:lpstr>
      <vt:lpstr>'EDGE BOX (13)'!SELECTPLANTHIRE</vt:lpstr>
      <vt:lpstr>'EDGE BOX (14)'!SELECTPLANTHIRE</vt:lpstr>
      <vt:lpstr>'EDGE BOX (15)'!SELECTPLANTHIRE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'EDGE BOX (9)'!SELECTPLANTHIRE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'RECOAIR (2)'!SELECTPLANTHIRE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2025-05-26T14:53:20Z</dcterms:modified>
  <dc:language>English</dc:language>
  <cp:version>2015</cp:version>
</cp:coreProperties>
</file>