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akumo\excel\"/>
    </mc:Choice>
  </mc:AlternateContent>
  <xr:revisionPtr revIDLastSave="0" documentId="8_{CD79A986-4B88-41A8-B173-51AEC48CA3FC}" xr6:coauthVersionLast="47" xr6:coauthVersionMax="47" xr10:uidLastSave="{00000000-0000-0000-0000-000000000000}"/>
  <bookViews>
    <workbookView xWindow="810" yWindow="-120" windowWidth="19800" windowHeight="11760" xr2:uid="{A2FEA1D6-EAF8-4A73-981E-4680FE205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 s="1"/>
  <c r="H5" i="1"/>
  <c r="H4" i="1" s="1"/>
  <c r="I5" i="1"/>
  <c r="I4" i="1" s="1"/>
  <c r="J5" i="1"/>
  <c r="J4" i="1" s="1"/>
  <c r="K5" i="1"/>
  <c r="K4" i="1" s="1"/>
  <c r="L5" i="1"/>
  <c r="L4" i="1" s="1"/>
  <c r="M5" i="1"/>
  <c r="M4" i="1" s="1"/>
  <c r="N5" i="1"/>
  <c r="N4" i="1" s="1"/>
  <c r="O5" i="1"/>
  <c r="O4" i="1" s="1"/>
  <c r="P5" i="1"/>
  <c r="P4" i="1" s="1"/>
  <c r="Q5" i="1"/>
  <c r="Q4" i="1" s="1"/>
  <c r="R5" i="1"/>
  <c r="R4" i="1" s="1"/>
  <c r="S5" i="1"/>
  <c r="S4" i="1" s="1"/>
  <c r="T5" i="1"/>
  <c r="T4" i="1" s="1"/>
  <c r="U5" i="1"/>
  <c r="U4" i="1" s="1"/>
  <c r="F5" i="1"/>
  <c r="F4" i="1" s="1"/>
  <c r="T2" i="1"/>
  <c r="U2" i="1" s="1"/>
  <c r="G2" i="1"/>
  <c r="F2" i="1"/>
  <c r="R3" i="1" l="1"/>
  <c r="J3" i="1"/>
  <c r="F3" i="1"/>
  <c r="N3" i="1"/>
  <c r="U3" i="1"/>
  <c r="Q3" i="1"/>
  <c r="M3" i="1"/>
  <c r="I3" i="1"/>
  <c r="T3" i="1"/>
  <c r="P3" i="1"/>
  <c r="L3" i="1"/>
  <c r="H3" i="1"/>
  <c r="S3" i="1"/>
  <c r="O3" i="1"/>
  <c r="K3" i="1"/>
  <c r="G3" i="1"/>
  <c r="H2" i="1"/>
  <c r="I2" i="1" l="1"/>
  <c r="J2" i="1" l="1"/>
  <c r="K2" i="1" l="1"/>
  <c r="L2" i="1" l="1"/>
  <c r="M2" i="1" l="1"/>
  <c r="N2" i="1" l="1"/>
  <c r="O2" i="1" l="1"/>
  <c r="P2" i="1" l="1"/>
  <c r="Q2" i="1" s="1"/>
  <c r="R2" i="1" s="1"/>
  <c r="S2" i="1" s="1"/>
</calcChain>
</file>

<file path=xl/sharedStrings.xml><?xml version="1.0" encoding="utf-8"?>
<sst xmlns="http://schemas.openxmlformats.org/spreadsheetml/2006/main" count="12" uniqueCount="12">
  <si>
    <t>入力</t>
    <rPh sb="0" eb="2">
      <t>ニュウリョク</t>
    </rPh>
    <phoneticPr fontId="1"/>
  </si>
  <si>
    <t>円弧状に載せたいセンサの数（個）</t>
    <rPh sb="0" eb="3">
      <t>エンコジョウ</t>
    </rPh>
    <rPh sb="4" eb="5">
      <t>ノ</t>
    </rPh>
    <rPh sb="12" eb="13">
      <t>カズ</t>
    </rPh>
    <rPh sb="14" eb="15">
      <t>コ</t>
    </rPh>
    <phoneticPr fontId="1"/>
  </si>
  <si>
    <t>配置する円弧の半径（mm）</t>
    <rPh sb="0" eb="2">
      <t>ハイチ</t>
    </rPh>
    <rPh sb="4" eb="6">
      <t>エンコ</t>
    </rPh>
    <rPh sb="7" eb="9">
      <t>ハンケイ</t>
    </rPh>
    <phoneticPr fontId="1"/>
  </si>
  <si>
    <t>配置する円弧の角度（度）</t>
    <rPh sb="0" eb="2">
      <t>ハイチ</t>
    </rPh>
    <rPh sb="4" eb="6">
      <t>エンコ</t>
    </rPh>
    <rPh sb="7" eb="9">
      <t>カクド</t>
    </rPh>
    <rPh sb="10" eb="11">
      <t>ド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</si>
  <si>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</si>
  <si>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</si>
  <si>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回転量</t>
    <rPh sb="0" eb="3">
      <t>カイテンリョウ</t>
    </rPh>
    <phoneticPr fontId="1"/>
  </si>
  <si>
    <t>円弧の中心点の x 座標</t>
    <rPh sb="0" eb="2">
      <t>エンコ</t>
    </rPh>
    <rPh sb="3" eb="6">
      <t>チュウシンテン</t>
    </rPh>
    <rPh sb="10" eb="12">
      <t>ザヒョウ</t>
    </rPh>
    <phoneticPr fontId="1"/>
  </si>
  <si>
    <t>円弧の中心点の y 座標</t>
    <rPh sb="0" eb="2">
      <t>エンコ</t>
    </rPh>
    <rPh sb="3" eb="6">
      <t>チュウシンテン</t>
    </rPh>
    <rPh sb="10" eb="12">
      <t>ザヒョウ</t>
    </rPh>
    <phoneticPr fontId="1"/>
  </si>
  <si>
    <t>回転量のオフセット</t>
    <rPh sb="0" eb="3">
      <t>カイテンリョウ</t>
    </rPh>
    <phoneticPr fontId="1"/>
  </si>
  <si>
    <t>出力</t>
    <rPh sb="0" eb="2">
      <t>シュツリョク</t>
    </rPh>
    <phoneticPr fontId="1"/>
  </si>
  <si>
    <t>左から何番目のセンサ</t>
    <rPh sb="0" eb="1">
      <t>ヒダリ</t>
    </rPh>
    <rPh sb="3" eb="6">
      <t>ナンバンメ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</si>
</sst>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00"/>
    <numFmt numFmtId="183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AB3E-46D3-482D-A366-67D55792EDC5}">
  <dimension ref="A1:U7"/>
  <sheetViews>
    <sheetView tabSelected="1" workbookViewId="0">
      <selection sqref="A1:C1"/>
    </sheetView>
  </sheetViews>
  <sheetFormatPr defaultRowHeight="18.75" x14ac:dyDescent="0.4"/>
  <cols>
    <col min="1" max="1" width="33.875" bestFit="1" customWidth="1"/>
    <col min="2" max="2" width="27" bestFit="1" customWidth="1"/>
    <col min="3" max="3" width="25.5" bestFit="1" customWidth="1"/>
  </cols>
  <sheetData>
    <row r="1" spans="1:21" x14ac:dyDescent="0.4">
      <c r="A1" s="1" t="s">
        <v>0</v>
      </c>
      <c r="B1" s="1"/>
      <c r="C1" s="1"/>
      <c r="E1" s="1" t="s">
        <v>10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4">
      <c r="A2" t="s">
        <v>1</v>
      </c>
      <c r="B2" t="s">
        <v>2</v>
      </c>
      <c r="C2" t="s">
        <v>3</v>
      </c>
      <c r="E2" t="s">
        <v>11</v>
      </c>
      <c r="F2">
        <f>1</f>
        <v>1</v>
      </c>
      <c r="G2">
        <f>IF($A$3&gt;F2,F2+1,"")</f>
        <v>2</v>
      </c>
      <c r="H2">
        <f t="shared" ref="H2:U2" si="0">IF($A$3&gt;G2,G2+1,"")</f>
        <v>3</v>
      </c>
      <c r="I2">
        <f t="shared" si="0"/>
        <v>4</v>
      </c>
      <c r="J2">
        <f t="shared" si="0"/>
        <v>5</v>
      </c>
      <c r="K2">
        <f t="shared" si="0"/>
        <v>6</v>
      </c>
      <c r="L2">
        <f t="shared" si="0"/>
        <v>7</v>
      </c>
      <c r="M2">
        <f t="shared" si="0"/>
        <v>8</v>
      </c>
      <c r="N2">
        <f t="shared" si="0"/>
        <v>9</v>
      </c>
      <c r="O2">
        <f t="shared" si="0"/>
        <v>10</v>
      </c>
      <c r="P2">
        <f t="shared" si="0"/>
        <v>11</v>
      </c>
      <c r="Q2">
        <f t="shared" si="0"/>
        <v>12</v>
      </c>
      <c r="R2">
        <f t="shared" si="0"/>
        <v>13</v>
      </c>
      <c r="S2">
        <f t="shared" si="0"/>
        <v>14</v>
      </c>
      <c r="T2">
        <f t="shared" si="0"/>
        <v>15</v>
      </c>
      <c r="U2">
        <f t="shared" si="0"/>
        <v>16</v>
      </c>
    </row>
    <row r="3" spans="1:21" x14ac:dyDescent="0.4">
      <c r="A3">
        <v>16</v>
      </c>
      <c r="B3">
        <v>150</v>
      </c>
      <c r="C3">
        <v>90</v>
      </c>
      <c r="E3" t="s">
        <v>4</v>
      </c>
      <c r="F3" s="2">
        <f>$B$3*COS((F$5-$C$6)*PI()/180)+$A$6</f>
        <v>-100.73384322705277</v>
      </c>
      <c r="G3" s="2">
        <f t="shared" ref="G3:U3" si="1">$B$3*COS((G$5-$C$6)*PI()/180)+$A$6</f>
        <v>-89.354895673865002</v>
      </c>
      <c r="H3" s="2">
        <f t="shared" si="1"/>
        <v>-77.115411628983253</v>
      </c>
      <c r="I3" s="2">
        <f t="shared" si="1"/>
        <v>-64.133264014542334</v>
      </c>
      <c r="J3" s="2">
        <f t="shared" si="1"/>
        <v>-50.533478008832994</v>
      </c>
      <c r="K3" s="2">
        <f t="shared" si="1"/>
        <v>-36.447026985489579</v>
      </c>
      <c r="L3" s="2">
        <f t="shared" si="1"/>
        <v>-22.009571168304245</v>
      </c>
      <c r="M3" s="2">
        <f t="shared" si="1"/>
        <v>-7.360151149112701</v>
      </c>
      <c r="N3" s="2">
        <f t="shared" si="1"/>
        <v>7.3601511491127187</v>
      </c>
      <c r="O3" s="2">
        <f t="shared" si="1"/>
        <v>22.009571168304262</v>
      </c>
      <c r="P3" s="2">
        <f t="shared" si="1"/>
        <v>36.4470269854896</v>
      </c>
      <c r="Q3" s="2">
        <f t="shared" si="1"/>
        <v>50.533478008833008</v>
      </c>
      <c r="R3" s="2">
        <f t="shared" si="1"/>
        <v>64.133264014542334</v>
      </c>
      <c r="S3" s="2">
        <f t="shared" si="1"/>
        <v>77.115411628983281</v>
      </c>
      <c r="T3" s="2">
        <f t="shared" si="1"/>
        <v>89.354895673865002</v>
      </c>
      <c r="U3" s="2">
        <f t="shared" si="1"/>
        <v>100.73384322705277</v>
      </c>
    </row>
    <row r="4" spans="1:21" x14ac:dyDescent="0.4">
      <c r="E4" t="s">
        <v>5</v>
      </c>
      <c r="F4" s="2">
        <f>$B$3*SIN((F$5-$C$6)*PI()/180)+$B$6</f>
        <v>111.14266880324385</v>
      </c>
      <c r="G4" s="2">
        <f t="shared" ref="G4:U4" si="2">$B$3*SIN((G$5-$C$6)*PI()/180)+$B$6</f>
        <v>120.48112972209674</v>
      </c>
      <c r="H4" s="2">
        <f t="shared" si="2"/>
        <v>128.65929150004081</v>
      </c>
      <c r="I4" s="2">
        <f t="shared" si="2"/>
        <v>135.59839396851649</v>
      </c>
      <c r="J4" s="2">
        <f t="shared" si="2"/>
        <v>141.23160977745312</v>
      </c>
      <c r="K4" s="2">
        <f t="shared" si="2"/>
        <v>145.5046879791816</v>
      </c>
      <c r="L4" s="2">
        <f t="shared" si="2"/>
        <v>148.37647649471714</v>
      </c>
      <c r="M4" s="2">
        <f t="shared" si="2"/>
        <v>149.81931843077587</v>
      </c>
      <c r="N4" s="2">
        <f t="shared" si="2"/>
        <v>149.81931843077587</v>
      </c>
      <c r="O4" s="2">
        <f t="shared" si="2"/>
        <v>148.37647649471714</v>
      </c>
      <c r="P4" s="2">
        <f t="shared" si="2"/>
        <v>145.5046879791816</v>
      </c>
      <c r="Q4" s="2">
        <f t="shared" si="2"/>
        <v>141.23160977745312</v>
      </c>
      <c r="R4" s="2">
        <f t="shared" si="2"/>
        <v>135.59839396851649</v>
      </c>
      <c r="S4" s="2">
        <f t="shared" si="2"/>
        <v>128.65929150004081</v>
      </c>
      <c r="T4" s="2">
        <f t="shared" si="2"/>
        <v>120.48112972209674</v>
      </c>
      <c r="U4" s="2">
        <f t="shared" si="2"/>
        <v>111.14266880324385</v>
      </c>
    </row>
    <row r="5" spans="1:21" x14ac:dyDescent="0.4">
      <c r="A5" t="s">
        <v>7</v>
      </c>
      <c r="B5" t="s">
        <v>8</v>
      </c>
      <c r="C5" t="s">
        <v>9</v>
      </c>
      <c r="E5" t="s">
        <v>6</v>
      </c>
      <c r="F5" s="2">
        <f>(90+$C$3/2-(F$2*2-1)*$C$3/$A$3/2)+$C$6</f>
        <v>132.1875</v>
      </c>
      <c r="G5" s="2">
        <f t="shared" ref="G5:U5" si="3">(90+$C$3/2-(G$2*2-1)*$C$3/$A$3/2)+$C$6</f>
        <v>126.5625</v>
      </c>
      <c r="H5" s="2">
        <f t="shared" si="3"/>
        <v>120.9375</v>
      </c>
      <c r="I5" s="2">
        <f t="shared" si="3"/>
        <v>115.3125</v>
      </c>
      <c r="J5" s="2">
        <f t="shared" si="3"/>
        <v>109.6875</v>
      </c>
      <c r="K5" s="2">
        <f t="shared" si="3"/>
        <v>104.0625</v>
      </c>
      <c r="L5" s="2">
        <f t="shared" si="3"/>
        <v>98.4375</v>
      </c>
      <c r="M5" s="2">
        <f t="shared" si="3"/>
        <v>92.8125</v>
      </c>
      <c r="N5" s="2">
        <f t="shared" si="3"/>
        <v>87.1875</v>
      </c>
      <c r="O5" s="2">
        <f t="shared" si="3"/>
        <v>81.5625</v>
      </c>
      <c r="P5" s="2">
        <f t="shared" si="3"/>
        <v>75.9375</v>
      </c>
      <c r="Q5" s="2">
        <f t="shared" si="3"/>
        <v>70.3125</v>
      </c>
      <c r="R5" s="2">
        <f t="shared" si="3"/>
        <v>64.6875</v>
      </c>
      <c r="S5" s="2">
        <f t="shared" si="3"/>
        <v>59.0625</v>
      </c>
      <c r="T5" s="2">
        <f t="shared" si="3"/>
        <v>53.4375</v>
      </c>
      <c r="U5" s="2">
        <f t="shared" si="3"/>
        <v>47.8125</v>
      </c>
    </row>
    <row r="6" spans="1:21" x14ac:dyDescent="0.4">
      <c r="A6">
        <v>0</v>
      </c>
      <c r="B6">
        <v>0</v>
      </c>
      <c r="C6">
        <v>0</v>
      </c>
    </row>
    <row r="7" spans="1:21" x14ac:dyDescent="0.4">
      <c r="N7" s="3"/>
    </row>
  </sheetData>
  <mergeCells count="2">
    <mergeCell ref="A1:C1"/>
    <mergeCell ref="E1:U1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E9CA7588F8AB744BA7FEDB0380A74AB" ma:contentTypeVersion="4" ma:contentTypeDescription="新しいドキュメントを作成します。" ma:contentTypeScope="" ma:versionID="f11d3341edd2319b6cc3b1351b911f5b">
  <xsd:schema xmlns:xsd="http://www.w3.org/2001/XMLSchema" xmlns:xs="http://www.w3.org/2001/XMLSchema" xmlns:p="http://schemas.microsoft.com/office/2006/metadata/properties" xmlns:ns3="7f310f66-8dca-4220-a979-b705417d3223" targetNamespace="http://schemas.microsoft.com/office/2006/metadata/properties" ma:root="true" ma:fieldsID="adc8e7102da5574969aae1f33e700c1c" ns3:_="">
    <xsd:import namespace="7f310f66-8dca-4220-a979-b705417d32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10f66-8dca-4220-a979-b705417d3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AFC2FD-1A13-4700-8CC9-C4F6A2CF46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10f66-8dca-4220-a979-b705417d3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EB0CF1-86D2-4125-A8A5-E8D1720E75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750A65-80AB-4AD6-826A-69FD00B560CE}">
  <ds:schemaRefs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f310f66-8dca-4220-a979-b705417d322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Yazawa Kenichi</cp:lastModifiedBy>
  <dcterms:created xsi:type="dcterms:W3CDTF">2022-04-08T00:34:55Z</dcterms:created>
  <dcterms:modified xsi:type="dcterms:W3CDTF">2022-04-08T01:40:34Z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0x0101009E9CA7588F8AB744BA7FEDB0380A74AB</vt:lpwstr>
  </property>
</Properties>
</file>