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mis\Desktop\Chapter01\"/>
    </mc:Choice>
  </mc:AlternateContent>
  <xr:revisionPtr revIDLastSave="0" documentId="13_ncr:1_{26B8B99E-66FF-487F-A4F6-7E853CE98A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curring Payment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  <c r="B49" i="1"/>
  <c r="G31" i="1"/>
  <c r="B40" i="1"/>
  <c r="B41" i="1"/>
  <c r="B42" i="1"/>
  <c r="B43" i="1"/>
  <c r="B44" i="1"/>
  <c r="B45" i="1"/>
  <c r="B46" i="1"/>
  <c r="B47" i="1"/>
  <c r="B48" i="1"/>
  <c r="C13" i="1"/>
  <c r="C14" i="1"/>
  <c r="C15" i="1"/>
  <c r="C9" i="1"/>
  <c r="C10" i="1"/>
  <c r="C11" i="1"/>
  <c r="C12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<sst xmlns="http://schemas.openxmlformats.org/spreadsheetml/2006/main" count="22" uniqueCount="20">
  <si>
    <t>Payment</t>
  </si>
  <si>
    <t>Discount Rate</t>
  </si>
  <si>
    <t>Present Value</t>
  </si>
  <si>
    <t>Period</t>
  </si>
  <si>
    <t>Total</t>
  </si>
  <si>
    <t>r</t>
  </si>
  <si>
    <t>g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</si>
  <si>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</si>
  <si>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Value</t>
  </si>
  <si>
    <t>Free Cash Flow Projections</t>
  </si>
  <si>
    <t>Year</t>
  </si>
  <si>
    <t>Growth</t>
  </si>
  <si>
    <t>Amount</t>
  </si>
  <si>
    <t>Life of firm</t>
  </si>
  <si>
    <t>Recurring Payments</t>
  </si>
  <si>
    <t>Calculating the present value of recurring payments</t>
  </si>
  <si>
    <t>The growth rate that is the growing factor of the investment</t>
  </si>
  <si>
    <t>The discount rate that can be considered as inflation for this investment</t>
  </si>
  <si>
    <t>The payment forever</t>
  </si>
  <si>
    <t>Perpetuity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</si>
</sst>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166" fontId="0" fillId="0" borderId="0" xfId="1" applyNumberFormat="1" applyFont="1"/>
    <xf numFmtId="166" fontId="0" fillId="0" borderId="1" xfId="0" applyNumberFormat="1" applyBorder="1"/>
    <xf numFmtId="166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FF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1682</xdr:rowOff>
    </xdr:from>
    <xdr:ext cx="1707775" cy="10115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59BDE6D-D7F5-4446-A3FB-D51DFE8D27D7}"/>
                </a:ext>
              </a:extLst>
            </xdr:cNvPr>
            <xdr:cNvSpPr txBox="1"/>
          </xdr:nvSpPr>
          <xdr:spPr>
            <a:xfrm>
              <a:off x="0" y="3677211"/>
              <a:ext cx="1707775" cy="1011559"/>
            </a:xfrm>
            <a:prstGeom prst="rect">
              <a:avLst/>
            </a:prstGeom>
            <a:solidFill>
              <a:srgbClr val="00FF99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320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320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200" b="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3200" b="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3200" b="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3200" b="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3200" b="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US" sz="3200">
                <a:solidFill>
                  <a:srgbClr val="002060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59BDE6D-D7F5-4446-A3FB-D51DFE8D27D7}"/>
                </a:ext>
              </a:extLst>
            </xdr:cNvPr>
            <xdr:cNvSpPr txBox="1"/>
          </xdr:nvSpPr>
          <xdr:spPr>
            <a:xfrm>
              <a:off x="0" y="3677211"/>
              <a:ext cx="1707775" cy="1011559"/>
            </a:xfrm>
            <a:prstGeom prst="rect">
              <a:avLst/>
            </a:prstGeom>
            <a:solidFill>
              <a:srgbClr val="00FF99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3200" b="0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𝐶_𝑡/(𝑟 −𝑔)</a:t>
              </a:r>
              <a:endParaRPr lang="en-US" sz="3200">
                <a:solidFill>
                  <a:srgbClr val="00206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CE922-6862-4128-951F-F2C6CC6AFDA4}" name="Table1" displayName="Table1" ref="A4:D16" totalsRowShown="0" headerRowDxfId="5">
  <autoFilter ref="A4:D16" xr:uid="{557CE922-6862-4128-951F-F2C6CC6AFDA4}"/>
  <tableColumns count="4">
    <tableColumn id="1" xr3:uid="{CBE76EB4-95CD-4889-B9B1-DAF982A36399}" name="Period"/>
    <tableColumn id="2" xr3:uid="{E59747D3-C2E4-48FE-AC5D-0A6070EAFA33}" name="Payment" dataDxfId="6" dataCellStyle="Currency"/>
    <tableColumn id="3" xr3:uid="{84013C38-8CEF-42E9-9006-3D9E7AEFFC1E}" name="Discount Rate" dataDxfId="4"/>
    <tableColumn id="4" xr3:uid="{303D84EC-A2B5-4C38-8401-67CD493A9D12}" name="Present Value" dataDxfId="3" dataCellStyle="Currency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BCF18D-99B1-4DFF-9089-C9BE86CB518B}" name="Table2" displayName="Table2" ref="A38:C50" totalsRowShown="0" headerRowDxfId="2">
  <autoFilter ref="A38:C50" xr:uid="{92BCF18D-99B1-4DFF-9089-C9BE86CB518B}"/>
  <tableColumns count="3">
    <tableColumn id="1" xr3:uid="{10F9F04C-FF83-4AA9-AE1B-1DE228208CFE}" name="Year"/>
    <tableColumn id="2" xr3:uid="{A1AB8F22-DEA8-48A8-A4A5-31E4A85F9F7B}" name="Amount" dataDxfId="0" dataCellStyle="Currency"/>
    <tableColumn id="3" xr3:uid="{31540900-8A97-4A7F-9157-386704F2B030}" name="Growth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6" zoomScale="170" zoomScaleNormal="170" zoomScalePageLayoutView="170" workbookViewId="0">
      <selection activeCell="B50" sqref="B50"/>
    </sheetView>
  </sheetViews>
  <sheetFormatPr defaultColWidth="8.77734375" defaultRowHeight="14.4" x14ac:dyDescent="0.3"/>
  <cols>
    <col min="1" max="1" width="12.88671875" customWidth="1"/>
    <col min="2" max="2" width="18.6640625" bestFit="1" customWidth="1"/>
    <col min="3" max="3" width="14.33203125" customWidth="1"/>
    <col min="4" max="4" width="14.6640625" customWidth="1"/>
    <col min="7" max="7" width="13.21875" bestFit="1" customWidth="1"/>
  </cols>
  <sheetData>
    <row r="1" spans="1:4" x14ac:dyDescent="0.3">
      <c r="A1" s="7" t="s">
        <v>14</v>
      </c>
      <c r="B1" s="7"/>
      <c r="C1" s="7"/>
      <c r="D1" s="7"/>
    </row>
    <row r="2" spans="1:4" x14ac:dyDescent="0.3">
      <c r="A2" s="6" t="s">
        <v>15</v>
      </c>
      <c r="B2" s="6"/>
      <c r="C2" s="6"/>
      <c r="D2" s="6"/>
    </row>
    <row r="4" spans="1:4" x14ac:dyDescent="0.3">
      <c r="A4" s="3" t="s">
        <v>3</v>
      </c>
      <c r="B4" s="3" t="s">
        <v>0</v>
      </c>
      <c r="C4" s="3" t="s">
        <v>1</v>
      </c>
      <c r="D4" s="3" t="s">
        <v>2</v>
      </c>
    </row>
    <row r="5" spans="1:4" x14ac:dyDescent="0.3">
      <c r="A5">
        <v>0</v>
      </c>
      <c r="B5" s="8">
        <v>20000</v>
      </c>
      <c r="C5" s="1">
        <v>0.06</v>
      </c>
      <c r="D5" s="8">
        <f>B5/(1+C5)^A5</f>
        <v>20000</v>
      </c>
    </row>
    <row r="6" spans="1:4" x14ac:dyDescent="0.3">
      <c r="A6">
        <v>1</v>
      </c>
      <c r="B6" s="8">
        <v>20000</v>
      </c>
      <c r="C6" s="1">
        <v>0.06</v>
      </c>
      <c r="D6" s="8">
        <f t="shared" ref="D6:D15" si="0">B6/(1+C6)^A6</f>
        <v>18867.924528301886</v>
      </c>
    </row>
    <row r="7" spans="1:4" x14ac:dyDescent="0.3">
      <c r="A7">
        <v>2</v>
      </c>
      <c r="B7" s="8">
        <v>20000</v>
      </c>
      <c r="C7" s="1">
        <v>0.06</v>
      </c>
      <c r="D7" s="8">
        <f t="shared" si="0"/>
        <v>17799.928800284797</v>
      </c>
    </row>
    <row r="8" spans="1:4" x14ac:dyDescent="0.3">
      <c r="A8">
        <v>3</v>
      </c>
      <c r="B8" s="8">
        <v>20000</v>
      </c>
      <c r="C8" s="1">
        <v>0.05</v>
      </c>
      <c r="D8" s="8">
        <f t="shared" si="0"/>
        <v>17276.751970629521</v>
      </c>
    </row>
    <row r="9" spans="1:4" x14ac:dyDescent="0.3">
      <c r="A9">
        <v>4</v>
      </c>
      <c r="B9" s="8">
        <v>20000</v>
      </c>
      <c r="C9" s="1">
        <f>5%</f>
        <v>0.05</v>
      </c>
      <c r="D9" s="8">
        <f t="shared" si="0"/>
        <v>16454.04949583764</v>
      </c>
    </row>
    <row r="10" spans="1:4" x14ac:dyDescent="0.3">
      <c r="A10">
        <v>5</v>
      </c>
      <c r="B10" s="8">
        <v>20000</v>
      </c>
      <c r="C10" s="1">
        <f>5%</f>
        <v>0.05</v>
      </c>
      <c r="D10" s="8">
        <f t="shared" si="0"/>
        <v>15670.523329369178</v>
      </c>
    </row>
    <row r="11" spans="1:4" x14ac:dyDescent="0.3">
      <c r="A11">
        <v>6</v>
      </c>
      <c r="B11" s="8">
        <v>20000</v>
      </c>
      <c r="C11" s="1">
        <f>5%</f>
        <v>0.05</v>
      </c>
      <c r="D11" s="8">
        <f t="shared" si="0"/>
        <v>14924.307932732554</v>
      </c>
    </row>
    <row r="12" spans="1:4" x14ac:dyDescent="0.3">
      <c r="A12">
        <v>7</v>
      </c>
      <c r="B12" s="8">
        <v>20000</v>
      </c>
      <c r="C12" s="1">
        <f>5%</f>
        <v>0.05</v>
      </c>
      <c r="D12" s="8">
        <f t="shared" si="0"/>
        <v>14213.62660260243</v>
      </c>
    </row>
    <row r="13" spans="1:4" x14ac:dyDescent="0.3">
      <c r="A13">
        <v>8</v>
      </c>
      <c r="B13" s="8">
        <v>20000</v>
      </c>
      <c r="C13" s="1">
        <f>7%</f>
        <v>7.0000000000000007E-2</v>
      </c>
      <c r="D13" s="8">
        <f t="shared" si="0"/>
        <v>11640.182091300769</v>
      </c>
    </row>
    <row r="14" spans="1:4" x14ac:dyDescent="0.3">
      <c r="A14">
        <v>9</v>
      </c>
      <c r="B14" s="8">
        <v>20000</v>
      </c>
      <c r="C14" s="1">
        <f>7%</f>
        <v>7.0000000000000007E-2</v>
      </c>
      <c r="D14" s="8">
        <f t="shared" si="0"/>
        <v>10878.674851682959</v>
      </c>
    </row>
    <row r="15" spans="1:4" x14ac:dyDescent="0.3">
      <c r="A15">
        <v>10</v>
      </c>
      <c r="B15" s="8">
        <v>20000</v>
      </c>
      <c r="C15" s="1">
        <f>7%</f>
        <v>7.0000000000000007E-2</v>
      </c>
      <c r="D15" s="8">
        <f t="shared" si="0"/>
        <v>10166.985842694356</v>
      </c>
    </row>
    <row r="16" spans="1:4" x14ac:dyDescent="0.3">
      <c r="C16" s="4" t="s">
        <v>4</v>
      </c>
      <c r="D16" s="9">
        <f>SUM(D5:D15)</f>
        <v>167892.95544543612</v>
      </c>
    </row>
    <row r="20" spans="1:7" x14ac:dyDescent="0.3">
      <c r="A20" s="7" t="s">
        <v>19</v>
      </c>
      <c r="B20" s="7"/>
      <c r="C20" s="7"/>
      <c r="D20" s="7"/>
      <c r="E20" s="7"/>
      <c r="F20" s="7"/>
      <c r="G20" s="7"/>
    </row>
    <row r="27" spans="1:7" ht="15.6" x14ac:dyDescent="0.35">
      <c r="A27" t="s">
        <v>18</v>
      </c>
      <c r="F27" s="2" t="s">
        <v>7</v>
      </c>
      <c r="G27" s="8">
        <v>120000</v>
      </c>
    </row>
    <row r="28" spans="1:7" x14ac:dyDescent="0.3">
      <c r="A28" t="s">
        <v>17</v>
      </c>
      <c r="F28" s="2" t="s">
        <v>5</v>
      </c>
      <c r="G28" s="1">
        <v>0.09</v>
      </c>
    </row>
    <row r="29" spans="1:7" x14ac:dyDescent="0.3">
      <c r="A29" t="s">
        <v>16</v>
      </c>
      <c r="F29" s="2" t="s">
        <v>6</v>
      </c>
      <c r="G29" s="1">
        <v>0.02</v>
      </c>
    </row>
    <row r="30" spans="1:7" x14ac:dyDescent="0.3">
      <c r="G30" s="2"/>
    </row>
    <row r="31" spans="1:7" x14ac:dyDescent="0.3">
      <c r="F31" s="2" t="s">
        <v>8</v>
      </c>
      <c r="G31" s="10">
        <f>G27/(G28-G29)</f>
        <v>1714285.7142857146</v>
      </c>
    </row>
    <row r="36" spans="1:7" x14ac:dyDescent="0.3">
      <c r="A36" s="7" t="s">
        <v>9</v>
      </c>
      <c r="B36" s="7"/>
      <c r="C36" s="7"/>
      <c r="D36" s="7"/>
      <c r="E36" s="7"/>
      <c r="F36" s="7"/>
      <c r="G36" s="7"/>
    </row>
    <row r="38" spans="1:7" x14ac:dyDescent="0.3">
      <c r="A38" s="3" t="s">
        <v>10</v>
      </c>
      <c r="B38" s="3" t="s">
        <v>12</v>
      </c>
      <c r="C38" s="3" t="s">
        <v>11</v>
      </c>
    </row>
    <row r="39" spans="1:7" x14ac:dyDescent="0.3">
      <c r="A39">
        <v>1</v>
      </c>
      <c r="B39" s="8">
        <v>100000000</v>
      </c>
      <c r="C39" s="1">
        <v>0.15</v>
      </c>
    </row>
    <row r="40" spans="1:7" x14ac:dyDescent="0.3">
      <c r="A40">
        <v>2</v>
      </c>
      <c r="B40" s="8">
        <f>B39*(1+C39)</f>
        <v>114999999.99999999</v>
      </c>
      <c r="C40" s="1">
        <v>0.15</v>
      </c>
    </row>
    <row r="41" spans="1:7" x14ac:dyDescent="0.3">
      <c r="A41">
        <v>3</v>
      </c>
      <c r="B41" s="8">
        <f>B40*(1+C40)</f>
        <v>132249999.99999997</v>
      </c>
      <c r="C41" s="1">
        <v>0.14000000000000001</v>
      </c>
    </row>
    <row r="42" spans="1:7" x14ac:dyDescent="0.3">
      <c r="A42">
        <v>4</v>
      </c>
      <c r="B42" s="8">
        <f>B41*(1+C41)</f>
        <v>150764999.99999997</v>
      </c>
      <c r="C42" s="1">
        <v>0.14000000000000001</v>
      </c>
    </row>
    <row r="43" spans="1:7" x14ac:dyDescent="0.3">
      <c r="A43">
        <v>5</v>
      </c>
      <c r="B43" s="8">
        <f>B42*(1+C42)</f>
        <v>171872099.99999997</v>
      </c>
      <c r="C43" s="1">
        <v>0.1</v>
      </c>
    </row>
    <row r="44" spans="1:7" x14ac:dyDescent="0.3">
      <c r="A44">
        <v>6</v>
      </c>
      <c r="B44" s="8">
        <f>B43*(1+C43)</f>
        <v>189059309.99999997</v>
      </c>
      <c r="C44" s="1">
        <v>0.1</v>
      </c>
    </row>
    <row r="45" spans="1:7" x14ac:dyDescent="0.3">
      <c r="A45">
        <v>7</v>
      </c>
      <c r="B45" s="8">
        <f>B44*(1+C44)</f>
        <v>207965240.99999997</v>
      </c>
      <c r="C45" s="1">
        <v>7.0000000000000007E-2</v>
      </c>
    </row>
    <row r="46" spans="1:7" x14ac:dyDescent="0.3">
      <c r="A46">
        <v>8</v>
      </c>
      <c r="B46" s="8">
        <f>B45*(1+C45)</f>
        <v>222522807.86999997</v>
      </c>
      <c r="C46" s="1">
        <v>0.05</v>
      </c>
    </row>
    <row r="47" spans="1:7" x14ac:dyDescent="0.3">
      <c r="A47">
        <v>9</v>
      </c>
      <c r="B47" s="8">
        <f>B46*(1+C46)</f>
        <v>233648948.26349998</v>
      </c>
      <c r="C47" s="1">
        <v>0.04</v>
      </c>
    </row>
    <row r="48" spans="1:7" x14ac:dyDescent="0.3">
      <c r="A48">
        <v>10</v>
      </c>
      <c r="B48" s="8">
        <f>B47*(1+C47)</f>
        <v>242994906.19403997</v>
      </c>
      <c r="C48" s="1">
        <v>0.03</v>
      </c>
    </row>
    <row r="49" spans="1:3" x14ac:dyDescent="0.3">
      <c r="A49" s="2" t="s">
        <v>13</v>
      </c>
      <c r="B49" s="10">
        <f>B48/(B52-C49)</f>
        <v>3471355802.7719998</v>
      </c>
      <c r="C49" s="1">
        <v>0.02</v>
      </c>
    </row>
    <row r="50" spans="1:3" x14ac:dyDescent="0.3">
      <c r="A50" s="2" t="s">
        <v>4</v>
      </c>
      <c r="B50" s="9">
        <f>SUBTOTAL(109,B39:B49)</f>
        <v>5237434116.0995398</v>
      </c>
      <c r="C50" s="5"/>
    </row>
    <row r="52" spans="1:3" x14ac:dyDescent="0.3">
      <c r="A52" t="s">
        <v>1</v>
      </c>
      <c r="B52" s="1">
        <v>0.09</v>
      </c>
    </row>
  </sheetData>
  <mergeCells count="4">
    <mergeCell ref="A1:D1"/>
    <mergeCell ref="A2:D2"/>
    <mergeCell ref="A20:G20"/>
    <mergeCell ref="A36:G36"/>
  </mergeCells>
  <pageMargins left="0.7" right="0.7" top="0.75" bottom="0.75" header="0.3" footer="0.3"/>
  <pageSetup paperSize="0" orientation="portrait" horizontalDpi="0" verticalDpi="0" copies="0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Recurring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Hossein Yazdi</cp:lastModifiedBy>
  <dcterms:created xsi:type="dcterms:W3CDTF">2017-06-13T05:50:02Z</dcterms:created>
  <dcterms:modified xsi:type="dcterms:W3CDTF">2022-09-29T08:27:37Z</dcterms:modified>
</cp:coreProperties>
</file>