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samis\Downloads\"/>
    </mc:Choice>
  </mc:AlternateContent>
  <xr:revisionPtr revIDLastSave="0" documentId="13_ncr:1_{9A7189DE-6353-4A63-95DA-30A650694644}" xr6:coauthVersionLast="47" xr6:coauthVersionMax="47" xr10:uidLastSave="{00000000-0000-0000-0000-000000000000}"/>
  <bookViews>
    <workbookView xWindow="-108" yWindow="-108" windowWidth="23256" windowHeight="13176" xr2:uid="{00000000-000D-0000-FFFF-FFFF00000000}"/>
  </bookViews>
  <sheets>
    <sheet name="FPbyR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55" i="1" l="1"/>
  <c r="D139" i="1"/>
  <c r="D140" i="1"/>
  <c r="D141" i="1"/>
  <c r="D142" i="1"/>
  <c r="D143" i="1"/>
  <c r="D144" i="1"/>
  <c r="D145" i="1"/>
  <c r="D146" i="1"/>
  <c r="D147" i="1"/>
  <c r="D148" i="1"/>
  <c r="D149" i="1"/>
  <c r="D150" i="1"/>
  <c r="D151" i="1"/>
  <c r="D152" i="1"/>
  <c r="D153" i="1"/>
  <c r="D154" i="1"/>
  <c r="O10" i="1" l="1" a="1"/>
  <c r="O10" i="1" s="1"/>
  <c r="C10" i="1" a="1"/>
  <c r="C1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<sst xmlns="http://schemas.openxmlformats.org/spreadsheetml/2006/main" count="85" uniqueCount="67">
  <si>
    <t>It is required to use the regression model to predict in one example how much energy will be possibly consumed in case of having some of these people involved in one day.</t>
  </si>
  <si>
    <t>Date</t>
  </si>
  <si>
    <t>Energy Consumption</t>
  </si>
  <si>
    <t>In the header row, 12 students and 4 tutors are provided by the use of the formula "="Student/Teacher "&amp; Sequence()"</t>
  </si>
  <si>
    <t>Adding the figures for columns from "Energy Consumption" and personels by applying the "randbetween" formula, as it needs just random numbers.</t>
  </si>
  <si>
    <t>Choosing "Regression" from "Data Analysis Tool" from "Data" tab. Selecting "Residuals", "Labels", "Constant to Zero", and "The Output Range" in the same worksheet.</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</si>
  <si>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</si>
  <si>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</si>
  <si>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</si>
  <si>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</si>
  <si>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</si>
  <si>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</si>
  <si>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</si>
  <si>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</si>
  <si>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</si>
  <si>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</si>
  <si>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</si>
  <si>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</si>
  <si>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</si>
  <si>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</si>
  <si>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</si>
  <si>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</si>
  <si>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</si>
  <si>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</si>
  <si>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</si>
  <si>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</si>
  <si>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</si>
  <si>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</si>
  <si>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</si>
  <si>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</si>
  <si>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Student 2</t>
  </si>
  <si>
    <t>Student 3</t>
  </si>
  <si>
    <t>Student 4</t>
  </si>
  <si>
    <t>Student 5</t>
  </si>
  <si>
    <t>Student 6</t>
  </si>
  <si>
    <t>Student 7</t>
  </si>
  <si>
    <t>Student 8</t>
  </si>
  <si>
    <t>Student 9</t>
  </si>
  <si>
    <t>Student 10</t>
  </si>
  <si>
    <t>Student 11</t>
  </si>
  <si>
    <t>Student 12</t>
  </si>
  <si>
    <t>Teacher1</t>
  </si>
  <si>
    <t>Teacher5</t>
  </si>
  <si>
    <t>Teacher9</t>
  </si>
  <si>
    <t>Teacher13</t>
  </si>
  <si>
    <t>RESIDUAL OUTPUT</t>
  </si>
  <si>
    <t>Observation</t>
  </si>
  <si>
    <t>Residuals</t>
  </si>
  <si>
    <t>To add the abbreviation of "kWh", it is possible by the use of the "Ampersand" is employed, but then there will be a problem that Excel cannot figure out the digits in cells and "Error" comes up. So we ignore it.</t>
  </si>
  <si>
    <t>Student 1</t>
  </si>
  <si>
    <t>Predicted Energy Consumption</t>
  </si>
  <si>
    <t>The reason for ticking the "Constant Zero" is because we are definitely sure that when nobody works in the lab, the "Energy Consumption" will be zero, meaning Y=0 as all Xs =0.</t>
  </si>
  <si>
    <t xml:space="preserve">R square equals around 84%, denoting the success of our model to be about 84%. In another word, it shows that with this percentage the Y, the dependent variable, is correlated to independent variables. </t>
  </si>
  <si>
    <t xml:space="preserve">P-Value just for one person, Student 4, is very low, meaning only he has a very low possibility of random action related to energy consumption. </t>
  </si>
  <si>
    <t>Other cells that are in light red, by using the "Conditional Formatting", show the average random chance to consume energy.</t>
  </si>
  <si>
    <t xml:space="preserve">Again related to "Student 4", he has the highest figure for coefficient. It means that when he works in the laboratory, the energy consumption is rocketed. </t>
  </si>
  <si>
    <t>Adding the fact from "P-Value", It is concluded that perhaps he does it not randomly.</t>
  </si>
  <si>
    <t xml:space="preserve">At this step, just as an example, the last results are going to be used for a prediction. Consider that one day in the future, students 1, 4, 6, 10, and teacher 2 will work together. </t>
  </si>
  <si>
    <t>What will be, with the highest possible, the amount of energy to use? To answer that we need to multiply the coefficient of persons with their presence accordingly and then sum them up.</t>
  </si>
  <si>
    <t>Person</t>
  </si>
  <si>
    <t>Coefficient</t>
  </si>
  <si>
    <t>Presence</t>
  </si>
  <si>
    <t>Section 1: Preparing the Data</t>
  </si>
  <si>
    <t>Section 2: Providing the Regression</t>
  </si>
  <si>
    <t>Section 3: Hedonic Prediction</t>
  </si>
  <si>
    <t xml:space="preserve">The result states that, with about 84% possibility, in this case, the amount for "Energy Consumption" will be 25 kWh approximately. </t>
  </si>
  <si>
    <t xml:space="preserve">The table is showing a hypothetical laboratory in a university, with students and teachers working there and the energy consumption.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</si>
</sst>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sz val="12"/>
      <color theme="1"/>
      <name val="Calibri"/>
      <family val="2"/>
      <scheme val="minor"/>
    </font>
    <font>
      <b/>
      <sz val="12"/>
      <color theme="0"/>
      <name val="Calibri"/>
      <family val="2"/>
      <scheme val="minor"/>
    </font>
  </fonts>
  <fills count="6">
    <fill>
      <patternFill patternType="none"/>
    </fill>
    <fill>
      <patternFill patternType="gray125"/>
    </fill>
    <fill>
      <patternFill patternType="solid">
        <fgColor rgb="FF0070C0"/>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4" tint="0.59999389629810485"/>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8">
    <xf numFmtId="0" fontId="0" fillId="0" borderId="0" xfId="0"/>
    <xf numFmtId="14" fontId="0" fillId="0" borderId="0" xfId="0" applyNumberFormat="1"/>
    <xf numFmtId="0" fontId="1" fillId="3" borderId="0" xfId="0" applyFont="1" applyFill="1" applyAlignment="1"/>
    <xf numFmtId="0" fontId="0" fillId="0" borderId="0" xfId="0" applyFill="1" applyBorder="1" applyAlignment="1"/>
    <xf numFmtId="0" fontId="0" fillId="0" borderId="1" xfId="0" applyFill="1" applyBorder="1" applyAlignment="1"/>
    <xf numFmtId="0" fontId="3" fillId="0" borderId="2" xfId="0" applyFont="1" applyFill="1" applyBorder="1" applyAlignment="1">
      <alignment horizontal="center"/>
    </xf>
    <xf numFmtId="0" fontId="3" fillId="0" borderId="2" xfId="0" applyFont="1" applyFill="1" applyBorder="1" applyAlignment="1">
      <alignment horizontal="centerContinuous"/>
    </xf>
    <xf numFmtId="14" fontId="0" fillId="4" borderId="0" xfId="0" applyNumberFormat="1" applyFill="1"/>
    <xf numFmtId="1" fontId="0" fillId="4" borderId="0" xfId="0" applyNumberFormat="1" applyFill="1"/>
    <xf numFmtId="2" fontId="0" fillId="4" borderId="0" xfId="0" applyNumberFormat="1" applyFill="1"/>
    <xf numFmtId="14" fontId="2" fillId="5" borderId="0" xfId="0" applyNumberFormat="1" applyFont="1" applyFill="1"/>
    <xf numFmtId="0" fontId="2" fillId="5" borderId="0" xfId="0" applyFont="1" applyFill="1"/>
    <xf numFmtId="0" fontId="0" fillId="4" borderId="0" xfId="0" applyFill="1" applyBorder="1" applyAlignment="1"/>
    <xf numFmtId="0" fontId="0" fillId="4" borderId="0" xfId="0" applyFill="1"/>
    <xf numFmtId="0" fontId="0" fillId="4" borderId="1" xfId="0" applyFill="1" applyBorder="1" applyAlignment="1"/>
    <xf numFmtId="0" fontId="0" fillId="3" borderId="0" xfId="0" applyFill="1"/>
    <xf numFmtId="14" fontId="4" fillId="3" borderId="0" xfId="0" applyNumberFormat="1" applyFont="1" applyFill="1"/>
    <xf numFmtId="0" fontId="5" fillId="2" borderId="0" xfId="0" applyFont="1" applyFill="1" applyAlignment="1">
      <alignment horizontal="center"/>
    </xf>
  </cellXfs>
  <cellStyles count="1">
    <cellStyle name="Normal" xfId="0" builtinId="0"/>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R155"/>
  <sheetViews>
    <sheetView tabSelected="1" topLeftCell="A125" workbookViewId="0">
      <selection activeCell="A2" sqref="A2:R2"/>
    </sheetView>
  </sheetViews>
  <sheetFormatPr defaultRowHeight="14.4" x14ac:dyDescent="0.3"/>
  <cols>
    <col min="1" max="1" width="13.6640625" style="1" customWidth="1"/>
    <col min="2" max="2" width="17.88671875" bestFit="1" customWidth="1"/>
    <col min="3" max="11" width="8.6640625" bestFit="1" customWidth="1"/>
    <col min="12" max="14" width="9.6640625" bestFit="1" customWidth="1"/>
    <col min="15" max="17" width="8.5546875" bestFit="1" customWidth="1"/>
    <col min="18" max="18" width="10.5546875" customWidth="1"/>
  </cols>
  <sheetData>
    <row r="1" spans="1:18" ht="15.6" x14ac:dyDescent="0.3">
      <c r="A1" s="17" t="s">
        <v>66</v>
      </c>
      <c r="B1" s="17"/>
      <c r="C1" s="17"/>
      <c r="D1" s="17"/>
      <c r="E1" s="17"/>
      <c r="F1" s="17"/>
      <c r="G1" s="17"/>
      <c r="H1" s="17"/>
      <c r="I1" s="17"/>
      <c r="J1" s="17"/>
      <c r="K1" s="17"/>
      <c r="L1" s="17"/>
      <c r="M1" s="17"/>
      <c r="N1" s="17"/>
      <c r="O1" s="17"/>
      <c r="P1" s="17"/>
      <c r="Q1" s="17"/>
      <c r="R1" s="17"/>
    </row>
    <row r="2" spans="1:18" ht="15.6" x14ac:dyDescent="0.3">
      <c r="A2" s="17" t="s">
        <v>0</v>
      </c>
      <c r="B2" s="17"/>
      <c r="C2" s="17"/>
      <c r="D2" s="17"/>
      <c r="E2" s="17"/>
      <c r="F2" s="17"/>
      <c r="G2" s="17"/>
      <c r="H2" s="17"/>
      <c r="I2" s="17"/>
      <c r="J2" s="17"/>
      <c r="K2" s="17"/>
      <c r="L2" s="17"/>
      <c r="M2" s="17"/>
      <c r="N2" s="17"/>
      <c r="O2" s="17"/>
      <c r="P2" s="17"/>
      <c r="Q2" s="17"/>
      <c r="R2" s="17"/>
    </row>
    <row r="5" spans="1:18" ht="21.6" customHeight="1" x14ac:dyDescent="0.3">
      <c r="A5" s="16" t="s">
        <v>62</v>
      </c>
      <c r="B5" s="15"/>
    </row>
    <row r="6" spans="1:18" x14ac:dyDescent="0.3">
      <c r="A6" s="2" t="s">
        <v>3</v>
      </c>
      <c r="B6" s="2"/>
      <c r="C6" s="2"/>
      <c r="D6" s="2"/>
      <c r="E6" s="2"/>
      <c r="F6" s="2"/>
      <c r="G6" s="2"/>
      <c r="H6" s="2"/>
      <c r="I6" s="2"/>
      <c r="J6" s="2"/>
      <c r="K6" s="2"/>
      <c r="L6" s="2"/>
      <c r="M6" s="2"/>
      <c r="N6" s="2"/>
      <c r="O6" s="2"/>
      <c r="P6" s="2"/>
      <c r="Q6" s="2"/>
      <c r="R6" s="2"/>
    </row>
    <row r="7" spans="1:18" x14ac:dyDescent="0.3">
      <c r="A7" s="2" t="s">
        <v>4</v>
      </c>
      <c r="B7" s="2"/>
      <c r="C7" s="2"/>
      <c r="D7" s="2"/>
      <c r="E7" s="2"/>
      <c r="F7" s="2"/>
      <c r="G7" s="2"/>
      <c r="H7" s="2"/>
      <c r="I7" s="2"/>
      <c r="J7" s="2"/>
      <c r="K7" s="2"/>
      <c r="L7" s="2"/>
      <c r="M7" s="2"/>
      <c r="N7" s="2"/>
      <c r="O7" s="2"/>
      <c r="P7" s="2"/>
      <c r="Q7" s="2"/>
      <c r="R7" s="2"/>
    </row>
    <row r="8" spans="1:18" x14ac:dyDescent="0.3">
      <c r="A8" s="2" t="s">
        <v>48</v>
      </c>
      <c r="B8" s="2"/>
      <c r="C8" s="2"/>
      <c r="D8" s="2"/>
      <c r="E8" s="2"/>
      <c r="F8" s="2"/>
      <c r="G8" s="2"/>
      <c r="H8" s="2"/>
      <c r="I8" s="2"/>
      <c r="J8" s="2"/>
      <c r="K8" s="2"/>
      <c r="L8" s="2"/>
      <c r="M8" s="2"/>
      <c r="N8" s="2"/>
      <c r="O8" s="2"/>
      <c r="P8" s="2"/>
      <c r="Q8" s="2"/>
      <c r="R8" s="2"/>
    </row>
    <row r="10" spans="1:18" x14ac:dyDescent="0.3">
      <c r="A10" s="10" t="s">
        <v>1</v>
      </c>
      <c r="B10" s="11" t="s">
        <v>2</v>
      </c>
      <c r="C10" s="11" t="str" cm="1">
        <f t="array" ref="C10:N10">"Student "&amp; _xlfn.SEQUENCE(1,12,1,1)</f>
        <v>Student 1</v>
      </c>
      <c r="D10" s="11" t="str">
        <v>Student 2</v>
      </c>
      <c r="E10" s="11" t="str">
        <v>Student 3</v>
      </c>
      <c r="F10" s="11" t="str">
        <v>Student 4</v>
      </c>
      <c r="G10" s="11" t="str">
        <v>Student 5</v>
      </c>
      <c r="H10" s="11" t="str">
        <v>Student 6</v>
      </c>
      <c r="I10" s="11" t="str">
        <v>Student 7</v>
      </c>
      <c r="J10" s="11" t="str">
        <v>Student 8</v>
      </c>
      <c r="K10" s="11" t="str">
        <v>Student 9</v>
      </c>
      <c r="L10" s="11" t="str">
        <v>Student 10</v>
      </c>
      <c r="M10" s="11" t="str">
        <v>Student 11</v>
      </c>
      <c r="N10" s="11" t="str">
        <v>Student 12</v>
      </c>
      <c r="O10" s="11" t="str" cm="1">
        <f t="array" ref="O10:R10">"Teacher"&amp; _xlfn.SEQUENCE(1,4,1,4)</f>
        <v>Teacher1</v>
      </c>
      <c r="P10" s="11" t="str">
        <v>Teacher5</v>
      </c>
      <c r="Q10" s="11" t="str">
        <v>Teacher9</v>
      </c>
      <c r="R10" s="11" t="str">
        <v>Teacher13</v>
      </c>
    </row>
    <row r="11" spans="1:18" x14ac:dyDescent="0.3">
      <c r="A11" s="7">
        <v>44562</v>
      </c>
      <c r="B11" s="8">
        <v>48</v>
      </c>
      <c r="C11" s="9">
        <v>1</v>
      </c>
      <c r="D11" s="9">
        <v>1</v>
      </c>
      <c r="E11" s="9">
        <v>0</v>
      </c>
      <c r="F11" s="9">
        <v>1</v>
      </c>
      <c r="G11" s="9">
        <v>0</v>
      </c>
      <c r="H11" s="9">
        <v>0</v>
      </c>
      <c r="I11" s="9">
        <v>1</v>
      </c>
      <c r="J11" s="9">
        <v>0</v>
      </c>
      <c r="K11" s="9">
        <v>1</v>
      </c>
      <c r="L11" s="9">
        <v>0</v>
      </c>
      <c r="M11" s="9">
        <v>0</v>
      </c>
      <c r="N11" s="9">
        <v>0</v>
      </c>
      <c r="O11" s="9">
        <v>1</v>
      </c>
      <c r="P11" s="9">
        <v>1</v>
      </c>
      <c r="Q11" s="9">
        <v>0</v>
      </c>
      <c r="R11" s="9">
        <v>0</v>
      </c>
    </row>
    <row r="12" spans="1:18" x14ac:dyDescent="0.3">
      <c r="A12" s="7">
        <v>44563</v>
      </c>
      <c r="B12" s="8">
        <v>18</v>
      </c>
      <c r="C12" s="9">
        <v>1</v>
      </c>
      <c r="D12" s="9">
        <v>1</v>
      </c>
      <c r="E12" s="9">
        <v>0</v>
      </c>
      <c r="F12" s="9">
        <v>0</v>
      </c>
      <c r="G12" s="9">
        <v>0</v>
      </c>
      <c r="H12" s="9">
        <v>1</v>
      </c>
      <c r="I12" s="9">
        <v>1</v>
      </c>
      <c r="J12" s="9">
        <v>0</v>
      </c>
      <c r="K12" s="9">
        <v>1</v>
      </c>
      <c r="L12" s="9">
        <v>1</v>
      </c>
      <c r="M12" s="9">
        <v>0</v>
      </c>
      <c r="N12" s="9">
        <v>1</v>
      </c>
      <c r="O12" s="9">
        <v>0</v>
      </c>
      <c r="P12" s="9">
        <v>1</v>
      </c>
      <c r="Q12" s="9">
        <v>1</v>
      </c>
      <c r="R12" s="9">
        <v>0</v>
      </c>
    </row>
    <row r="13" spans="1:18" x14ac:dyDescent="0.3">
      <c r="A13" s="7">
        <v>44564</v>
      </c>
      <c r="B13" s="8">
        <v>74</v>
      </c>
      <c r="C13" s="9">
        <v>0</v>
      </c>
      <c r="D13" s="9">
        <v>0</v>
      </c>
      <c r="E13" s="9">
        <v>1</v>
      </c>
      <c r="F13" s="9">
        <v>0</v>
      </c>
      <c r="G13" s="9">
        <v>1</v>
      </c>
      <c r="H13" s="9">
        <v>1</v>
      </c>
      <c r="I13" s="9">
        <v>1</v>
      </c>
      <c r="J13" s="9">
        <v>0</v>
      </c>
      <c r="K13" s="9">
        <v>0</v>
      </c>
      <c r="L13" s="9">
        <v>1</v>
      </c>
      <c r="M13" s="9">
        <v>1</v>
      </c>
      <c r="N13" s="9">
        <v>1</v>
      </c>
      <c r="O13" s="9">
        <v>1</v>
      </c>
      <c r="P13" s="9">
        <v>0</v>
      </c>
      <c r="Q13" s="9">
        <v>1</v>
      </c>
      <c r="R13" s="9">
        <v>1</v>
      </c>
    </row>
    <row r="14" spans="1:18" x14ac:dyDescent="0.3">
      <c r="A14" s="7">
        <v>44565</v>
      </c>
      <c r="B14" s="8">
        <v>49</v>
      </c>
      <c r="C14" s="9">
        <v>0</v>
      </c>
      <c r="D14" s="9">
        <v>0</v>
      </c>
      <c r="E14" s="9">
        <v>1</v>
      </c>
      <c r="F14" s="9">
        <v>0</v>
      </c>
      <c r="G14" s="9">
        <v>0</v>
      </c>
      <c r="H14" s="9">
        <v>1</v>
      </c>
      <c r="I14" s="9">
        <v>1</v>
      </c>
      <c r="J14" s="9">
        <v>1</v>
      </c>
      <c r="K14" s="9">
        <v>1</v>
      </c>
      <c r="L14" s="9">
        <v>0</v>
      </c>
      <c r="M14" s="9">
        <v>0</v>
      </c>
      <c r="N14" s="9">
        <v>0</v>
      </c>
      <c r="O14" s="9">
        <v>0</v>
      </c>
      <c r="P14" s="9">
        <v>1</v>
      </c>
      <c r="Q14" s="9">
        <v>1</v>
      </c>
      <c r="R14" s="9">
        <v>1</v>
      </c>
    </row>
    <row r="15" spans="1:18" x14ac:dyDescent="0.3">
      <c r="A15" s="7">
        <v>44566</v>
      </c>
      <c r="B15" s="8">
        <v>33</v>
      </c>
      <c r="C15" s="9">
        <v>1</v>
      </c>
      <c r="D15" s="9">
        <v>0</v>
      </c>
      <c r="E15" s="9">
        <v>0</v>
      </c>
      <c r="F15" s="9">
        <v>1</v>
      </c>
      <c r="G15" s="9">
        <v>0</v>
      </c>
      <c r="H15" s="9">
        <v>1</v>
      </c>
      <c r="I15" s="9">
        <v>0</v>
      </c>
      <c r="J15" s="9">
        <v>0</v>
      </c>
      <c r="K15" s="9">
        <v>1</v>
      </c>
      <c r="L15" s="9">
        <v>1</v>
      </c>
      <c r="M15" s="9">
        <v>1</v>
      </c>
      <c r="N15" s="9">
        <v>1</v>
      </c>
      <c r="O15" s="9">
        <v>1</v>
      </c>
      <c r="P15" s="9">
        <v>1</v>
      </c>
      <c r="Q15" s="9">
        <v>1</v>
      </c>
      <c r="R15" s="9">
        <v>0</v>
      </c>
    </row>
    <row r="16" spans="1:18" x14ac:dyDescent="0.3">
      <c r="A16" s="7">
        <v>44567</v>
      </c>
      <c r="B16" s="8">
        <v>81</v>
      </c>
      <c r="C16" s="9">
        <v>1</v>
      </c>
      <c r="D16" s="9">
        <v>0</v>
      </c>
      <c r="E16" s="9">
        <v>0</v>
      </c>
      <c r="F16" s="9">
        <v>0</v>
      </c>
      <c r="G16" s="9">
        <v>0</v>
      </c>
      <c r="H16" s="9">
        <v>0</v>
      </c>
      <c r="I16" s="9">
        <v>0</v>
      </c>
      <c r="J16" s="9">
        <v>1</v>
      </c>
      <c r="K16" s="9">
        <v>0</v>
      </c>
      <c r="L16" s="9">
        <v>0</v>
      </c>
      <c r="M16" s="9">
        <v>0</v>
      </c>
      <c r="N16" s="9">
        <v>0</v>
      </c>
      <c r="O16" s="9">
        <v>0</v>
      </c>
      <c r="P16" s="9">
        <v>1</v>
      </c>
      <c r="Q16" s="9">
        <v>0</v>
      </c>
      <c r="R16" s="9">
        <v>0</v>
      </c>
    </row>
    <row r="17" spans="1:18" x14ac:dyDescent="0.3">
      <c r="A17" s="7">
        <v>44568</v>
      </c>
      <c r="B17" s="8">
        <v>73</v>
      </c>
      <c r="C17" s="9">
        <v>0</v>
      </c>
      <c r="D17" s="9">
        <v>0</v>
      </c>
      <c r="E17" s="9">
        <v>0</v>
      </c>
      <c r="F17" s="9">
        <v>0</v>
      </c>
      <c r="G17" s="9">
        <v>1</v>
      </c>
      <c r="H17" s="9">
        <v>1</v>
      </c>
      <c r="I17" s="9">
        <v>1</v>
      </c>
      <c r="J17" s="9">
        <v>0</v>
      </c>
      <c r="K17" s="9">
        <v>0</v>
      </c>
      <c r="L17" s="9">
        <v>1</v>
      </c>
      <c r="M17" s="9">
        <v>1</v>
      </c>
      <c r="N17" s="9">
        <v>0</v>
      </c>
      <c r="O17" s="9">
        <v>1</v>
      </c>
      <c r="P17" s="9">
        <v>0</v>
      </c>
      <c r="Q17" s="9">
        <v>1</v>
      </c>
      <c r="R17" s="9">
        <v>0</v>
      </c>
    </row>
    <row r="18" spans="1:18" x14ac:dyDescent="0.3">
      <c r="A18" s="7">
        <v>44569</v>
      </c>
      <c r="B18" s="8">
        <v>59</v>
      </c>
      <c r="C18" s="9">
        <v>1</v>
      </c>
      <c r="D18" s="9">
        <v>1</v>
      </c>
      <c r="E18" s="9">
        <v>1</v>
      </c>
      <c r="F18" s="9">
        <v>1</v>
      </c>
      <c r="G18" s="9">
        <v>0</v>
      </c>
      <c r="H18" s="9">
        <v>0</v>
      </c>
      <c r="I18" s="9">
        <v>1</v>
      </c>
      <c r="J18" s="9">
        <v>0</v>
      </c>
      <c r="K18" s="9">
        <v>0</v>
      </c>
      <c r="L18" s="9">
        <v>1</v>
      </c>
      <c r="M18" s="9">
        <v>1</v>
      </c>
      <c r="N18" s="9">
        <v>1</v>
      </c>
      <c r="O18" s="9">
        <v>0</v>
      </c>
      <c r="P18" s="9">
        <v>0</v>
      </c>
      <c r="Q18" s="9">
        <v>0</v>
      </c>
      <c r="R18" s="9">
        <v>0</v>
      </c>
    </row>
    <row r="19" spans="1:18" x14ac:dyDescent="0.3">
      <c r="A19" s="7">
        <v>44570</v>
      </c>
      <c r="B19" s="8">
        <v>87</v>
      </c>
      <c r="C19" s="9">
        <v>0</v>
      </c>
      <c r="D19" s="9">
        <v>0</v>
      </c>
      <c r="E19" s="9">
        <v>1</v>
      </c>
      <c r="F19" s="9">
        <v>1</v>
      </c>
      <c r="G19" s="9">
        <v>0</v>
      </c>
      <c r="H19" s="9">
        <v>0</v>
      </c>
      <c r="I19" s="9">
        <v>1</v>
      </c>
      <c r="J19" s="9">
        <v>1</v>
      </c>
      <c r="K19" s="9">
        <v>1</v>
      </c>
      <c r="L19" s="9">
        <v>1</v>
      </c>
      <c r="M19" s="9">
        <v>1</v>
      </c>
      <c r="N19" s="9">
        <v>1</v>
      </c>
      <c r="O19" s="9">
        <v>0</v>
      </c>
      <c r="P19" s="9">
        <v>0</v>
      </c>
      <c r="Q19" s="9">
        <v>0</v>
      </c>
      <c r="R19" s="9">
        <v>0</v>
      </c>
    </row>
    <row r="20" spans="1:18" x14ac:dyDescent="0.3">
      <c r="A20" s="7">
        <v>44571</v>
      </c>
      <c r="B20" s="8">
        <v>13</v>
      </c>
      <c r="C20" s="9">
        <v>0</v>
      </c>
      <c r="D20" s="9">
        <v>0</v>
      </c>
      <c r="E20" s="9">
        <v>1</v>
      </c>
      <c r="F20" s="9">
        <v>1</v>
      </c>
      <c r="G20" s="9">
        <v>0</v>
      </c>
      <c r="H20" s="9">
        <v>1</v>
      </c>
      <c r="I20" s="9">
        <v>0</v>
      </c>
      <c r="J20" s="9">
        <v>1</v>
      </c>
      <c r="K20" s="9">
        <v>0</v>
      </c>
      <c r="L20" s="9">
        <v>1</v>
      </c>
      <c r="M20" s="9">
        <v>1</v>
      </c>
      <c r="N20" s="9">
        <v>1</v>
      </c>
      <c r="O20" s="9">
        <v>0</v>
      </c>
      <c r="P20" s="9">
        <v>1</v>
      </c>
      <c r="Q20" s="9">
        <v>0</v>
      </c>
      <c r="R20" s="9">
        <v>0</v>
      </c>
    </row>
    <row r="21" spans="1:18" x14ac:dyDescent="0.3">
      <c r="A21" s="7">
        <v>44572</v>
      </c>
      <c r="B21" s="8">
        <v>99</v>
      </c>
      <c r="C21" s="9">
        <v>1</v>
      </c>
      <c r="D21" s="9">
        <v>1</v>
      </c>
      <c r="E21" s="9">
        <v>1</v>
      </c>
      <c r="F21" s="9">
        <v>1</v>
      </c>
      <c r="G21" s="9">
        <v>0</v>
      </c>
      <c r="H21" s="9">
        <v>0</v>
      </c>
      <c r="I21" s="9">
        <v>1</v>
      </c>
      <c r="J21" s="9">
        <v>0</v>
      </c>
      <c r="K21" s="9">
        <v>1</v>
      </c>
      <c r="L21" s="9">
        <v>0</v>
      </c>
      <c r="M21" s="9">
        <v>0</v>
      </c>
      <c r="N21" s="9">
        <v>0</v>
      </c>
      <c r="O21" s="9">
        <v>1</v>
      </c>
      <c r="P21" s="9">
        <v>1</v>
      </c>
      <c r="Q21" s="9">
        <v>0</v>
      </c>
      <c r="R21" s="9">
        <v>0</v>
      </c>
    </row>
    <row r="22" spans="1:18" x14ac:dyDescent="0.3">
      <c r="A22" s="7">
        <v>44573</v>
      </c>
      <c r="B22" s="8">
        <v>30</v>
      </c>
      <c r="C22" s="9">
        <v>1</v>
      </c>
      <c r="D22" s="9">
        <v>1</v>
      </c>
      <c r="E22" s="9">
        <v>0</v>
      </c>
      <c r="F22" s="9">
        <v>0</v>
      </c>
      <c r="G22" s="9">
        <v>0</v>
      </c>
      <c r="H22" s="9">
        <v>0</v>
      </c>
      <c r="I22" s="9">
        <v>1</v>
      </c>
      <c r="J22" s="9">
        <v>0</v>
      </c>
      <c r="K22" s="9">
        <v>0</v>
      </c>
      <c r="L22" s="9">
        <v>1</v>
      </c>
      <c r="M22" s="9">
        <v>0</v>
      </c>
      <c r="N22" s="9">
        <v>0</v>
      </c>
      <c r="O22" s="9">
        <v>1</v>
      </c>
      <c r="P22" s="9">
        <v>1</v>
      </c>
      <c r="Q22" s="9">
        <v>0</v>
      </c>
      <c r="R22" s="9">
        <v>1</v>
      </c>
    </row>
    <row r="23" spans="1:18" x14ac:dyDescent="0.3">
      <c r="A23" s="7">
        <v>44574</v>
      </c>
      <c r="B23" s="8">
        <v>10</v>
      </c>
      <c r="C23" s="9">
        <v>1</v>
      </c>
      <c r="D23" s="9">
        <v>0</v>
      </c>
      <c r="E23" s="9">
        <v>0</v>
      </c>
      <c r="F23" s="9">
        <v>0</v>
      </c>
      <c r="G23" s="9">
        <v>1</v>
      </c>
      <c r="H23" s="9">
        <v>0</v>
      </c>
      <c r="I23" s="9">
        <v>0</v>
      </c>
      <c r="J23" s="9">
        <v>1</v>
      </c>
      <c r="K23" s="9">
        <v>0</v>
      </c>
      <c r="L23" s="9">
        <v>1</v>
      </c>
      <c r="M23" s="9">
        <v>0</v>
      </c>
      <c r="N23" s="9">
        <v>1</v>
      </c>
      <c r="O23" s="9">
        <v>0</v>
      </c>
      <c r="P23" s="9">
        <v>0</v>
      </c>
      <c r="Q23" s="9">
        <v>1</v>
      </c>
      <c r="R23" s="9">
        <v>1</v>
      </c>
    </row>
    <row r="24" spans="1:18" x14ac:dyDescent="0.3">
      <c r="A24" s="7">
        <v>44575</v>
      </c>
      <c r="B24" s="8">
        <v>52</v>
      </c>
      <c r="C24" s="9">
        <v>1</v>
      </c>
      <c r="D24" s="9">
        <v>1</v>
      </c>
      <c r="E24" s="9">
        <v>1</v>
      </c>
      <c r="F24" s="9">
        <v>1</v>
      </c>
      <c r="G24" s="9">
        <v>0</v>
      </c>
      <c r="H24" s="9">
        <v>1</v>
      </c>
      <c r="I24" s="9">
        <v>0</v>
      </c>
      <c r="J24" s="9">
        <v>1</v>
      </c>
      <c r="K24" s="9">
        <v>0</v>
      </c>
      <c r="L24" s="9">
        <v>0</v>
      </c>
      <c r="M24" s="9">
        <v>0</v>
      </c>
      <c r="N24" s="9">
        <v>0</v>
      </c>
      <c r="O24" s="9">
        <v>0</v>
      </c>
      <c r="P24" s="9">
        <v>1</v>
      </c>
      <c r="Q24" s="9">
        <v>0</v>
      </c>
      <c r="R24" s="9">
        <v>0</v>
      </c>
    </row>
    <row r="25" spans="1:18" x14ac:dyDescent="0.3">
      <c r="A25" s="7">
        <v>44576</v>
      </c>
      <c r="B25" s="8">
        <v>79</v>
      </c>
      <c r="C25" s="9">
        <v>0</v>
      </c>
      <c r="D25" s="9">
        <v>0</v>
      </c>
      <c r="E25" s="9">
        <v>1</v>
      </c>
      <c r="F25" s="9">
        <v>1</v>
      </c>
      <c r="G25" s="9">
        <v>1</v>
      </c>
      <c r="H25" s="9">
        <v>1</v>
      </c>
      <c r="I25" s="9">
        <v>1</v>
      </c>
      <c r="J25" s="9">
        <v>1</v>
      </c>
      <c r="K25" s="9">
        <v>0</v>
      </c>
      <c r="L25" s="9">
        <v>1</v>
      </c>
      <c r="M25" s="9">
        <v>1</v>
      </c>
      <c r="N25" s="9">
        <v>1</v>
      </c>
      <c r="O25" s="9">
        <v>0</v>
      </c>
      <c r="P25" s="9">
        <v>1</v>
      </c>
      <c r="Q25" s="9">
        <v>0</v>
      </c>
      <c r="R25" s="9">
        <v>1</v>
      </c>
    </row>
    <row r="26" spans="1:18" x14ac:dyDescent="0.3">
      <c r="A26" s="7">
        <v>44577</v>
      </c>
      <c r="B26" s="8">
        <v>79</v>
      </c>
      <c r="C26" s="9">
        <v>0</v>
      </c>
      <c r="D26" s="9">
        <v>0</v>
      </c>
      <c r="E26" s="9">
        <v>1</v>
      </c>
      <c r="F26" s="9">
        <v>1</v>
      </c>
      <c r="G26" s="9">
        <v>0</v>
      </c>
      <c r="H26" s="9">
        <v>1</v>
      </c>
      <c r="I26" s="9">
        <v>1</v>
      </c>
      <c r="J26" s="9">
        <v>0</v>
      </c>
      <c r="K26" s="9">
        <v>1</v>
      </c>
      <c r="L26" s="9">
        <v>1</v>
      </c>
      <c r="M26" s="9">
        <v>1</v>
      </c>
      <c r="N26" s="9">
        <v>0</v>
      </c>
      <c r="O26" s="9">
        <v>0</v>
      </c>
      <c r="P26" s="9">
        <v>0</v>
      </c>
      <c r="Q26" s="9">
        <v>0</v>
      </c>
      <c r="R26" s="9">
        <v>1</v>
      </c>
    </row>
    <row r="27" spans="1:18" x14ac:dyDescent="0.3">
      <c r="A27" s="7">
        <v>44578</v>
      </c>
      <c r="B27" s="8">
        <v>55</v>
      </c>
      <c r="C27" s="9">
        <v>0</v>
      </c>
      <c r="D27" s="9">
        <v>1</v>
      </c>
      <c r="E27" s="9">
        <v>0</v>
      </c>
      <c r="F27" s="9">
        <v>0</v>
      </c>
      <c r="G27" s="9">
        <v>0</v>
      </c>
      <c r="H27" s="9">
        <v>1</v>
      </c>
      <c r="I27" s="9">
        <v>1</v>
      </c>
      <c r="J27" s="9">
        <v>0</v>
      </c>
      <c r="K27" s="9">
        <v>0</v>
      </c>
      <c r="L27" s="9">
        <v>0</v>
      </c>
      <c r="M27" s="9">
        <v>1</v>
      </c>
      <c r="N27" s="9">
        <v>0</v>
      </c>
      <c r="O27" s="9">
        <v>0</v>
      </c>
      <c r="P27" s="9">
        <v>1</v>
      </c>
      <c r="Q27" s="9">
        <v>1</v>
      </c>
      <c r="R27" s="9">
        <v>0</v>
      </c>
    </row>
    <row r="28" spans="1:18" x14ac:dyDescent="0.3">
      <c r="A28" s="7">
        <v>44579</v>
      </c>
      <c r="B28" s="8">
        <v>12</v>
      </c>
      <c r="C28" s="9">
        <v>0</v>
      </c>
      <c r="D28" s="9">
        <v>1</v>
      </c>
      <c r="E28" s="9">
        <v>1</v>
      </c>
      <c r="F28" s="9">
        <v>1</v>
      </c>
      <c r="G28" s="9">
        <v>1</v>
      </c>
      <c r="H28" s="9">
        <v>0</v>
      </c>
      <c r="I28" s="9">
        <v>0</v>
      </c>
      <c r="J28" s="9">
        <v>0</v>
      </c>
      <c r="K28" s="9">
        <v>1</v>
      </c>
      <c r="L28" s="9">
        <v>1</v>
      </c>
      <c r="M28" s="9">
        <v>0</v>
      </c>
      <c r="N28" s="9">
        <v>1</v>
      </c>
      <c r="O28" s="9">
        <v>0</v>
      </c>
      <c r="P28" s="9">
        <v>0</v>
      </c>
      <c r="Q28" s="9">
        <v>1</v>
      </c>
      <c r="R28" s="9">
        <v>0</v>
      </c>
    </row>
    <row r="29" spans="1:18" x14ac:dyDescent="0.3">
      <c r="A29" s="7">
        <v>44580</v>
      </c>
      <c r="B29" s="8">
        <v>86</v>
      </c>
      <c r="C29" s="9">
        <v>0</v>
      </c>
      <c r="D29" s="9">
        <v>1</v>
      </c>
      <c r="E29" s="9">
        <v>0</v>
      </c>
      <c r="F29" s="9">
        <v>1</v>
      </c>
      <c r="G29" s="9">
        <v>1</v>
      </c>
      <c r="H29" s="9">
        <v>0</v>
      </c>
      <c r="I29" s="9">
        <v>0</v>
      </c>
      <c r="J29" s="9">
        <v>0</v>
      </c>
      <c r="K29" s="9">
        <v>1</v>
      </c>
      <c r="L29" s="9">
        <v>1</v>
      </c>
      <c r="M29" s="9">
        <v>0</v>
      </c>
      <c r="N29" s="9">
        <v>1</v>
      </c>
      <c r="O29" s="9">
        <v>1</v>
      </c>
      <c r="P29" s="9">
        <v>1</v>
      </c>
      <c r="Q29" s="9">
        <v>0</v>
      </c>
      <c r="R29" s="9">
        <v>0</v>
      </c>
    </row>
    <row r="30" spans="1:18" x14ac:dyDescent="0.3">
      <c r="A30" s="7">
        <v>44581</v>
      </c>
      <c r="B30" s="8">
        <v>70</v>
      </c>
      <c r="C30" s="9">
        <v>0</v>
      </c>
      <c r="D30" s="9">
        <v>1</v>
      </c>
      <c r="E30" s="9">
        <v>0</v>
      </c>
      <c r="F30" s="9">
        <v>0</v>
      </c>
      <c r="G30" s="9">
        <v>1</v>
      </c>
      <c r="H30" s="9">
        <v>0</v>
      </c>
      <c r="I30" s="9">
        <v>1</v>
      </c>
      <c r="J30" s="9">
        <v>0</v>
      </c>
      <c r="K30" s="9">
        <v>0</v>
      </c>
      <c r="L30" s="9">
        <v>0</v>
      </c>
      <c r="M30" s="9">
        <v>0</v>
      </c>
      <c r="N30" s="9">
        <v>1</v>
      </c>
      <c r="O30" s="9">
        <v>1</v>
      </c>
      <c r="P30" s="9">
        <v>0</v>
      </c>
      <c r="Q30" s="9">
        <v>1</v>
      </c>
      <c r="R30" s="9">
        <v>1</v>
      </c>
    </row>
    <row r="31" spans="1:18" x14ac:dyDescent="0.3">
      <c r="A31" s="7">
        <v>44582</v>
      </c>
      <c r="B31" s="8">
        <v>22</v>
      </c>
      <c r="C31" s="9">
        <v>0</v>
      </c>
      <c r="D31" s="9">
        <v>0</v>
      </c>
      <c r="E31" s="9">
        <v>1</v>
      </c>
      <c r="F31" s="9">
        <v>0</v>
      </c>
      <c r="G31" s="9">
        <v>1</v>
      </c>
      <c r="H31" s="9">
        <v>0</v>
      </c>
      <c r="I31" s="9">
        <v>0</v>
      </c>
      <c r="J31" s="9">
        <v>0</v>
      </c>
      <c r="K31" s="9">
        <v>1</v>
      </c>
      <c r="L31" s="9">
        <v>1</v>
      </c>
      <c r="M31" s="9">
        <v>0</v>
      </c>
      <c r="N31" s="9">
        <v>0</v>
      </c>
      <c r="O31" s="9">
        <v>1</v>
      </c>
      <c r="P31" s="9">
        <v>0</v>
      </c>
      <c r="Q31" s="9">
        <v>1</v>
      </c>
      <c r="R31" s="9">
        <v>0</v>
      </c>
    </row>
    <row r="32" spans="1:18" x14ac:dyDescent="0.3">
      <c r="A32" s="7">
        <v>44583</v>
      </c>
      <c r="B32" s="8">
        <v>46</v>
      </c>
      <c r="C32" s="9">
        <v>1</v>
      </c>
      <c r="D32" s="9">
        <v>1</v>
      </c>
      <c r="E32" s="9">
        <v>0</v>
      </c>
      <c r="F32" s="9">
        <v>0</v>
      </c>
      <c r="G32" s="9">
        <v>0</v>
      </c>
      <c r="H32" s="9">
        <v>1</v>
      </c>
      <c r="I32" s="9">
        <v>1</v>
      </c>
      <c r="J32" s="9">
        <v>0</v>
      </c>
      <c r="K32" s="9">
        <v>1</v>
      </c>
      <c r="L32" s="9">
        <v>0</v>
      </c>
      <c r="M32" s="9">
        <v>0</v>
      </c>
      <c r="N32" s="9">
        <v>0</v>
      </c>
      <c r="O32" s="9">
        <v>1</v>
      </c>
      <c r="P32" s="9">
        <v>1</v>
      </c>
      <c r="Q32" s="9">
        <v>1</v>
      </c>
      <c r="R32" s="9">
        <v>0</v>
      </c>
    </row>
    <row r="33" spans="1:18" x14ac:dyDescent="0.3">
      <c r="A33" s="7">
        <v>44584</v>
      </c>
      <c r="B33" s="8">
        <v>71</v>
      </c>
      <c r="C33" s="9">
        <v>0</v>
      </c>
      <c r="D33" s="9">
        <v>0</v>
      </c>
      <c r="E33" s="9">
        <v>1</v>
      </c>
      <c r="F33" s="9">
        <v>1</v>
      </c>
      <c r="G33" s="9">
        <v>0</v>
      </c>
      <c r="H33" s="9">
        <v>1</v>
      </c>
      <c r="I33" s="9">
        <v>0</v>
      </c>
      <c r="J33" s="9">
        <v>0</v>
      </c>
      <c r="K33" s="9">
        <v>1</v>
      </c>
      <c r="L33" s="9">
        <v>1</v>
      </c>
      <c r="M33" s="9">
        <v>0</v>
      </c>
      <c r="N33" s="9">
        <v>1</v>
      </c>
      <c r="O33" s="9">
        <v>0</v>
      </c>
      <c r="P33" s="9">
        <v>1</v>
      </c>
      <c r="Q33" s="9">
        <v>1</v>
      </c>
      <c r="R33" s="9">
        <v>0</v>
      </c>
    </row>
    <row r="34" spans="1:18" x14ac:dyDescent="0.3">
      <c r="A34" s="7">
        <v>44585</v>
      </c>
      <c r="B34" s="8">
        <v>25</v>
      </c>
      <c r="C34" s="9">
        <v>0</v>
      </c>
      <c r="D34" s="9">
        <v>0</v>
      </c>
      <c r="E34" s="9">
        <v>1</v>
      </c>
      <c r="F34" s="9">
        <v>0</v>
      </c>
      <c r="G34" s="9">
        <v>0</v>
      </c>
      <c r="H34" s="9">
        <v>1</v>
      </c>
      <c r="I34" s="9">
        <v>1</v>
      </c>
      <c r="J34" s="9">
        <v>0</v>
      </c>
      <c r="K34" s="9">
        <v>1</v>
      </c>
      <c r="L34" s="9">
        <v>1</v>
      </c>
      <c r="M34" s="9">
        <v>0</v>
      </c>
      <c r="N34" s="9">
        <v>0</v>
      </c>
      <c r="O34" s="9">
        <v>1</v>
      </c>
      <c r="P34" s="9">
        <v>1</v>
      </c>
      <c r="Q34" s="9">
        <v>0</v>
      </c>
      <c r="R34" s="9">
        <v>0</v>
      </c>
    </row>
    <row r="35" spans="1:18" x14ac:dyDescent="0.3">
      <c r="A35" s="7">
        <v>44586</v>
      </c>
      <c r="B35" s="8">
        <v>23</v>
      </c>
      <c r="C35" s="9">
        <v>1</v>
      </c>
      <c r="D35" s="9">
        <v>0</v>
      </c>
      <c r="E35" s="9">
        <v>0</v>
      </c>
      <c r="F35" s="9">
        <v>1</v>
      </c>
      <c r="G35" s="9">
        <v>1</v>
      </c>
      <c r="H35" s="9">
        <v>1</v>
      </c>
      <c r="I35" s="9">
        <v>1</v>
      </c>
      <c r="J35" s="9">
        <v>1</v>
      </c>
      <c r="K35" s="9">
        <v>1</v>
      </c>
      <c r="L35" s="9">
        <v>0</v>
      </c>
      <c r="M35" s="9">
        <v>0</v>
      </c>
      <c r="N35" s="9">
        <v>1</v>
      </c>
      <c r="O35" s="9">
        <v>1</v>
      </c>
      <c r="P35" s="9">
        <v>1</v>
      </c>
      <c r="Q35" s="9">
        <v>1</v>
      </c>
      <c r="R35" s="9">
        <v>0</v>
      </c>
    </row>
    <row r="36" spans="1:18" x14ac:dyDescent="0.3">
      <c r="A36" s="7">
        <v>44587</v>
      </c>
      <c r="B36" s="8">
        <v>26</v>
      </c>
      <c r="C36" s="9">
        <v>1</v>
      </c>
      <c r="D36" s="9">
        <v>1</v>
      </c>
      <c r="E36" s="9">
        <v>0</v>
      </c>
      <c r="F36" s="9">
        <v>0</v>
      </c>
      <c r="G36" s="9">
        <v>1</v>
      </c>
      <c r="H36" s="9">
        <v>0</v>
      </c>
      <c r="I36" s="9">
        <v>1</v>
      </c>
      <c r="J36" s="9">
        <v>1</v>
      </c>
      <c r="K36" s="9">
        <v>0</v>
      </c>
      <c r="L36" s="9">
        <v>0</v>
      </c>
      <c r="M36" s="9">
        <v>0</v>
      </c>
      <c r="N36" s="9">
        <v>1</v>
      </c>
      <c r="O36" s="9">
        <v>1</v>
      </c>
      <c r="P36" s="9">
        <v>0</v>
      </c>
      <c r="Q36" s="9">
        <v>0</v>
      </c>
      <c r="R36" s="9">
        <v>1</v>
      </c>
    </row>
    <row r="37" spans="1:18" x14ac:dyDescent="0.3">
      <c r="A37" s="7">
        <v>44588</v>
      </c>
      <c r="B37" s="8">
        <v>92</v>
      </c>
      <c r="C37" s="9">
        <v>0</v>
      </c>
      <c r="D37" s="9">
        <v>0</v>
      </c>
      <c r="E37" s="9">
        <v>1</v>
      </c>
      <c r="F37" s="9">
        <v>1</v>
      </c>
      <c r="G37" s="9">
        <v>1</v>
      </c>
      <c r="H37" s="9">
        <v>0</v>
      </c>
      <c r="I37" s="9">
        <v>0</v>
      </c>
      <c r="J37" s="9">
        <v>1</v>
      </c>
      <c r="K37" s="9">
        <v>0</v>
      </c>
      <c r="L37" s="9">
        <v>1</v>
      </c>
      <c r="M37" s="9">
        <v>0</v>
      </c>
      <c r="N37" s="9">
        <v>1</v>
      </c>
      <c r="O37" s="9">
        <v>1</v>
      </c>
      <c r="P37" s="9">
        <v>1</v>
      </c>
      <c r="Q37" s="9">
        <v>0</v>
      </c>
      <c r="R37" s="9">
        <v>0</v>
      </c>
    </row>
    <row r="38" spans="1:18" x14ac:dyDescent="0.3">
      <c r="A38" s="7">
        <v>44589</v>
      </c>
      <c r="B38" s="8">
        <v>72</v>
      </c>
      <c r="C38" s="9">
        <v>1</v>
      </c>
      <c r="D38" s="9">
        <v>1</v>
      </c>
      <c r="E38" s="9">
        <v>0</v>
      </c>
      <c r="F38" s="9">
        <v>0</v>
      </c>
      <c r="G38" s="9">
        <v>1</v>
      </c>
      <c r="H38" s="9">
        <v>1</v>
      </c>
      <c r="I38" s="9">
        <v>0</v>
      </c>
      <c r="J38" s="9">
        <v>0</v>
      </c>
      <c r="K38" s="9">
        <v>0</v>
      </c>
      <c r="L38" s="9">
        <v>1</v>
      </c>
      <c r="M38" s="9">
        <v>0</v>
      </c>
      <c r="N38" s="9">
        <v>0</v>
      </c>
      <c r="O38" s="9">
        <v>1</v>
      </c>
      <c r="P38" s="9">
        <v>0</v>
      </c>
      <c r="Q38" s="9">
        <v>0</v>
      </c>
      <c r="R38" s="9">
        <v>1</v>
      </c>
    </row>
    <row r="39" spans="1:18" x14ac:dyDescent="0.3">
      <c r="A39" s="7">
        <v>44590</v>
      </c>
      <c r="B39" s="8">
        <v>76</v>
      </c>
      <c r="C39" s="9">
        <v>1</v>
      </c>
      <c r="D39" s="9">
        <v>1</v>
      </c>
      <c r="E39" s="9">
        <v>1</v>
      </c>
      <c r="F39" s="9">
        <v>1</v>
      </c>
      <c r="G39" s="9">
        <v>1</v>
      </c>
      <c r="H39" s="9">
        <v>0</v>
      </c>
      <c r="I39" s="9">
        <v>0</v>
      </c>
      <c r="J39" s="9">
        <v>1</v>
      </c>
      <c r="K39" s="9">
        <v>0</v>
      </c>
      <c r="L39" s="9">
        <v>0</v>
      </c>
      <c r="M39" s="9">
        <v>0</v>
      </c>
      <c r="N39" s="9">
        <v>1</v>
      </c>
      <c r="O39" s="9">
        <v>1</v>
      </c>
      <c r="P39" s="9">
        <v>0</v>
      </c>
      <c r="Q39" s="9">
        <v>0</v>
      </c>
      <c r="R39" s="9">
        <v>1</v>
      </c>
    </row>
    <row r="40" spans="1:18" x14ac:dyDescent="0.3">
      <c r="A40" s="7">
        <v>44591</v>
      </c>
      <c r="B40" s="8">
        <v>40</v>
      </c>
      <c r="C40" s="9">
        <v>1</v>
      </c>
      <c r="D40" s="9">
        <v>1</v>
      </c>
      <c r="E40" s="9">
        <v>1</v>
      </c>
      <c r="F40" s="9">
        <v>0</v>
      </c>
      <c r="G40" s="9">
        <v>1</v>
      </c>
      <c r="H40" s="9">
        <v>1</v>
      </c>
      <c r="I40" s="9">
        <v>1</v>
      </c>
      <c r="J40" s="9">
        <v>0</v>
      </c>
      <c r="K40" s="9">
        <v>1</v>
      </c>
      <c r="L40" s="9">
        <v>0</v>
      </c>
      <c r="M40" s="9">
        <v>1</v>
      </c>
      <c r="N40" s="9">
        <v>0</v>
      </c>
      <c r="O40" s="9">
        <v>1</v>
      </c>
      <c r="P40" s="9">
        <v>0</v>
      </c>
      <c r="Q40" s="9">
        <v>1</v>
      </c>
      <c r="R40" s="9">
        <v>1</v>
      </c>
    </row>
    <row r="41" spans="1:18" x14ac:dyDescent="0.3">
      <c r="A41" s="7">
        <v>44592</v>
      </c>
      <c r="B41" s="8">
        <v>84</v>
      </c>
      <c r="C41" s="9">
        <v>0</v>
      </c>
      <c r="D41" s="9">
        <v>1</v>
      </c>
      <c r="E41" s="9">
        <v>0</v>
      </c>
      <c r="F41" s="9">
        <v>1</v>
      </c>
      <c r="G41" s="9">
        <v>1</v>
      </c>
      <c r="H41" s="9">
        <v>1</v>
      </c>
      <c r="I41" s="9">
        <v>1</v>
      </c>
      <c r="J41" s="9">
        <v>0</v>
      </c>
      <c r="K41" s="9">
        <v>0</v>
      </c>
      <c r="L41" s="9">
        <v>0</v>
      </c>
      <c r="M41" s="9">
        <v>0</v>
      </c>
      <c r="N41" s="9">
        <v>0</v>
      </c>
      <c r="O41" s="9">
        <v>0</v>
      </c>
      <c r="P41" s="9">
        <v>1</v>
      </c>
      <c r="Q41" s="9">
        <v>1</v>
      </c>
      <c r="R41" s="9">
        <v>1</v>
      </c>
    </row>
    <row r="45" spans="1:18" ht="15.6" x14ac:dyDescent="0.3">
      <c r="A45" s="16" t="s">
        <v>63</v>
      </c>
      <c r="B45" s="15"/>
      <c r="C45" s="15"/>
    </row>
    <row r="46" spans="1:18" x14ac:dyDescent="0.3">
      <c r="A46" s="2" t="s">
        <v>5</v>
      </c>
      <c r="B46" s="2"/>
      <c r="C46" s="2"/>
      <c r="D46" s="2"/>
      <c r="E46" s="2"/>
      <c r="F46" s="2"/>
      <c r="G46" s="2"/>
      <c r="H46" s="2"/>
      <c r="I46" s="2"/>
      <c r="J46" s="2"/>
      <c r="K46" s="2"/>
      <c r="L46" s="2"/>
      <c r="M46" s="2"/>
      <c r="N46" s="2"/>
      <c r="O46" s="2"/>
      <c r="P46" s="2"/>
      <c r="Q46" s="2"/>
      <c r="R46" s="2"/>
    </row>
    <row r="47" spans="1:18" x14ac:dyDescent="0.3">
      <c r="A47" s="2" t="s">
        <v>51</v>
      </c>
      <c r="B47" s="2"/>
      <c r="C47" s="2"/>
      <c r="D47" s="2"/>
      <c r="E47" s="2"/>
      <c r="F47" s="2"/>
      <c r="G47" s="2"/>
      <c r="H47" s="2"/>
      <c r="I47" s="2"/>
      <c r="J47" s="2"/>
      <c r="K47" s="2"/>
      <c r="L47" s="2"/>
      <c r="M47" s="2"/>
      <c r="N47" s="2"/>
      <c r="O47" s="2"/>
      <c r="P47" s="2"/>
      <c r="Q47" s="2"/>
      <c r="R47" s="2"/>
    </row>
    <row r="48" spans="1:18" x14ac:dyDescent="0.3">
      <c r="A48" s="2"/>
      <c r="B48" s="2"/>
      <c r="C48" s="2"/>
      <c r="D48" s="2"/>
      <c r="E48" s="2"/>
      <c r="F48" s="2"/>
      <c r="G48" s="2"/>
      <c r="H48" s="2"/>
      <c r="I48" s="2"/>
      <c r="J48" s="2"/>
      <c r="K48" s="2"/>
      <c r="L48" s="2"/>
      <c r="M48" s="2"/>
      <c r="N48" s="2"/>
      <c r="O48" s="2"/>
      <c r="P48" s="2"/>
      <c r="Q48" s="2"/>
      <c r="R48" s="2"/>
    </row>
    <row r="51" spans="1:6" x14ac:dyDescent="0.3">
      <c r="A51" t="s">
        <v>6</v>
      </c>
    </row>
    <row r="52" spans="1:6" ht="15" thickBot="1" x14ac:dyDescent="0.35">
      <c r="A52"/>
    </row>
    <row r="53" spans="1:6" x14ac:dyDescent="0.3">
      <c r="A53" s="6" t="s">
        <v>7</v>
      </c>
      <c r="B53" s="6"/>
    </row>
    <row r="54" spans="1:6" x14ac:dyDescent="0.3">
      <c r="A54" s="3" t="s">
        <v>8</v>
      </c>
      <c r="B54" s="3">
        <v>0.91756214573109218</v>
      </c>
    </row>
    <row r="55" spans="1:6" x14ac:dyDescent="0.3">
      <c r="A55" s="3" t="s">
        <v>9</v>
      </c>
      <c r="B55" s="3">
        <v>0.84192029127864598</v>
      </c>
    </row>
    <row r="56" spans="1:6" x14ac:dyDescent="0.3">
      <c r="A56" s="3" t="s">
        <v>10</v>
      </c>
      <c r="B56" s="3">
        <v>0.61717391589062531</v>
      </c>
    </row>
    <row r="57" spans="1:6" x14ac:dyDescent="0.3">
      <c r="A57" s="3" t="s">
        <v>11</v>
      </c>
      <c r="B57" s="3">
        <v>34.616577300353541</v>
      </c>
    </row>
    <row r="58" spans="1:6" ht="15" thickBot="1" x14ac:dyDescent="0.35">
      <c r="A58" s="4" t="s">
        <v>12</v>
      </c>
      <c r="B58" s="4">
        <v>31</v>
      </c>
    </row>
    <row r="59" spans="1:6" x14ac:dyDescent="0.3">
      <c r="A59"/>
    </row>
    <row r="60" spans="1:6" ht="15" thickBot="1" x14ac:dyDescent="0.35">
      <c r="A60" t="s">
        <v>13</v>
      </c>
    </row>
    <row r="61" spans="1:6" x14ac:dyDescent="0.3">
      <c r="A61" s="5"/>
      <c r="B61" s="5" t="s">
        <v>18</v>
      </c>
      <c r="C61" s="5" t="s">
        <v>19</v>
      </c>
      <c r="D61" s="5" t="s">
        <v>20</v>
      </c>
      <c r="E61" s="5" t="s">
        <v>21</v>
      </c>
      <c r="F61" s="5" t="s">
        <v>22</v>
      </c>
    </row>
    <row r="62" spans="1:6" x14ac:dyDescent="0.3">
      <c r="A62" s="3" t="s">
        <v>14</v>
      </c>
      <c r="B62" s="3">
        <v>16</v>
      </c>
      <c r="C62" s="3">
        <v>95731.38864012972</v>
      </c>
      <c r="D62" s="3">
        <v>5983.2117900081075</v>
      </c>
      <c r="E62" s="3">
        <v>4.99305242562804</v>
      </c>
      <c r="F62" s="3">
        <v>2.1306964406613412E-3</v>
      </c>
    </row>
    <row r="63" spans="1:6" x14ac:dyDescent="0.3">
      <c r="A63" s="3" t="s">
        <v>15</v>
      </c>
      <c r="B63" s="3">
        <v>15</v>
      </c>
      <c r="C63" s="3">
        <v>17974.61135987028</v>
      </c>
      <c r="D63" s="3">
        <v>1198.3074239913519</v>
      </c>
      <c r="E63" s="3"/>
      <c r="F63" s="3"/>
    </row>
    <row r="64" spans="1:6" ht="15" thickBot="1" x14ac:dyDescent="0.35">
      <c r="A64" s="4" t="s">
        <v>16</v>
      </c>
      <c r="B64" s="4">
        <v>31</v>
      </c>
      <c r="C64" s="4">
        <v>113706</v>
      </c>
      <c r="D64" s="4"/>
      <c r="E64" s="4"/>
      <c r="F64" s="4"/>
    </row>
    <row r="65" spans="1:9" ht="15" thickBot="1" x14ac:dyDescent="0.35">
      <c r="A65"/>
    </row>
    <row r="66" spans="1:9" x14ac:dyDescent="0.3">
      <c r="A66" s="5"/>
      <c r="B66" s="5" t="s">
        <v>23</v>
      </c>
      <c r="C66" s="5" t="s">
        <v>11</v>
      </c>
      <c r="D66" s="5" t="s">
        <v>24</v>
      </c>
      <c r="E66" s="5" t="s">
        <v>25</v>
      </c>
      <c r="F66" s="5" t="s">
        <v>26</v>
      </c>
      <c r="G66" s="5" t="s">
        <v>27</v>
      </c>
      <c r="H66" s="5" t="s">
        <v>28</v>
      </c>
      <c r="I66" s="5" t="s">
        <v>29</v>
      </c>
    </row>
    <row r="67" spans="1:9" x14ac:dyDescent="0.3">
      <c r="A67" s="3" t="s">
        <v>17</v>
      </c>
      <c r="B67" s="3">
        <v>0</v>
      </c>
      <c r="C67" s="3" t="e">
        <v>#N/A</v>
      </c>
      <c r="D67" s="3" t="e">
        <v>#N/A</v>
      </c>
      <c r="E67" s="3" t="e">
        <v>#N/A</v>
      </c>
      <c r="F67" s="3" t="e">
        <v>#N/A</v>
      </c>
      <c r="G67" s="3" t="e">
        <v>#N/A</v>
      </c>
      <c r="H67" s="3" t="e">
        <v>#N/A</v>
      </c>
      <c r="I67" s="3" t="e">
        <v>#N/A</v>
      </c>
    </row>
    <row r="68" spans="1:9" x14ac:dyDescent="0.3">
      <c r="A68" s="3" t="s">
        <v>49</v>
      </c>
      <c r="B68" s="3">
        <v>-9.9623066052540903</v>
      </c>
      <c r="C68" s="3">
        <v>18.576698016119355</v>
      </c>
      <c r="D68" s="3">
        <v>-0.53627973047791411</v>
      </c>
      <c r="E68" s="3">
        <v>0.59962878545741205</v>
      </c>
      <c r="F68" s="3">
        <v>-49.557601149712852</v>
      </c>
      <c r="G68" s="3">
        <v>29.632987939204668</v>
      </c>
      <c r="H68" s="3">
        <v>-49.557601149712852</v>
      </c>
      <c r="I68" s="3">
        <v>29.632987939204668</v>
      </c>
    </row>
    <row r="69" spans="1:9" x14ac:dyDescent="0.3">
      <c r="A69" s="3" t="s">
        <v>30</v>
      </c>
      <c r="B69" s="3">
        <v>13.265450460302166</v>
      </c>
      <c r="C69" s="3">
        <v>18.471016673034377</v>
      </c>
      <c r="D69" s="3">
        <v>0.71817651919876413</v>
      </c>
      <c r="E69" s="3">
        <v>0.48368530961257072</v>
      </c>
      <c r="F69" s="3">
        <v>-26.10458963346397</v>
      </c>
      <c r="G69" s="3">
        <v>52.635490554068298</v>
      </c>
      <c r="H69" s="3">
        <v>-26.10458963346397</v>
      </c>
      <c r="I69" s="3">
        <v>52.635490554068298</v>
      </c>
    </row>
    <row r="70" spans="1:9" x14ac:dyDescent="0.3">
      <c r="A70" s="3" t="s">
        <v>31</v>
      </c>
      <c r="B70" s="3">
        <v>7.4379648321539005</v>
      </c>
      <c r="C70" s="3">
        <v>16.787968283227659</v>
      </c>
      <c r="D70" s="3">
        <v>0.44305330500206752</v>
      </c>
      <c r="E70" s="3">
        <v>0.66405014106110816</v>
      </c>
      <c r="F70" s="3">
        <v>-28.344742536003594</v>
      </c>
      <c r="G70" s="3">
        <v>43.220672200311398</v>
      </c>
      <c r="H70" s="3">
        <v>-28.344742536003594</v>
      </c>
      <c r="I70" s="3">
        <v>43.220672200311398</v>
      </c>
    </row>
    <row r="71" spans="1:9" x14ac:dyDescent="0.3">
      <c r="A71" s="3" t="s">
        <v>32</v>
      </c>
      <c r="B71" s="3">
        <v>27.315270747043368</v>
      </c>
      <c r="C71" s="3">
        <v>20.004921030699133</v>
      </c>
      <c r="D71" s="3">
        <v>1.3654275718022544</v>
      </c>
      <c r="E71" s="3">
        <v>0.19224689608953624</v>
      </c>
      <c r="F71" s="3">
        <v>-15.324209092799467</v>
      </c>
      <c r="G71" s="3">
        <v>69.954750586886206</v>
      </c>
      <c r="H71" s="3">
        <v>-15.324209092799467</v>
      </c>
      <c r="I71" s="3">
        <v>69.954750586886206</v>
      </c>
    </row>
    <row r="72" spans="1:9" x14ac:dyDescent="0.3">
      <c r="A72" s="3" t="s">
        <v>33</v>
      </c>
      <c r="B72" s="3">
        <v>6.3764917491734234</v>
      </c>
      <c r="C72" s="3">
        <v>25.061150191268094</v>
      </c>
      <c r="D72" s="3">
        <v>0.25443731434940869</v>
      </c>
      <c r="E72" s="3">
        <v>0.80261280398823376</v>
      </c>
      <c r="F72" s="3">
        <v>-47.040085437210202</v>
      </c>
      <c r="G72" s="3">
        <v>59.793068935557052</v>
      </c>
      <c r="H72" s="3">
        <v>-47.040085437210202</v>
      </c>
      <c r="I72" s="3">
        <v>59.793068935557052</v>
      </c>
    </row>
    <row r="73" spans="1:9" x14ac:dyDescent="0.3">
      <c r="A73" s="3" t="s">
        <v>34</v>
      </c>
      <c r="B73" s="3">
        <v>-8.9964397299216703</v>
      </c>
      <c r="C73" s="3">
        <v>18.427041294740381</v>
      </c>
      <c r="D73" s="3">
        <v>-0.48821943718601851</v>
      </c>
      <c r="E73" s="3">
        <v>0.63245424520557014</v>
      </c>
      <c r="F73" s="3">
        <v>-48.272748523607248</v>
      </c>
      <c r="G73" s="3">
        <v>30.279869063763911</v>
      </c>
      <c r="H73" s="3">
        <v>-48.272748523607248</v>
      </c>
      <c r="I73" s="3">
        <v>30.279869063763911</v>
      </c>
    </row>
    <row r="74" spans="1:9" x14ac:dyDescent="0.3">
      <c r="A74" s="3" t="s">
        <v>35</v>
      </c>
      <c r="B74" s="3">
        <v>11.519903736573548</v>
      </c>
      <c r="C74" s="3">
        <v>16.637096920926563</v>
      </c>
      <c r="D74" s="3">
        <v>0.6924227100031809</v>
      </c>
      <c r="E74" s="3">
        <v>0.4992518487226566</v>
      </c>
      <c r="F74" s="3">
        <v>-23.941228934969295</v>
      </c>
      <c r="G74" s="3">
        <v>46.981036408116388</v>
      </c>
      <c r="H74" s="3">
        <v>-23.941228934969295</v>
      </c>
      <c r="I74" s="3">
        <v>46.981036408116388</v>
      </c>
    </row>
    <row r="75" spans="1:9" x14ac:dyDescent="0.3">
      <c r="A75" s="3" t="s">
        <v>36</v>
      </c>
      <c r="B75" s="3">
        <v>11.52907567321518</v>
      </c>
      <c r="C75" s="3">
        <v>23.290606824429954</v>
      </c>
      <c r="D75" s="3">
        <v>0.49500967321822276</v>
      </c>
      <c r="E75" s="3">
        <v>0.62776548906537677</v>
      </c>
      <c r="F75" s="3">
        <v>-38.113677658527422</v>
      </c>
      <c r="G75" s="3">
        <v>61.171829004957786</v>
      </c>
      <c r="H75" s="3">
        <v>-38.113677658527422</v>
      </c>
      <c r="I75" s="3">
        <v>61.171829004957786</v>
      </c>
    </row>
    <row r="76" spans="1:9" x14ac:dyDescent="0.3">
      <c r="A76" s="3" t="s">
        <v>37</v>
      </c>
      <c r="B76" s="3">
        <v>-8.3248871467917027</v>
      </c>
      <c r="C76" s="3">
        <v>18.031147659398105</v>
      </c>
      <c r="D76" s="3">
        <v>-0.46169480190866535</v>
      </c>
      <c r="E76" s="3">
        <v>0.65092501937572855</v>
      </c>
      <c r="F76" s="3">
        <v>-46.757368631336981</v>
      </c>
      <c r="G76" s="3">
        <v>30.107594337753575</v>
      </c>
      <c r="H76" s="3">
        <v>-46.757368631336981</v>
      </c>
      <c r="I76" s="3">
        <v>30.107594337753575</v>
      </c>
    </row>
    <row r="77" spans="1:9" x14ac:dyDescent="0.3">
      <c r="A77" s="3" t="s">
        <v>38</v>
      </c>
      <c r="B77" s="3">
        <v>11.345949433370102</v>
      </c>
      <c r="C77" s="3">
        <v>16.650920545350658</v>
      </c>
      <c r="D77" s="3">
        <v>0.68140073111682509</v>
      </c>
      <c r="E77" s="3">
        <v>0.50600269655827201</v>
      </c>
      <c r="F77" s="3">
        <v>-24.144647596169463</v>
      </c>
      <c r="G77" s="3">
        <v>46.836546462909666</v>
      </c>
      <c r="H77" s="3">
        <v>-24.144647596169463</v>
      </c>
      <c r="I77" s="3">
        <v>46.836546462909666</v>
      </c>
    </row>
    <row r="78" spans="1:9" x14ac:dyDescent="0.3">
      <c r="A78" s="3" t="s">
        <v>39</v>
      </c>
      <c r="B78" s="3">
        <v>12.596629566594764</v>
      </c>
      <c r="C78" s="3">
        <v>20.678233808474385</v>
      </c>
      <c r="D78" s="3">
        <v>0.60917337927731496</v>
      </c>
      <c r="E78" s="3">
        <v>0.55152517021963188</v>
      </c>
      <c r="F78" s="3">
        <v>-31.477982487456721</v>
      </c>
      <c r="G78" s="3">
        <v>56.671241620646249</v>
      </c>
      <c r="H78" s="3">
        <v>-31.477982487456721</v>
      </c>
      <c r="I78" s="3">
        <v>56.671241620646249</v>
      </c>
    </row>
    <row r="79" spans="1:9" x14ac:dyDescent="0.3">
      <c r="A79" s="3" t="s">
        <v>40</v>
      </c>
      <c r="B79" s="3">
        <v>-17.319185864212379</v>
      </c>
      <c r="C79" s="3">
        <v>18.758849799110688</v>
      </c>
      <c r="D79" s="3">
        <v>-0.92325414669258876</v>
      </c>
      <c r="E79" s="3">
        <v>0.3704883696954413</v>
      </c>
      <c r="F79" s="3">
        <v>-57.302727743750914</v>
      </c>
      <c r="G79" s="3">
        <v>22.664356015326156</v>
      </c>
      <c r="H79" s="3">
        <v>-57.302727743750914</v>
      </c>
      <c r="I79" s="3">
        <v>22.664356015326156</v>
      </c>
    </row>
    <row r="80" spans="1:9" x14ac:dyDescent="0.3">
      <c r="A80" s="3" t="s">
        <v>41</v>
      </c>
      <c r="B80" s="3">
        <v>15.917811501772668</v>
      </c>
      <c r="C80" s="3">
        <v>18.760055354545592</v>
      </c>
      <c r="D80" s="3">
        <v>0.84849491117923359</v>
      </c>
      <c r="E80" s="3">
        <v>0.40949912987509884</v>
      </c>
      <c r="F80" s="3">
        <v>-24.068299958349741</v>
      </c>
      <c r="G80" s="3">
        <v>55.903922961895077</v>
      </c>
      <c r="H80" s="3">
        <v>-24.068299958349741</v>
      </c>
      <c r="I80" s="3">
        <v>55.903922961895077</v>
      </c>
    </row>
    <row r="81" spans="1:9" x14ac:dyDescent="0.3">
      <c r="A81" s="3" t="s">
        <v>42</v>
      </c>
      <c r="B81" s="3">
        <v>16.361882761345221</v>
      </c>
      <c r="C81" s="3">
        <v>20.743967831334146</v>
      </c>
      <c r="D81" s="3">
        <v>0.78875376660728791</v>
      </c>
      <c r="E81" s="3">
        <v>0.44254455009126537</v>
      </c>
      <c r="F81" s="3">
        <v>-27.852838045858519</v>
      </c>
      <c r="G81" s="3">
        <v>60.576603568548961</v>
      </c>
      <c r="H81" s="3">
        <v>-27.852838045858519</v>
      </c>
      <c r="I81" s="3">
        <v>60.576603568548961</v>
      </c>
    </row>
    <row r="82" spans="1:9" x14ac:dyDescent="0.3">
      <c r="A82" s="3" t="s">
        <v>43</v>
      </c>
      <c r="B82" s="3">
        <v>5.7553926593166214</v>
      </c>
      <c r="C82" s="3">
        <v>19.449846765652133</v>
      </c>
      <c r="D82" s="3">
        <v>0.29590940888441747</v>
      </c>
      <c r="E82" s="3">
        <v>0.77135643231522799</v>
      </c>
      <c r="F82" s="3">
        <v>-35.700974390539862</v>
      </c>
      <c r="G82" s="3">
        <v>47.211759709173101</v>
      </c>
      <c r="H82" s="3">
        <v>-35.700974390539862</v>
      </c>
      <c r="I82" s="3">
        <v>47.211759709173101</v>
      </c>
    </row>
    <row r="83" spans="1:9" ht="15" thickBot="1" x14ac:dyDescent="0.35">
      <c r="A83" s="4" t="s">
        <v>44</v>
      </c>
      <c r="B83" s="4">
        <v>12.109329087110508</v>
      </c>
      <c r="C83" s="4">
        <v>17.453226503124061</v>
      </c>
      <c r="D83" s="4">
        <v>0.69381607377541255</v>
      </c>
      <c r="E83" s="4">
        <v>0.4984021967972101</v>
      </c>
      <c r="F83" s="4">
        <v>-25.091342611525079</v>
      </c>
      <c r="G83" s="4">
        <v>49.310000785746098</v>
      </c>
      <c r="H83" s="4">
        <v>-25.091342611525079</v>
      </c>
      <c r="I83" s="4">
        <v>49.310000785746098</v>
      </c>
    </row>
    <row r="84" spans="1:9" x14ac:dyDescent="0.3">
      <c r="A84"/>
    </row>
    <row r="85" spans="1:9" x14ac:dyDescent="0.3">
      <c r="A85"/>
    </row>
    <row r="86" spans="1:9" x14ac:dyDescent="0.3">
      <c r="A86"/>
    </row>
    <row r="87" spans="1:9" x14ac:dyDescent="0.3">
      <c r="A87" t="s">
        <v>45</v>
      </c>
    </row>
    <row r="88" spans="1:9" ht="15" thickBot="1" x14ac:dyDescent="0.35">
      <c r="A88"/>
    </row>
    <row r="89" spans="1:9" x14ac:dyDescent="0.3">
      <c r="A89" s="5" t="s">
        <v>46</v>
      </c>
      <c r="B89" s="5" t="s">
        <v>50</v>
      </c>
      <c r="C89" s="5" t="s">
        <v>47</v>
      </c>
    </row>
    <row r="90" spans="1:9" x14ac:dyDescent="0.3">
      <c r="A90" s="3">
        <v>1</v>
      </c>
      <c r="B90" s="3">
        <v>66.093125454991167</v>
      </c>
      <c r="C90" s="3">
        <v>-18.093125454991167</v>
      </c>
    </row>
    <row r="91" spans="1:9" x14ac:dyDescent="0.3">
      <c r="A91" s="3">
        <v>2</v>
      </c>
      <c r="B91" s="3">
        <v>13.645759704727816</v>
      </c>
      <c r="C91" s="3">
        <v>4.3542402952721844</v>
      </c>
    </row>
    <row r="92" spans="1:9" x14ac:dyDescent="0.3">
      <c r="A92" s="3">
        <v>3</v>
      </c>
      <c r="B92" s="3">
        <v>56.743846971931482</v>
      </c>
      <c r="C92" s="3">
        <v>17.256153028068518</v>
      </c>
    </row>
    <row r="93" spans="1:9" x14ac:dyDescent="0.3">
      <c r="A93" s="3">
        <v>4</v>
      </c>
      <c r="B93" s="3">
        <v>47.39222187300161</v>
      </c>
      <c r="C93" s="3">
        <v>1.6077781269983902</v>
      </c>
    </row>
    <row r="94" spans="1:9" x14ac:dyDescent="0.3">
      <c r="A94" s="3">
        <v>5</v>
      </c>
      <c r="B94" s="3">
        <v>44.690117323262903</v>
      </c>
      <c r="C94" s="3">
        <v>-11.690117323262903</v>
      </c>
    </row>
    <row r="95" spans="1:9" x14ac:dyDescent="0.3">
      <c r="A95" s="3">
        <v>6</v>
      </c>
      <c r="B95" s="3">
        <v>17.928651829306311</v>
      </c>
      <c r="C95" s="3">
        <v>63.071348170693689</v>
      </c>
    </row>
    <row r="96" spans="1:9" x14ac:dyDescent="0.3">
      <c r="A96" s="3">
        <v>7</v>
      </c>
      <c r="B96" s="3">
        <v>54.515738916879457</v>
      </c>
      <c r="C96" s="3">
        <v>18.484261083120543</v>
      </c>
    </row>
    <row r="97" spans="1:3" x14ac:dyDescent="0.3">
      <c r="A97" s="3">
        <v>8</v>
      </c>
      <c r="B97" s="3">
        <v>56.199676306571384</v>
      </c>
      <c r="C97" s="3">
        <v>2.8003236934286164</v>
      </c>
    </row>
    <row r="98" spans="1:3" x14ac:dyDescent="0.3">
      <c r="A98" s="3">
        <v>9</v>
      </c>
      <c r="B98" s="3">
        <v>56.100720977946771</v>
      </c>
      <c r="C98" s="3">
        <v>30.899279022053229</v>
      </c>
    </row>
    <row r="99" spans="1:3" x14ac:dyDescent="0.3">
      <c r="A99" s="3">
        <v>10</v>
      </c>
      <c r="B99" s="3">
        <v>60.271147419588488</v>
      </c>
      <c r="C99" s="3">
        <v>-47.271147419588488</v>
      </c>
    </row>
    <row r="100" spans="1:3" x14ac:dyDescent="0.3">
      <c r="A100" s="3">
        <v>11</v>
      </c>
      <c r="B100" s="3">
        <v>73.531090287145076</v>
      </c>
      <c r="C100" s="3">
        <v>25.468909712854924</v>
      </c>
    </row>
    <row r="101" spans="1:3" x14ac:dyDescent="0.3">
      <c r="A101" s="3">
        <v>12</v>
      </c>
      <c r="B101" s="3">
        <v>70.558020375220124</v>
      </c>
      <c r="C101" s="3">
        <v>-40.558020375220124</v>
      </c>
    </row>
    <row r="102" spans="1:3" x14ac:dyDescent="0.3">
      <c r="A102" s="3">
        <v>13</v>
      </c>
      <c r="B102" s="3">
        <v>19.834746132719367</v>
      </c>
      <c r="C102" s="3">
        <v>-9.834746132719367</v>
      </c>
    </row>
    <row r="103" spans="1:3" x14ac:dyDescent="0.3">
      <c r="A103" s="3">
        <v>14</v>
      </c>
      <c r="B103" s="3">
        <v>56.950898138884078</v>
      </c>
      <c r="C103" s="3">
        <v>-4.950898138884078</v>
      </c>
    </row>
    <row r="104" spans="1:3" x14ac:dyDescent="0.3">
      <c r="A104" s="3">
        <v>15</v>
      </c>
      <c r="B104" s="3">
        <v>90.276871992445962</v>
      </c>
      <c r="C104" s="3">
        <v>-11.276871992445962</v>
      </c>
    </row>
    <row r="105" spans="1:3" x14ac:dyDescent="0.3">
      <c r="A105" s="3">
        <v>16</v>
      </c>
      <c r="B105" s="3">
        <v>65.00372052613281</v>
      </c>
      <c r="C105" s="3">
        <v>13.99627947386719</v>
      </c>
    </row>
    <row r="106" spans="1:3" x14ac:dyDescent="0.3">
      <c r="A106" s="3">
        <v>17</v>
      </c>
      <c r="B106" s="3">
        <v>50.502819454210645</v>
      </c>
      <c r="C106" s="3">
        <v>4.4971805457893552</v>
      </c>
    </row>
    <row r="107" spans="1:3" x14ac:dyDescent="0.3">
      <c r="A107" s="3">
        <v>18</v>
      </c>
      <c r="B107" s="3">
        <v>45.852446870355493</v>
      </c>
      <c r="C107" s="3">
        <v>-33.852446870355493</v>
      </c>
    </row>
    <row r="108" spans="1:3" x14ac:dyDescent="0.3">
      <c r="A108" s="3">
        <v>19</v>
      </c>
      <c r="B108" s="3">
        <v>64.938783642002875</v>
      </c>
      <c r="C108" s="3">
        <v>21.061216357997125</v>
      </c>
    </row>
    <row r="109" spans="1:3" x14ac:dyDescent="0.3">
      <c r="A109" s="3">
        <v>20</v>
      </c>
      <c r="B109" s="3">
        <v>47.625193330036552</v>
      </c>
      <c r="C109" s="3">
        <v>22.374806669963448</v>
      </c>
    </row>
    <row r="110" spans="1:3" x14ac:dyDescent="0.3">
      <c r="A110" s="3">
        <v>21</v>
      </c>
      <c r="B110" s="3">
        <v>38.508723028995014</v>
      </c>
      <c r="C110" s="3">
        <v>-16.508723028995014</v>
      </c>
    </row>
    <row r="111" spans="1:3" x14ac:dyDescent="0.3">
      <c r="A111" s="3">
        <v>22</v>
      </c>
      <c r="B111" s="3">
        <v>35.536807637342761</v>
      </c>
      <c r="C111" s="3">
        <v>10.463192362657239</v>
      </c>
    </row>
    <row r="112" spans="1:3" x14ac:dyDescent="0.3">
      <c r="A112" s="3">
        <v>23</v>
      </c>
      <c r="B112" s="3">
        <v>33.575947692303458</v>
      </c>
      <c r="C112" s="3">
        <v>37.424052307696542</v>
      </c>
    </row>
    <row r="113" spans="1:18" x14ac:dyDescent="0.3">
      <c r="A113" s="3">
        <v>24</v>
      </c>
      <c r="B113" s="3">
        <v>45.262185388502068</v>
      </c>
      <c r="C113" s="3">
        <v>-20.262185388502068</v>
      </c>
    </row>
    <row r="114" spans="1:18" x14ac:dyDescent="0.3">
      <c r="A114" s="3">
        <v>25</v>
      </c>
      <c r="B114" s="3">
        <v>50.173009482260191</v>
      </c>
      <c r="C114" s="3">
        <v>-27.173009482260191</v>
      </c>
    </row>
    <row r="115" spans="1:18" x14ac:dyDescent="0.3">
      <c r="A115" s="3">
        <v>26</v>
      </c>
      <c r="B115" s="3">
        <v>43.43656973868103</v>
      </c>
      <c r="C115" s="3">
        <v>-17.43656973868103</v>
      </c>
    </row>
    <row r="116" spans="1:18" x14ac:dyDescent="0.3">
      <c r="A116" s="3">
        <v>27</v>
      </c>
      <c r="B116" s="3">
        <v>78.965260833861493</v>
      </c>
      <c r="C116" s="3">
        <v>13.034739166138507</v>
      </c>
    </row>
    <row r="117" spans="1:18" x14ac:dyDescent="0.3">
      <c r="A117" s="3">
        <v>28</v>
      </c>
      <c r="B117" s="3">
        <v>40.056285896553106</v>
      </c>
      <c r="C117" s="3">
        <v>31.943714103446894</v>
      </c>
    </row>
    <row r="118" spans="1:18" x14ac:dyDescent="0.3">
      <c r="A118" s="3">
        <v>29</v>
      </c>
      <c r="B118" s="3">
        <v>66.669901581304742</v>
      </c>
      <c r="C118" s="3">
        <v>9.3300984186952576</v>
      </c>
    </row>
    <row r="119" spans="1:18" x14ac:dyDescent="0.3">
      <c r="A119" s="3">
        <v>30</v>
      </c>
      <c r="B119" s="3">
        <v>57.695340111030134</v>
      </c>
      <c r="C119" s="3">
        <v>-17.695340111030134</v>
      </c>
    </row>
    <row r="120" spans="1:18" ht="15" thickBot="1" x14ac:dyDescent="0.35">
      <c r="A120" s="4">
        <v>31</v>
      </c>
      <c r="B120" s="4">
        <v>83.707281470943201</v>
      </c>
      <c r="C120" s="4">
        <v>0.29271852905679907</v>
      </c>
    </row>
    <row r="123" spans="1:18" x14ac:dyDescent="0.3">
      <c r="A123" s="2" t="s">
        <v>52</v>
      </c>
      <c r="B123" s="2"/>
      <c r="C123" s="2"/>
      <c r="D123" s="2"/>
      <c r="E123" s="2"/>
      <c r="F123" s="2"/>
      <c r="G123" s="2"/>
      <c r="H123" s="2"/>
      <c r="I123" s="2"/>
      <c r="J123" s="2"/>
      <c r="K123" s="2"/>
      <c r="L123" s="2"/>
      <c r="M123" s="2"/>
      <c r="N123" s="2"/>
      <c r="O123" s="2"/>
      <c r="P123" s="2"/>
      <c r="Q123" s="2"/>
      <c r="R123" s="2"/>
    </row>
    <row r="124" spans="1:18" x14ac:dyDescent="0.3">
      <c r="A124" s="2" t="s">
        <v>53</v>
      </c>
      <c r="B124" s="2"/>
      <c r="C124" s="2"/>
      <c r="D124" s="2"/>
      <c r="E124" s="2"/>
      <c r="F124" s="2"/>
      <c r="G124" s="2"/>
      <c r="H124" s="2"/>
      <c r="I124" s="2"/>
      <c r="J124" s="2"/>
      <c r="K124" s="2"/>
      <c r="L124" s="2"/>
      <c r="M124" s="2"/>
      <c r="N124" s="2"/>
      <c r="O124" s="2"/>
      <c r="P124" s="2"/>
      <c r="Q124" s="2"/>
      <c r="R124" s="2"/>
    </row>
    <row r="125" spans="1:18" x14ac:dyDescent="0.3">
      <c r="A125" s="2" t="s">
        <v>54</v>
      </c>
      <c r="B125" s="2"/>
      <c r="C125" s="2"/>
      <c r="D125" s="2"/>
      <c r="E125" s="2"/>
      <c r="F125" s="2"/>
      <c r="G125" s="2"/>
      <c r="H125" s="2"/>
      <c r="I125" s="2"/>
      <c r="J125" s="2"/>
      <c r="K125" s="2"/>
      <c r="L125" s="2"/>
      <c r="M125" s="2"/>
      <c r="N125" s="2"/>
      <c r="O125" s="2"/>
      <c r="P125" s="2"/>
      <c r="Q125" s="2"/>
      <c r="R125" s="2"/>
    </row>
    <row r="126" spans="1:18" x14ac:dyDescent="0.3">
      <c r="A126" s="2" t="s">
        <v>55</v>
      </c>
      <c r="B126" s="2"/>
      <c r="C126" s="2"/>
      <c r="D126" s="2"/>
      <c r="E126" s="2"/>
      <c r="F126" s="2"/>
      <c r="G126" s="2"/>
      <c r="H126" s="2"/>
      <c r="I126" s="2"/>
      <c r="J126" s="2"/>
      <c r="K126" s="2"/>
      <c r="L126" s="2"/>
      <c r="M126" s="2"/>
      <c r="N126" s="2"/>
      <c r="O126" s="2"/>
      <c r="P126" s="2"/>
      <c r="Q126" s="2"/>
      <c r="R126" s="2"/>
    </row>
    <row r="127" spans="1:18" x14ac:dyDescent="0.3">
      <c r="A127" s="2" t="s">
        <v>56</v>
      </c>
      <c r="B127" s="2"/>
      <c r="C127" s="2"/>
      <c r="D127" s="2"/>
      <c r="E127" s="2"/>
      <c r="F127" s="2"/>
      <c r="G127" s="2"/>
      <c r="H127" s="2"/>
      <c r="I127" s="2"/>
      <c r="J127" s="2"/>
      <c r="K127" s="2"/>
      <c r="L127" s="2"/>
      <c r="M127" s="2"/>
      <c r="N127" s="2"/>
      <c r="O127" s="2"/>
      <c r="P127" s="2"/>
      <c r="Q127" s="2"/>
      <c r="R127" s="2"/>
    </row>
    <row r="130" spans="1:18" ht="15.6" x14ac:dyDescent="0.3">
      <c r="A130" s="16" t="s">
        <v>64</v>
      </c>
      <c r="B130" s="15"/>
    </row>
    <row r="131" spans="1:18" x14ac:dyDescent="0.3">
      <c r="A131" s="2" t="s">
        <v>57</v>
      </c>
      <c r="B131" s="2"/>
      <c r="C131" s="2"/>
      <c r="D131" s="2"/>
      <c r="E131" s="2"/>
      <c r="F131" s="2"/>
      <c r="G131" s="2"/>
      <c r="H131" s="2"/>
      <c r="I131" s="2"/>
      <c r="J131" s="2"/>
      <c r="K131" s="2"/>
      <c r="L131" s="2"/>
      <c r="M131" s="2"/>
      <c r="N131" s="2"/>
      <c r="O131" s="2"/>
      <c r="P131" s="2"/>
      <c r="Q131" s="2"/>
      <c r="R131" s="2"/>
    </row>
    <row r="132" spans="1:18" x14ac:dyDescent="0.3">
      <c r="A132" s="2" t="s">
        <v>58</v>
      </c>
      <c r="B132" s="2"/>
      <c r="C132" s="2"/>
      <c r="D132" s="2"/>
      <c r="E132" s="2"/>
      <c r="F132" s="2"/>
      <c r="G132" s="2"/>
      <c r="H132" s="2"/>
      <c r="I132" s="2"/>
      <c r="J132" s="2"/>
      <c r="K132" s="2"/>
      <c r="L132" s="2"/>
      <c r="M132" s="2"/>
      <c r="N132" s="2"/>
      <c r="O132" s="2"/>
      <c r="P132" s="2"/>
      <c r="Q132" s="2"/>
      <c r="R132" s="2"/>
    </row>
    <row r="133" spans="1:18" x14ac:dyDescent="0.3">
      <c r="A133" s="2" t="s">
        <v>65</v>
      </c>
      <c r="B133" s="2"/>
      <c r="C133" s="2"/>
      <c r="D133" s="2"/>
      <c r="E133" s="2"/>
      <c r="F133" s="2"/>
      <c r="G133" s="2"/>
      <c r="H133" s="2"/>
      <c r="I133" s="2"/>
      <c r="J133" s="2"/>
      <c r="K133" s="2"/>
      <c r="L133" s="2"/>
      <c r="M133" s="2"/>
      <c r="N133" s="2"/>
      <c r="O133" s="2"/>
      <c r="P133" s="2"/>
      <c r="Q133" s="2"/>
      <c r="R133" s="2"/>
    </row>
    <row r="134" spans="1:18" x14ac:dyDescent="0.3">
      <c r="A134" s="2"/>
      <c r="B134" s="2"/>
      <c r="C134" s="2"/>
      <c r="D134" s="2"/>
      <c r="E134" s="2"/>
      <c r="F134" s="2"/>
      <c r="G134" s="2"/>
      <c r="H134" s="2"/>
      <c r="I134" s="2"/>
      <c r="J134" s="2"/>
      <c r="K134" s="2"/>
      <c r="L134" s="2"/>
      <c r="M134" s="2"/>
      <c r="N134" s="2"/>
      <c r="O134" s="2"/>
      <c r="P134" s="2"/>
      <c r="Q134" s="2"/>
      <c r="R134" s="2"/>
    </row>
    <row r="135" spans="1:18" x14ac:dyDescent="0.3">
      <c r="A135" s="2"/>
      <c r="B135" s="2"/>
      <c r="C135" s="2"/>
      <c r="D135" s="2"/>
      <c r="E135" s="2"/>
      <c r="F135" s="2"/>
      <c r="G135" s="2"/>
      <c r="H135" s="2"/>
      <c r="I135" s="2"/>
      <c r="J135" s="2"/>
      <c r="K135" s="2"/>
      <c r="L135" s="2"/>
      <c r="M135" s="2"/>
      <c r="N135" s="2"/>
      <c r="O135" s="2"/>
      <c r="P135" s="2"/>
      <c r="Q135" s="2"/>
      <c r="R135" s="2"/>
    </row>
    <row r="138" spans="1:18" x14ac:dyDescent="0.3">
      <c r="A138" s="10" t="s">
        <v>59</v>
      </c>
      <c r="B138" s="11" t="s">
        <v>60</v>
      </c>
      <c r="C138" s="11" t="s">
        <v>61</v>
      </c>
      <c r="D138" s="11"/>
    </row>
    <row r="139" spans="1:18" x14ac:dyDescent="0.3">
      <c r="A139" s="12" t="s">
        <v>49</v>
      </c>
      <c r="B139" s="12">
        <v>-9.9623066052540903</v>
      </c>
      <c r="C139" s="13">
        <v>1</v>
      </c>
      <c r="D139" s="13">
        <f t="shared" ref="D139:D154" si="0">B139*C139</f>
        <v>-9.9623066052540903</v>
      </c>
    </row>
    <row r="140" spans="1:18" x14ac:dyDescent="0.3">
      <c r="A140" s="12" t="s">
        <v>30</v>
      </c>
      <c r="B140" s="12">
        <v>13.265450460302166</v>
      </c>
      <c r="C140" s="13">
        <v>0</v>
      </c>
      <c r="D140" s="13">
        <f t="shared" si="0"/>
        <v>0</v>
      </c>
    </row>
    <row r="141" spans="1:18" x14ac:dyDescent="0.3">
      <c r="A141" s="12" t="s">
        <v>31</v>
      </c>
      <c r="B141" s="12">
        <v>7.4379648321539005</v>
      </c>
      <c r="C141" s="13">
        <v>0</v>
      </c>
      <c r="D141" s="13">
        <f t="shared" si="0"/>
        <v>0</v>
      </c>
    </row>
    <row r="142" spans="1:18" x14ac:dyDescent="0.3">
      <c r="A142" s="12" t="s">
        <v>32</v>
      </c>
      <c r="B142" s="12">
        <v>27.315270747043368</v>
      </c>
      <c r="C142" s="13">
        <v>1</v>
      </c>
      <c r="D142" s="13">
        <f t="shared" si="0"/>
        <v>27.315270747043368</v>
      </c>
    </row>
    <row r="143" spans="1:18" x14ac:dyDescent="0.3">
      <c r="A143" s="12" t="s">
        <v>33</v>
      </c>
      <c r="B143" s="12">
        <v>6.3764917491734234</v>
      </c>
      <c r="C143" s="13">
        <v>0</v>
      </c>
      <c r="D143" s="13">
        <f t="shared" si="0"/>
        <v>0</v>
      </c>
    </row>
    <row r="144" spans="1:18" x14ac:dyDescent="0.3">
      <c r="A144" s="12" t="s">
        <v>34</v>
      </c>
      <c r="B144" s="12">
        <v>-8.9964397299216703</v>
      </c>
      <c r="C144" s="13">
        <v>1</v>
      </c>
      <c r="D144" s="13">
        <f t="shared" si="0"/>
        <v>-8.9964397299216703</v>
      </c>
    </row>
    <row r="145" spans="1:4" x14ac:dyDescent="0.3">
      <c r="A145" s="12" t="s">
        <v>35</v>
      </c>
      <c r="B145" s="12">
        <v>11.519903736573548</v>
      </c>
      <c r="C145" s="13">
        <v>0</v>
      </c>
      <c r="D145" s="13">
        <f t="shared" si="0"/>
        <v>0</v>
      </c>
    </row>
    <row r="146" spans="1:4" x14ac:dyDescent="0.3">
      <c r="A146" s="12" t="s">
        <v>36</v>
      </c>
      <c r="B146" s="12">
        <v>11.52907567321518</v>
      </c>
      <c r="C146" s="13">
        <v>0</v>
      </c>
      <c r="D146" s="13">
        <f t="shared" si="0"/>
        <v>0</v>
      </c>
    </row>
    <row r="147" spans="1:4" x14ac:dyDescent="0.3">
      <c r="A147" s="12" t="s">
        <v>37</v>
      </c>
      <c r="B147" s="12">
        <v>-8.3248871467917027</v>
      </c>
      <c r="C147" s="13">
        <v>0</v>
      </c>
      <c r="D147" s="13">
        <f t="shared" si="0"/>
        <v>0</v>
      </c>
    </row>
    <row r="148" spans="1:4" x14ac:dyDescent="0.3">
      <c r="A148" s="12" t="s">
        <v>38</v>
      </c>
      <c r="B148" s="12">
        <v>11.345949433370102</v>
      </c>
      <c r="C148" s="13">
        <v>0</v>
      </c>
      <c r="D148" s="13">
        <f t="shared" si="0"/>
        <v>0</v>
      </c>
    </row>
    <row r="149" spans="1:4" x14ac:dyDescent="0.3">
      <c r="A149" s="12" t="s">
        <v>39</v>
      </c>
      <c r="B149" s="12">
        <v>12.596629566594764</v>
      </c>
      <c r="C149" s="13">
        <v>0</v>
      </c>
      <c r="D149" s="13">
        <f t="shared" si="0"/>
        <v>0</v>
      </c>
    </row>
    <row r="150" spans="1:4" x14ac:dyDescent="0.3">
      <c r="A150" s="12" t="s">
        <v>40</v>
      </c>
      <c r="B150" s="12">
        <v>-17.319185864212379</v>
      </c>
      <c r="C150" s="13">
        <v>0</v>
      </c>
      <c r="D150" s="13">
        <f t="shared" si="0"/>
        <v>0</v>
      </c>
    </row>
    <row r="151" spans="1:4" x14ac:dyDescent="0.3">
      <c r="A151" s="12" t="s">
        <v>41</v>
      </c>
      <c r="B151" s="12">
        <v>15.917811501772668</v>
      </c>
      <c r="C151" s="13">
        <v>0</v>
      </c>
      <c r="D151" s="13">
        <f t="shared" si="0"/>
        <v>0</v>
      </c>
    </row>
    <row r="152" spans="1:4" x14ac:dyDescent="0.3">
      <c r="A152" s="12" t="s">
        <v>42</v>
      </c>
      <c r="B152" s="12">
        <v>16.361882761345221</v>
      </c>
      <c r="C152" s="13">
        <v>1</v>
      </c>
      <c r="D152" s="13">
        <f t="shared" si="0"/>
        <v>16.361882761345221</v>
      </c>
    </row>
    <row r="153" spans="1:4" x14ac:dyDescent="0.3">
      <c r="A153" s="12" t="s">
        <v>43</v>
      </c>
      <c r="B153" s="12">
        <v>5.7553926593166214</v>
      </c>
      <c r="C153" s="13">
        <v>0</v>
      </c>
      <c r="D153" s="13">
        <f t="shared" si="0"/>
        <v>0</v>
      </c>
    </row>
    <row r="154" spans="1:4" ht="15" thickBot="1" x14ac:dyDescent="0.35">
      <c r="A154" s="14" t="s">
        <v>44</v>
      </c>
      <c r="B154" s="14">
        <v>12.109329087110508</v>
      </c>
      <c r="C154" s="13">
        <v>0</v>
      </c>
      <c r="D154" s="13">
        <f t="shared" si="0"/>
        <v>0</v>
      </c>
    </row>
    <row r="155" spans="1:4" x14ac:dyDescent="0.3">
      <c r="C155" s="11" t="s">
        <v>16</v>
      </c>
      <c r="D155" s="11">
        <f>SUMPRODUCT(B139:B154,C139:C154)</f>
        <v>24.718407173212832</v>
      </c>
    </row>
  </sheetData>
  <mergeCells count="2">
    <mergeCell ref="A1:R1"/>
    <mergeCell ref="A2:R2"/>
  </mergeCells>
  <conditionalFormatting sqref="E66:E83">
    <cfRule type="cellIs" dxfId="1" priority="5" operator="lessThan">
      <formula>0.25</formula>
    </cfRule>
    <cfRule type="cellIs" dxfId="0" priority="6" operator="greaterThan">
      <formula>0.5</formula>
    </cfRule>
  </conditionalFormatting>
  <conditionalFormatting sqref="B66:B83">
    <cfRule type="dataBar" priority="2">
      <dataBar>
        <cfvo type="min"/>
        <cfvo type="max"/>
        <color rgb="FF638EC6"/>
      </dataBar>
      <extLst>
        <ext xmlns:x14="http://schemas.microsoft.com/office/spreadsheetml/2009/9/main" uri="{B025F937-C7B1-47D3-B67F-A62EFF666E3E}">
          <x14:id>{6A55B3FE-AC71-4D1A-877C-457744306A06}</x14:id>
        </ext>
      </extLst>
    </cfRule>
  </conditionalFormatting>
  <conditionalFormatting sqref="B139:B154">
    <cfRule type="dataBar" priority="1">
      <dataBar>
        <cfvo type="min"/>
        <cfvo type="max"/>
        <color rgb="FF638EC6"/>
      </dataBar>
      <extLst>
        <ext xmlns:x14="http://schemas.microsoft.com/office/spreadsheetml/2009/9/main" uri="{B025F937-C7B1-47D3-B67F-A62EFF666E3E}">
          <x14:id>{51DDF528-435F-4B1B-BFC8-09D74C81930B}</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6A55B3FE-AC71-4D1A-877C-457744306A06}">
            <x14:dataBar minLength="0" maxLength="100" border="1" negativeBarBorderColorSameAsPositive="0">
              <x14:cfvo type="autoMin"/>
              <x14:cfvo type="autoMax"/>
              <x14:borderColor rgb="FF638EC6"/>
              <x14:negativeFillColor rgb="FFFF0000"/>
              <x14:negativeBorderColor rgb="FFFF0000"/>
              <x14:axisColor rgb="FF000000"/>
            </x14:dataBar>
          </x14:cfRule>
          <xm:sqref>B66:B83</xm:sqref>
        </x14:conditionalFormatting>
        <x14:conditionalFormatting xmlns:xm="http://schemas.microsoft.com/office/excel/2006/main">
          <x14:cfRule type="dataBar" id="{51DDF528-435F-4B1B-BFC8-09D74C81930B}">
            <x14:dataBar minLength="0" maxLength="100" border="1" negativeBarBorderColorSameAsPositive="0">
              <x14:cfvo type="autoMin"/>
              <x14:cfvo type="autoMax"/>
              <x14:borderColor rgb="FF638EC6"/>
              <x14:negativeFillColor rgb="FFFF0000"/>
              <x14:negativeBorderColor rgb="FFFF0000"/>
              <x14:axisColor rgb="FF000000"/>
            </x14:dataBar>
          </x14:cfRule>
          <xm:sqref>B139:B154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FPbyRM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Hossein Yazdi</dc:creator>
  <cp:lastModifiedBy>Hossein Yazdi</cp:lastModifiedBy>
  <dcterms:created xsi:type="dcterms:W3CDTF">2015-06-05T18:19:34Z</dcterms:created>
  <dcterms:modified xsi:type="dcterms:W3CDTF">2022-10-03T19:05:09Z</dcterms:modified>
</cp:coreProperties>
</file>