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eine Ablage\HY\Dsk\De. CFM\Edu Features\Andere Kurse\GitHub\Repositories\Financial Reporting\"/>
    </mc:Choice>
  </mc:AlternateContent>
  <xr:revisionPtr revIDLastSave="0" documentId="13_ncr:1_{D8410DB7-4C47-4D9E-9F35-739CF5BE21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OE" sheetId="10" r:id="rId1"/>
    <sheet name="Income Statement" sheetId="2" r:id="rId2"/>
    <sheet name="Assets" sheetId="3" r:id="rId3"/>
    <sheet name="Equity&amp;Liabilities" sheetId="6" r:id="rId4"/>
  </sheets>
  <definedNames>
    <definedName name="_xlnm.Print_Area" localSheetId="2">Assets!$A$1:$Y$24</definedName>
    <definedName name="_xlnm.Print_Area" localSheetId="3">'Equity&amp;Liabilities'!$A$1:$Y$26</definedName>
    <definedName name="_xlnm.Print_Area" localSheetId="1">'Income Statement'!$A$1:$Y$33</definedName>
    <definedName name="sn_duedate">'Income Statement'!$N$1</definedName>
    <definedName name="sn_year">'Income Statement'!$L$1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F14" i="10"/>
  <c r="F13" i="10"/>
  <c r="E14" i="10"/>
  <c r="H14" i="10" s="1"/>
  <c r="E13" i="10"/>
  <c r="H13" i="10" s="1"/>
  <c r="D14" i="10"/>
  <c r="D13" i="10"/>
</calcChain>
</file>

<file path=xl/sharedStrings.xml><?xml version="1.0" encoding="utf-8"?>
<sst xmlns="http://schemas.openxmlformats.org/spreadsheetml/2006/main" count="223" uniqueCount="82">
  <si>
    <t>BMW GROUP</t>
  </si>
  <si>
    <t>Revenues</t>
  </si>
  <si>
    <t>Cost of sales</t>
  </si>
  <si>
    <t>Gross profit</t>
  </si>
  <si>
    <t>Selling and administrative expenses</t>
  </si>
  <si>
    <t>Other operating income</t>
  </si>
  <si>
    <t>Other operating expenses</t>
  </si>
  <si>
    <t>Result from equity accounted investments</t>
  </si>
  <si>
    <t>Interest and similar income</t>
  </si>
  <si>
    <t>Interest and similar expenses</t>
  </si>
  <si>
    <t>Other financial result</t>
  </si>
  <si>
    <t>Financial result</t>
  </si>
  <si>
    <t>Income taxes</t>
  </si>
  <si>
    <t>Attributable to minority interest</t>
  </si>
  <si>
    <t>Attributable to shareholders of BMW AG</t>
  </si>
  <si>
    <t>Dilutive effects</t>
  </si>
  <si>
    <t>in € million</t>
  </si>
  <si>
    <t>Group</t>
  </si>
  <si>
    <t>Automotive
(unaudited supplementary information)</t>
  </si>
  <si>
    <t xml:space="preserve">Motorcycles 
(unaudited supplementary information) </t>
  </si>
  <si>
    <t>Financial Services
(unaudited supplementary information)</t>
  </si>
  <si>
    <t>Other Entities
(unaudited supplementary information)</t>
  </si>
  <si>
    <t xml:space="preserve">
Eliminations
(unaudited supplementary information)</t>
  </si>
  <si>
    <t>Income Statements for Group and Segments</t>
  </si>
  <si>
    <t>ASSETS</t>
  </si>
  <si>
    <t>Intangible assets</t>
  </si>
  <si>
    <t>Property, plant and equipment</t>
  </si>
  <si>
    <t>Leased products</t>
  </si>
  <si>
    <t>Investments accounted for using the equity method</t>
  </si>
  <si>
    <t>Other investments</t>
  </si>
  <si>
    <t>Receivables from sales financing</t>
  </si>
  <si>
    <t>Financial assets</t>
  </si>
  <si>
    <t>Deferred tax</t>
  </si>
  <si>
    <t>Other assets</t>
  </si>
  <si>
    <t>Non-current assets</t>
  </si>
  <si>
    <t>Inventories</t>
  </si>
  <si>
    <t>Trade receivables</t>
  </si>
  <si>
    <t>Current tax</t>
  </si>
  <si>
    <t>Cash and cash equivalents</t>
  </si>
  <si>
    <t>Current assets</t>
  </si>
  <si>
    <t>Total assets</t>
  </si>
  <si>
    <t xml:space="preserve">Motorcycles
(unaudited supplementary information) </t>
  </si>
  <si>
    <t>Financial Services 
(unaudited supplementary information)</t>
  </si>
  <si>
    <t>Eliminations
(unaudited supplementary information)</t>
  </si>
  <si>
    <t>EQUITY AND LIABILITIES</t>
  </si>
  <si>
    <t>Subscribed capital</t>
  </si>
  <si>
    <t>Capital reserves</t>
  </si>
  <si>
    <t>Revenue reserves</t>
  </si>
  <si>
    <t>Accumulated other equity</t>
  </si>
  <si>
    <t>Minority interest</t>
  </si>
  <si>
    <t>Equity</t>
  </si>
  <si>
    <t>Pension provisions</t>
  </si>
  <si>
    <t>Other provisions</t>
  </si>
  <si>
    <t>Financial liabilities</t>
  </si>
  <si>
    <t>Other liabilities</t>
  </si>
  <si>
    <t>Non-current provisions and liabilities</t>
  </si>
  <si>
    <t>Trade payables</t>
  </si>
  <si>
    <t>Current provisions and liabilities</t>
  </si>
  <si>
    <t>Total equity and liabilities</t>
  </si>
  <si>
    <t>Profit / loss before tax</t>
  </si>
  <si>
    <t>Profit / loss from continuing operations</t>
  </si>
  <si>
    <t>Net profit / loss</t>
  </si>
  <si>
    <t>Equity attributable to shareholders of BMW AG</t>
  </si>
  <si>
    <t>Profit / loss before financial result</t>
  </si>
  <si>
    <t>2020</t>
  </si>
  <si>
    <r>
      <rPr>
        <b/>
        <sz val="10"/>
        <color rgb="FF000000"/>
        <rFont val="Arial"/>
        <family val="2"/>
      </rPr>
      <t>Basic earnings per share of common stock</t>
    </r>
    <r>
      <rPr>
        <sz val="10"/>
        <color rgb="FF000000"/>
        <rFont val="Arial"/>
        <family val="2"/>
      </rPr>
      <t xml:space="preserve"> in €</t>
    </r>
  </si>
  <si>
    <r>
      <rPr>
        <b/>
        <sz val="10"/>
        <color rgb="FF000000"/>
        <rFont val="Arial"/>
        <family val="2"/>
      </rPr>
      <t>Basic earnings per share of preferred stock</t>
    </r>
    <r>
      <rPr>
        <sz val="10"/>
        <color rgb="FF000000"/>
        <rFont val="Arial"/>
        <family val="2"/>
      </rPr>
      <t xml:space="preserve"> in €</t>
    </r>
  </si>
  <si>
    <r>
      <rPr>
        <b/>
        <sz val="10"/>
        <color rgb="FF000000"/>
        <rFont val="Arial"/>
        <family val="2"/>
      </rPr>
      <t>Diluted earnings per share of common stock</t>
    </r>
    <r>
      <rPr>
        <sz val="10"/>
        <color rgb="FF000000"/>
        <rFont val="Arial"/>
        <family val="2"/>
      </rPr>
      <t xml:space="preserve"> in €</t>
    </r>
  </si>
  <si>
    <r>
      <rPr>
        <b/>
        <sz val="10"/>
        <color rgb="FF000000"/>
        <rFont val="Arial"/>
        <family val="2"/>
      </rPr>
      <t>Diluted earnings per share of preferred stock</t>
    </r>
    <r>
      <rPr>
        <sz val="10"/>
        <color rgb="FF000000"/>
        <rFont val="Arial"/>
        <family val="2"/>
      </rPr>
      <t xml:space="preserve"> in €</t>
    </r>
  </si>
  <si>
    <t>Balance Sheet at 31 December 2021</t>
  </si>
  <si>
    <t>-</t>
  </si>
  <si>
    <t>The DuPont Framework. ROE is decomposed mathematically in three components.</t>
  </si>
  <si>
    <t>Year</t>
  </si>
  <si>
    <t>ROE</t>
  </si>
  <si>
    <t>Profit Margin</t>
  </si>
  <si>
    <t>Asset Turnover</t>
  </si>
  <si>
    <t>Asset-to-Equity</t>
  </si>
  <si>
    <t>Test</t>
  </si>
  <si>
    <t>The formula is as: Net Income/Equity = Profitability x Efficiency x Leverage</t>
  </si>
  <si>
    <t xml:space="preserve"> = Profit Margin x Asset Turnover x Asset-to-Equity</t>
  </si>
  <si>
    <t xml:space="preserve"> = Net Income/Sales x Sales/Asset x Asset/Equity</t>
  </si>
  <si>
    <t>Comparing ROE and its components based on the data from BMW AG Automative section 2020 and the following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</si>
</sst>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8"/>
      <color rgb="FF0070C0"/>
      <name val="Arial"/>
      <family val="2"/>
    </font>
    <font>
      <b/>
      <sz val="8"/>
      <color rgb="FF29211A"/>
      <name val="Arial"/>
      <family val="2"/>
    </font>
    <font>
      <b/>
      <sz val="10"/>
      <color rgb="FF0070C0"/>
      <name val="Arial"/>
      <family val="2"/>
    </font>
    <font>
      <sz val="10"/>
      <color rgb="FF29211A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0"/>
      <color rgb="FF29211A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rgb="FF29211A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indexed="9"/>
      <name val="Myriad Pro"/>
      <family val="2"/>
    </font>
    <font>
      <b/>
      <sz val="10"/>
      <color indexed="9"/>
      <name val="Myriad Web Pro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29211A"/>
      </bottom>
      <diagonal/>
    </border>
    <border>
      <left/>
      <right/>
      <top/>
      <bottom style="thick">
        <color rgb="FF29211A"/>
      </bottom>
      <diagonal/>
    </border>
    <border>
      <left/>
      <right/>
      <top style="thin">
        <color rgb="FF29211A"/>
      </top>
      <bottom style="thick">
        <color rgb="FF0070C0"/>
      </bottom>
      <diagonal/>
    </border>
    <border>
      <left/>
      <right/>
      <top style="thin">
        <color rgb="FF29211A"/>
      </top>
      <bottom/>
      <diagonal/>
    </border>
    <border>
      <left/>
      <right/>
      <top style="thin">
        <color rgb="FF29211A"/>
      </top>
      <bottom style="thick">
        <color rgb="FF29211A"/>
      </bottom>
      <diagonal/>
    </border>
    <border>
      <left/>
      <right/>
      <top/>
      <bottom style="thin">
        <color rgb="FF0076BF"/>
      </bottom>
      <diagonal/>
    </border>
    <border>
      <left/>
      <right/>
      <top style="thin">
        <color rgb="FF29211A"/>
      </top>
      <bottom style="thin">
        <color rgb="FF29211A"/>
      </bottom>
      <diagonal/>
    </border>
    <border>
      <left/>
      <right/>
      <top style="thin">
        <color rgb="FF0076BF"/>
      </top>
      <bottom style="thin">
        <color rgb="FF0076BF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6" fillId="0" borderId="0"/>
    <xf numFmtId="0" fontId="22" fillId="3" borderId="9" applyBorder="0">
      <alignment horizontal="center" vertical="center"/>
    </xf>
  </cellStyleXfs>
  <cellXfs count="92">
    <xf numFmtId="0" fontId="0" fillId="0" borderId="0" xfId="0"/>
    <xf numFmtId="49" fontId="2" fillId="0" borderId="0" xfId="1" applyNumberFormat="1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 wrapText="1"/>
    </xf>
    <xf numFmtId="49" fontId="3" fillId="0" borderId="0" xfId="1" applyNumberFormat="1" applyFont="1" applyFill="1" applyBorder="1" applyAlignment="1">
      <alignment horizontal="left"/>
    </xf>
    <xf numFmtId="0" fontId="5" fillId="2" borderId="0" xfId="0" applyFont="1" applyFill="1" applyBorder="1"/>
    <xf numFmtId="3" fontId="5" fillId="2" borderId="0" xfId="0" applyNumberFormat="1" applyFont="1" applyFill="1" applyBorder="1"/>
    <xf numFmtId="49" fontId="3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wrapText="1"/>
    </xf>
    <xf numFmtId="49" fontId="13" fillId="0" borderId="7" xfId="0" applyNumberFormat="1" applyFont="1" applyFill="1" applyBorder="1" applyAlignment="1">
      <alignment horizontal="left" wrapText="1"/>
    </xf>
    <xf numFmtId="49" fontId="15" fillId="0" borderId="7" xfId="0" applyNumberFormat="1" applyFont="1" applyFill="1" applyBorder="1" applyAlignment="1">
      <alignment horizontal="left" wrapText="1"/>
    </xf>
    <xf numFmtId="49" fontId="20" fillId="0" borderId="0" xfId="1" applyNumberFormat="1" applyFont="1" applyFill="1" applyBorder="1" applyAlignment="1">
      <alignment horizontal="left" vertical="top"/>
    </xf>
    <xf numFmtId="49" fontId="19" fillId="0" borderId="0" xfId="1" applyNumberFormat="1" applyFont="1" applyFill="1" applyBorder="1" applyAlignment="1">
      <alignment horizontal="center"/>
    </xf>
    <xf numFmtId="49" fontId="7" fillId="0" borderId="0" xfId="1" applyNumberFormat="1" applyFont="1" applyFill="1" applyBorder="1" applyAlignment="1">
      <alignment horizontal="left"/>
    </xf>
    <xf numFmtId="49" fontId="7" fillId="0" borderId="0" xfId="1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center" wrapText="1"/>
    </xf>
    <xf numFmtId="49" fontId="9" fillId="0" borderId="2" xfId="0" applyNumberFormat="1" applyFont="1" applyFill="1" applyBorder="1" applyAlignment="1">
      <alignment horizontal="left" wrapText="1"/>
    </xf>
    <xf numFmtId="49" fontId="7" fillId="0" borderId="0" xfId="1" applyNumberFormat="1" applyFont="1" applyFill="1" applyBorder="1" applyAlignment="1">
      <alignment horizontal="left" wrapText="1"/>
    </xf>
    <xf numFmtId="49" fontId="17" fillId="0" borderId="0" xfId="0" applyNumberFormat="1" applyFont="1" applyFill="1" applyBorder="1" applyAlignment="1">
      <alignment horizontal="left" vertical="top"/>
    </xf>
    <xf numFmtId="49" fontId="9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left" vertical="top"/>
    </xf>
    <xf numFmtId="49" fontId="19" fillId="0" borderId="2" xfId="1" applyNumberFormat="1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3" fontId="10" fillId="2" borderId="0" xfId="0" applyNumberFormat="1" applyFont="1" applyFill="1" applyBorder="1" applyAlignment="1">
      <alignment horizontal="right" wrapText="1"/>
    </xf>
    <xf numFmtId="3" fontId="12" fillId="2" borderId="0" xfId="0" applyNumberFormat="1" applyFont="1" applyFill="1" applyBorder="1" applyAlignment="1">
      <alignment horizontal="right" wrapText="1"/>
    </xf>
    <xf numFmtId="164" fontId="12" fillId="2" borderId="0" xfId="2" applyNumberFormat="1" applyFont="1" applyFill="1" applyBorder="1" applyAlignment="1">
      <alignment horizontal="right" wrapText="1"/>
    </xf>
    <xf numFmtId="3" fontId="12" fillId="2" borderId="0" xfId="2" applyNumberFormat="1" applyFont="1" applyFill="1" applyBorder="1" applyAlignment="1">
      <alignment horizontal="right" wrapText="1"/>
    </xf>
    <xf numFmtId="4" fontId="12" fillId="2" borderId="0" xfId="0" applyNumberFormat="1" applyFont="1" applyFill="1" applyBorder="1" applyAlignment="1">
      <alignment horizontal="right" wrapText="1"/>
    </xf>
    <xf numFmtId="164" fontId="5" fillId="2" borderId="0" xfId="2" applyNumberFormat="1" applyFont="1" applyFill="1" applyBorder="1"/>
    <xf numFmtId="3" fontId="5" fillId="2" borderId="0" xfId="2" applyNumberFormat="1" applyFont="1" applyFill="1" applyBorder="1"/>
    <xf numFmtId="49" fontId="18" fillId="0" borderId="0" xfId="1" applyNumberFormat="1" applyFont="1" applyFill="1" applyBorder="1" applyAlignment="1">
      <alignment horizontal="left" vertical="top"/>
    </xf>
    <xf numFmtId="0" fontId="8" fillId="0" borderId="3" xfId="0" applyFont="1" applyBorder="1" applyAlignment="1">
      <alignment horizontal="right" wrapText="1"/>
    </xf>
    <xf numFmtId="49" fontId="2" fillId="0" borderId="4" xfId="0" applyNumberFormat="1" applyFont="1" applyBorder="1" applyAlignment="1">
      <alignment horizontal="left" wrapText="1"/>
    </xf>
    <xf numFmtId="49" fontId="9" fillId="0" borderId="5" xfId="0" applyNumberFormat="1" applyFont="1" applyBorder="1" applyAlignment="1">
      <alignment horizontal="right" wrapText="1"/>
    </xf>
    <xf numFmtId="0" fontId="16" fillId="2" borderId="0" xfId="0" applyFont="1" applyFill="1" applyAlignment="1">
      <alignment horizontal="right"/>
    </xf>
    <xf numFmtId="49" fontId="2" fillId="0" borderId="0" xfId="0" applyNumberFormat="1" applyFont="1" applyAlignment="1">
      <alignment horizontal="left" wrapText="1"/>
    </xf>
    <xf numFmtId="3" fontId="10" fillId="0" borderId="6" xfId="0" applyNumberFormat="1" applyFont="1" applyBorder="1" applyAlignment="1">
      <alignment horizontal="right" wrapText="1"/>
    </xf>
    <xf numFmtId="3" fontId="7" fillId="0" borderId="0" xfId="0" applyNumberFormat="1" applyFont="1" applyAlignment="1">
      <alignment horizontal="left" wrapText="1"/>
    </xf>
    <xf numFmtId="3" fontId="11" fillId="0" borderId="1" xfId="0" applyNumberFormat="1" applyFont="1" applyBorder="1" applyAlignment="1">
      <alignment horizontal="right" wrapText="1"/>
    </xf>
    <xf numFmtId="3" fontId="5" fillId="2" borderId="0" xfId="0" applyNumberFormat="1" applyFont="1" applyFill="1" applyAlignment="1">
      <alignment horizontal="center"/>
    </xf>
    <xf numFmtId="3" fontId="13" fillId="0" borderId="1" xfId="0" applyNumberFormat="1" applyFont="1" applyBorder="1" applyAlignment="1">
      <alignment horizontal="right" wrapText="1"/>
    </xf>
    <xf numFmtId="3" fontId="10" fillId="0" borderId="8" xfId="0" applyNumberFormat="1" applyFont="1" applyBorder="1" applyAlignment="1">
      <alignment horizontal="right" wrapText="1"/>
    </xf>
    <xf numFmtId="3" fontId="13" fillId="0" borderId="7" xfId="0" applyNumberFormat="1" applyFont="1" applyBorder="1" applyAlignment="1">
      <alignment horizontal="right" wrapText="1"/>
    </xf>
    <xf numFmtId="3" fontId="10" fillId="2" borderId="0" xfId="0" applyNumberFormat="1" applyFont="1" applyFill="1" applyAlignment="1">
      <alignment horizontal="right" wrapText="1"/>
    </xf>
    <xf numFmtId="3" fontId="11" fillId="0" borderId="7" xfId="0" applyNumberFormat="1" applyFont="1" applyBorder="1" applyAlignment="1">
      <alignment horizontal="right" wrapText="1"/>
    </xf>
    <xf numFmtId="3" fontId="14" fillId="0" borderId="7" xfId="0" applyNumberFormat="1" applyFont="1" applyBorder="1" applyAlignment="1">
      <alignment horizontal="right" wrapText="1"/>
    </xf>
    <xf numFmtId="0" fontId="10" fillId="0" borderId="8" xfId="0" applyFont="1" applyBorder="1" applyAlignment="1">
      <alignment horizontal="right" wrapText="1"/>
    </xf>
    <xf numFmtId="0" fontId="14" fillId="0" borderId="7" xfId="0" applyFont="1" applyBorder="1" applyAlignment="1">
      <alignment horizontal="right" wrapText="1"/>
    </xf>
    <xf numFmtId="3" fontId="12" fillId="2" borderId="0" xfId="0" applyNumberFormat="1" applyFont="1" applyFill="1" applyAlignment="1">
      <alignment horizontal="right" wrapText="1"/>
    </xf>
    <xf numFmtId="0" fontId="11" fillId="0" borderId="7" xfId="0" applyFont="1" applyBorder="1" applyAlignment="1">
      <alignment horizontal="right" wrapText="1"/>
    </xf>
    <xf numFmtId="0" fontId="13" fillId="0" borderId="7" xfId="0" applyFont="1" applyBorder="1" applyAlignment="1">
      <alignment horizontal="right" wrapText="1"/>
    </xf>
    <xf numFmtId="3" fontId="15" fillId="0" borderId="7" xfId="0" applyNumberFormat="1" applyFont="1" applyBorder="1" applyAlignment="1">
      <alignment horizontal="right" wrapText="1"/>
    </xf>
    <xf numFmtId="3" fontId="5" fillId="2" borderId="0" xfId="0" applyNumberFormat="1" applyFont="1" applyFill="1"/>
    <xf numFmtId="3" fontId="12" fillId="0" borderId="8" xfId="0" applyNumberFormat="1" applyFont="1" applyBorder="1" applyAlignment="1">
      <alignment horizontal="left" wrapText="1"/>
    </xf>
    <xf numFmtId="3" fontId="7" fillId="0" borderId="7" xfId="0" applyNumberFormat="1" applyFont="1" applyBorder="1" applyAlignment="1">
      <alignment horizontal="left" wrapText="1"/>
    </xf>
    <xf numFmtId="49" fontId="12" fillId="0" borderId="6" xfId="0" applyNumberFormat="1" applyFont="1" applyBorder="1" applyAlignment="1">
      <alignment horizontal="right" wrapText="1"/>
    </xf>
    <xf numFmtId="49" fontId="7" fillId="0" borderId="0" xfId="1" applyNumberFormat="1" applyFont="1" applyAlignment="1">
      <alignment horizontal="left" wrapText="1"/>
    </xf>
    <xf numFmtId="49" fontId="7" fillId="0" borderId="1" xfId="0" applyNumberFormat="1" applyFont="1" applyBorder="1" applyAlignment="1">
      <alignment horizontal="right" wrapText="1"/>
    </xf>
    <xf numFmtId="49" fontId="7" fillId="0" borderId="0" xfId="0" applyNumberFormat="1" applyFont="1" applyAlignment="1">
      <alignment horizontal="right" wrapText="1"/>
    </xf>
    <xf numFmtId="49" fontId="10" fillId="0" borderId="8" xfId="0" applyNumberFormat="1" applyFont="1" applyBorder="1" applyAlignment="1">
      <alignment horizontal="right" wrapText="1"/>
    </xf>
    <xf numFmtId="49" fontId="13" fillId="0" borderId="7" xfId="0" applyNumberFormat="1" applyFont="1" applyBorder="1" applyAlignment="1">
      <alignment horizontal="right" wrapText="1"/>
    </xf>
    <xf numFmtId="49" fontId="7" fillId="0" borderId="0" xfId="1" applyNumberFormat="1" applyFont="1" applyAlignment="1">
      <alignment horizontal="left"/>
    </xf>
    <xf numFmtId="3" fontId="10" fillId="0" borderId="8" xfId="1" applyNumberFormat="1" applyFont="1" applyBorder="1" applyAlignment="1">
      <alignment horizontal="left" wrapText="1"/>
    </xf>
    <xf numFmtId="3" fontId="7" fillId="0" borderId="0" xfId="1" applyNumberFormat="1" applyFont="1" applyAlignment="1">
      <alignment horizontal="left" wrapText="1"/>
    </xf>
    <xf numFmtId="3" fontId="7" fillId="0" borderId="7" xfId="1" applyNumberFormat="1" applyFont="1" applyBorder="1" applyAlignment="1">
      <alignment horizontal="left" wrapText="1"/>
    </xf>
    <xf numFmtId="3" fontId="12" fillId="0" borderId="8" xfId="1" applyNumberFormat="1" applyFont="1" applyBorder="1" applyAlignment="1">
      <alignment horizontal="left" wrapText="1"/>
    </xf>
    <xf numFmtId="3" fontId="12" fillId="0" borderId="0" xfId="0" applyNumberFormat="1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3" fontId="7" fillId="0" borderId="7" xfId="0" applyNumberFormat="1" applyFont="1" applyBorder="1" applyAlignment="1">
      <alignment horizontal="right" wrapText="1"/>
    </xf>
    <xf numFmtId="3" fontId="12" fillId="0" borderId="8" xfId="0" applyNumberFormat="1" applyFont="1" applyBorder="1" applyAlignment="1">
      <alignment horizontal="right" wrapText="1"/>
    </xf>
    <xf numFmtId="3" fontId="10" fillId="0" borderId="0" xfId="0" applyNumberFormat="1" applyFont="1" applyAlignment="1">
      <alignment horizontal="right" wrapText="1"/>
    </xf>
    <xf numFmtId="3" fontId="21" fillId="0" borderId="0" xfId="0" applyNumberFormat="1" applyFont="1" applyAlignment="1">
      <alignment horizontal="right" wrapText="1"/>
    </xf>
    <xf numFmtId="49" fontId="13" fillId="0" borderId="1" xfId="0" applyNumberFormat="1" applyFont="1" applyBorder="1" applyAlignment="1">
      <alignment horizontal="left" wrapText="1"/>
    </xf>
    <xf numFmtId="49" fontId="13" fillId="0" borderId="7" xfId="0" applyNumberFormat="1" applyFont="1" applyBorder="1" applyAlignment="1">
      <alignment horizontal="left" wrapText="1"/>
    </xf>
    <xf numFmtId="49" fontId="15" fillId="0" borderId="7" xfId="0" applyNumberFormat="1" applyFont="1" applyBorder="1" applyAlignment="1">
      <alignment horizontal="left" wrapText="1"/>
    </xf>
    <xf numFmtId="49" fontId="13" fillId="0" borderId="7" xfId="0" applyNumberFormat="1" applyFont="1" applyBorder="1" applyAlignment="1">
      <alignment horizontal="left" wrapText="1" indent="1"/>
    </xf>
    <xf numFmtId="49" fontId="7" fillId="0" borderId="7" xfId="0" applyNumberFormat="1" applyFont="1" applyBorder="1" applyAlignment="1">
      <alignment horizontal="left" wrapText="1"/>
    </xf>
    <xf numFmtId="49" fontId="15" fillId="0" borderId="1" xfId="0" applyNumberFormat="1" applyFont="1" applyBorder="1" applyAlignment="1">
      <alignment horizontal="left" wrapText="1"/>
    </xf>
    <xf numFmtId="0" fontId="7" fillId="0" borderId="0" xfId="1" applyNumberFormat="1" applyFont="1" applyFill="1" applyBorder="1" applyAlignment="1">
      <alignment horizontal="left" vertical="top" indent="2"/>
    </xf>
    <xf numFmtId="2" fontId="10" fillId="0" borderId="8" xfId="0" applyNumberFormat="1" applyFont="1" applyBorder="1" applyAlignment="1">
      <alignment horizontal="right" wrapText="1"/>
    </xf>
    <xf numFmtId="2" fontId="11" fillId="0" borderId="7" xfId="0" applyNumberFormat="1" applyFont="1" applyBorder="1" applyAlignment="1">
      <alignment horizontal="right" wrapText="1"/>
    </xf>
    <xf numFmtId="2" fontId="7" fillId="0" borderId="0" xfId="0" applyNumberFormat="1" applyFont="1" applyAlignment="1">
      <alignment horizontal="left" wrapText="1"/>
    </xf>
    <xf numFmtId="2" fontId="7" fillId="0" borderId="0" xfId="0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23" fillId="4" borderId="0" xfId="4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49" fontId="3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 wrapText="1"/>
    </xf>
    <xf numFmtId="49" fontId="2" fillId="0" borderId="1" xfId="1" applyNumberFormat="1" applyFont="1" applyFill="1" applyBorder="1" applyAlignment="1">
      <alignment horizontal="center" wrapText="1"/>
    </xf>
    <xf numFmtId="49" fontId="2" fillId="0" borderId="0" xfId="1" applyNumberFormat="1" applyFont="1" applyFill="1" applyBorder="1" applyAlignment="1">
      <alignment horizontal="center" wrapText="1"/>
    </xf>
    <xf numFmtId="0" fontId="24" fillId="0" borderId="0" xfId="0" applyFont="1"/>
  </cellXfs>
  <cellStyles count="5">
    <cellStyle name="bshead" xfId="4" xr:uid="{6DFBAE92-21F9-4DF8-898A-D4884C645813}"/>
    <cellStyle name="Normal" xfId="0" builtinId="0"/>
    <cellStyle name="Percent" xfId="2" builtinId="5"/>
    <cellStyle name="Standard 2" xfId="3" xr:uid="{00000000-0005-0000-0000-000002000000}"/>
    <cellStyle name="Standard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15FED-3DCC-41CB-9BC7-BECCB70B5997}" name="Table1" displayName="Table1" ref="C12:H14" totalsRowShown="0">
  <autoFilter ref="C12:H14" xr:uid="{17C15FED-3DCC-41CB-9BC7-BECCB70B5997}"/>
  <tableColumns count="6">
    <tableColumn id="1" xr3:uid="{300B1031-0E32-4FC7-B2F0-8D213D06AF6A}" name="Year"/>
    <tableColumn id="2" xr3:uid="{595EE7EF-5EB3-445D-9F05-BB0A2325BA26}" name="ROE">
      <calculatedColumnFormula>'Income Statement'!G21/'Equity&amp;Liabilities'!G11</calculatedColumnFormula>
    </tableColumn>
    <tableColumn id="3" xr3:uid="{50CD13CD-D803-462C-82B4-EDF6AE2B9BA7}" name="Profit Margin">
      <calculatedColumnFormula>'Income Statement'!G21/'Income Statement'!G4</calculatedColumnFormula>
    </tableColumn>
    <tableColumn id="4" xr3:uid="{7921A88F-B34F-47E7-9A8E-23A1ED225B9C}" name="Asset Turnover">
      <calculatedColumnFormula>'Income Statement'!G4/Assets!G23</calculatedColumnFormula>
    </tableColumn>
    <tableColumn id="5" xr3:uid="{FBD45F05-A9CF-459C-9B87-3D2E1B46C203}" name="Asset-to-Equity">
      <calculatedColumnFormula>Assets!G23/'Equity&amp;Liabilities'!G11</calculatedColumnFormula>
    </tableColumn>
    <tableColumn id="6" xr3:uid="{02556E52-C6E1-4A7A-B278-AB39D25236A0}" name="Test">
      <calculatedColumnFormula>E13*F13*G13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7BFD-FC42-4F64-A696-4B0E55C74AA1}">
  <sheetPr>
    <tabColor rgb="FF92D050"/>
  </sheetPr>
  <dimension ref="B1:J18"/>
  <sheetViews>
    <sheetView tabSelected="1" workbookViewId="0">
      <selection activeCell="D18" sqref="D18"/>
    </sheetView>
  </sheetViews>
  <sheetFormatPr defaultRowHeight="14.4"/>
  <cols>
    <col min="2" max="2" width="17.5546875" customWidth="1"/>
    <col min="3" max="3" width="6.5546875" customWidth="1"/>
    <col min="4" max="4" width="12" bestFit="1" customWidth="1"/>
    <col min="5" max="5" width="14" customWidth="1"/>
    <col min="6" max="6" width="15.44140625" customWidth="1"/>
    <col min="7" max="7" width="15.77734375" customWidth="1"/>
    <col min="8" max="8" width="12" bestFit="1" customWidth="1"/>
    <col min="9" max="9" width="11.6640625" customWidth="1"/>
  </cols>
  <sheetData>
    <row r="1" spans="2:10">
      <c r="B1" s="84" t="s">
        <v>71</v>
      </c>
      <c r="C1" s="84"/>
      <c r="D1" s="84"/>
      <c r="E1" s="84"/>
      <c r="F1" s="84"/>
      <c r="G1" s="84"/>
      <c r="H1" s="84"/>
      <c r="I1" s="84"/>
    </row>
    <row r="4" spans="2:10">
      <c r="B4" s="85" t="s">
        <v>78</v>
      </c>
      <c r="C4" s="85"/>
      <c r="D4" s="85"/>
      <c r="E4" s="85"/>
      <c r="F4" s="85"/>
      <c r="G4" s="85"/>
      <c r="H4" s="85"/>
      <c r="I4" s="85"/>
    </row>
    <row r="5" spans="2:10">
      <c r="B5" s="85" t="s">
        <v>79</v>
      </c>
      <c r="C5" s="85"/>
      <c r="D5" s="85"/>
      <c r="E5" s="85"/>
      <c r="F5" s="85"/>
      <c r="G5" s="85"/>
      <c r="H5" s="85"/>
      <c r="I5" s="85"/>
    </row>
    <row r="6" spans="2:10">
      <c r="B6" s="85" t="s">
        <v>80</v>
      </c>
      <c r="C6" s="85"/>
      <c r="D6" s="85"/>
      <c r="E6" s="85"/>
      <c r="F6" s="85"/>
      <c r="G6" s="85"/>
      <c r="H6" s="85"/>
      <c r="I6" s="85"/>
    </row>
    <row r="11" spans="2:10">
      <c r="B11" s="83" t="s">
        <v>81</v>
      </c>
      <c r="C11" s="83"/>
      <c r="D11" s="83"/>
      <c r="E11" s="83"/>
      <c r="F11" s="83"/>
      <c r="G11" s="83"/>
      <c r="H11" s="83"/>
      <c r="I11" s="83"/>
    </row>
    <row r="12" spans="2:10"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77</v>
      </c>
    </row>
    <row r="13" spans="2:10">
      <c r="C13">
        <v>2020</v>
      </c>
      <c r="D13">
        <f>'Income Statement'!I22/'Equity&amp;Liabilities'!I12</f>
        <v>4.8447114332271321E-2</v>
      </c>
      <c r="E13">
        <f>'Income Statement'!I22/'Income Statement'!I5</f>
        <v>2.4637304738228637E-2</v>
      </c>
      <c r="F13">
        <f>'Income Statement'!I5/Assets!I24</f>
        <v>0.72693189480782194</v>
      </c>
      <c r="G13">
        <f>Assets!I24/'Equity&amp;Liabilities'!I12</f>
        <v>2.7050854877544568</v>
      </c>
      <c r="H13">
        <f>E13*F13*G13</f>
        <v>4.8447114332271321E-2</v>
      </c>
      <c r="J13" s="45"/>
    </row>
    <row r="14" spans="2:10">
      <c r="C14">
        <v>2021</v>
      </c>
      <c r="D14">
        <f>'Income Statement'!G22/'Equity&amp;Liabilities'!G12</f>
        <v>0.18192301574677908</v>
      </c>
      <c r="E14">
        <f>'Income Statement'!G22/'Income Statement'!G5</f>
        <v>9.5835602664543967E-2</v>
      </c>
      <c r="F14">
        <f>'Income Statement'!G5/Assets!G24</f>
        <v>0.78698956461530856</v>
      </c>
      <c r="G14">
        <f>Assets!G24/'Equity&amp;Liabilities'!G12</f>
        <v>2.4120804835374581</v>
      </c>
      <c r="H14">
        <f>E14*F14*G14</f>
        <v>0.18192301574677905</v>
      </c>
    </row>
    <row r="18" spans="7:7">
      <c r="G18" s="91"/>
    </row>
  </sheetData>
  <mergeCells count="5">
    <mergeCell ref="B11:I11"/>
    <mergeCell ref="B1:I1"/>
    <mergeCell ref="B4:I4"/>
    <mergeCell ref="B5:I5"/>
    <mergeCell ref="B6:I6"/>
  </mergeCells>
  <pageMargins left="0.7" right="0.7" top="0.75" bottom="0.75" header="0.3" footer="0.3"/>
  <ignoredErrors>
    <ignoredError sqref="D13:G1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showGridLines="0" zoomScaleNormal="100" zoomScaleSheetLayoutView="100" zoomScalePageLayoutView="161" workbookViewId="0">
      <selection activeCell="I22" sqref="I22"/>
    </sheetView>
  </sheetViews>
  <sheetFormatPr defaultColWidth="7.6640625" defaultRowHeight="13.2"/>
  <cols>
    <col min="1" max="1" width="48.5546875" style="13" customWidth="1"/>
    <col min="2" max="2" width="1.88671875" style="4" customWidth="1"/>
    <col min="3" max="3" width="10.5546875" style="13" customWidth="1"/>
    <col min="4" max="4" width="1.88671875" style="13" customWidth="1"/>
    <col min="5" max="5" width="10.5546875" style="13" customWidth="1"/>
    <col min="6" max="6" width="1.88671875" style="4" customWidth="1"/>
    <col min="7" max="7" width="10.5546875" style="13" customWidth="1"/>
    <col min="8" max="8" width="1.88671875" style="13" customWidth="1"/>
    <col min="9" max="9" width="10.5546875" style="13" customWidth="1"/>
    <col min="10" max="10" width="1.88671875" style="4" customWidth="1"/>
    <col min="11" max="11" width="10.5546875" style="13" customWidth="1"/>
    <col min="12" max="12" width="1.88671875" style="13" customWidth="1"/>
    <col min="13" max="13" width="10.5546875" style="13" customWidth="1"/>
    <col min="14" max="14" width="1.88671875" style="4" customWidth="1"/>
    <col min="15" max="15" width="10.5546875" style="13" customWidth="1"/>
    <col min="16" max="16" width="1.88671875" style="13" customWidth="1"/>
    <col min="17" max="17" width="10.5546875" style="13" customWidth="1"/>
    <col min="18" max="18" width="1.88671875" style="4" customWidth="1"/>
    <col min="19" max="19" width="10.5546875" style="13" customWidth="1"/>
    <col min="20" max="20" width="1.88671875" style="13" customWidth="1"/>
    <col min="21" max="21" width="10.5546875" style="13" customWidth="1"/>
    <col min="22" max="22" width="1.88671875" style="4" customWidth="1"/>
    <col min="23" max="23" width="10.5546875" style="13" customWidth="1"/>
    <col min="24" max="24" width="1.88671875" style="13" customWidth="1"/>
    <col min="25" max="25" width="10.5546875" style="13" customWidth="1"/>
    <col min="26" max="16384" width="7.6640625" style="13"/>
  </cols>
  <sheetData>
    <row r="1" spans="1:25" ht="15.6">
      <c r="A1" s="30" t="s">
        <v>0</v>
      </c>
    </row>
    <row r="2" spans="1:25" s="10" customFormat="1" ht="15.6">
      <c r="A2" s="17" t="s">
        <v>23</v>
      </c>
      <c r="B2" s="4"/>
      <c r="F2" s="4"/>
      <c r="J2" s="4"/>
      <c r="N2" s="4"/>
      <c r="R2" s="4"/>
      <c r="V2" s="4"/>
    </row>
    <row r="3" spans="1:25" s="19" customFormat="1" ht="42.9" customHeight="1">
      <c r="A3" s="18"/>
      <c r="B3" s="4"/>
      <c r="C3" s="89" t="s">
        <v>17</v>
      </c>
      <c r="D3" s="89"/>
      <c r="E3" s="89"/>
      <c r="F3" s="4"/>
      <c r="G3" s="89" t="s">
        <v>18</v>
      </c>
      <c r="H3" s="89"/>
      <c r="I3" s="89"/>
      <c r="J3" s="4"/>
      <c r="K3" s="89" t="s">
        <v>19</v>
      </c>
      <c r="L3" s="89"/>
      <c r="M3" s="89"/>
      <c r="N3" s="4"/>
      <c r="O3" s="89" t="s">
        <v>20</v>
      </c>
      <c r="P3" s="89"/>
      <c r="Q3" s="89"/>
      <c r="R3" s="4"/>
      <c r="S3" s="89" t="s">
        <v>21</v>
      </c>
      <c r="T3" s="89"/>
      <c r="U3" s="89"/>
      <c r="V3" s="4"/>
      <c r="W3" s="88" t="s">
        <v>22</v>
      </c>
      <c r="X3" s="88"/>
      <c r="Y3" s="88"/>
    </row>
    <row r="4" spans="1:25" s="19" customFormat="1" ht="16.5" customHeight="1" thickBot="1">
      <c r="A4" s="20" t="s">
        <v>16</v>
      </c>
      <c r="B4" s="21"/>
      <c r="C4" s="31">
        <v>2021</v>
      </c>
      <c r="D4" s="32"/>
      <c r="E4" s="33">
        <v>2020</v>
      </c>
      <c r="F4" s="34"/>
      <c r="G4" s="31">
        <v>2021</v>
      </c>
      <c r="H4" s="32"/>
      <c r="I4" s="33">
        <v>2020</v>
      </c>
      <c r="J4" s="35"/>
      <c r="K4" s="31">
        <v>2021</v>
      </c>
      <c r="L4" s="32"/>
      <c r="M4" s="33">
        <v>2020</v>
      </c>
      <c r="N4" s="35"/>
      <c r="O4" s="31">
        <v>2021</v>
      </c>
      <c r="P4" s="32"/>
      <c r="Q4" s="33">
        <v>2020</v>
      </c>
      <c r="R4" s="35"/>
      <c r="S4" s="31">
        <v>2021</v>
      </c>
      <c r="T4" s="32"/>
      <c r="U4" s="33">
        <v>2020</v>
      </c>
      <c r="V4" s="35"/>
      <c r="W4" s="31">
        <v>2021</v>
      </c>
      <c r="X4" s="32"/>
      <c r="Y4" s="33">
        <v>2020</v>
      </c>
    </row>
    <row r="5" spans="1:25" ht="13.5" customHeight="1" thickTop="1">
      <c r="A5" s="72" t="s">
        <v>1</v>
      </c>
      <c r="B5" s="22"/>
      <c r="C5" s="36">
        <v>111239</v>
      </c>
      <c r="D5" s="37"/>
      <c r="E5" s="38">
        <v>98990</v>
      </c>
      <c r="F5" s="39"/>
      <c r="G5" s="36">
        <v>95476</v>
      </c>
      <c r="H5" s="37"/>
      <c r="I5" s="38">
        <v>80853</v>
      </c>
      <c r="J5" s="37"/>
      <c r="K5" s="36">
        <v>2748</v>
      </c>
      <c r="L5" s="37"/>
      <c r="M5" s="38">
        <v>2284</v>
      </c>
      <c r="N5" s="37"/>
      <c r="O5" s="36">
        <v>32867</v>
      </c>
      <c r="P5" s="37"/>
      <c r="Q5" s="38">
        <v>30044</v>
      </c>
      <c r="R5" s="37"/>
      <c r="S5" s="36">
        <v>5</v>
      </c>
      <c r="T5" s="37"/>
      <c r="U5" s="38">
        <v>3</v>
      </c>
      <c r="V5" s="37"/>
      <c r="W5" s="36">
        <v>-19857</v>
      </c>
      <c r="X5" s="37"/>
      <c r="Y5" s="40">
        <v>-14194</v>
      </c>
    </row>
    <row r="6" spans="1:25" ht="14.1" customHeight="1">
      <c r="A6" s="73" t="s">
        <v>2</v>
      </c>
      <c r="B6" s="23"/>
      <c r="C6" s="41">
        <v>-89253</v>
      </c>
      <c r="D6" s="37"/>
      <c r="E6" s="42">
        <v>-85408</v>
      </c>
      <c r="F6" s="43"/>
      <c r="G6" s="41">
        <v>-78637</v>
      </c>
      <c r="H6" s="37"/>
      <c r="I6" s="42">
        <v>-71456</v>
      </c>
      <c r="J6" s="37"/>
      <c r="K6" s="41">
        <v>-2259</v>
      </c>
      <c r="L6" s="37"/>
      <c r="M6" s="42">
        <v>-1941</v>
      </c>
      <c r="N6" s="37"/>
      <c r="O6" s="41">
        <v>-27749</v>
      </c>
      <c r="P6" s="37"/>
      <c r="Q6" s="42">
        <v>-26958</v>
      </c>
      <c r="R6" s="37"/>
      <c r="S6" s="41" t="s">
        <v>70</v>
      </c>
      <c r="T6" s="37"/>
      <c r="U6" s="42" t="s">
        <v>70</v>
      </c>
      <c r="V6" s="37"/>
      <c r="W6" s="41">
        <v>19392</v>
      </c>
      <c r="X6" s="37"/>
      <c r="Y6" s="44">
        <v>14947</v>
      </c>
    </row>
    <row r="7" spans="1:25" ht="14.1" customHeight="1">
      <c r="A7" s="74" t="s">
        <v>3</v>
      </c>
      <c r="B7" s="23"/>
      <c r="C7" s="41">
        <v>21986</v>
      </c>
      <c r="D7" s="37"/>
      <c r="E7" s="45">
        <v>13582</v>
      </c>
      <c r="F7" s="43"/>
      <c r="G7" s="41">
        <v>16839</v>
      </c>
      <c r="H7" s="37"/>
      <c r="I7" s="45">
        <v>9397</v>
      </c>
      <c r="J7" s="37"/>
      <c r="K7" s="41">
        <v>489</v>
      </c>
      <c r="L7" s="37"/>
      <c r="M7" s="45">
        <v>343</v>
      </c>
      <c r="N7" s="37"/>
      <c r="O7" s="41">
        <v>5118</v>
      </c>
      <c r="P7" s="37"/>
      <c r="Q7" s="45">
        <v>3086</v>
      </c>
      <c r="R7" s="37"/>
      <c r="S7" s="41">
        <v>5</v>
      </c>
      <c r="T7" s="37"/>
      <c r="U7" s="45">
        <v>3</v>
      </c>
      <c r="V7" s="37"/>
      <c r="W7" s="41">
        <v>-465</v>
      </c>
      <c r="X7" s="37"/>
      <c r="Y7" s="51">
        <v>753</v>
      </c>
    </row>
    <row r="8" spans="1:25" ht="14.1" customHeight="1">
      <c r="A8" s="73" t="s">
        <v>4</v>
      </c>
      <c r="B8" s="24"/>
      <c r="C8" s="41">
        <v>-9233</v>
      </c>
      <c r="D8" s="37"/>
      <c r="E8" s="42">
        <v>-8795</v>
      </c>
      <c r="F8" s="48"/>
      <c r="G8" s="41">
        <v>-7580</v>
      </c>
      <c r="H8" s="37"/>
      <c r="I8" s="42">
        <v>-7237</v>
      </c>
      <c r="J8" s="37"/>
      <c r="K8" s="41">
        <v>-264</v>
      </c>
      <c r="L8" s="37"/>
      <c r="M8" s="42">
        <v>-240</v>
      </c>
      <c r="N8" s="37"/>
      <c r="O8" s="41">
        <v>-1385</v>
      </c>
      <c r="P8" s="37"/>
      <c r="Q8" s="42">
        <v>-1326</v>
      </c>
      <c r="R8" s="37"/>
      <c r="S8" s="41">
        <v>-41</v>
      </c>
      <c r="T8" s="37"/>
      <c r="U8" s="42">
        <v>-26</v>
      </c>
      <c r="V8" s="37"/>
      <c r="W8" s="41">
        <v>37</v>
      </c>
      <c r="X8" s="37"/>
      <c r="Y8" s="44">
        <v>34</v>
      </c>
    </row>
    <row r="9" spans="1:25" ht="14.1" customHeight="1">
      <c r="A9" s="73" t="s">
        <v>5</v>
      </c>
      <c r="B9" s="25"/>
      <c r="C9" s="41">
        <v>1702</v>
      </c>
      <c r="D9" s="37"/>
      <c r="E9" s="44">
        <v>916</v>
      </c>
      <c r="F9" s="26"/>
      <c r="G9" s="41">
        <v>1614</v>
      </c>
      <c r="H9" s="37"/>
      <c r="I9" s="44">
        <v>931</v>
      </c>
      <c r="J9" s="37"/>
      <c r="K9" s="41">
        <v>3</v>
      </c>
      <c r="L9" s="37"/>
      <c r="M9" s="42">
        <v>2</v>
      </c>
      <c r="N9" s="37"/>
      <c r="O9" s="41">
        <v>36</v>
      </c>
      <c r="P9" s="37"/>
      <c r="Q9" s="44">
        <v>34</v>
      </c>
      <c r="R9" s="37"/>
      <c r="S9" s="41">
        <v>34</v>
      </c>
      <c r="T9" s="37"/>
      <c r="U9" s="44">
        <v>125</v>
      </c>
      <c r="V9" s="37"/>
      <c r="W9" s="41">
        <v>15</v>
      </c>
      <c r="X9" s="37"/>
      <c r="Y9" s="42">
        <v>-176</v>
      </c>
    </row>
    <row r="10" spans="1:25" ht="14.1" customHeight="1">
      <c r="A10" s="73" t="s">
        <v>6</v>
      </c>
      <c r="B10" s="24"/>
      <c r="C10" s="41">
        <v>-1055</v>
      </c>
      <c r="D10" s="37"/>
      <c r="E10" s="42">
        <v>-873</v>
      </c>
      <c r="F10" s="48"/>
      <c r="G10" s="41">
        <v>-1003</v>
      </c>
      <c r="H10" s="37"/>
      <c r="I10" s="42">
        <v>-929</v>
      </c>
      <c r="J10" s="37"/>
      <c r="K10" s="41">
        <v>-1</v>
      </c>
      <c r="L10" s="37"/>
      <c r="M10" s="42">
        <v>-2</v>
      </c>
      <c r="N10" s="37"/>
      <c r="O10" s="41">
        <v>-68</v>
      </c>
      <c r="P10" s="37"/>
      <c r="Q10" s="42">
        <v>-73</v>
      </c>
      <c r="R10" s="37"/>
      <c r="S10" s="41">
        <v>-6</v>
      </c>
      <c r="T10" s="37"/>
      <c r="U10" s="42">
        <v>-66</v>
      </c>
      <c r="V10" s="37"/>
      <c r="W10" s="41">
        <v>23</v>
      </c>
      <c r="X10" s="37"/>
      <c r="Y10" s="44">
        <v>197</v>
      </c>
    </row>
    <row r="11" spans="1:25" ht="14.1" customHeight="1">
      <c r="A11" s="74" t="s">
        <v>63</v>
      </c>
      <c r="B11" s="27"/>
      <c r="C11" s="41">
        <v>13400</v>
      </c>
      <c r="D11" s="37"/>
      <c r="E11" s="45">
        <v>4830</v>
      </c>
      <c r="F11" s="48"/>
      <c r="G11" s="41">
        <v>9870</v>
      </c>
      <c r="H11" s="37"/>
      <c r="I11" s="45">
        <v>2162</v>
      </c>
      <c r="J11" s="37"/>
      <c r="K11" s="41">
        <v>227</v>
      </c>
      <c r="L11" s="37"/>
      <c r="M11" s="45">
        <v>103</v>
      </c>
      <c r="N11" s="37"/>
      <c r="O11" s="41">
        <v>3701</v>
      </c>
      <c r="P11" s="37"/>
      <c r="Q11" s="45">
        <v>1721</v>
      </c>
      <c r="R11" s="37"/>
      <c r="S11" s="41">
        <v>-8</v>
      </c>
      <c r="T11" s="37"/>
      <c r="U11" s="45">
        <v>36</v>
      </c>
      <c r="V11" s="37"/>
      <c r="W11" s="41">
        <v>-390</v>
      </c>
      <c r="X11" s="37"/>
      <c r="Y11" s="51">
        <v>808</v>
      </c>
    </row>
    <row r="12" spans="1:25" ht="14.1" customHeight="1">
      <c r="A12" s="75" t="s">
        <v>7</v>
      </c>
      <c r="B12" s="27"/>
      <c r="C12" s="41">
        <v>1520</v>
      </c>
      <c r="D12" s="37"/>
      <c r="E12" s="44">
        <v>920</v>
      </c>
      <c r="F12" s="48"/>
      <c r="G12" s="41">
        <v>1520</v>
      </c>
      <c r="H12" s="37"/>
      <c r="I12" s="44">
        <v>920</v>
      </c>
      <c r="J12" s="37"/>
      <c r="K12" s="41" t="s">
        <v>70</v>
      </c>
      <c r="L12" s="37"/>
      <c r="M12" s="42" t="s">
        <v>70</v>
      </c>
      <c r="N12" s="37"/>
      <c r="O12" s="41" t="s">
        <v>70</v>
      </c>
      <c r="P12" s="37"/>
      <c r="Q12" s="42" t="s">
        <v>70</v>
      </c>
      <c r="R12" s="37"/>
      <c r="S12" s="41" t="s">
        <v>70</v>
      </c>
      <c r="T12" s="37"/>
      <c r="U12" s="42" t="s">
        <v>70</v>
      </c>
      <c r="V12" s="37"/>
      <c r="W12" s="41" t="s">
        <v>70</v>
      </c>
      <c r="X12" s="37"/>
      <c r="Y12" s="42" t="s">
        <v>70</v>
      </c>
    </row>
    <row r="13" spans="1:25" ht="14.1" customHeight="1">
      <c r="A13" s="75" t="s">
        <v>8</v>
      </c>
      <c r="B13" s="24"/>
      <c r="C13" s="41">
        <v>135</v>
      </c>
      <c r="D13" s="37"/>
      <c r="E13" s="44">
        <v>116</v>
      </c>
      <c r="F13" s="48"/>
      <c r="G13" s="41">
        <v>246</v>
      </c>
      <c r="H13" s="37"/>
      <c r="I13" s="44">
        <v>236</v>
      </c>
      <c r="J13" s="37"/>
      <c r="K13" s="41">
        <v>1</v>
      </c>
      <c r="L13" s="37"/>
      <c r="M13" s="42" t="s">
        <v>70</v>
      </c>
      <c r="N13" s="37"/>
      <c r="O13" s="41">
        <v>2</v>
      </c>
      <c r="P13" s="37"/>
      <c r="Q13" s="44">
        <v>3</v>
      </c>
      <c r="R13" s="37"/>
      <c r="S13" s="41">
        <v>875</v>
      </c>
      <c r="T13" s="37"/>
      <c r="U13" s="44">
        <v>1169</v>
      </c>
      <c r="V13" s="37"/>
      <c r="W13" s="41">
        <v>-989</v>
      </c>
      <c r="X13" s="37"/>
      <c r="Y13" s="42">
        <v>-1292</v>
      </c>
    </row>
    <row r="14" spans="1:25" ht="14.1" customHeight="1">
      <c r="A14" s="75" t="s">
        <v>9</v>
      </c>
      <c r="B14" s="25"/>
      <c r="C14" s="41">
        <v>-165</v>
      </c>
      <c r="D14" s="37"/>
      <c r="E14" s="42">
        <v>-458</v>
      </c>
      <c r="F14" s="26"/>
      <c r="G14" s="41">
        <v>-310</v>
      </c>
      <c r="H14" s="37"/>
      <c r="I14" s="42">
        <v>-613</v>
      </c>
      <c r="J14" s="37"/>
      <c r="K14" s="41" t="s">
        <v>70</v>
      </c>
      <c r="L14" s="37"/>
      <c r="M14" s="42">
        <v>-3</v>
      </c>
      <c r="N14" s="37"/>
      <c r="O14" s="41">
        <v>-3</v>
      </c>
      <c r="P14" s="37"/>
      <c r="Q14" s="42">
        <v>-4</v>
      </c>
      <c r="R14" s="37"/>
      <c r="S14" s="41">
        <v>-974</v>
      </c>
      <c r="T14" s="37"/>
      <c r="U14" s="42">
        <v>-1232</v>
      </c>
      <c r="V14" s="37"/>
      <c r="W14" s="41">
        <v>1122</v>
      </c>
      <c r="X14" s="37"/>
      <c r="Y14" s="44">
        <v>1394</v>
      </c>
    </row>
    <row r="15" spans="1:25" ht="14.1" customHeight="1">
      <c r="A15" s="75" t="s">
        <v>10</v>
      </c>
      <c r="B15" s="24"/>
      <c r="C15" s="41">
        <v>1170</v>
      </c>
      <c r="D15" s="37"/>
      <c r="E15" s="42">
        <v>-186</v>
      </c>
      <c r="F15" s="48"/>
      <c r="G15" s="41">
        <v>479</v>
      </c>
      <c r="H15" s="37"/>
      <c r="I15" s="42">
        <v>17</v>
      </c>
      <c r="J15" s="37"/>
      <c r="K15" s="41" t="s">
        <v>70</v>
      </c>
      <c r="L15" s="37"/>
      <c r="M15" s="42" t="s">
        <v>70</v>
      </c>
      <c r="N15" s="37"/>
      <c r="O15" s="41">
        <v>53</v>
      </c>
      <c r="P15" s="37"/>
      <c r="Q15" s="42">
        <v>5</v>
      </c>
      <c r="R15" s="37"/>
      <c r="S15" s="41">
        <v>638</v>
      </c>
      <c r="T15" s="37"/>
      <c r="U15" s="42">
        <v>-208</v>
      </c>
      <c r="V15" s="37"/>
      <c r="W15" s="41" t="s">
        <v>70</v>
      </c>
      <c r="X15" s="37"/>
      <c r="Y15" s="42" t="s">
        <v>70</v>
      </c>
    </row>
    <row r="16" spans="1:25" ht="14.1" customHeight="1">
      <c r="A16" s="74" t="s">
        <v>11</v>
      </c>
      <c r="B16" s="25"/>
      <c r="C16" s="41">
        <v>2660</v>
      </c>
      <c r="D16" s="37"/>
      <c r="E16" s="51">
        <v>392</v>
      </c>
      <c r="F16" s="26"/>
      <c r="G16" s="41">
        <v>1935</v>
      </c>
      <c r="H16" s="37"/>
      <c r="I16" s="51">
        <v>560</v>
      </c>
      <c r="J16" s="37"/>
      <c r="K16" s="41">
        <v>1</v>
      </c>
      <c r="L16" s="37"/>
      <c r="M16" s="51">
        <v>-3</v>
      </c>
      <c r="N16" s="37"/>
      <c r="O16" s="41">
        <v>52</v>
      </c>
      <c r="P16" s="37"/>
      <c r="Q16" s="51">
        <v>4</v>
      </c>
      <c r="R16" s="37"/>
      <c r="S16" s="41">
        <v>539</v>
      </c>
      <c r="T16" s="37"/>
      <c r="U16" s="45">
        <v>-271</v>
      </c>
      <c r="V16" s="37"/>
      <c r="W16" s="41">
        <v>133</v>
      </c>
      <c r="X16" s="37"/>
      <c r="Y16" s="51">
        <v>102</v>
      </c>
    </row>
    <row r="17" spans="1:27" ht="14.1" customHeight="1">
      <c r="A17" s="74" t="s">
        <v>59</v>
      </c>
      <c r="C17" s="41">
        <v>16060</v>
      </c>
      <c r="D17" s="37"/>
      <c r="E17" s="45">
        <v>5222</v>
      </c>
      <c r="F17" s="52"/>
      <c r="G17" s="41">
        <v>11805</v>
      </c>
      <c r="H17" s="37"/>
      <c r="I17" s="45">
        <v>2722</v>
      </c>
      <c r="J17" s="37"/>
      <c r="K17" s="41">
        <v>228</v>
      </c>
      <c r="L17" s="37"/>
      <c r="M17" s="45">
        <v>100</v>
      </c>
      <c r="N17" s="37"/>
      <c r="O17" s="41">
        <v>3753</v>
      </c>
      <c r="P17" s="37"/>
      <c r="Q17" s="45">
        <v>1725</v>
      </c>
      <c r="R17" s="37"/>
      <c r="S17" s="41">
        <v>531</v>
      </c>
      <c r="T17" s="37"/>
      <c r="U17" s="45">
        <v>-235</v>
      </c>
      <c r="V17" s="37"/>
      <c r="W17" s="41">
        <v>-257</v>
      </c>
      <c r="X17" s="37"/>
      <c r="Y17" s="51">
        <v>910</v>
      </c>
    </row>
    <row r="18" spans="1:27" ht="14.1" customHeight="1">
      <c r="A18" s="73" t="s">
        <v>12</v>
      </c>
      <c r="C18" s="41">
        <v>-3597</v>
      </c>
      <c r="D18" s="37"/>
      <c r="E18" s="42">
        <v>-1365</v>
      </c>
      <c r="F18" s="52"/>
      <c r="G18" s="41">
        <v>-2645</v>
      </c>
      <c r="H18" s="37"/>
      <c r="I18" s="42">
        <v>-713</v>
      </c>
      <c r="J18" s="37"/>
      <c r="K18" s="41">
        <v>-51</v>
      </c>
      <c r="L18" s="37"/>
      <c r="M18" s="42">
        <v>-26</v>
      </c>
      <c r="N18" s="37"/>
      <c r="O18" s="41">
        <v>-838</v>
      </c>
      <c r="P18" s="37"/>
      <c r="Q18" s="42">
        <v>-456</v>
      </c>
      <c r="R18" s="37"/>
      <c r="S18" s="41">
        <v>-119</v>
      </c>
      <c r="T18" s="37"/>
      <c r="U18" s="42">
        <v>62</v>
      </c>
      <c r="V18" s="37"/>
      <c r="W18" s="41">
        <v>56</v>
      </c>
      <c r="X18" s="37"/>
      <c r="Y18" s="44">
        <v>-232</v>
      </c>
    </row>
    <row r="19" spans="1:27" ht="14.1" customHeight="1">
      <c r="A19" s="74" t="s">
        <v>60</v>
      </c>
      <c r="B19" s="5"/>
      <c r="C19" s="41" t="s">
        <v>70</v>
      </c>
      <c r="D19" s="37"/>
      <c r="E19" s="45" t="s">
        <v>70</v>
      </c>
      <c r="F19" s="52"/>
      <c r="G19" s="41" t="s">
        <v>70</v>
      </c>
      <c r="H19" s="37"/>
      <c r="I19" s="45" t="s">
        <v>70</v>
      </c>
      <c r="J19" s="37"/>
      <c r="K19" s="41" t="s">
        <v>70</v>
      </c>
      <c r="L19" s="37"/>
      <c r="M19" s="45" t="s">
        <v>70</v>
      </c>
      <c r="N19" s="37"/>
      <c r="O19" s="41" t="s">
        <v>70</v>
      </c>
      <c r="P19" s="37"/>
      <c r="Q19" s="45" t="s">
        <v>70</v>
      </c>
      <c r="R19" s="37"/>
      <c r="S19" s="41" t="s">
        <v>70</v>
      </c>
      <c r="T19" s="37"/>
      <c r="U19" s="45" t="s">
        <v>70</v>
      </c>
      <c r="V19" s="37"/>
      <c r="W19" s="41" t="s">
        <v>70</v>
      </c>
      <c r="X19" s="37"/>
      <c r="Y19" s="51" t="s">
        <v>70</v>
      </c>
    </row>
    <row r="20" spans="1:27" ht="14.1" customHeight="1">
      <c r="A20" s="74" t="s">
        <v>61</v>
      </c>
      <c r="B20" s="5"/>
      <c r="C20" s="41">
        <v>12463</v>
      </c>
      <c r="D20" s="37"/>
      <c r="E20" s="45">
        <v>3857</v>
      </c>
      <c r="F20" s="52"/>
      <c r="G20" s="41">
        <v>9160</v>
      </c>
      <c r="H20" s="37"/>
      <c r="I20" s="45">
        <v>2009</v>
      </c>
      <c r="J20" s="37"/>
      <c r="K20" s="41">
        <v>177</v>
      </c>
      <c r="L20" s="37"/>
      <c r="M20" s="45">
        <v>74</v>
      </c>
      <c r="N20" s="37"/>
      <c r="O20" s="41">
        <v>2915</v>
      </c>
      <c r="P20" s="37"/>
      <c r="Q20" s="45">
        <v>1269</v>
      </c>
      <c r="R20" s="37"/>
      <c r="S20" s="41">
        <v>412</v>
      </c>
      <c r="T20" s="37"/>
      <c r="U20" s="45">
        <v>-173</v>
      </c>
      <c r="V20" s="37"/>
      <c r="W20" s="41">
        <v>-201</v>
      </c>
      <c r="X20" s="37"/>
      <c r="Y20" s="51">
        <v>678</v>
      </c>
    </row>
    <row r="21" spans="1:27" ht="14.1" customHeight="1">
      <c r="A21" s="73" t="s">
        <v>13</v>
      </c>
      <c r="B21" s="28"/>
      <c r="C21" s="41">
        <v>81</v>
      </c>
      <c r="D21" s="37"/>
      <c r="E21" s="44">
        <v>82</v>
      </c>
      <c r="F21" s="29"/>
      <c r="G21" s="41">
        <v>10</v>
      </c>
      <c r="H21" s="37"/>
      <c r="I21" s="44">
        <v>17</v>
      </c>
      <c r="J21" s="37"/>
      <c r="K21" s="41" t="s">
        <v>70</v>
      </c>
      <c r="L21" s="37"/>
      <c r="M21" s="42" t="s">
        <v>70</v>
      </c>
      <c r="N21" s="37"/>
      <c r="O21" s="41">
        <v>71</v>
      </c>
      <c r="P21" s="37"/>
      <c r="Q21" s="44">
        <v>67</v>
      </c>
      <c r="R21" s="37"/>
      <c r="S21" s="41" t="s">
        <v>70</v>
      </c>
      <c r="T21" s="37"/>
      <c r="U21" s="44">
        <v>-2</v>
      </c>
      <c r="V21" s="37"/>
      <c r="W21" s="41" t="s">
        <v>70</v>
      </c>
      <c r="X21" s="37"/>
      <c r="Y21" s="42" t="s">
        <v>70</v>
      </c>
    </row>
    <row r="22" spans="1:27" ht="14.1" customHeight="1">
      <c r="A22" s="74" t="s">
        <v>14</v>
      </c>
      <c r="B22" s="5"/>
      <c r="C22" s="41">
        <v>12382</v>
      </c>
      <c r="D22" s="37"/>
      <c r="E22" s="45">
        <v>3775</v>
      </c>
      <c r="F22" s="52"/>
      <c r="G22" s="41">
        <v>9150</v>
      </c>
      <c r="H22" s="37"/>
      <c r="I22" s="45">
        <v>1992</v>
      </c>
      <c r="J22" s="37"/>
      <c r="K22" s="41">
        <v>177</v>
      </c>
      <c r="L22" s="37"/>
      <c r="M22" s="45">
        <v>74</v>
      </c>
      <c r="N22" s="37"/>
      <c r="O22" s="41">
        <v>2844</v>
      </c>
      <c r="P22" s="37"/>
      <c r="Q22" s="45">
        <v>1202</v>
      </c>
      <c r="R22" s="37"/>
      <c r="S22" s="41">
        <v>412</v>
      </c>
      <c r="T22" s="37"/>
      <c r="U22" s="45">
        <v>-171</v>
      </c>
      <c r="V22" s="37"/>
      <c r="W22" s="41">
        <v>-201</v>
      </c>
      <c r="X22" s="37"/>
      <c r="Y22" s="51">
        <v>678</v>
      </c>
    </row>
    <row r="23" spans="1:27" ht="14.1" customHeight="1">
      <c r="A23" s="76" t="s">
        <v>65</v>
      </c>
      <c r="B23" s="5"/>
      <c r="C23" s="79">
        <v>18.768219999999999</v>
      </c>
      <c r="D23" s="81"/>
      <c r="E23" s="80">
        <v>5.7278469999999997</v>
      </c>
      <c r="F23" s="52"/>
      <c r="G23" s="53"/>
      <c r="H23" s="37"/>
      <c r="I23" s="54"/>
      <c r="J23" s="37"/>
      <c r="K23" s="53"/>
      <c r="L23" s="37"/>
      <c r="M23" s="54"/>
      <c r="N23" s="37"/>
      <c r="O23" s="53"/>
      <c r="P23" s="37"/>
      <c r="Q23" s="54"/>
      <c r="R23" s="37"/>
      <c r="S23" s="53"/>
      <c r="T23" s="37"/>
      <c r="U23" s="54"/>
      <c r="V23" s="37"/>
      <c r="W23" s="53"/>
      <c r="X23" s="37"/>
      <c r="Y23" s="54"/>
    </row>
    <row r="24" spans="1:27" ht="14.1" customHeight="1">
      <c r="A24" s="76" t="s">
        <v>66</v>
      </c>
      <c r="B24" s="5"/>
      <c r="C24" s="79">
        <v>18.788219999999999</v>
      </c>
      <c r="D24" s="81"/>
      <c r="E24" s="80">
        <v>5.7478470000000002</v>
      </c>
      <c r="F24" s="52"/>
      <c r="G24" s="53"/>
      <c r="H24" s="37"/>
      <c r="I24" s="54"/>
      <c r="J24" s="37"/>
      <c r="K24" s="53"/>
      <c r="L24" s="37"/>
      <c r="M24" s="54"/>
      <c r="N24" s="37"/>
      <c r="O24" s="53"/>
      <c r="P24" s="37"/>
      <c r="Q24" s="54"/>
      <c r="R24" s="37"/>
      <c r="S24" s="53"/>
      <c r="T24" s="37"/>
      <c r="U24" s="54"/>
      <c r="V24" s="37"/>
      <c r="W24" s="53"/>
      <c r="X24" s="37"/>
      <c r="Y24" s="54"/>
    </row>
    <row r="25" spans="1:27" ht="14.1" customHeight="1">
      <c r="A25" s="73" t="s">
        <v>15</v>
      </c>
      <c r="C25" s="41" t="s">
        <v>70</v>
      </c>
      <c r="D25" s="37"/>
      <c r="E25" s="42" t="s">
        <v>70</v>
      </c>
      <c r="F25" s="52"/>
      <c r="G25" s="53"/>
      <c r="H25" s="37"/>
      <c r="I25" s="54"/>
      <c r="J25" s="37"/>
      <c r="K25" s="53"/>
      <c r="L25" s="37"/>
      <c r="M25" s="54"/>
      <c r="N25" s="37"/>
      <c r="O25" s="53"/>
      <c r="P25" s="37"/>
      <c r="Q25" s="54"/>
      <c r="R25" s="37"/>
      <c r="S25" s="53"/>
      <c r="T25" s="37"/>
      <c r="U25" s="54"/>
      <c r="V25" s="37"/>
      <c r="W25" s="53"/>
      <c r="X25" s="37"/>
      <c r="Y25" s="54"/>
    </row>
    <row r="26" spans="1:27" ht="13.5" customHeight="1">
      <c r="A26" s="76" t="s">
        <v>67</v>
      </c>
      <c r="B26" s="5"/>
      <c r="C26" s="79">
        <v>18.768219999999999</v>
      </c>
      <c r="D26" s="82"/>
      <c r="E26" s="80">
        <v>5.7278469999999997</v>
      </c>
      <c r="F26" s="52"/>
      <c r="G26" s="53"/>
      <c r="H26" s="37"/>
      <c r="I26" s="54"/>
      <c r="J26" s="37"/>
      <c r="K26" s="53"/>
      <c r="L26" s="37"/>
      <c r="M26" s="54"/>
      <c r="N26" s="37"/>
      <c r="O26" s="53"/>
      <c r="P26" s="37"/>
      <c r="Q26" s="54"/>
      <c r="R26" s="37"/>
      <c r="S26" s="53"/>
      <c r="T26" s="37"/>
      <c r="U26" s="54"/>
      <c r="V26" s="37"/>
      <c r="W26" s="53"/>
      <c r="X26" s="37"/>
      <c r="Y26" s="54"/>
    </row>
    <row r="27" spans="1:27" ht="13.5" customHeight="1">
      <c r="A27" s="76" t="s">
        <v>68</v>
      </c>
      <c r="B27" s="5"/>
      <c r="C27" s="79">
        <v>18.788219999999999</v>
      </c>
      <c r="D27" s="82"/>
      <c r="E27" s="80">
        <v>5.7478470000000002</v>
      </c>
      <c r="F27" s="52"/>
      <c r="G27" s="53"/>
      <c r="H27" s="37"/>
      <c r="I27" s="54"/>
      <c r="J27" s="37"/>
      <c r="K27" s="53"/>
      <c r="L27" s="37"/>
      <c r="M27" s="54"/>
      <c r="N27" s="37"/>
      <c r="O27" s="53"/>
      <c r="P27" s="37"/>
      <c r="Q27" s="54"/>
      <c r="R27" s="37"/>
      <c r="S27" s="53"/>
      <c r="T27" s="37"/>
      <c r="U27" s="54"/>
      <c r="V27" s="37"/>
      <c r="W27" s="53"/>
      <c r="X27" s="37"/>
      <c r="Y27" s="54"/>
    </row>
    <row r="28" spans="1:27" ht="28.5" customHeight="1">
      <c r="A28" s="86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spans="1:27">
      <c r="E29" s="78"/>
    </row>
    <row r="31" spans="1:27">
      <c r="B31" s="5"/>
      <c r="F31" s="5"/>
      <c r="J31" s="5"/>
      <c r="N31" s="5"/>
      <c r="R31" s="5"/>
      <c r="V31" s="5"/>
    </row>
    <row r="32" spans="1:27">
      <c r="B32" s="5"/>
      <c r="F32" s="5"/>
      <c r="J32" s="5"/>
      <c r="N32" s="5"/>
      <c r="R32" s="5"/>
      <c r="V32" s="5"/>
    </row>
    <row r="33" spans="2:22">
      <c r="B33" s="5"/>
      <c r="F33" s="5"/>
      <c r="J33" s="5"/>
      <c r="N33" s="5"/>
      <c r="R33" s="5"/>
      <c r="V33" s="5"/>
    </row>
    <row r="38" spans="2:22">
      <c r="B38" s="5"/>
      <c r="F38" s="5"/>
      <c r="J38" s="5"/>
      <c r="N38" s="5"/>
      <c r="R38" s="5"/>
      <c r="V38" s="5"/>
    </row>
    <row r="39" spans="2:22">
      <c r="B39" s="5"/>
      <c r="F39" s="5"/>
      <c r="J39" s="5"/>
      <c r="N39" s="5"/>
      <c r="R39" s="5"/>
      <c r="V39" s="5"/>
    </row>
    <row r="40" spans="2:22">
      <c r="B40" s="5"/>
      <c r="F40" s="5"/>
      <c r="J40" s="5"/>
      <c r="N40" s="5"/>
      <c r="R40" s="5"/>
      <c r="V40" s="5"/>
    </row>
  </sheetData>
  <mergeCells count="7">
    <mergeCell ref="A28:AA28"/>
    <mergeCell ref="W3:Y3"/>
    <mergeCell ref="C3:E3"/>
    <mergeCell ref="G3:I3"/>
    <mergeCell ref="K3:M3"/>
    <mergeCell ref="O3:Q3"/>
    <mergeCell ref="S3:U3"/>
  </mergeCells>
  <pageMargins left="0.7" right="0.7" top="0.75" bottom="0.75" header="0.3" footer="0.3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6"/>
  <sheetViews>
    <sheetView showGridLines="0" zoomScaleNormal="100" zoomScalePageLayoutView="121" workbookViewId="0">
      <selection activeCell="I11" sqref="I11"/>
    </sheetView>
  </sheetViews>
  <sheetFormatPr defaultColWidth="7.6640625" defaultRowHeight="13.2"/>
  <cols>
    <col min="1" max="1" width="48.5546875" style="12" customWidth="1"/>
    <col min="2" max="2" width="1.88671875" style="12" customWidth="1"/>
    <col min="3" max="3" width="10.5546875" style="12" customWidth="1"/>
    <col min="4" max="4" width="2" style="12" customWidth="1"/>
    <col min="5" max="5" width="10.5546875" style="12" customWidth="1"/>
    <col min="6" max="6" width="1.88671875" style="12" customWidth="1"/>
    <col min="7" max="7" width="10.5546875" style="12" customWidth="1"/>
    <col min="8" max="8" width="1.88671875" style="12" customWidth="1"/>
    <col min="9" max="9" width="10.5546875" style="12" customWidth="1"/>
    <col min="10" max="10" width="1.88671875" style="12" customWidth="1"/>
    <col min="11" max="11" width="10.5546875" style="12" customWidth="1"/>
    <col min="12" max="12" width="1.88671875" style="12" customWidth="1"/>
    <col min="13" max="13" width="10.5546875" style="12" customWidth="1"/>
    <col min="14" max="14" width="1.88671875" style="12" customWidth="1"/>
    <col min="15" max="15" width="10.5546875" style="12" customWidth="1"/>
    <col min="16" max="16" width="1.88671875" style="12" customWidth="1"/>
    <col min="17" max="17" width="10.5546875" style="12" customWidth="1"/>
    <col min="18" max="18" width="1.88671875" style="12" customWidth="1"/>
    <col min="19" max="19" width="10.5546875" style="12" customWidth="1"/>
    <col min="20" max="20" width="1.88671875" style="12" customWidth="1"/>
    <col min="21" max="21" width="10.5546875" style="12" customWidth="1"/>
    <col min="22" max="22" width="1.88671875" style="12" customWidth="1"/>
    <col min="23" max="23" width="10.5546875" style="12" customWidth="1"/>
    <col min="24" max="24" width="1.88671875" style="12" customWidth="1"/>
    <col min="25" max="25" width="10.5546875" style="12" customWidth="1"/>
    <col min="26" max="26" width="1.88671875" style="12" customWidth="1"/>
    <col min="27" max="16384" width="7.6640625" style="12"/>
  </cols>
  <sheetData>
    <row r="1" spans="1:26" ht="15.6">
      <c r="A1" s="30" t="s">
        <v>0</v>
      </c>
    </row>
    <row r="2" spans="1:26" s="13" customFormat="1" ht="15.6">
      <c r="A2" s="30" t="s">
        <v>69</v>
      </c>
    </row>
    <row r="3" spans="1:26" s="3" customFormat="1" ht="42.9" customHeight="1">
      <c r="A3" s="11"/>
      <c r="B3" s="1"/>
      <c r="C3" s="89" t="s">
        <v>17</v>
      </c>
      <c r="D3" s="89"/>
      <c r="E3" s="89"/>
      <c r="F3" s="1"/>
      <c r="G3" s="89" t="s">
        <v>18</v>
      </c>
      <c r="H3" s="89"/>
      <c r="I3" s="89"/>
      <c r="J3" s="14"/>
      <c r="K3" s="89" t="s">
        <v>41</v>
      </c>
      <c r="L3" s="89"/>
      <c r="M3" s="89"/>
      <c r="N3" s="14"/>
      <c r="O3" s="89" t="s">
        <v>42</v>
      </c>
      <c r="P3" s="89"/>
      <c r="Q3" s="89"/>
      <c r="R3" s="14"/>
      <c r="S3" s="89" t="s">
        <v>21</v>
      </c>
      <c r="T3" s="89"/>
      <c r="U3" s="89"/>
      <c r="V3" s="14"/>
      <c r="W3" s="89" t="s">
        <v>43</v>
      </c>
      <c r="X3" s="89"/>
      <c r="Y3" s="89"/>
      <c r="Z3" s="1"/>
    </row>
    <row r="4" spans="1:26" s="3" customFormat="1" ht="16.5" customHeight="1" thickBot="1">
      <c r="A4" s="15" t="s">
        <v>16</v>
      </c>
      <c r="B4" s="2"/>
      <c r="C4" s="31">
        <v>2021</v>
      </c>
      <c r="D4" s="32"/>
      <c r="E4" s="33" t="s">
        <v>64</v>
      </c>
      <c r="F4" s="34"/>
      <c r="G4" s="31">
        <v>2021</v>
      </c>
      <c r="H4" s="32"/>
      <c r="I4" s="33" t="s">
        <v>64</v>
      </c>
      <c r="J4" s="35"/>
      <c r="K4" s="31">
        <v>2021</v>
      </c>
      <c r="L4" s="32"/>
      <c r="M4" s="33" t="s">
        <v>64</v>
      </c>
      <c r="N4" s="35"/>
      <c r="O4" s="31">
        <v>2021</v>
      </c>
      <c r="P4" s="32"/>
      <c r="Q4" s="33" t="s">
        <v>64</v>
      </c>
      <c r="R4" s="35"/>
      <c r="S4" s="31">
        <v>2021</v>
      </c>
      <c r="T4" s="32"/>
      <c r="U4" s="33" t="s">
        <v>64</v>
      </c>
      <c r="V4" s="35"/>
      <c r="W4" s="31">
        <v>2021</v>
      </c>
      <c r="X4" s="32"/>
      <c r="Y4" s="33" t="s">
        <v>64</v>
      </c>
      <c r="Z4" s="2"/>
    </row>
    <row r="5" spans="1:26" ht="13.5" customHeight="1" thickTop="1">
      <c r="A5" s="77" t="s">
        <v>24</v>
      </c>
      <c r="B5" s="16"/>
      <c r="C5" s="55"/>
      <c r="D5" s="56"/>
      <c r="E5" s="57"/>
      <c r="F5" s="56"/>
      <c r="G5" s="55"/>
      <c r="H5" s="58"/>
      <c r="I5" s="57"/>
      <c r="J5" s="58"/>
      <c r="K5" s="55"/>
      <c r="L5" s="58"/>
      <c r="M5" s="57"/>
      <c r="N5" s="58"/>
      <c r="O5" s="55"/>
      <c r="P5" s="58"/>
      <c r="Q5" s="57"/>
      <c r="R5" s="58"/>
      <c r="S5" s="55"/>
      <c r="T5" s="58"/>
      <c r="U5" s="57"/>
      <c r="V5" s="58"/>
      <c r="W5" s="55"/>
      <c r="X5" s="58"/>
      <c r="Y5" s="57"/>
      <c r="Z5" s="16"/>
    </row>
    <row r="6" spans="1:26" ht="14.1" customHeight="1">
      <c r="A6" s="73" t="s">
        <v>25</v>
      </c>
      <c r="B6" s="16"/>
      <c r="C6" s="41">
        <v>12980</v>
      </c>
      <c r="D6" s="56"/>
      <c r="E6" s="44">
        <v>12342</v>
      </c>
      <c r="F6" s="56"/>
      <c r="G6" s="41">
        <v>12438</v>
      </c>
      <c r="H6" s="58"/>
      <c r="I6" s="44">
        <v>11809</v>
      </c>
      <c r="J6" s="58"/>
      <c r="K6" s="46">
        <v>167</v>
      </c>
      <c r="L6" s="58"/>
      <c r="M6" s="49">
        <v>155</v>
      </c>
      <c r="N6" s="58"/>
      <c r="O6" s="46">
        <v>374</v>
      </c>
      <c r="P6" s="58"/>
      <c r="Q6" s="49">
        <v>377</v>
      </c>
      <c r="R6" s="58"/>
      <c r="S6" s="46">
        <v>1</v>
      </c>
      <c r="T6" s="58"/>
      <c r="U6" s="49">
        <v>1</v>
      </c>
      <c r="V6" s="58"/>
      <c r="W6" s="59" t="s">
        <v>70</v>
      </c>
      <c r="X6" s="58"/>
      <c r="Y6" s="60" t="s">
        <v>70</v>
      </c>
      <c r="Z6" s="16"/>
    </row>
    <row r="7" spans="1:26" ht="14.1" customHeight="1">
      <c r="A7" s="73" t="s">
        <v>26</v>
      </c>
      <c r="B7" s="16"/>
      <c r="C7" s="41">
        <v>22390</v>
      </c>
      <c r="D7" s="56"/>
      <c r="E7" s="44">
        <v>21850</v>
      </c>
      <c r="F7" s="56"/>
      <c r="G7" s="41">
        <v>21885</v>
      </c>
      <c r="H7" s="58"/>
      <c r="I7" s="44">
        <v>21371</v>
      </c>
      <c r="J7" s="58"/>
      <c r="K7" s="46">
        <v>438</v>
      </c>
      <c r="L7" s="58"/>
      <c r="M7" s="49">
        <v>401</v>
      </c>
      <c r="N7" s="58"/>
      <c r="O7" s="46">
        <v>67</v>
      </c>
      <c r="P7" s="58"/>
      <c r="Q7" s="49">
        <v>78</v>
      </c>
      <c r="R7" s="58"/>
      <c r="S7" s="59" t="s">
        <v>70</v>
      </c>
      <c r="T7" s="58"/>
      <c r="U7" s="60" t="s">
        <v>70</v>
      </c>
      <c r="V7" s="58"/>
      <c r="W7" s="59" t="s">
        <v>70</v>
      </c>
      <c r="X7" s="58"/>
      <c r="Y7" s="60" t="s">
        <v>70</v>
      </c>
      <c r="Z7" s="16"/>
    </row>
    <row r="8" spans="1:26" ht="14.1" customHeight="1">
      <c r="A8" s="73" t="s">
        <v>27</v>
      </c>
      <c r="B8" s="16"/>
      <c r="C8" s="41">
        <v>44700</v>
      </c>
      <c r="D8" s="56"/>
      <c r="E8" s="44">
        <v>41995</v>
      </c>
      <c r="F8" s="56"/>
      <c r="G8" s="59" t="s">
        <v>70</v>
      </c>
      <c r="H8" s="58"/>
      <c r="I8" s="60" t="s">
        <v>70</v>
      </c>
      <c r="J8" s="58"/>
      <c r="K8" s="59" t="s">
        <v>70</v>
      </c>
      <c r="L8" s="58"/>
      <c r="M8" s="60" t="s">
        <v>70</v>
      </c>
      <c r="N8" s="58"/>
      <c r="O8" s="41">
        <v>52017</v>
      </c>
      <c r="P8" s="58"/>
      <c r="Q8" s="44">
        <v>48759</v>
      </c>
      <c r="R8" s="58"/>
      <c r="S8" s="59" t="s">
        <v>70</v>
      </c>
      <c r="T8" s="58"/>
      <c r="U8" s="60" t="s">
        <v>70</v>
      </c>
      <c r="V8" s="58"/>
      <c r="W8" s="41">
        <v>-7317</v>
      </c>
      <c r="X8" s="58"/>
      <c r="Y8" s="42">
        <v>-6764</v>
      </c>
      <c r="Z8" s="16"/>
    </row>
    <row r="9" spans="1:26" ht="14.1" customHeight="1">
      <c r="A9" s="73" t="s">
        <v>28</v>
      </c>
      <c r="B9" s="16"/>
      <c r="C9" s="41">
        <v>5112</v>
      </c>
      <c r="D9" s="56"/>
      <c r="E9" s="44">
        <v>3585</v>
      </c>
      <c r="F9" s="56"/>
      <c r="G9" s="41">
        <v>5112</v>
      </c>
      <c r="H9" s="58"/>
      <c r="I9" s="44">
        <v>3585</v>
      </c>
      <c r="J9" s="58"/>
      <c r="K9" s="59" t="s">
        <v>70</v>
      </c>
      <c r="L9" s="58"/>
      <c r="M9" s="60" t="s">
        <v>70</v>
      </c>
      <c r="N9" s="58"/>
      <c r="O9" s="59" t="s">
        <v>70</v>
      </c>
      <c r="P9" s="58"/>
      <c r="Q9" s="60" t="s">
        <v>70</v>
      </c>
      <c r="R9" s="58"/>
      <c r="S9" s="59" t="s">
        <v>70</v>
      </c>
      <c r="T9" s="58"/>
      <c r="U9" s="60" t="s">
        <v>70</v>
      </c>
      <c r="V9" s="58"/>
      <c r="W9" s="59">
        <v>0</v>
      </c>
      <c r="X9" s="58"/>
      <c r="Y9" s="60">
        <v>0</v>
      </c>
      <c r="Z9" s="16"/>
    </row>
    <row r="10" spans="1:26" ht="14.1" customHeight="1">
      <c r="A10" s="73" t="s">
        <v>29</v>
      </c>
      <c r="B10" s="16"/>
      <c r="C10" s="46">
        <v>1241</v>
      </c>
      <c r="D10" s="56"/>
      <c r="E10" s="49">
        <v>735</v>
      </c>
      <c r="F10" s="56"/>
      <c r="G10" s="41">
        <v>6061</v>
      </c>
      <c r="H10" s="58"/>
      <c r="I10" s="44">
        <v>4711</v>
      </c>
      <c r="J10" s="58"/>
      <c r="K10" s="59" t="s">
        <v>70</v>
      </c>
      <c r="L10" s="58"/>
      <c r="M10" s="60" t="s">
        <v>70</v>
      </c>
      <c r="N10" s="58"/>
      <c r="O10" s="46">
        <v>21</v>
      </c>
      <c r="P10" s="58"/>
      <c r="Q10" s="49">
        <v>20</v>
      </c>
      <c r="R10" s="58"/>
      <c r="S10" s="41">
        <v>6899</v>
      </c>
      <c r="T10" s="58"/>
      <c r="U10" s="44">
        <v>6938</v>
      </c>
      <c r="V10" s="58"/>
      <c r="W10" s="41">
        <v>-11740</v>
      </c>
      <c r="X10" s="58"/>
      <c r="Y10" s="42">
        <v>-10934</v>
      </c>
      <c r="Z10" s="16"/>
    </row>
    <row r="11" spans="1:26" ht="14.1" customHeight="1">
      <c r="A11" s="73" t="s">
        <v>30</v>
      </c>
      <c r="B11" s="16"/>
      <c r="C11" s="41">
        <v>51712</v>
      </c>
      <c r="D11" s="56"/>
      <c r="E11" s="44">
        <v>48025</v>
      </c>
      <c r="F11" s="56"/>
      <c r="G11" s="59" t="s">
        <v>70</v>
      </c>
      <c r="H11" s="58"/>
      <c r="I11" s="60" t="s">
        <v>70</v>
      </c>
      <c r="J11" s="58"/>
      <c r="K11" s="59" t="s">
        <v>70</v>
      </c>
      <c r="L11" s="58"/>
      <c r="M11" s="60" t="s">
        <v>70</v>
      </c>
      <c r="N11" s="58"/>
      <c r="O11" s="41">
        <v>51808</v>
      </c>
      <c r="P11" s="58"/>
      <c r="Q11" s="44">
        <v>48082</v>
      </c>
      <c r="R11" s="58"/>
      <c r="S11" s="59" t="s">
        <v>70</v>
      </c>
      <c r="T11" s="58"/>
      <c r="U11" s="60" t="s">
        <v>70</v>
      </c>
      <c r="V11" s="58"/>
      <c r="W11" s="59">
        <v>-96</v>
      </c>
      <c r="X11" s="58"/>
      <c r="Y11" s="60">
        <v>-57</v>
      </c>
      <c r="Z11" s="16"/>
    </row>
    <row r="12" spans="1:26" ht="14.1" customHeight="1">
      <c r="A12" s="73" t="s">
        <v>31</v>
      </c>
      <c r="B12" s="16"/>
      <c r="C12" s="41">
        <v>1715</v>
      </c>
      <c r="D12" s="56"/>
      <c r="E12" s="44">
        <v>2644</v>
      </c>
      <c r="F12" s="56"/>
      <c r="G12" s="46">
        <v>577</v>
      </c>
      <c r="H12" s="58"/>
      <c r="I12" s="49">
        <v>559</v>
      </c>
      <c r="J12" s="58"/>
      <c r="K12" s="59" t="s">
        <v>70</v>
      </c>
      <c r="L12" s="58"/>
      <c r="M12" s="60" t="s">
        <v>70</v>
      </c>
      <c r="N12" s="58"/>
      <c r="O12" s="46">
        <v>159</v>
      </c>
      <c r="P12" s="58"/>
      <c r="Q12" s="49">
        <v>161</v>
      </c>
      <c r="R12" s="58"/>
      <c r="S12" s="41">
        <v>997</v>
      </c>
      <c r="T12" s="58"/>
      <c r="U12" s="44">
        <v>1939</v>
      </c>
      <c r="V12" s="58"/>
      <c r="W12" s="46">
        <v>-18</v>
      </c>
      <c r="X12" s="58"/>
      <c r="Y12" s="50">
        <v>-15</v>
      </c>
      <c r="Z12" s="16"/>
    </row>
    <row r="13" spans="1:26" ht="14.1" customHeight="1">
      <c r="A13" s="73" t="s">
        <v>32</v>
      </c>
      <c r="B13" s="16"/>
      <c r="C13" s="41">
        <v>2202</v>
      </c>
      <c r="D13" s="56"/>
      <c r="E13" s="44">
        <v>2459</v>
      </c>
      <c r="F13" s="56"/>
      <c r="G13" s="41">
        <v>3418</v>
      </c>
      <c r="H13" s="58"/>
      <c r="I13" s="44">
        <v>3196</v>
      </c>
      <c r="J13" s="58"/>
      <c r="K13" s="59" t="s">
        <v>70</v>
      </c>
      <c r="L13" s="58"/>
      <c r="M13" s="60" t="s">
        <v>70</v>
      </c>
      <c r="N13" s="58"/>
      <c r="O13" s="46">
        <v>618</v>
      </c>
      <c r="P13" s="58"/>
      <c r="Q13" s="49">
        <v>550</v>
      </c>
      <c r="R13" s="58"/>
      <c r="S13" s="46">
        <v>39</v>
      </c>
      <c r="T13" s="58"/>
      <c r="U13" s="49">
        <v>131</v>
      </c>
      <c r="V13" s="58"/>
      <c r="W13" s="41">
        <v>-1873</v>
      </c>
      <c r="X13" s="58"/>
      <c r="Y13" s="42">
        <v>-1418</v>
      </c>
      <c r="Z13" s="16"/>
    </row>
    <row r="14" spans="1:26" ht="14.1" customHeight="1">
      <c r="A14" s="73" t="s">
        <v>33</v>
      </c>
      <c r="B14" s="16"/>
      <c r="C14" s="41">
        <v>1302</v>
      </c>
      <c r="D14" s="56"/>
      <c r="E14" s="44">
        <v>1216</v>
      </c>
      <c r="F14" s="56"/>
      <c r="G14" s="41">
        <v>2057</v>
      </c>
      <c r="H14" s="58"/>
      <c r="I14" s="44">
        <v>2861</v>
      </c>
      <c r="J14" s="58"/>
      <c r="K14" s="46" t="s">
        <v>70</v>
      </c>
      <c r="L14" s="58"/>
      <c r="M14" s="49">
        <v>33</v>
      </c>
      <c r="N14" s="58"/>
      <c r="O14" s="41">
        <v>2649</v>
      </c>
      <c r="P14" s="58"/>
      <c r="Q14" s="44">
        <v>2929</v>
      </c>
      <c r="R14" s="58"/>
      <c r="S14" s="41">
        <v>38882</v>
      </c>
      <c r="T14" s="58"/>
      <c r="U14" s="44">
        <v>41860</v>
      </c>
      <c r="V14" s="58"/>
      <c r="W14" s="41">
        <v>-42316</v>
      </c>
      <c r="X14" s="58"/>
      <c r="Y14" s="42">
        <v>-46467</v>
      </c>
      <c r="Z14" s="16"/>
    </row>
    <row r="15" spans="1:26" ht="14.1" customHeight="1">
      <c r="A15" s="74" t="s">
        <v>34</v>
      </c>
      <c r="B15" s="16"/>
      <c r="C15" s="41">
        <v>143354</v>
      </c>
      <c r="D15" s="56"/>
      <c r="E15" s="45">
        <v>134851</v>
      </c>
      <c r="F15" s="56"/>
      <c r="G15" s="41">
        <v>51548</v>
      </c>
      <c r="H15" s="58"/>
      <c r="I15" s="45">
        <v>48092</v>
      </c>
      <c r="J15" s="58"/>
      <c r="K15" s="46">
        <v>635</v>
      </c>
      <c r="L15" s="58"/>
      <c r="M15" s="47">
        <v>589</v>
      </c>
      <c r="N15" s="58"/>
      <c r="O15" s="41">
        <v>107713</v>
      </c>
      <c r="P15" s="58"/>
      <c r="Q15" s="45">
        <v>100956</v>
      </c>
      <c r="R15" s="58"/>
      <c r="S15" s="41">
        <v>46818</v>
      </c>
      <c r="T15" s="58"/>
      <c r="U15" s="45">
        <v>50869</v>
      </c>
      <c r="V15" s="58"/>
      <c r="W15" s="41">
        <v>-63360</v>
      </c>
      <c r="X15" s="58"/>
      <c r="Y15" s="51">
        <v>-65655</v>
      </c>
      <c r="Z15" s="16"/>
    </row>
    <row r="16" spans="1:26" ht="13.5" customHeight="1">
      <c r="A16" s="73" t="s">
        <v>35</v>
      </c>
      <c r="B16" s="16"/>
      <c r="C16" s="41">
        <v>15928</v>
      </c>
      <c r="D16" s="56"/>
      <c r="E16" s="44">
        <v>14896</v>
      </c>
      <c r="F16" s="56"/>
      <c r="G16" s="41">
        <v>14868</v>
      </c>
      <c r="H16" s="58"/>
      <c r="I16" s="44">
        <v>13391</v>
      </c>
      <c r="J16" s="58"/>
      <c r="K16" s="46">
        <v>656</v>
      </c>
      <c r="L16" s="58"/>
      <c r="M16" s="49">
        <v>687</v>
      </c>
      <c r="N16" s="58"/>
      <c r="O16" s="46">
        <v>404</v>
      </c>
      <c r="P16" s="58"/>
      <c r="Q16" s="49">
        <v>818</v>
      </c>
      <c r="R16" s="58"/>
      <c r="S16" s="59" t="s">
        <v>70</v>
      </c>
      <c r="T16" s="58"/>
      <c r="U16" s="60" t="s">
        <v>70</v>
      </c>
      <c r="V16" s="58"/>
      <c r="W16" s="59" t="s">
        <v>70</v>
      </c>
      <c r="X16" s="58"/>
      <c r="Y16" s="60" t="s">
        <v>70</v>
      </c>
      <c r="Z16" s="16"/>
    </row>
    <row r="17" spans="1:29" ht="14.1" customHeight="1">
      <c r="A17" s="73" t="s">
        <v>36</v>
      </c>
      <c r="B17" s="16"/>
      <c r="C17" s="41">
        <v>2261</v>
      </c>
      <c r="D17" s="56"/>
      <c r="E17" s="44">
        <v>2298</v>
      </c>
      <c r="F17" s="56"/>
      <c r="G17" s="41">
        <v>2076</v>
      </c>
      <c r="H17" s="58"/>
      <c r="I17" s="44">
        <v>1979</v>
      </c>
      <c r="J17" s="58"/>
      <c r="K17" s="46">
        <v>91</v>
      </c>
      <c r="L17" s="58"/>
      <c r="M17" s="49">
        <v>219</v>
      </c>
      <c r="N17" s="58"/>
      <c r="O17" s="46">
        <v>94</v>
      </c>
      <c r="P17" s="58"/>
      <c r="Q17" s="49">
        <v>100</v>
      </c>
      <c r="R17" s="58"/>
      <c r="S17" s="46" t="s">
        <v>70</v>
      </c>
      <c r="T17" s="58"/>
      <c r="U17" s="49" t="s">
        <v>70</v>
      </c>
      <c r="V17" s="58"/>
      <c r="W17" s="59" t="s">
        <v>70</v>
      </c>
      <c r="X17" s="58"/>
      <c r="Y17" s="60" t="s">
        <v>70</v>
      </c>
      <c r="Z17" s="16"/>
    </row>
    <row r="18" spans="1:29" ht="14.1" customHeight="1">
      <c r="A18" s="73" t="s">
        <v>30</v>
      </c>
      <c r="B18" s="16"/>
      <c r="C18" s="41">
        <v>35705</v>
      </c>
      <c r="D18" s="56"/>
      <c r="E18" s="44">
        <v>36252</v>
      </c>
      <c r="F18" s="56"/>
      <c r="G18" s="59" t="s">
        <v>70</v>
      </c>
      <c r="H18" s="58"/>
      <c r="I18" s="60" t="s">
        <v>70</v>
      </c>
      <c r="J18" s="58"/>
      <c r="K18" s="59" t="s">
        <v>70</v>
      </c>
      <c r="L18" s="58"/>
      <c r="M18" s="60" t="s">
        <v>70</v>
      </c>
      <c r="N18" s="58"/>
      <c r="O18" s="41">
        <v>35705</v>
      </c>
      <c r="P18" s="58"/>
      <c r="Q18" s="44">
        <v>36252</v>
      </c>
      <c r="R18" s="58"/>
      <c r="S18" s="59" t="s">
        <v>70</v>
      </c>
      <c r="T18" s="58"/>
      <c r="U18" s="60" t="s">
        <v>70</v>
      </c>
      <c r="V18" s="58"/>
      <c r="W18" s="59" t="s">
        <v>70</v>
      </c>
      <c r="X18" s="58"/>
      <c r="Y18" s="60" t="s">
        <v>70</v>
      </c>
      <c r="Z18" s="16"/>
    </row>
    <row r="19" spans="1:29" ht="14.1" customHeight="1">
      <c r="A19" s="73" t="s">
        <v>31</v>
      </c>
      <c r="B19" s="16"/>
      <c r="C19" s="41">
        <v>5800</v>
      </c>
      <c r="D19" s="56"/>
      <c r="E19" s="44">
        <v>5108</v>
      </c>
      <c r="F19" s="56"/>
      <c r="G19" s="41">
        <v>4925</v>
      </c>
      <c r="H19" s="58"/>
      <c r="I19" s="44">
        <v>4152</v>
      </c>
      <c r="J19" s="58"/>
      <c r="K19" s="59" t="s">
        <v>70</v>
      </c>
      <c r="L19" s="58"/>
      <c r="M19" s="60" t="s">
        <v>70</v>
      </c>
      <c r="N19" s="58"/>
      <c r="O19" s="46">
        <v>542</v>
      </c>
      <c r="P19" s="58"/>
      <c r="Q19" s="44">
        <v>612</v>
      </c>
      <c r="R19" s="58"/>
      <c r="S19" s="46">
        <v>520</v>
      </c>
      <c r="T19" s="58"/>
      <c r="U19" s="49">
        <v>392</v>
      </c>
      <c r="V19" s="58"/>
      <c r="W19" s="46">
        <v>-187</v>
      </c>
      <c r="X19" s="58"/>
      <c r="Y19" s="50">
        <v>-48</v>
      </c>
      <c r="Z19" s="16"/>
    </row>
    <row r="20" spans="1:29" ht="14.1" customHeight="1">
      <c r="A20" s="73" t="s">
        <v>37</v>
      </c>
      <c r="B20" s="16"/>
      <c r="C20" s="46">
        <v>1529</v>
      </c>
      <c r="D20" s="56"/>
      <c r="E20" s="44">
        <v>606</v>
      </c>
      <c r="F20" s="56"/>
      <c r="G20" s="46">
        <v>300</v>
      </c>
      <c r="H20" s="58"/>
      <c r="I20" s="44">
        <v>342</v>
      </c>
      <c r="J20" s="58"/>
      <c r="K20" s="59" t="s">
        <v>70</v>
      </c>
      <c r="L20" s="58"/>
      <c r="M20" s="60" t="s">
        <v>70</v>
      </c>
      <c r="N20" s="58"/>
      <c r="O20" s="46">
        <v>83</v>
      </c>
      <c r="P20" s="58"/>
      <c r="Q20" s="49">
        <v>64</v>
      </c>
      <c r="R20" s="58"/>
      <c r="S20" s="46">
        <v>1146</v>
      </c>
      <c r="T20" s="58"/>
      <c r="U20" s="49">
        <v>200</v>
      </c>
      <c r="V20" s="58"/>
      <c r="W20" s="59" t="s">
        <v>70</v>
      </c>
      <c r="X20" s="58"/>
      <c r="Y20" s="60" t="s">
        <v>70</v>
      </c>
      <c r="Z20" s="16"/>
    </row>
    <row r="21" spans="1:29" ht="14.1" customHeight="1">
      <c r="A21" s="73" t="s">
        <v>33</v>
      </c>
      <c r="B21" s="16"/>
      <c r="C21" s="41">
        <v>8941</v>
      </c>
      <c r="D21" s="56"/>
      <c r="E21" s="44">
        <v>9110</v>
      </c>
      <c r="F21" s="56"/>
      <c r="G21" s="41">
        <v>35592</v>
      </c>
      <c r="H21" s="58"/>
      <c r="I21" s="44">
        <v>33747</v>
      </c>
      <c r="J21" s="58"/>
      <c r="K21" s="46">
        <v>3</v>
      </c>
      <c r="L21" s="58"/>
      <c r="M21" s="50">
        <v>2</v>
      </c>
      <c r="N21" s="58"/>
      <c r="O21" s="41">
        <v>5425</v>
      </c>
      <c r="P21" s="58"/>
      <c r="Q21" s="44">
        <v>5952</v>
      </c>
      <c r="R21" s="58"/>
      <c r="S21" s="41">
        <v>56589</v>
      </c>
      <c r="T21" s="58"/>
      <c r="U21" s="44">
        <v>52625</v>
      </c>
      <c r="V21" s="58"/>
      <c r="W21" s="41">
        <v>-88668</v>
      </c>
      <c r="X21" s="58"/>
      <c r="Y21" s="42">
        <v>-83216</v>
      </c>
      <c r="Z21" s="16"/>
    </row>
    <row r="22" spans="1:29" ht="14.1" customHeight="1">
      <c r="A22" s="73" t="s">
        <v>38</v>
      </c>
      <c r="B22" s="16"/>
      <c r="C22" s="41">
        <v>16009</v>
      </c>
      <c r="D22" s="56"/>
      <c r="E22" s="44">
        <v>13537</v>
      </c>
      <c r="F22" s="56"/>
      <c r="G22" s="41">
        <v>12009</v>
      </c>
      <c r="H22" s="58"/>
      <c r="I22" s="44">
        <v>9522</v>
      </c>
      <c r="J22" s="58"/>
      <c r="K22" s="46">
        <v>9</v>
      </c>
      <c r="L22" s="58"/>
      <c r="M22" s="50">
        <v>5</v>
      </c>
      <c r="N22" s="58"/>
      <c r="O22" s="41">
        <v>3471</v>
      </c>
      <c r="P22" s="58"/>
      <c r="Q22" s="44">
        <v>2863</v>
      </c>
      <c r="R22" s="58"/>
      <c r="S22" s="41">
        <v>520</v>
      </c>
      <c r="T22" s="58"/>
      <c r="U22" s="49">
        <v>1147</v>
      </c>
      <c r="V22" s="58"/>
      <c r="W22" s="59" t="s">
        <v>70</v>
      </c>
      <c r="X22" s="58"/>
      <c r="Y22" s="60" t="s">
        <v>70</v>
      </c>
      <c r="Z22" s="16"/>
    </row>
    <row r="23" spans="1:29" ht="13.5" customHeight="1">
      <c r="A23" s="74" t="s">
        <v>39</v>
      </c>
      <c r="B23" s="16"/>
      <c r="C23" s="41">
        <v>86173</v>
      </c>
      <c r="D23" s="56"/>
      <c r="E23" s="45">
        <v>81807</v>
      </c>
      <c r="F23" s="56"/>
      <c r="G23" s="41">
        <v>69770</v>
      </c>
      <c r="H23" s="58"/>
      <c r="I23" s="45">
        <v>63133</v>
      </c>
      <c r="J23" s="58"/>
      <c r="K23" s="46">
        <v>759</v>
      </c>
      <c r="L23" s="58"/>
      <c r="M23" s="47">
        <v>913</v>
      </c>
      <c r="N23" s="58"/>
      <c r="O23" s="41">
        <v>45724</v>
      </c>
      <c r="P23" s="58"/>
      <c r="Q23" s="45">
        <v>46661</v>
      </c>
      <c r="R23" s="58"/>
      <c r="S23" s="41">
        <v>58775</v>
      </c>
      <c r="T23" s="58"/>
      <c r="U23" s="45">
        <v>54364</v>
      </c>
      <c r="V23" s="58"/>
      <c r="W23" s="41">
        <v>-88855</v>
      </c>
      <c r="X23" s="58"/>
      <c r="Y23" s="51">
        <v>-83264</v>
      </c>
      <c r="Z23" s="16"/>
    </row>
    <row r="24" spans="1:29">
      <c r="A24" s="74" t="s">
        <v>40</v>
      </c>
      <c r="C24" s="41">
        <v>229527</v>
      </c>
      <c r="D24" s="61"/>
      <c r="E24" s="45">
        <v>216658</v>
      </c>
      <c r="F24" s="61"/>
      <c r="G24" s="41">
        <v>121318</v>
      </c>
      <c r="H24" s="58"/>
      <c r="I24" s="45">
        <v>111225</v>
      </c>
      <c r="J24" s="58"/>
      <c r="K24" s="41">
        <v>1394</v>
      </c>
      <c r="L24" s="58"/>
      <c r="M24" s="45">
        <v>1502</v>
      </c>
      <c r="N24" s="58"/>
      <c r="O24" s="41">
        <v>153437</v>
      </c>
      <c r="P24" s="58"/>
      <c r="Q24" s="45">
        <v>147617</v>
      </c>
      <c r="R24" s="58"/>
      <c r="S24" s="41">
        <v>105593</v>
      </c>
      <c r="T24" s="58"/>
      <c r="U24" s="45">
        <v>105233</v>
      </c>
      <c r="V24" s="58"/>
      <c r="W24" s="41">
        <v>-152215</v>
      </c>
      <c r="X24" s="58"/>
      <c r="Y24" s="51">
        <v>-148919</v>
      </c>
    </row>
    <row r="25" spans="1:29" ht="21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24.7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</sheetData>
  <mergeCells count="6">
    <mergeCell ref="W3:Y3"/>
    <mergeCell ref="C3:E3"/>
    <mergeCell ref="G3:I3"/>
    <mergeCell ref="K3:M3"/>
    <mergeCell ref="O3:Q3"/>
    <mergeCell ref="S3:U3"/>
  </mergeCells>
  <pageMargins left="0.7" right="0.7" top="0.75" bottom="0.75" header="0.3" footer="0.3"/>
  <pageSetup paperSize="8" scale="91" orientation="landscape" r:id="rId1"/>
  <ignoredErrors>
    <ignoredError sqref="E4 I4 M4 Q4 U4 Y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27"/>
  <sheetViews>
    <sheetView showGridLines="0" zoomScaleNormal="100" zoomScalePageLayoutView="121" workbookViewId="0">
      <selection activeCell="I12" sqref="I12"/>
    </sheetView>
  </sheetViews>
  <sheetFormatPr defaultColWidth="7.6640625" defaultRowHeight="13.2"/>
  <cols>
    <col min="1" max="1" width="48.5546875" style="12" customWidth="1"/>
    <col min="2" max="2" width="1.88671875" style="12" customWidth="1"/>
    <col min="3" max="3" width="10.5546875" style="12" customWidth="1"/>
    <col min="4" max="4" width="1.88671875" style="12" customWidth="1"/>
    <col min="5" max="5" width="10.5546875" style="12" customWidth="1"/>
    <col min="6" max="6" width="1.88671875" style="12" customWidth="1"/>
    <col min="7" max="7" width="10.5546875" style="12" customWidth="1"/>
    <col min="8" max="8" width="1.88671875" style="12" customWidth="1"/>
    <col min="9" max="9" width="10.5546875" style="12" customWidth="1"/>
    <col min="10" max="10" width="1.88671875" style="12" customWidth="1"/>
    <col min="11" max="11" width="10.5546875" style="12" customWidth="1"/>
    <col min="12" max="12" width="1.88671875" style="12" customWidth="1"/>
    <col min="13" max="13" width="10.5546875" style="12" customWidth="1"/>
    <col min="14" max="14" width="1.88671875" style="12" customWidth="1"/>
    <col min="15" max="15" width="10.5546875" style="12" customWidth="1"/>
    <col min="16" max="16" width="1.88671875" style="12" customWidth="1"/>
    <col min="17" max="17" width="10.5546875" style="12" customWidth="1"/>
    <col min="18" max="18" width="1.88671875" style="12" customWidth="1"/>
    <col min="19" max="19" width="10.5546875" style="12" customWidth="1"/>
    <col min="20" max="20" width="1.88671875" style="12" customWidth="1"/>
    <col min="21" max="21" width="10.5546875" style="12" customWidth="1"/>
    <col min="22" max="22" width="1.88671875" style="12" customWidth="1"/>
    <col min="23" max="23" width="10.5546875" style="12" customWidth="1"/>
    <col min="24" max="24" width="1.88671875" style="12" customWidth="1"/>
    <col min="25" max="25" width="10.5546875" style="12" customWidth="1"/>
    <col min="26" max="16384" width="7.6640625" style="12"/>
  </cols>
  <sheetData>
    <row r="1" spans="1:25" ht="15.6">
      <c r="A1" s="30" t="s">
        <v>0</v>
      </c>
    </row>
    <row r="2" spans="1:25" s="13" customFormat="1" ht="15.6">
      <c r="A2" s="30" t="s">
        <v>69</v>
      </c>
    </row>
    <row r="3" spans="1:25" s="3" customFormat="1" ht="42.9" customHeight="1">
      <c r="A3" s="11"/>
      <c r="B3" s="1"/>
      <c r="C3" s="90" t="s">
        <v>17</v>
      </c>
      <c r="D3" s="90"/>
      <c r="E3" s="90"/>
      <c r="F3" s="90"/>
      <c r="G3" s="89" t="s">
        <v>18</v>
      </c>
      <c r="H3" s="89"/>
      <c r="I3" s="89"/>
      <c r="J3" s="14"/>
      <c r="K3" s="89" t="s">
        <v>41</v>
      </c>
      <c r="L3" s="89"/>
      <c r="M3" s="89"/>
      <c r="N3" s="14"/>
      <c r="O3" s="89" t="s">
        <v>42</v>
      </c>
      <c r="P3" s="89"/>
      <c r="Q3" s="89"/>
      <c r="R3" s="14"/>
      <c r="S3" s="89" t="s">
        <v>21</v>
      </c>
      <c r="T3" s="89"/>
      <c r="U3" s="89"/>
      <c r="V3" s="14"/>
      <c r="W3" s="89" t="s">
        <v>43</v>
      </c>
      <c r="X3" s="89"/>
      <c r="Y3" s="89"/>
    </row>
    <row r="4" spans="1:25" s="3" customFormat="1" ht="16.5" customHeight="1" thickBot="1">
      <c r="A4" s="15" t="s">
        <v>16</v>
      </c>
      <c r="B4" s="2"/>
      <c r="C4" s="31">
        <v>2021</v>
      </c>
      <c r="D4" s="32"/>
      <c r="E4" s="33" t="s">
        <v>64</v>
      </c>
      <c r="F4" s="34"/>
      <c r="G4" s="31">
        <v>2021</v>
      </c>
      <c r="H4" s="32"/>
      <c r="I4" s="33" t="s">
        <v>64</v>
      </c>
      <c r="J4" s="35"/>
      <c r="K4" s="31">
        <v>2021</v>
      </c>
      <c r="L4" s="32"/>
      <c r="M4" s="33" t="s">
        <v>64</v>
      </c>
      <c r="N4" s="35"/>
      <c r="O4" s="31">
        <v>2021</v>
      </c>
      <c r="P4" s="32"/>
      <c r="Q4" s="33" t="s">
        <v>64</v>
      </c>
      <c r="R4" s="35"/>
      <c r="S4" s="31">
        <v>2021</v>
      </c>
      <c r="T4" s="32"/>
      <c r="U4" s="33" t="s">
        <v>64</v>
      </c>
      <c r="V4" s="35"/>
      <c r="W4" s="31">
        <v>2021</v>
      </c>
      <c r="X4" s="32"/>
      <c r="Y4" s="33" t="s">
        <v>64</v>
      </c>
    </row>
    <row r="5" spans="1:25" ht="13.5" customHeight="1" thickTop="1">
      <c r="A5" s="9" t="s">
        <v>44</v>
      </c>
      <c r="B5" s="16"/>
      <c r="C5" s="62"/>
      <c r="D5" s="63"/>
      <c r="E5" s="64"/>
      <c r="F5" s="56"/>
      <c r="G5" s="62"/>
      <c r="H5" s="63"/>
      <c r="I5" s="64"/>
      <c r="J5" s="56"/>
      <c r="K5" s="65"/>
      <c r="L5" s="63"/>
      <c r="M5" s="64"/>
      <c r="N5" s="56"/>
      <c r="O5" s="65"/>
      <c r="P5" s="63"/>
      <c r="Q5" s="64"/>
      <c r="R5" s="56"/>
      <c r="S5" s="65"/>
      <c r="T5" s="63"/>
      <c r="U5" s="64"/>
      <c r="V5" s="56"/>
      <c r="W5" s="65"/>
      <c r="X5" s="63"/>
      <c r="Y5" s="64"/>
    </row>
    <row r="6" spans="1:25" ht="14.1" customHeight="1">
      <c r="A6" s="8" t="s">
        <v>45</v>
      </c>
      <c r="B6" s="16"/>
      <c r="C6" s="41">
        <v>661</v>
      </c>
      <c r="D6" s="66"/>
      <c r="E6" s="44">
        <v>660</v>
      </c>
      <c r="F6" s="67"/>
      <c r="G6" s="41"/>
      <c r="H6" s="67"/>
      <c r="I6" s="68"/>
      <c r="J6" s="67"/>
      <c r="K6" s="41"/>
      <c r="L6" s="67"/>
      <c r="M6" s="68"/>
      <c r="N6" s="67"/>
      <c r="O6" s="69"/>
      <c r="P6" s="67"/>
      <c r="Q6" s="68"/>
      <c r="R6" s="67"/>
      <c r="S6" s="69"/>
      <c r="T6" s="67"/>
      <c r="U6" s="68"/>
      <c r="V6" s="67"/>
      <c r="W6" s="69"/>
      <c r="X6" s="67"/>
      <c r="Y6" s="68"/>
    </row>
    <row r="7" spans="1:25" ht="14.1" customHeight="1">
      <c r="A7" s="8" t="s">
        <v>46</v>
      </c>
      <c r="B7" s="16"/>
      <c r="C7" s="41">
        <v>2325</v>
      </c>
      <c r="D7" s="66"/>
      <c r="E7" s="44">
        <v>2199</v>
      </c>
      <c r="F7" s="67"/>
      <c r="G7" s="41"/>
      <c r="H7" s="67"/>
      <c r="I7" s="68"/>
      <c r="J7" s="67"/>
      <c r="K7" s="41"/>
      <c r="L7" s="67"/>
      <c r="M7" s="68"/>
      <c r="N7" s="67"/>
      <c r="O7" s="69"/>
      <c r="P7" s="67"/>
      <c r="Q7" s="68"/>
      <c r="R7" s="67"/>
      <c r="S7" s="69"/>
      <c r="T7" s="67"/>
      <c r="U7" s="68"/>
      <c r="V7" s="67"/>
      <c r="W7" s="69"/>
      <c r="X7" s="67"/>
      <c r="Y7" s="68"/>
    </row>
    <row r="8" spans="1:25" ht="14.1" customHeight="1">
      <c r="A8" s="8" t="s">
        <v>47</v>
      </c>
      <c r="B8" s="16"/>
      <c r="C8" s="41">
        <v>71705</v>
      </c>
      <c r="D8" s="66"/>
      <c r="E8" s="44">
        <v>59550</v>
      </c>
      <c r="F8" s="67"/>
      <c r="G8" s="41"/>
      <c r="H8" s="67"/>
      <c r="I8" s="68"/>
      <c r="J8" s="67"/>
      <c r="K8" s="41"/>
      <c r="L8" s="67"/>
      <c r="M8" s="68"/>
      <c r="N8" s="67"/>
      <c r="O8" s="41"/>
      <c r="P8" s="67"/>
      <c r="Q8" s="68"/>
      <c r="R8" s="67"/>
      <c r="S8" s="41"/>
      <c r="T8" s="67"/>
      <c r="U8" s="68"/>
      <c r="V8" s="67"/>
      <c r="W8" s="41"/>
      <c r="X8" s="67"/>
      <c r="Y8" s="68"/>
    </row>
    <row r="9" spans="1:25" ht="14.1" customHeight="1">
      <c r="A9" s="8" t="s">
        <v>48</v>
      </c>
      <c r="B9" s="16"/>
      <c r="C9" s="41">
        <v>-325</v>
      </c>
      <c r="D9" s="66"/>
      <c r="E9" s="42">
        <v>-1518</v>
      </c>
      <c r="F9" s="67"/>
      <c r="G9" s="41"/>
      <c r="H9" s="67"/>
      <c r="I9" s="68"/>
      <c r="J9" s="67"/>
      <c r="K9" s="41"/>
      <c r="L9" s="67"/>
      <c r="M9" s="68"/>
      <c r="N9" s="67"/>
      <c r="O9" s="41"/>
      <c r="P9" s="67"/>
      <c r="Q9" s="68"/>
      <c r="R9" s="67"/>
      <c r="S9" s="41"/>
      <c r="T9" s="67"/>
      <c r="U9" s="68"/>
      <c r="V9" s="67"/>
      <c r="W9" s="41"/>
      <c r="X9" s="67"/>
      <c r="Y9" s="68"/>
    </row>
    <row r="10" spans="1:25" ht="14.1" customHeight="1">
      <c r="A10" s="9" t="s">
        <v>62</v>
      </c>
      <c r="B10" s="16"/>
      <c r="C10" s="41">
        <v>74366</v>
      </c>
      <c r="D10" s="70"/>
      <c r="E10" s="45">
        <v>60891</v>
      </c>
      <c r="F10" s="67"/>
      <c r="G10" s="41"/>
      <c r="H10" s="67"/>
      <c r="I10" s="68"/>
      <c r="J10" s="67"/>
      <c r="K10" s="41"/>
      <c r="L10" s="67"/>
      <c r="M10" s="68"/>
      <c r="N10" s="67"/>
      <c r="O10" s="41"/>
      <c r="P10" s="67"/>
      <c r="Q10" s="68"/>
      <c r="R10" s="67"/>
      <c r="S10" s="41"/>
      <c r="T10" s="67"/>
      <c r="U10" s="68"/>
      <c r="V10" s="67"/>
      <c r="W10" s="41"/>
      <c r="X10" s="67"/>
      <c r="Y10" s="68"/>
    </row>
    <row r="11" spans="1:25" ht="13.5" customHeight="1">
      <c r="A11" s="8" t="s">
        <v>49</v>
      </c>
      <c r="B11" s="16"/>
      <c r="C11" s="41">
        <v>766</v>
      </c>
      <c r="D11" s="66"/>
      <c r="E11" s="44">
        <v>629</v>
      </c>
      <c r="F11" s="67"/>
      <c r="G11" s="41"/>
      <c r="H11" s="67"/>
      <c r="I11" s="68"/>
      <c r="J11" s="67"/>
      <c r="K11" s="41"/>
      <c r="L11" s="67"/>
      <c r="M11" s="68"/>
      <c r="N11" s="67"/>
      <c r="O11" s="41"/>
      <c r="P11" s="67"/>
      <c r="Q11" s="68"/>
      <c r="R11" s="67"/>
      <c r="S11" s="41"/>
      <c r="T11" s="67"/>
      <c r="U11" s="68"/>
      <c r="V11" s="67"/>
      <c r="W11" s="41"/>
      <c r="X11" s="67"/>
      <c r="Y11" s="68"/>
    </row>
    <row r="12" spans="1:25" ht="14.1" customHeight="1">
      <c r="A12" s="9" t="s">
        <v>50</v>
      </c>
      <c r="B12" s="16"/>
      <c r="C12" s="41">
        <v>75132</v>
      </c>
      <c r="D12" s="70"/>
      <c r="E12" s="45">
        <v>61520</v>
      </c>
      <c r="F12" s="71"/>
      <c r="G12" s="41">
        <v>50296</v>
      </c>
      <c r="H12" s="71"/>
      <c r="I12" s="45">
        <v>41117</v>
      </c>
      <c r="J12" s="71"/>
      <c r="K12" s="41" t="s">
        <v>70</v>
      </c>
      <c r="L12" s="71"/>
      <c r="M12" s="51" t="s">
        <v>70</v>
      </c>
      <c r="N12" s="71"/>
      <c r="O12" s="41">
        <v>17324</v>
      </c>
      <c r="P12" s="71"/>
      <c r="Q12" s="45">
        <v>15555</v>
      </c>
      <c r="R12" s="71"/>
      <c r="S12" s="41">
        <v>25264</v>
      </c>
      <c r="T12" s="71"/>
      <c r="U12" s="45">
        <v>21389</v>
      </c>
      <c r="V12" s="71"/>
      <c r="W12" s="41">
        <v>-17752</v>
      </c>
      <c r="X12" s="71"/>
      <c r="Y12" s="51">
        <v>-16541</v>
      </c>
    </row>
    <row r="13" spans="1:25" ht="13.5" customHeight="1">
      <c r="A13" s="8" t="s">
        <v>51</v>
      </c>
      <c r="B13" s="16"/>
      <c r="C13" s="41">
        <v>1247</v>
      </c>
      <c r="D13" s="66"/>
      <c r="E13" s="44">
        <v>3693</v>
      </c>
      <c r="F13" s="67"/>
      <c r="G13" s="41">
        <v>1073</v>
      </c>
      <c r="H13" s="67"/>
      <c r="I13" s="44">
        <v>3197</v>
      </c>
      <c r="J13" s="67"/>
      <c r="K13" s="41">
        <v>31</v>
      </c>
      <c r="L13" s="67"/>
      <c r="M13" s="44">
        <v>109</v>
      </c>
      <c r="N13" s="67"/>
      <c r="O13" s="41">
        <v>35</v>
      </c>
      <c r="P13" s="67"/>
      <c r="Q13" s="44">
        <v>49</v>
      </c>
      <c r="R13" s="67"/>
      <c r="S13" s="41">
        <v>108</v>
      </c>
      <c r="T13" s="67"/>
      <c r="U13" s="44">
        <v>338</v>
      </c>
      <c r="V13" s="67"/>
      <c r="W13" s="41" t="s">
        <v>70</v>
      </c>
      <c r="X13" s="67"/>
      <c r="Y13" s="42" t="s">
        <v>70</v>
      </c>
    </row>
    <row r="14" spans="1:25" ht="14.1" customHeight="1">
      <c r="A14" s="8" t="s">
        <v>52</v>
      </c>
      <c r="B14" s="16"/>
      <c r="C14" s="41">
        <v>7206</v>
      </c>
      <c r="D14" s="66"/>
      <c r="E14" s="44">
        <v>6488</v>
      </c>
      <c r="F14" s="67"/>
      <c r="G14" s="41">
        <v>6944</v>
      </c>
      <c r="H14" s="67"/>
      <c r="I14" s="44">
        <v>6268</v>
      </c>
      <c r="J14" s="67"/>
      <c r="K14" s="41">
        <v>110</v>
      </c>
      <c r="L14" s="67"/>
      <c r="M14" s="44">
        <v>74</v>
      </c>
      <c r="N14" s="67"/>
      <c r="O14" s="41">
        <v>152</v>
      </c>
      <c r="P14" s="67"/>
      <c r="Q14" s="44">
        <v>146</v>
      </c>
      <c r="R14" s="67"/>
      <c r="S14" s="41" t="s">
        <v>70</v>
      </c>
      <c r="T14" s="67"/>
      <c r="U14" s="44" t="s">
        <v>70</v>
      </c>
      <c r="V14" s="67"/>
      <c r="W14" s="41" t="s">
        <v>70</v>
      </c>
      <c r="X14" s="67"/>
      <c r="Y14" s="42" t="s">
        <v>70</v>
      </c>
    </row>
    <row r="15" spans="1:25" ht="14.1" customHeight="1">
      <c r="A15" s="8" t="s">
        <v>32</v>
      </c>
      <c r="B15" s="16"/>
      <c r="C15" s="41">
        <v>1458</v>
      </c>
      <c r="D15" s="66"/>
      <c r="E15" s="44">
        <v>509</v>
      </c>
      <c r="F15" s="67"/>
      <c r="G15" s="41">
        <v>1515</v>
      </c>
      <c r="H15" s="67"/>
      <c r="I15" s="44">
        <v>697</v>
      </c>
      <c r="J15" s="67"/>
      <c r="K15" s="41" t="s">
        <v>70</v>
      </c>
      <c r="L15" s="67"/>
      <c r="M15" s="42" t="s">
        <v>70</v>
      </c>
      <c r="N15" s="67"/>
      <c r="O15" s="41">
        <v>3426</v>
      </c>
      <c r="P15" s="67"/>
      <c r="Q15" s="44">
        <v>2812</v>
      </c>
      <c r="R15" s="67"/>
      <c r="S15" s="41">
        <v>88</v>
      </c>
      <c r="T15" s="67"/>
      <c r="U15" s="44">
        <v>78</v>
      </c>
      <c r="V15" s="67"/>
      <c r="W15" s="41">
        <v>-3571</v>
      </c>
      <c r="X15" s="67"/>
      <c r="Y15" s="42">
        <v>-3078</v>
      </c>
    </row>
    <row r="16" spans="1:25" ht="14.1" customHeight="1">
      <c r="A16" s="8" t="s">
        <v>53</v>
      </c>
      <c r="B16" s="16"/>
      <c r="C16" s="41">
        <v>62342</v>
      </c>
      <c r="D16" s="66"/>
      <c r="E16" s="44">
        <v>67390</v>
      </c>
      <c r="F16" s="67"/>
      <c r="G16" s="41">
        <v>2247</v>
      </c>
      <c r="H16" s="67"/>
      <c r="I16" s="44">
        <v>2087</v>
      </c>
      <c r="J16" s="67"/>
      <c r="K16" s="41">
        <v>2</v>
      </c>
      <c r="L16" s="67"/>
      <c r="M16" s="42" t="s">
        <v>70</v>
      </c>
      <c r="N16" s="67"/>
      <c r="O16" s="41">
        <v>18909</v>
      </c>
      <c r="P16" s="67"/>
      <c r="Q16" s="44">
        <v>17730</v>
      </c>
      <c r="R16" s="67"/>
      <c r="S16" s="41">
        <v>41202</v>
      </c>
      <c r="T16" s="67"/>
      <c r="U16" s="44">
        <v>47588</v>
      </c>
      <c r="V16" s="67"/>
      <c r="W16" s="41">
        <v>-18</v>
      </c>
      <c r="X16" s="67"/>
      <c r="Y16" s="42">
        <v>-15</v>
      </c>
    </row>
    <row r="17" spans="1:27" ht="14.1" customHeight="1">
      <c r="A17" s="8" t="s">
        <v>54</v>
      </c>
      <c r="B17" s="16"/>
      <c r="C17" s="41">
        <v>5676</v>
      </c>
      <c r="D17" s="66"/>
      <c r="E17" s="44">
        <v>5095</v>
      </c>
      <c r="F17" s="67"/>
      <c r="G17" s="41">
        <v>6739</v>
      </c>
      <c r="H17" s="67"/>
      <c r="I17" s="44">
        <v>7270</v>
      </c>
      <c r="J17" s="67"/>
      <c r="K17" s="41">
        <v>524</v>
      </c>
      <c r="L17" s="67"/>
      <c r="M17" s="44">
        <v>522</v>
      </c>
      <c r="N17" s="67"/>
      <c r="O17" s="41">
        <v>40003</v>
      </c>
      <c r="P17" s="67"/>
      <c r="Q17" s="44">
        <v>42506</v>
      </c>
      <c r="R17" s="67"/>
      <c r="S17" s="41">
        <v>475</v>
      </c>
      <c r="T17" s="67"/>
      <c r="U17" s="44">
        <v>1011</v>
      </c>
      <c r="V17" s="67"/>
      <c r="W17" s="41">
        <v>-42065</v>
      </c>
      <c r="X17" s="67"/>
      <c r="Y17" s="42">
        <v>-46214</v>
      </c>
    </row>
    <row r="18" spans="1:27" ht="14.1" customHeight="1">
      <c r="A18" s="9" t="s">
        <v>55</v>
      </c>
      <c r="B18" s="16"/>
      <c r="C18" s="41">
        <v>77929</v>
      </c>
      <c r="D18" s="70"/>
      <c r="E18" s="45">
        <v>83175</v>
      </c>
      <c r="F18" s="71"/>
      <c r="G18" s="41">
        <v>18518</v>
      </c>
      <c r="H18" s="71"/>
      <c r="I18" s="45">
        <v>19519</v>
      </c>
      <c r="J18" s="71"/>
      <c r="K18" s="41">
        <v>667</v>
      </c>
      <c r="L18" s="71"/>
      <c r="M18" s="45">
        <v>705</v>
      </c>
      <c r="N18" s="71"/>
      <c r="O18" s="41">
        <v>62525</v>
      </c>
      <c r="P18" s="71"/>
      <c r="Q18" s="45">
        <v>63243</v>
      </c>
      <c r="R18" s="71"/>
      <c r="S18" s="41">
        <v>41873</v>
      </c>
      <c r="T18" s="71"/>
      <c r="U18" s="45">
        <v>49015</v>
      </c>
      <c r="V18" s="71"/>
      <c r="W18" s="41">
        <v>-45654</v>
      </c>
      <c r="X18" s="71"/>
      <c r="Y18" s="51">
        <v>-49307</v>
      </c>
    </row>
    <row r="19" spans="1:27" ht="13.5" customHeight="1">
      <c r="A19" s="8" t="s">
        <v>52</v>
      </c>
      <c r="B19" s="16"/>
      <c r="C19" s="41">
        <v>6748</v>
      </c>
      <c r="D19" s="66"/>
      <c r="E19" s="44">
        <v>7494</v>
      </c>
      <c r="F19" s="67"/>
      <c r="G19" s="41">
        <v>6175</v>
      </c>
      <c r="H19" s="67"/>
      <c r="I19" s="44">
        <v>6960</v>
      </c>
      <c r="J19" s="67"/>
      <c r="K19" s="41">
        <v>109</v>
      </c>
      <c r="L19" s="67"/>
      <c r="M19" s="44">
        <v>100</v>
      </c>
      <c r="N19" s="67"/>
      <c r="O19" s="41">
        <v>460</v>
      </c>
      <c r="P19" s="67"/>
      <c r="Q19" s="44">
        <v>388</v>
      </c>
      <c r="R19" s="67"/>
      <c r="S19" s="41">
        <v>4</v>
      </c>
      <c r="T19" s="67"/>
      <c r="U19" s="44">
        <v>46</v>
      </c>
      <c r="V19" s="67"/>
      <c r="W19" s="41">
        <v>0</v>
      </c>
      <c r="X19" s="67"/>
      <c r="Y19" s="42" t="s">
        <v>70</v>
      </c>
    </row>
    <row r="20" spans="1:27" ht="14.1" customHeight="1">
      <c r="A20" s="8" t="s">
        <v>37</v>
      </c>
      <c r="B20" s="16"/>
      <c r="C20" s="41">
        <v>921</v>
      </c>
      <c r="D20" s="66"/>
      <c r="E20" s="44">
        <v>747</v>
      </c>
      <c r="F20" s="67"/>
      <c r="G20" s="41">
        <v>700</v>
      </c>
      <c r="H20" s="67"/>
      <c r="I20" s="44">
        <v>537</v>
      </c>
      <c r="J20" s="67"/>
      <c r="K20" s="41" t="s">
        <v>70</v>
      </c>
      <c r="L20" s="67"/>
      <c r="M20" s="42" t="s">
        <v>70</v>
      </c>
      <c r="N20" s="67"/>
      <c r="O20" s="41">
        <v>140</v>
      </c>
      <c r="P20" s="67"/>
      <c r="Q20" s="44">
        <v>192</v>
      </c>
      <c r="R20" s="67"/>
      <c r="S20" s="41">
        <v>81</v>
      </c>
      <c r="T20" s="67"/>
      <c r="U20" s="44">
        <v>18</v>
      </c>
      <c r="V20" s="67"/>
      <c r="W20" s="41">
        <v>0</v>
      </c>
      <c r="X20" s="67"/>
      <c r="Y20" s="42" t="s">
        <v>70</v>
      </c>
    </row>
    <row r="21" spans="1:27" ht="14.1" customHeight="1">
      <c r="A21" s="8" t="s">
        <v>53</v>
      </c>
      <c r="B21" s="16"/>
      <c r="C21" s="41">
        <v>41121</v>
      </c>
      <c r="D21" s="66"/>
      <c r="E21" s="44">
        <v>38986</v>
      </c>
      <c r="F21" s="67"/>
      <c r="G21" s="41">
        <v>1462</v>
      </c>
      <c r="H21" s="67"/>
      <c r="I21" s="44">
        <v>897</v>
      </c>
      <c r="J21" s="67"/>
      <c r="K21" s="41" t="s">
        <v>70</v>
      </c>
      <c r="L21" s="67"/>
      <c r="M21" s="42" t="s">
        <v>70</v>
      </c>
      <c r="N21" s="67"/>
      <c r="O21" s="41">
        <v>24428</v>
      </c>
      <c r="P21" s="67"/>
      <c r="Q21" s="44">
        <v>25178</v>
      </c>
      <c r="R21" s="67"/>
      <c r="S21" s="41">
        <v>15418</v>
      </c>
      <c r="T21" s="67"/>
      <c r="U21" s="44">
        <v>12959</v>
      </c>
      <c r="V21" s="67"/>
      <c r="W21" s="41">
        <v>-187</v>
      </c>
      <c r="X21" s="67"/>
      <c r="Y21" s="42">
        <v>-48</v>
      </c>
    </row>
    <row r="22" spans="1:27" ht="14.1" customHeight="1">
      <c r="A22" s="8" t="s">
        <v>56</v>
      </c>
      <c r="B22" s="16"/>
      <c r="C22" s="41">
        <v>10932</v>
      </c>
      <c r="D22" s="66"/>
      <c r="E22" s="44">
        <v>8644</v>
      </c>
      <c r="F22" s="67"/>
      <c r="G22" s="41">
        <v>9650</v>
      </c>
      <c r="H22" s="67"/>
      <c r="I22" s="44">
        <v>7365</v>
      </c>
      <c r="J22" s="67"/>
      <c r="K22" s="41">
        <v>378</v>
      </c>
      <c r="L22" s="67"/>
      <c r="M22" s="44">
        <v>378</v>
      </c>
      <c r="N22" s="67"/>
      <c r="O22" s="41">
        <v>894</v>
      </c>
      <c r="P22" s="67"/>
      <c r="Q22" s="44">
        <v>892</v>
      </c>
      <c r="R22" s="67"/>
      <c r="S22" s="41">
        <v>10</v>
      </c>
      <c r="T22" s="67"/>
      <c r="U22" s="44">
        <v>9</v>
      </c>
      <c r="V22" s="67"/>
      <c r="W22" s="41" t="s">
        <v>70</v>
      </c>
      <c r="X22" s="67"/>
      <c r="Y22" s="42" t="s">
        <v>70</v>
      </c>
    </row>
    <row r="23" spans="1:27" ht="14.1" customHeight="1">
      <c r="A23" s="8" t="s">
        <v>54</v>
      </c>
      <c r="B23" s="16"/>
      <c r="C23" s="41">
        <v>16744</v>
      </c>
      <c r="D23" s="66"/>
      <c r="E23" s="44">
        <v>16092</v>
      </c>
      <c r="F23" s="67"/>
      <c r="G23" s="41">
        <v>34517</v>
      </c>
      <c r="H23" s="67"/>
      <c r="I23" s="44">
        <v>34830</v>
      </c>
      <c r="J23" s="67"/>
      <c r="K23" s="41">
        <v>240</v>
      </c>
      <c r="L23" s="67"/>
      <c r="M23" s="44">
        <v>319</v>
      </c>
      <c r="N23" s="67"/>
      <c r="O23" s="41">
        <v>47666</v>
      </c>
      <c r="P23" s="67"/>
      <c r="Q23" s="44">
        <v>42169</v>
      </c>
      <c r="R23" s="67"/>
      <c r="S23" s="41">
        <v>22943</v>
      </c>
      <c r="T23" s="67"/>
      <c r="U23" s="44">
        <v>21797</v>
      </c>
      <c r="V23" s="67"/>
      <c r="W23" s="41">
        <v>-88622</v>
      </c>
      <c r="X23" s="67"/>
      <c r="Y23" s="42">
        <v>-83023</v>
      </c>
    </row>
    <row r="24" spans="1:27" ht="13.5" customHeight="1">
      <c r="A24" s="9" t="s">
        <v>57</v>
      </c>
      <c r="C24" s="41">
        <v>76466</v>
      </c>
      <c r="D24" s="70"/>
      <c r="E24" s="45">
        <v>71963</v>
      </c>
      <c r="F24" s="71"/>
      <c r="G24" s="41">
        <v>52504</v>
      </c>
      <c r="H24" s="71"/>
      <c r="I24" s="45">
        <v>50589</v>
      </c>
      <c r="J24" s="71"/>
      <c r="K24" s="41">
        <v>727</v>
      </c>
      <c r="L24" s="71"/>
      <c r="M24" s="45">
        <v>797</v>
      </c>
      <c r="N24" s="71"/>
      <c r="O24" s="41">
        <v>73588</v>
      </c>
      <c r="P24" s="71"/>
      <c r="Q24" s="45">
        <v>68819</v>
      </c>
      <c r="R24" s="71"/>
      <c r="S24" s="41">
        <v>38456</v>
      </c>
      <c r="T24" s="71"/>
      <c r="U24" s="45">
        <v>34829</v>
      </c>
      <c r="V24" s="71"/>
      <c r="W24" s="41">
        <v>-88809</v>
      </c>
      <c r="X24" s="71"/>
      <c r="Y24" s="51">
        <v>-83071</v>
      </c>
    </row>
    <row r="25" spans="1:27">
      <c r="A25" s="9" t="s">
        <v>58</v>
      </c>
      <c r="C25" s="41">
        <v>229527</v>
      </c>
      <c r="D25" s="70"/>
      <c r="E25" s="45">
        <v>216658</v>
      </c>
      <c r="F25" s="71"/>
      <c r="G25" s="41">
        <v>121318</v>
      </c>
      <c r="H25" s="71"/>
      <c r="I25" s="45">
        <v>111225</v>
      </c>
      <c r="J25" s="71"/>
      <c r="K25" s="41">
        <v>1394</v>
      </c>
      <c r="L25" s="71"/>
      <c r="M25" s="45">
        <v>1502</v>
      </c>
      <c r="N25" s="71"/>
      <c r="O25" s="41">
        <v>153437</v>
      </c>
      <c r="P25" s="71"/>
      <c r="Q25" s="45">
        <v>147617</v>
      </c>
      <c r="R25" s="71"/>
      <c r="S25" s="41">
        <v>105593</v>
      </c>
      <c r="T25" s="71"/>
      <c r="U25" s="45">
        <v>105233</v>
      </c>
      <c r="V25" s="71"/>
      <c r="W25" s="41">
        <v>-152215</v>
      </c>
      <c r="X25" s="71"/>
      <c r="Y25" s="51">
        <v>-148919</v>
      </c>
    </row>
    <row r="26" spans="1:27" ht="23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3.2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</sheetData>
  <mergeCells count="6">
    <mergeCell ref="C3:F3"/>
    <mergeCell ref="W3:Y3"/>
    <mergeCell ref="G3:I3"/>
    <mergeCell ref="K3:M3"/>
    <mergeCell ref="O3:Q3"/>
    <mergeCell ref="S3:U3"/>
  </mergeCells>
  <pageMargins left="0.7" right="0.7" top="0.75" bottom="0.75" header="0.3" footer="0.3"/>
  <pageSetup paperSize="8" scale="91" orientation="landscape" r:id="rId1"/>
  <ignoredErrors>
    <ignoredError sqref="E4 I4 M4 Q4 U4 Y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ROE</vt:lpstr>
      <vt:lpstr>Income Statement</vt:lpstr>
      <vt:lpstr>Assets</vt:lpstr>
      <vt:lpstr>Equity&amp;Liabilities</vt:lpstr>
      <vt:lpstr>Assets!Print_Area</vt:lpstr>
      <vt:lpstr>'Equity&amp;Liabilities'!Print_Area</vt:lpstr>
      <vt:lpstr>'Income Statement'!Print_Area</vt:lpstr>
      <vt:lpstr>sn_duedate</vt:lpstr>
      <vt:lpstr>sn_year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Meyne Niklas</dc:creator>
  <cp:lastModifiedBy>Hossein Yazdi</cp:lastModifiedBy>
  <dcterms:created xsi:type="dcterms:W3CDTF">2017-03-17T12:45:01Z</dcterms:created>
  <dcterms:modified xsi:type="dcterms:W3CDTF">2022-09-28T22:11:53Z</dcterms:modified>
</cp:coreProperties>
</file>