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<sst xmlns="http://schemas.openxmlformats.org/spreadsheetml/2006/main" count="27" uniqueCount="27">
  <si>
    <t xml:space="preserve">Учёт топлива и расходов</t>
  </si>
  <si>
    <t xml:space="preserve">Бензин АИ-95</t>
  </si>
  <si>
    <t xml:space="preserve">Куплено кол-во(цена) АИ-95</t>
  </si>
  <si>
    <t>руб</t>
  </si>
  <si>
    <t xml:space="preserve">Цена покупки (р/л)</t>
  </si>
  <si>
    <t>р/л</t>
  </si>
  <si>
    <t xml:space="preserve">Продано кол-во (цена) АИ-95</t>
  </si>
  <si>
    <t xml:space="preserve">Цена продажи (р/л)</t>
  </si>
  <si>
    <t xml:space="preserve">Прибыль от АИ-95</t>
  </si>
  <si>
    <t xml:space="preserve">Литров куплено:</t>
  </si>
  <si>
    <t>л</t>
  </si>
  <si>
    <t xml:space="preserve">Литров продано:</t>
  </si>
  <si>
    <t xml:space="preserve">Дизель ДТ</t>
  </si>
  <si>
    <t xml:space="preserve">Куплено кол-во (цена) ДТ</t>
  </si>
  <si>
    <t xml:space="preserve">Продано кол-во (цена) ДТ</t>
  </si>
  <si>
    <t xml:space="preserve">Прибыль от ДТ:</t>
  </si>
  <si>
    <t xml:space="preserve">Дизель (ЛУКОЙЛ) цена</t>
  </si>
  <si>
    <t>Расходы</t>
  </si>
  <si>
    <t xml:space="preserve">З/П Капитана (Юра)</t>
  </si>
  <si>
    <t xml:space="preserve">З/П Капитана (Вадим)</t>
  </si>
  <si>
    <t>Автомобиль(Топливо)</t>
  </si>
  <si>
    <t>Катер(Топливо)</t>
  </si>
  <si>
    <t xml:space="preserve">Прочие расходы(ЗИП)</t>
  </si>
  <si>
    <t xml:space="preserve">Бухгалтер (З/П)</t>
  </si>
  <si>
    <t>Итого:</t>
  </si>
  <si>
    <t xml:space="preserve">ЭКОНОМИЯ (Литров) АИ-95</t>
  </si>
  <si>
    <t xml:space="preserve">ЭКОНОМИЯ (Литров) ДТ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</si>
</sst>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sz val="16.000000"/>
      <color theme="1"/>
      <name val="Calibri"/>
      <scheme val="minor"/>
    </font>
    <font>
      <sz val="14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1" numFmtId="0" applyNumberFormat="0" applyFont="1" applyFill="1" applyBorder="1"/>
    <xf fontId="3" fillId="4" borderId="2" numFmtId="0" applyNumberFormat="0" applyFont="1" applyFill="1" applyBorder="1"/>
  </cellStyleXfs>
  <cellXfs count="8">
    <xf fontId="0" fillId="0" borderId="0" numFmtId="0" xfId="0"/>
    <xf fontId="4" fillId="0" borderId="0" numFmtId="0" xfId="0" applyFont="1"/>
    <xf fontId="0" fillId="0" borderId="0" numFmtId="0" xfId="0"/>
    <xf fontId="5" fillId="0" borderId="0" numFmtId="0" xfId="0" applyFont="1"/>
    <xf fontId="2" fillId="3" borderId="1" numFmtId="0" xfId="2" applyFont="1" applyFill="1" applyBorder="1"/>
    <xf fontId="0" fillId="0" borderId="0" numFmtId="0" xfId="0"/>
    <xf fontId="3" fillId="4" borderId="2" numFmtId="0" xfId="3" applyFont="1" applyFill="1" applyBorder="1"/>
    <xf fontId="5" fillId="0" borderId="0" numFmtId="0" xfId="0" applyFont="1"/>
  </cellXfs>
  <cellStyles count="4">
    <cellStyle name="Normal" xfId="0" builtinId="0"/>
    <cellStyle name="Good" xfId="1" builtinId="26"/>
    <cellStyle name="Input" xfId="2" builtinId="2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пј­пјі жЋжњќ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1" max="1" width="26.140625"/>
    <col bestFit="1" min="2" max="2" width="10.00390625"/>
    <col customWidth="1" min="4" max="4" width="20.140625"/>
    <col bestFit="1" min="5" max="5" width="10.00390625"/>
  </cols>
  <sheetData>
    <row r="1" ht="21">
      <c r="A1" s="1" t="s">
        <v>0</v>
      </c>
    </row>
    <row r="2">
      <c r="A2" s="2"/>
    </row>
    <row r="3" ht="18.75">
      <c r="A3" s="3" t="s">
        <v>1</v>
      </c>
    </row>
    <row r="4">
      <c r="A4" t="s">
        <v>2</v>
      </c>
      <c r="B4" s="4">
        <v>50000</v>
      </c>
      <c r="C4" t="s">
        <v>3</v>
      </c>
      <c r="D4" t="s">
        <v>4</v>
      </c>
      <c r="E4" s="4">
        <v>50</v>
      </c>
      <c r="F4" t="s">
        <v>5</v>
      </c>
    </row>
    <row r="5">
      <c r="A5" t="s">
        <v>6</v>
      </c>
      <c r="B5" s="4">
        <v>51200</v>
      </c>
      <c r="C5" t="s">
        <v>3</v>
      </c>
      <c r="D5" s="5" t="s">
        <v>7</v>
      </c>
      <c r="E5" s="4">
        <v>64</v>
      </c>
      <c r="F5" t="s">
        <v>5</v>
      </c>
    </row>
    <row r="6">
      <c r="A6" s="2" t="s">
        <v>8</v>
      </c>
      <c r="B6" s="6">
        <f>B5-B4</f>
        <v>1200</v>
      </c>
      <c r="C6" t="s">
        <v>3</v>
      </c>
    </row>
    <row r="7">
      <c r="A7" s="2" t="s">
        <v>9</v>
      </c>
      <c r="B7" s="6">
        <f>B4/E4</f>
        <v>1000</v>
      </c>
      <c r="C7" t="s">
        <v>10</v>
      </c>
      <c r="D7" s="2" t="s">
        <v>11</v>
      </c>
      <c r="E7" s="6">
        <f>B5/E5</f>
        <v>800</v>
      </c>
      <c r="F7" s="2" t="s">
        <v>10</v>
      </c>
    </row>
    <row r="8" ht="18.75">
      <c r="A8" s="3" t="s">
        <v>12</v>
      </c>
    </row>
    <row r="9">
      <c r="A9" t="s">
        <v>13</v>
      </c>
      <c r="B9" s="4">
        <v>82500</v>
      </c>
      <c r="C9" t="s">
        <v>3</v>
      </c>
      <c r="D9" t="s">
        <v>4</v>
      </c>
      <c r="E9" s="4">
        <v>55</v>
      </c>
      <c r="F9" t="s">
        <v>5</v>
      </c>
    </row>
    <row r="10">
      <c r="A10" t="s">
        <v>14</v>
      </c>
      <c r="B10" s="4">
        <v>88800</v>
      </c>
      <c r="C10" t="s">
        <v>3</v>
      </c>
      <c r="D10" t="s">
        <v>7</v>
      </c>
      <c r="E10" s="4">
        <v>74</v>
      </c>
      <c r="F10" t="s">
        <v>5</v>
      </c>
    </row>
    <row r="11">
      <c r="A11" s="2" t="s">
        <v>15</v>
      </c>
      <c r="B11" s="6">
        <f>B10-B9</f>
        <v>6300</v>
      </c>
      <c r="C11" t="s">
        <v>3</v>
      </c>
    </row>
    <row r="12">
      <c r="A12" s="2" t="s">
        <v>9</v>
      </c>
      <c r="B12" s="6">
        <f>B9/E9</f>
        <v>1500</v>
      </c>
      <c r="C12" s="5" t="s">
        <v>10</v>
      </c>
      <c r="D12" s="2" t="s">
        <v>11</v>
      </c>
      <c r="E12" s="6">
        <f>B10/E10</f>
        <v>1200</v>
      </c>
      <c r="F12" s="2" t="s">
        <v>10</v>
      </c>
    </row>
    <row r="13">
      <c r="A13" t="s">
        <v>16</v>
      </c>
    </row>
    <row r="14" ht="18.75">
      <c r="A14" s="3" t="s">
        <v>17</v>
      </c>
    </row>
    <row r="15">
      <c r="A15" t="s">
        <v>18</v>
      </c>
      <c r="B15" s="4">
        <v>50000</v>
      </c>
      <c r="C15" t="s">
        <v>3</v>
      </c>
    </row>
    <row r="16">
      <c r="A16" t="s">
        <v>19</v>
      </c>
      <c r="B16" s="4">
        <v>45000</v>
      </c>
      <c r="C16" t="s">
        <v>3</v>
      </c>
    </row>
    <row r="17">
      <c r="A17" t="s">
        <v>20</v>
      </c>
      <c r="B17" s="4">
        <v>15000</v>
      </c>
      <c r="C17" t="s">
        <v>3</v>
      </c>
    </row>
    <row r="18">
      <c r="A18" t="s">
        <v>21</v>
      </c>
      <c r="B18" s="4">
        <v>25000</v>
      </c>
      <c r="C18" t="s">
        <v>3</v>
      </c>
    </row>
    <row r="19">
      <c r="A19" t="s">
        <v>22</v>
      </c>
      <c r="B19" s="4">
        <v>10000</v>
      </c>
      <c r="C19" t="s">
        <v>3</v>
      </c>
    </row>
    <row r="20">
      <c r="A20" t="s">
        <v>23</v>
      </c>
      <c r="B20" s="4">
        <v>30000</v>
      </c>
      <c r="C20" t="s">
        <v>3</v>
      </c>
    </row>
    <row r="21" ht="18.75">
      <c r="A21" s="7" t="s">
        <v>24</v>
      </c>
      <c r="B21" s="6">
        <f>SUM(B15:B20)</f>
        <v>175000</v>
      </c>
      <c r="C21" s="2" t="s">
        <v>3</v>
      </c>
    </row>
    <row r="22">
      <c r="A22" t="s">
        <v>25</v>
      </c>
    </row>
    <row r="23">
      <c r="A23" t="s">
        <v>26</v>
      </c>
      <c r="B23" s="6">
        <f>B12-E12</f>
        <v>300</v>
      </c>
      <c r="C23" t="s">
        <v>10</v>
      </c>
    </row>
    <row r="24"/>
    <row r="25"/>
    <row r="26"/>
    <row r="27"/>
    <row r="28"/>
    <row r="29"/>
    <row r="30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Р7-Офис/2024.4.1.625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