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syalar\Github\Finance_Project\"/>
    </mc:Choice>
  </mc:AlternateContent>
  <xr:revisionPtr revIDLastSave="0" documentId="8_{DDAAB57D-16A6-4348-8EDC-D21E07590B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G23" i="1"/>
  <c r="I20" i="1"/>
  <c r="I19" i="1"/>
  <c r="I18" i="1"/>
  <c r="G20" i="1"/>
  <c r="G18" i="1"/>
  <c r="K8" i="1"/>
  <c r="K11" i="1" s="1"/>
  <c r="E13" i="1"/>
  <c r="E10" i="1"/>
</calcChain>
</file>

<file path=xl/sharedStrings.xml><?xml version="1.0" encoding="utf-8"?>
<sst xmlns="http://schemas.openxmlformats.org/spreadsheetml/2006/main" count="20" uniqueCount="17">
  <si>
    <t>Cost of Debt</t>
  </si>
  <si>
    <t>Interest Expense</t>
  </si>
  <si>
    <t>Total Debt</t>
  </si>
  <si>
    <t>Income Tax Expense</t>
  </si>
  <si>
    <t>Income Before Tax</t>
  </si>
  <si>
    <t>Effective Tax Rate</t>
  </si>
  <si>
    <t>Cost of Debt After Tax</t>
  </si>
  <si>
    <t>Cost of Equity</t>
  </si>
  <si>
    <t>Risk free rate</t>
  </si>
  <si>
    <t>Beta</t>
  </si>
  <si>
    <t>Market Return</t>
  </si>
  <si>
    <t>Debt and Equity</t>
  </si>
  <si>
    <t>Market Cap</t>
  </si>
  <si>
    <t>Total</t>
  </si>
  <si>
    <t>WACC</t>
  </si>
  <si>
    <t>Apple Inc. - Weighted average cost of capital</t>
  </si>
  <si>
    <t xml:space="preserve">Yahoo Finance 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</si>
</sst>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9" fontId="0" fillId="0" borderId="0" xfId="1" applyFont="1"/>
    <xf numFmtId="0" fontId="0" fillId="0" borderId="1" xfId="1" applyNumberFormat="1" applyFont="1" applyBorder="1" applyAlignment="1">
      <alignment horizontal="center"/>
    </xf>
    <xf numFmtId="0" fontId="0" fillId="0" borderId="0" xfId="0" applyNumberFormat="1"/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1" xfId="1" applyNumberFormat="1" applyFon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23"/>
  <sheetViews>
    <sheetView tabSelected="1" workbookViewId="0">
      <selection activeCell="M28" sqref="M28"/>
    </sheetView>
  </sheetViews>
  <sheetFormatPr defaultRowHeight="14.4" x14ac:dyDescent="0.3"/>
  <sheetData>
    <row r="3" spans="3:14" x14ac:dyDescent="0.3">
      <c r="D3" s="9" t="s">
        <v>15</v>
      </c>
      <c r="E3" s="9"/>
      <c r="F3" s="9"/>
      <c r="G3" s="9"/>
      <c r="H3" s="9"/>
      <c r="I3" s="9"/>
      <c r="J3" s="9"/>
      <c r="K3" s="9"/>
      <c r="L3" s="9"/>
    </row>
    <row r="4" spans="3:14" x14ac:dyDescent="0.3">
      <c r="D4" s="9"/>
      <c r="E4" s="9"/>
      <c r="F4" s="9"/>
      <c r="G4" s="9"/>
      <c r="H4" s="9"/>
      <c r="I4" s="9"/>
      <c r="J4" s="9"/>
      <c r="K4" s="9"/>
      <c r="L4" s="9"/>
    </row>
    <row r="5" spans="3:14" x14ac:dyDescent="0.3">
      <c r="D5" s="10" t="s">
        <v>16</v>
      </c>
      <c r="E5" s="10"/>
      <c r="F5" s="10"/>
      <c r="G5" s="10"/>
      <c r="H5" s="10"/>
      <c r="I5" s="10"/>
      <c r="J5" s="10"/>
      <c r="K5" s="10"/>
      <c r="L5" s="10"/>
    </row>
    <row r="7" spans="3:14" x14ac:dyDescent="0.3">
      <c r="C7" s="1" t="s">
        <v>0</v>
      </c>
      <c r="D7" s="1"/>
      <c r="E7" s="1"/>
      <c r="F7" s="1"/>
      <c r="I7" s="1" t="s">
        <v>7</v>
      </c>
      <c r="J7" s="1"/>
      <c r="K7" s="1"/>
      <c r="L7" s="1"/>
    </row>
    <row r="8" spans="3:14" x14ac:dyDescent="0.3">
      <c r="C8" s="2" t="s">
        <v>1</v>
      </c>
      <c r="D8" s="2"/>
      <c r="E8" s="3">
        <v>2931</v>
      </c>
      <c r="F8" s="3"/>
      <c r="G8" s="6"/>
      <c r="H8" s="6"/>
      <c r="I8" s="3" t="s">
        <v>8</v>
      </c>
      <c r="J8" s="3"/>
      <c r="K8" s="11">
        <f>3.5/100</f>
        <v>3.5000000000000003E-2</v>
      </c>
      <c r="L8" s="11"/>
      <c r="N8" s="4"/>
    </row>
    <row r="9" spans="3:14" x14ac:dyDescent="0.3">
      <c r="C9" s="2" t="s">
        <v>2</v>
      </c>
      <c r="D9" s="2"/>
      <c r="E9" s="3">
        <v>120069</v>
      </c>
      <c r="F9" s="3"/>
      <c r="G9" s="6"/>
      <c r="H9" s="6"/>
      <c r="I9" s="3" t="s">
        <v>9</v>
      </c>
      <c r="J9" s="3"/>
      <c r="K9" s="12">
        <v>1.3</v>
      </c>
      <c r="L9" s="12"/>
    </row>
    <row r="10" spans="3:14" x14ac:dyDescent="0.3">
      <c r="C10" s="2" t="s">
        <v>0</v>
      </c>
      <c r="D10" s="2"/>
      <c r="E10" s="11">
        <f>E8/E9</f>
        <v>2.4410963695874872E-2</v>
      </c>
      <c r="F10" s="11"/>
      <c r="G10" s="6"/>
      <c r="H10" s="6"/>
      <c r="I10" s="3" t="s">
        <v>10</v>
      </c>
      <c r="J10" s="3"/>
      <c r="K10" s="11">
        <v>0.09</v>
      </c>
      <c r="L10" s="11"/>
    </row>
    <row r="11" spans="3:14" x14ac:dyDescent="0.3">
      <c r="C11" s="2" t="s">
        <v>3</v>
      </c>
      <c r="D11" s="2"/>
      <c r="E11" s="3">
        <v>19300</v>
      </c>
      <c r="F11" s="3"/>
      <c r="G11" s="6"/>
      <c r="H11" s="6"/>
      <c r="I11" s="3" t="s">
        <v>7</v>
      </c>
      <c r="J11" s="3"/>
      <c r="K11" s="5">
        <f>(K8)+(K9)*(K10-K8)</f>
        <v>0.1065</v>
      </c>
      <c r="L11" s="5"/>
    </row>
    <row r="12" spans="3:14" x14ac:dyDescent="0.3">
      <c r="C12" s="2" t="s">
        <v>4</v>
      </c>
      <c r="D12" s="2"/>
      <c r="E12" s="3">
        <v>119103</v>
      </c>
      <c r="F12" s="3"/>
      <c r="G12" s="6"/>
      <c r="H12" s="6"/>
      <c r="I12" s="6"/>
      <c r="J12" s="6"/>
      <c r="K12" s="6"/>
      <c r="L12" s="6"/>
    </row>
    <row r="13" spans="3:14" x14ac:dyDescent="0.3">
      <c r="C13" s="2" t="s">
        <v>5</v>
      </c>
      <c r="D13" s="2"/>
      <c r="E13" s="11">
        <f>E11/E12</f>
        <v>0.16204461684424407</v>
      </c>
      <c r="F13" s="11"/>
      <c r="G13" s="6"/>
      <c r="H13" s="6"/>
      <c r="I13" s="6"/>
      <c r="J13" s="6"/>
      <c r="K13" s="6"/>
      <c r="L13" s="6"/>
    </row>
    <row r="14" spans="3:14" x14ac:dyDescent="0.3">
      <c r="C14" s="2" t="s">
        <v>6</v>
      </c>
      <c r="D14" s="2"/>
      <c r="E14" s="11">
        <f>E10*(1-E13)</f>
        <v>2.0455298436978075E-2</v>
      </c>
      <c r="F14" s="11"/>
      <c r="G14" s="6"/>
      <c r="H14" s="6"/>
      <c r="I14" s="6"/>
      <c r="J14" s="6"/>
      <c r="K14" s="6"/>
      <c r="L14" s="6"/>
    </row>
    <row r="15" spans="3:14" x14ac:dyDescent="0.3">
      <c r="E15" s="6"/>
      <c r="F15" s="6"/>
      <c r="G15" s="6"/>
      <c r="H15" s="6"/>
      <c r="I15" s="6"/>
      <c r="J15" s="6"/>
      <c r="K15" s="6"/>
      <c r="L15" s="6"/>
    </row>
    <row r="16" spans="3:14" x14ac:dyDescent="0.3">
      <c r="E16" s="6"/>
      <c r="F16" s="6"/>
      <c r="G16" s="6"/>
      <c r="H16" s="6"/>
      <c r="I16" s="6"/>
      <c r="J16" s="6"/>
      <c r="K16" s="6"/>
      <c r="L16" s="6"/>
    </row>
    <row r="17" spans="5:12" x14ac:dyDescent="0.3">
      <c r="E17" s="3" t="s">
        <v>11</v>
      </c>
      <c r="F17" s="3"/>
      <c r="G17" s="3"/>
      <c r="H17" s="3"/>
      <c r="I17" s="3"/>
      <c r="J17" s="3"/>
      <c r="K17" s="6"/>
      <c r="L17" s="6"/>
    </row>
    <row r="18" spans="5:12" x14ac:dyDescent="0.3">
      <c r="E18" s="3" t="s">
        <v>2</v>
      </c>
      <c r="F18" s="3"/>
      <c r="G18" s="3">
        <f>E9</f>
        <v>120069</v>
      </c>
      <c r="H18" s="3"/>
      <c r="I18" s="5">
        <f>G18/G20</f>
        <v>4.2247039040924056E-2</v>
      </c>
      <c r="J18" s="5"/>
      <c r="K18" s="6"/>
      <c r="L18" s="6"/>
    </row>
    <row r="19" spans="5:12" x14ac:dyDescent="0.3">
      <c r="E19" s="3" t="s">
        <v>12</v>
      </c>
      <c r="F19" s="3"/>
      <c r="G19" s="3">
        <v>2722000</v>
      </c>
      <c r="H19" s="3"/>
      <c r="I19" s="5">
        <f>G19/G20</f>
        <v>0.95775296095907592</v>
      </c>
      <c r="J19" s="5"/>
      <c r="K19" s="6"/>
      <c r="L19" s="6"/>
    </row>
    <row r="20" spans="5:12" x14ac:dyDescent="0.3">
      <c r="E20" s="3" t="s">
        <v>13</v>
      </c>
      <c r="F20" s="3"/>
      <c r="G20" s="3">
        <f>G19+G18</f>
        <v>2842069</v>
      </c>
      <c r="H20" s="3"/>
      <c r="I20" s="7">
        <f>SUM(I18:J19)</f>
        <v>1</v>
      </c>
      <c r="J20" s="8"/>
      <c r="K20" s="6"/>
      <c r="L20" s="6"/>
    </row>
    <row r="21" spans="5:12" x14ac:dyDescent="0.3">
      <c r="E21" s="6"/>
      <c r="F21" s="6"/>
      <c r="G21" s="6"/>
      <c r="H21" s="6"/>
      <c r="I21" s="6"/>
      <c r="J21" s="6"/>
      <c r="K21" s="6"/>
      <c r="L21" s="6"/>
    </row>
    <row r="22" spans="5:12" x14ac:dyDescent="0.3">
      <c r="E22" s="6"/>
      <c r="F22" s="6"/>
      <c r="G22" s="6"/>
      <c r="H22" s="6"/>
      <c r="I22" s="6"/>
      <c r="J22" s="6"/>
      <c r="K22" s="6"/>
      <c r="L22" s="6"/>
    </row>
    <row r="23" spans="5:12" x14ac:dyDescent="0.3">
      <c r="E23" s="3" t="s">
        <v>14</v>
      </c>
      <c r="F23" s="3"/>
      <c r="G23" s="13">
        <f>(E10*I18*E14) + (K11*I19)</f>
        <v>0.10202178570601866</v>
      </c>
      <c r="H23" s="13"/>
      <c r="I23" s="13"/>
      <c r="J23" s="13"/>
      <c r="K23" s="6"/>
      <c r="L23" s="6"/>
    </row>
  </sheetData>
  <mergeCells count="38">
    <mergeCell ref="E23:F23"/>
    <mergeCell ref="G23:J23"/>
    <mergeCell ref="D3:L4"/>
    <mergeCell ref="D5:L5"/>
    <mergeCell ref="E17:J17"/>
    <mergeCell ref="E18:F18"/>
    <mergeCell ref="G18:H18"/>
    <mergeCell ref="I18:J18"/>
    <mergeCell ref="E19:F19"/>
    <mergeCell ref="E20:F20"/>
    <mergeCell ref="G19:H19"/>
    <mergeCell ref="I19:J19"/>
    <mergeCell ref="I20:J20"/>
    <mergeCell ref="G20:H20"/>
    <mergeCell ref="I7:L7"/>
    <mergeCell ref="I8:J8"/>
    <mergeCell ref="K8:L8"/>
    <mergeCell ref="I9:J9"/>
    <mergeCell ref="I10:J10"/>
    <mergeCell ref="I11:J11"/>
    <mergeCell ref="K9:L9"/>
    <mergeCell ref="K10:L10"/>
    <mergeCell ref="K11:L11"/>
    <mergeCell ref="C11:D11"/>
    <mergeCell ref="C12:D12"/>
    <mergeCell ref="C13:D13"/>
    <mergeCell ref="C14:D14"/>
    <mergeCell ref="E10:F10"/>
    <mergeCell ref="E11:F11"/>
    <mergeCell ref="E12:F12"/>
    <mergeCell ref="E13:F13"/>
    <mergeCell ref="E14:F14"/>
    <mergeCell ref="C7:F7"/>
    <mergeCell ref="C8:D8"/>
    <mergeCell ref="E8:F8"/>
    <mergeCell ref="C9:D9"/>
    <mergeCell ref="E9:F9"/>
    <mergeCell ref="C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Batuhan</dc:creator>
  <cp:lastModifiedBy>Batuhan</cp:lastModifiedBy>
  <dcterms:created xsi:type="dcterms:W3CDTF">2015-06-05T18:17:20Z</dcterms:created>
  <dcterms:modified xsi:type="dcterms:W3CDTF">2023-05-15T21:33:56Z</dcterms:modified>
</cp:coreProperties>
</file>