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BDC Numérique CLIENT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#,##0.00&quot; €&quot;"/>
    <numFmt numFmtId="165" formatCode="&quot; &quot;* #,##0.00&quot; € &quot;;&quot;-&quot;* #,##0.00&quot; € &quot;;&quot; &quot;* &quot;-&quot;??&quot; € &quot;"/>
  </numFmts>
  <fonts count="23">
    <font>
      <name val="Aptos Narrow"/>
      <color indexed="8"/>
      <sz val="14"/>
    </font>
    <font>
      <name val="Helvetica Neue"/>
      <color indexed="8"/>
      <sz val="12"/>
    </font>
    <font>
      <name val="Calibri"/>
      <color indexed="8"/>
      <sz val="15"/>
    </font>
    <font>
      <name val="Aptos Narrow"/>
      <b val="1"/>
      <color indexed="9"/>
      <sz val="36"/>
    </font>
    <font>
      <name val="Aptos Narrow"/>
      <b val="1"/>
      <color indexed="8"/>
      <sz val="12"/>
    </font>
    <font>
      <name val="Aptos Narrow"/>
      <b val="1"/>
      <color indexed="11"/>
      <sz val="14"/>
    </font>
    <font>
      <name val="Aptos Narrow"/>
      <b val="1"/>
      <color indexed="11"/>
      <sz val="11"/>
    </font>
    <font>
      <name val="Aptos Narrow"/>
      <b val="1"/>
      <color indexed="8"/>
      <sz val="11"/>
    </font>
    <font>
      <name val="Aptos Narrow"/>
      <b val="1"/>
      <color indexed="8"/>
      <sz val="14"/>
    </font>
    <font>
      <name val="Aptos Narrow"/>
      <b val="1"/>
      <color indexed="15"/>
      <sz val="12"/>
    </font>
    <font>
      <name val="Aptos Narrow"/>
      <b val="1"/>
      <color indexed="19"/>
      <sz val="16"/>
    </font>
    <font>
      <name val="Aptos Narrow"/>
      <color indexed="8"/>
      <sz val="12"/>
    </font>
    <font>
      <name val="Aptos Narrow"/>
      <b val="1"/>
      <color indexed="21"/>
      <sz val="16"/>
    </font>
    <font>
      <name val="Aptos Narrow"/>
      <b val="1"/>
      <color indexed="15"/>
      <sz val="11"/>
    </font>
    <font>
      <name val="Aptos Narrow"/>
      <b val="1"/>
      <color indexed="22"/>
      <sz val="16"/>
    </font>
    <font>
      <name val="Aptos Narrow"/>
      <b val="1"/>
      <color indexed="23"/>
      <sz val="16"/>
    </font>
    <font>
      <name val="Aptos Narrow"/>
      <color indexed="11"/>
      <sz val="12"/>
    </font>
    <font>
      <name val="Aptos Narrow"/>
      <b val="1"/>
      <color indexed="24"/>
      <sz val="16"/>
    </font>
    <font>
      <name val="Aptos Narrow"/>
      <b val="1"/>
      <color indexed="8"/>
      <sz val="16"/>
    </font>
    <font>
      <name val="Aptos Display"/>
      <b val="1"/>
      <color indexed="8"/>
      <sz val="16"/>
    </font>
    <font>
      <name val="Aptos Display"/>
      <b val="1"/>
      <color indexed="8"/>
      <sz val="11"/>
    </font>
    <font>
      <name val="Aptos Display"/>
      <b val="1"/>
      <color indexed="11"/>
      <sz val="11"/>
    </font>
    <font>
      <name val="Aptos Narrow"/>
      <b val="1"/>
      <color indexed="11"/>
      <sz val="12"/>
    </font>
  </fonts>
  <fills count="13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8" applyAlignment="1">
      <alignment vertical="bottom"/>
    </xf>
  </cellStyleXfs>
  <cellXfs count="17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49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0" fillId="2" borderId="5" applyAlignment="1" pivotButton="0" quotePrefix="0" xfId="0">
      <alignment vertical="bottom"/>
    </xf>
    <xf numFmtId="0" fontId="3" fillId="3" borderId="6" applyAlignment="1" pivotButton="0" quotePrefix="0" xfId="0">
      <alignment horizontal="center" vertical="center"/>
    </xf>
    <xf numFmtId="0" fontId="3" fillId="3" borderId="7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0" fillId="2" borderId="8" applyAlignment="1" pivotButton="0" quotePrefix="0" xfId="0">
      <alignment vertical="bottom"/>
    </xf>
    <xf numFmtId="0" fontId="3" fillId="3" borderId="9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0" fillId="2" borderId="11" applyAlignment="1" pivotButton="0" quotePrefix="0" xfId="0">
      <alignment vertical="bottom"/>
    </xf>
    <xf numFmtId="0" fontId="3" fillId="3" borderId="12" applyAlignment="1" pivotButton="0" quotePrefix="0" xfId="0">
      <alignment horizontal="center" vertical="center"/>
    </xf>
    <xf numFmtId="49" fontId="4" fillId="2" borderId="13" applyAlignment="1" pivotButton="0" quotePrefix="0" xfId="0">
      <alignment horizontal="center" vertical="center"/>
    </xf>
    <xf numFmtId="0" fontId="5" fillId="4" borderId="14" applyAlignment="1" pivotButton="0" quotePrefix="0" xfId="0">
      <alignment horizontal="center" vertical="center"/>
    </xf>
    <xf numFmtId="0" fontId="0" fillId="2" borderId="14" applyAlignment="1" pivotButton="0" quotePrefix="0" xfId="0">
      <alignment vertical="bottom"/>
    </xf>
    <xf numFmtId="49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49" fontId="4" fillId="2" borderId="16" applyAlignment="1" pivotButton="0" quotePrefix="0" xfId="0">
      <alignment horizontal="center" vertical="center"/>
    </xf>
    <xf numFmtId="0" fontId="7" fillId="2" borderId="17" applyAlignment="1" pivotButton="0" quotePrefix="0" xfId="0">
      <alignment horizontal="center" vertical="center"/>
    </xf>
    <xf numFmtId="0" fontId="0" fillId="2" borderId="17" applyAlignment="1" pivotButton="0" quotePrefix="0" xfId="0">
      <alignment vertical="bottom"/>
    </xf>
    <xf numFmtId="0" fontId="7" fillId="4" borderId="17" applyAlignment="1" pivotButton="0" quotePrefix="0" xfId="0">
      <alignment horizontal="center" vertical="center"/>
    </xf>
    <xf numFmtId="0" fontId="7" fillId="4" borderId="18" applyAlignment="1" pivotButton="0" quotePrefix="0" xfId="0">
      <alignment horizontal="center" vertical="center"/>
    </xf>
    <xf numFmtId="0" fontId="0" fillId="2" borderId="19" applyAlignment="1" pivotButton="0" quotePrefix="0" xfId="0">
      <alignment vertical="bottom"/>
    </xf>
    <xf numFmtId="0" fontId="0" fillId="2" borderId="20" applyAlignment="1" pivotButton="0" quotePrefix="0" xfId="0">
      <alignment vertical="center"/>
    </xf>
    <xf numFmtId="0" fontId="0" fillId="2" borderId="20" applyAlignment="1" pivotButton="0" quotePrefix="0" xfId="0">
      <alignment vertical="bottom"/>
    </xf>
    <xf numFmtId="0" fontId="0" fillId="2" borderId="21" applyAlignment="1" pivotButton="0" quotePrefix="0" xfId="0">
      <alignment vertical="bottom"/>
    </xf>
    <xf numFmtId="49" fontId="8" fillId="2" borderId="22" applyAlignment="1" pivotButton="0" quotePrefix="0" xfId="0">
      <alignment horizontal="center" vertical="center"/>
    </xf>
    <xf numFmtId="49" fontId="4" fillId="5" borderId="23" applyAlignment="1" pivotButton="0" quotePrefix="0" xfId="0">
      <alignment horizontal="center" vertical="center" wrapText="1"/>
    </xf>
    <xf numFmtId="49" fontId="4" fillId="5" borderId="24" applyAlignment="1" pivotButton="0" quotePrefix="0" xfId="0">
      <alignment horizontal="center" vertical="center" wrapText="1"/>
    </xf>
    <xf numFmtId="49" fontId="4" fillId="6" borderId="24" applyAlignment="1" pivotButton="0" quotePrefix="0" xfId="0">
      <alignment horizontal="center" vertical="center" wrapText="1"/>
    </xf>
    <xf numFmtId="49" fontId="4" fillId="7" borderId="24" applyAlignment="1" pivotButton="0" quotePrefix="0" xfId="0">
      <alignment horizontal="center" vertical="center" wrapText="1"/>
    </xf>
    <xf numFmtId="49" fontId="4" fillId="7" borderId="25" applyAlignment="1" pivotButton="0" quotePrefix="0" xfId="0">
      <alignment horizontal="center" vertical="center" wrapText="1"/>
    </xf>
    <xf numFmtId="49" fontId="4" fillId="8" borderId="22" applyAlignment="1" pivotButton="0" quotePrefix="0" xfId="0">
      <alignment horizontal="center" vertical="center" wrapText="1"/>
    </xf>
    <xf numFmtId="49" fontId="4" fillId="9" borderId="23" applyAlignment="1" pivotButton="0" quotePrefix="0" xfId="0">
      <alignment horizontal="center" vertical="center" wrapText="1"/>
    </xf>
    <xf numFmtId="49" fontId="4" fillId="9" borderId="25" applyAlignment="1" pivotButton="0" quotePrefix="0" xfId="0">
      <alignment horizontal="center" vertical="center" wrapText="1"/>
    </xf>
    <xf numFmtId="49" fontId="10" fillId="2" borderId="26" applyAlignment="1" pivotButton="0" quotePrefix="0" xfId="0">
      <alignment horizontal="center" vertical="center"/>
    </xf>
    <xf numFmtId="0" fontId="10" fillId="2" borderId="20" applyAlignment="1" pivotButton="0" quotePrefix="0" xfId="0">
      <alignment horizontal="center" vertical="center"/>
    </xf>
    <xf numFmtId="0" fontId="10" fillId="2" borderId="27" applyAlignment="1" pivotButton="0" quotePrefix="0" xfId="0">
      <alignment horizontal="center" vertical="center"/>
    </xf>
    <xf numFmtId="49" fontId="4" fillId="2" borderId="28" applyAlignment="1" pivotButton="0" quotePrefix="0" xfId="0">
      <alignment horizontal="left" vertical="center"/>
    </xf>
    <xf numFmtId="0" fontId="11" fillId="2" borderId="29" applyAlignment="1" pivotButton="0" quotePrefix="0" xfId="0">
      <alignment horizontal="center" vertical="center"/>
    </xf>
    <xf numFmtId="0" fontId="11" fillId="2" borderId="30" applyAlignment="1" pivotButton="0" quotePrefix="0" xfId="0">
      <alignment horizontal="center" vertical="center"/>
    </xf>
    <xf numFmtId="0" fontId="11" fillId="6" borderId="30" applyAlignment="1" pivotButton="0" quotePrefix="0" xfId="0">
      <alignment horizontal="center" vertical="center"/>
    </xf>
    <xf numFmtId="0" fontId="11" fillId="2" borderId="31" applyAlignment="1" pivotButton="0" quotePrefix="0" xfId="0">
      <alignment horizontal="center" vertical="center"/>
    </xf>
    <xf numFmtId="0" fontId="11" fillId="2" borderId="28" applyAlignment="1" pivotButton="0" quotePrefix="0" xfId="0">
      <alignment horizontal="center" vertical="center"/>
    </xf>
    <xf numFmtId="49" fontId="4" fillId="2" borderId="32" applyAlignment="1" pivotButton="0" quotePrefix="0" xfId="0">
      <alignment horizontal="left" vertical="center"/>
    </xf>
    <xf numFmtId="0" fontId="11" fillId="2" borderId="13" applyAlignment="1" pivotButton="0" quotePrefix="0" xfId="0">
      <alignment horizontal="center" vertical="center"/>
    </xf>
    <xf numFmtId="0" fontId="11" fillId="2" borderId="14" applyAlignment="1" pivotButton="0" quotePrefix="0" xfId="0">
      <alignment horizontal="center" vertical="center"/>
    </xf>
    <xf numFmtId="0" fontId="11" fillId="6" borderId="14" applyAlignment="1" pivotButton="0" quotePrefix="0" xfId="0">
      <alignment horizontal="center" vertical="center"/>
    </xf>
    <xf numFmtId="0" fontId="11" fillId="2" borderId="15" applyAlignment="1" pivotButton="0" quotePrefix="0" xfId="0">
      <alignment horizontal="center" vertical="center"/>
    </xf>
    <xf numFmtId="0" fontId="11" fillId="2" borderId="32" applyAlignment="1" pivotButton="0" quotePrefix="0" xfId="0">
      <alignment horizontal="center" vertical="center"/>
    </xf>
    <xf numFmtId="0" fontId="11" fillId="6" borderId="15" applyAlignment="1" pivotButton="0" quotePrefix="0" xfId="0">
      <alignment horizontal="center" vertical="center"/>
    </xf>
    <xf numFmtId="0" fontId="11" fillId="10" borderId="13" applyAlignment="1" pivotButton="0" quotePrefix="0" xfId="0">
      <alignment horizontal="center" vertical="center"/>
    </xf>
    <xf numFmtId="0" fontId="11" fillId="10" borderId="15" applyAlignment="1" pivotButton="0" quotePrefix="0" xfId="0">
      <alignment horizontal="center" vertical="center"/>
    </xf>
    <xf numFmtId="0" fontId="11" fillId="6" borderId="32" applyAlignment="1" pivotButton="0" quotePrefix="0" xfId="0">
      <alignment horizontal="center" vertical="center"/>
    </xf>
    <xf numFmtId="0" fontId="11" fillId="6" borderId="13" applyAlignment="1" pivotButton="0" quotePrefix="0" xfId="0">
      <alignment horizontal="center" vertical="center"/>
    </xf>
    <xf numFmtId="0" fontId="11" fillId="10" borderId="14" applyAlignment="1" pivotButton="0" quotePrefix="0" xfId="0">
      <alignment horizontal="center" vertical="center"/>
    </xf>
    <xf numFmtId="0" fontId="11" fillId="10" borderId="32" applyAlignment="1" pivotButton="0" quotePrefix="0" xfId="0">
      <alignment horizontal="center" vertical="center"/>
    </xf>
    <xf numFmtId="49" fontId="4" fillId="2" borderId="33" applyAlignment="1" pivotButton="0" quotePrefix="0" xfId="0">
      <alignment horizontal="left" vertical="center"/>
    </xf>
    <xf numFmtId="0" fontId="11" fillId="2" borderId="16" applyAlignment="1" pivotButton="0" quotePrefix="0" xfId="0">
      <alignment horizontal="center" vertical="center"/>
    </xf>
    <xf numFmtId="0" fontId="11" fillId="2" borderId="17" applyAlignment="1" pivotButton="0" quotePrefix="0" xfId="0">
      <alignment horizontal="center" vertical="center"/>
    </xf>
    <xf numFmtId="0" fontId="11" fillId="10" borderId="17" applyAlignment="1" pivotButton="0" quotePrefix="0" xfId="0">
      <alignment horizontal="center" vertical="center"/>
    </xf>
    <xf numFmtId="0" fontId="11" fillId="2" borderId="18" applyAlignment="1" pivotButton="0" quotePrefix="0" xfId="0">
      <alignment horizontal="center" vertical="center"/>
    </xf>
    <xf numFmtId="0" fontId="11" fillId="10" borderId="16" applyAlignment="1" pivotButton="0" quotePrefix="0" xfId="0">
      <alignment horizontal="center" vertical="center"/>
    </xf>
    <xf numFmtId="0" fontId="11" fillId="10" borderId="18" applyAlignment="1" pivotButton="0" quotePrefix="0" xfId="0">
      <alignment horizontal="center" vertical="center"/>
    </xf>
    <xf numFmtId="0" fontId="11" fillId="10" borderId="33" applyAlignment="1" pivotButton="0" quotePrefix="0" xfId="0">
      <alignment horizontal="center" vertical="center"/>
    </xf>
    <xf numFmtId="49" fontId="12" fillId="2" borderId="26" applyAlignment="1" pivotButton="0" quotePrefix="0" xfId="0">
      <alignment horizontal="center" vertical="center"/>
    </xf>
    <xf numFmtId="0" fontId="12" fillId="2" borderId="20" applyAlignment="1" pivotButton="0" quotePrefix="0" xfId="0">
      <alignment horizontal="center" vertical="center"/>
    </xf>
    <xf numFmtId="0" fontId="12" fillId="2" borderId="27" applyAlignment="1" pivotButton="0" quotePrefix="0" xfId="0">
      <alignment horizontal="center" vertical="center"/>
    </xf>
    <xf numFmtId="49" fontId="4" fillId="6" borderId="32" applyAlignment="1" pivotButton="0" quotePrefix="0" xfId="0">
      <alignment horizontal="left" vertical="center"/>
    </xf>
    <xf numFmtId="49" fontId="7" fillId="6" borderId="32" applyAlignment="1" pivotButton="0" quotePrefix="0" xfId="0">
      <alignment horizontal="left" vertical="center"/>
    </xf>
    <xf numFmtId="49" fontId="14" fillId="2" borderId="26" applyAlignment="1" pivotButton="0" quotePrefix="0" xfId="0">
      <alignment horizontal="center" vertical="center"/>
    </xf>
    <xf numFmtId="0" fontId="15" fillId="2" borderId="20" applyAlignment="1" pivotButton="0" quotePrefix="0" xfId="0">
      <alignment horizontal="center" vertical="center"/>
    </xf>
    <xf numFmtId="0" fontId="15" fillId="2" borderId="27" applyAlignment="1" pivotButton="0" quotePrefix="0" xfId="0">
      <alignment horizontal="center" vertical="center"/>
    </xf>
    <xf numFmtId="0" fontId="16" fillId="2" borderId="15" applyAlignment="1" pivotButton="0" quotePrefix="0" xfId="0">
      <alignment horizontal="center" vertical="center"/>
    </xf>
    <xf numFmtId="49" fontId="17" fillId="2" borderId="34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7" fillId="2" borderId="27" applyAlignment="1" pivotButton="0" quotePrefix="0" xfId="0">
      <alignment horizontal="center" vertical="center"/>
    </xf>
    <xf numFmtId="0" fontId="11" fillId="10" borderId="29" applyAlignment="1" pivotButton="0" quotePrefix="0" xfId="0">
      <alignment horizontal="center" vertical="center"/>
    </xf>
    <xf numFmtId="0" fontId="11" fillId="10" borderId="31" applyAlignment="1" pivotButton="0" quotePrefix="0" xfId="0">
      <alignment horizontal="center" vertical="center"/>
    </xf>
    <xf numFmtId="0" fontId="11" fillId="6" borderId="29" applyAlignment="1" pivotButton="0" quotePrefix="0" xfId="0">
      <alignment horizontal="center" vertical="center"/>
    </xf>
    <xf numFmtId="0" fontId="11" fillId="6" borderId="31" applyAlignment="1" pivotButton="0" quotePrefix="0" xfId="0">
      <alignment horizontal="center" vertical="center"/>
    </xf>
    <xf numFmtId="0" fontId="11" fillId="6" borderId="17" applyAlignment="1" pivotButton="0" quotePrefix="0" xfId="0">
      <alignment horizontal="center" vertical="center"/>
    </xf>
    <xf numFmtId="0" fontId="11" fillId="2" borderId="33" applyAlignment="1" pivotButton="0" quotePrefix="0" xfId="0">
      <alignment horizontal="center" vertical="center"/>
    </xf>
    <xf numFmtId="0" fontId="11" fillId="6" borderId="16" applyAlignment="1" pivotButton="0" quotePrefix="0" xfId="0">
      <alignment horizontal="center" vertical="center"/>
    </xf>
    <xf numFmtId="0" fontId="11" fillId="6" borderId="18" applyAlignment="1" pivotButton="0" quotePrefix="0" xfId="0">
      <alignment horizontal="center" vertical="center"/>
    </xf>
    <xf numFmtId="49" fontId="18" fillId="2" borderId="22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3" applyAlignment="1" pivotButton="0" quotePrefix="0" xfId="0">
      <alignment horizontal="center" vertical="center"/>
    </xf>
    <xf numFmtId="0" fontId="0" fillId="2" borderId="5" applyAlignment="1" pivotButton="0" quotePrefix="0" xfId="0">
      <alignment vertical="center"/>
    </xf>
    <xf numFmtId="49" fontId="19" fillId="11" borderId="26" applyAlignment="1" pivotButton="0" quotePrefix="0" xfId="0">
      <alignment horizontal="center" vertical="center"/>
    </xf>
    <xf numFmtId="0" fontId="19" fillId="11" borderId="20" applyAlignment="1" pivotButton="0" quotePrefix="0" xfId="0">
      <alignment horizontal="center" vertical="center"/>
    </xf>
    <xf numFmtId="0" fontId="19" fillId="11" borderId="27" applyAlignment="1" pivotButton="0" quotePrefix="0" xfId="0">
      <alignment horizontal="center" vertical="center"/>
    </xf>
    <xf numFmtId="0" fontId="0" fillId="2" borderId="35" applyAlignment="1" pivotButton="0" quotePrefix="0" xfId="0">
      <alignment vertical="bottom"/>
    </xf>
    <xf numFmtId="49" fontId="8" fillId="2" borderId="4" applyAlignment="1" pivotButton="0" quotePrefix="0" xfId="0">
      <alignment horizontal="left" vertical="center" wrapText="1"/>
    </xf>
    <xf numFmtId="0" fontId="8" fillId="2" borderId="6" applyAlignment="1" pivotButton="0" quotePrefix="0" xfId="0">
      <alignment horizontal="left" vertical="center" wrapText="1"/>
    </xf>
    <xf numFmtId="49" fontId="4" fillId="12" borderId="34" applyAlignment="1" pivotButton="0" quotePrefix="0" xfId="0">
      <alignment horizontal="left" vertical="center"/>
    </xf>
    <xf numFmtId="0" fontId="4" fillId="12" borderId="36" applyAlignment="1" pivotButton="0" quotePrefix="0" xfId="0">
      <alignment horizontal="left" vertical="center"/>
    </xf>
    <xf numFmtId="0" fontId="8" fillId="2" borderId="28" applyAlignment="1" pivotButton="0" quotePrefix="0" xfId="0">
      <alignment horizontal="center" vertical="center"/>
    </xf>
    <xf numFmtId="49" fontId="20" fillId="2" borderId="29" applyAlignment="1" pivotButton="0" quotePrefix="0" xfId="0">
      <alignment horizontal="center" vertical="center"/>
    </xf>
    <xf numFmtId="49" fontId="20" fillId="4" borderId="30" applyAlignment="1" pivotButton="0" quotePrefix="0" xfId="0">
      <alignment horizontal="center" vertical="center"/>
    </xf>
    <xf numFmtId="49" fontId="20" fillId="2" borderId="30" applyAlignment="1" pivotButton="0" quotePrefix="0" xfId="0">
      <alignment horizontal="center" vertical="center"/>
    </xf>
    <xf numFmtId="49" fontId="21" fillId="11" borderId="31" applyAlignment="1" pivotButton="0" quotePrefix="0" xfId="0">
      <alignment horizontal="center" vertical="center"/>
    </xf>
    <xf numFmtId="0" fontId="8" fillId="2" borderId="7" applyAlignment="1" pivotButton="0" quotePrefix="0" xfId="0">
      <alignment horizontal="left" vertical="center" wrapText="1"/>
    </xf>
    <xf numFmtId="0" fontId="8" fillId="2" borderId="9" applyAlignment="1" pivotButton="0" quotePrefix="0" xfId="0">
      <alignment horizontal="left" vertical="center" wrapText="1"/>
    </xf>
    <xf numFmtId="49" fontId="4" fillId="12" borderId="37" applyAlignment="1" pivotButton="0" quotePrefix="0" xfId="0">
      <alignment horizontal="left" vertical="center"/>
    </xf>
    <xf numFmtId="0" fontId="4" fillId="12" borderId="38" applyAlignment="1" pivotButton="0" quotePrefix="0" xfId="0">
      <alignment horizontal="left" vertical="center"/>
    </xf>
    <xf numFmtId="0" fontId="0" fillId="2" borderId="32" applyAlignment="1" pivotButton="0" quotePrefix="0" xfId="0">
      <alignment vertical="bottom"/>
    </xf>
    <xf numFmtId="0" fontId="4" fillId="2" borderId="14" applyAlignment="1" pivotButton="0" quotePrefix="0" xfId="0">
      <alignment horizontal="center" vertical="center"/>
    </xf>
    <xf numFmtId="0" fontId="11" fillId="2" borderId="14" applyAlignment="1" pivotButton="0" quotePrefix="0" xfId="0">
      <alignment horizontal="center" vertical="center"/>
    </xf>
    <xf numFmtId="164" fontId="4" fillId="4" borderId="14" applyAlignment="1" pivotButton="0" quotePrefix="0" xfId="0">
      <alignment horizontal="center" vertical="center"/>
    </xf>
    <xf numFmtId="164" fontId="11" fillId="2" borderId="14" applyAlignment="1" pivotButton="0" quotePrefix="0" xfId="0">
      <alignment horizontal="center" vertical="bottom"/>
    </xf>
    <xf numFmtId="164" fontId="4" fillId="11" borderId="15" applyAlignment="1" pivotButton="0" quotePrefix="0" xfId="0">
      <alignment horizontal="center" vertical="center"/>
    </xf>
    <xf numFmtId="0" fontId="8" fillId="2" borderId="39" applyAlignment="1" pivotButton="0" quotePrefix="0" xfId="0">
      <alignment horizontal="left" vertical="center" wrapText="1"/>
    </xf>
    <xf numFmtId="0" fontId="8" fillId="2" borderId="40" applyAlignment="1" pivotButton="0" quotePrefix="0" xfId="0">
      <alignment horizontal="left" vertical="center" wrapText="1"/>
    </xf>
    <xf numFmtId="49" fontId="4" fillId="12" borderId="41" applyAlignment="1" pivotButton="0" quotePrefix="0" xfId="0">
      <alignment horizontal="left" vertical="center"/>
    </xf>
    <xf numFmtId="0" fontId="4" fillId="12" borderId="42" applyAlignment="1" pivotButton="0" quotePrefix="0" xfId="0">
      <alignment horizontal="left" vertical="center"/>
    </xf>
    <xf numFmtId="0" fontId="8" fillId="2" borderId="33" applyAlignment="1" pivotButton="0" quotePrefix="0" xfId="0">
      <alignment horizontal="center" vertical="center"/>
    </xf>
    <xf numFmtId="0" fontId="8" fillId="2" borderId="6" applyAlignment="1" pivotButton="0" quotePrefix="0" xfId="0">
      <alignment horizontal="left" vertical="center"/>
    </xf>
    <xf numFmtId="0" fontId="4" fillId="12" borderId="4" applyAlignment="1" pivotButton="0" quotePrefix="0" xfId="0">
      <alignment vertical="center"/>
    </xf>
    <xf numFmtId="0" fontId="4" fillId="12" borderId="5" applyAlignment="1" pivotButton="0" quotePrefix="0" xfId="0">
      <alignment vertical="center"/>
    </xf>
    <xf numFmtId="0" fontId="4" fillId="12" borderId="6" applyAlignment="1" pivotButton="0" quotePrefix="0" xfId="0">
      <alignment vertical="center"/>
    </xf>
    <xf numFmtId="49" fontId="4" fillId="2" borderId="13" applyAlignment="1" pivotButton="0" quotePrefix="0" xfId="0">
      <alignment horizontal="center" vertical="bottom"/>
    </xf>
    <xf numFmtId="0" fontId="8" fillId="2" borderId="7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4" fillId="12" borderId="7" applyAlignment="1" pivotButton="0" quotePrefix="0" xfId="0">
      <alignment vertical="center"/>
    </xf>
    <xf numFmtId="0" fontId="4" fillId="12" borderId="8" applyAlignment="1" pivotButton="0" quotePrefix="0" xfId="0">
      <alignment vertical="center"/>
    </xf>
    <xf numFmtId="0" fontId="4" fillId="12" borderId="9" applyAlignment="1" pivotButton="0" quotePrefix="0" xfId="0">
      <alignment vertical="center"/>
    </xf>
    <xf numFmtId="164" fontId="22" fillId="11" borderId="15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11" fillId="2" borderId="17" applyAlignment="1" pivotButton="0" quotePrefix="0" xfId="0">
      <alignment horizontal="center" vertical="center"/>
    </xf>
    <xf numFmtId="164" fontId="4" fillId="4" borderId="17" applyAlignment="1" pivotButton="0" quotePrefix="0" xfId="0">
      <alignment horizontal="center" vertical="center"/>
    </xf>
    <xf numFmtId="164" fontId="11" fillId="2" borderId="17" applyAlignment="1" pivotButton="0" quotePrefix="0" xfId="0">
      <alignment horizontal="center" vertical="bottom"/>
    </xf>
    <xf numFmtId="164" fontId="22" fillId="11" borderId="18" applyAlignment="1" pivotButton="0" quotePrefix="0" xfId="0">
      <alignment horizontal="center" vertical="center"/>
    </xf>
    <xf numFmtId="0" fontId="8" fillId="2" borderId="39" applyAlignment="1" pivotButton="0" quotePrefix="0" xfId="0">
      <alignment horizontal="left" vertical="center"/>
    </xf>
    <xf numFmtId="0" fontId="8" fillId="2" borderId="40" applyAlignment="1" pivotButton="0" quotePrefix="0" xfId="0">
      <alignment horizontal="left" vertical="center"/>
    </xf>
    <xf numFmtId="0" fontId="4" fillId="12" borderId="39" applyAlignment="1" pivotButton="0" quotePrefix="0" xfId="0">
      <alignment vertical="center"/>
    </xf>
    <xf numFmtId="0" fontId="4" fillId="12" borderId="43" applyAlignment="1" pivotButton="0" quotePrefix="0" xfId="0">
      <alignment vertical="center"/>
    </xf>
    <xf numFmtId="0" fontId="4" fillId="12" borderId="40" applyAlignment="1" pivotButton="0" quotePrefix="0" xfId="0">
      <alignment vertical="center"/>
    </xf>
    <xf numFmtId="0" fontId="0" fillId="2" borderId="44" applyAlignment="1" pivotButton="0" quotePrefix="0" xfId="0">
      <alignment vertical="bottom"/>
    </xf>
    <xf numFmtId="0" fontId="0" fillId="2" borderId="6" applyAlignment="1" pivotButton="0" quotePrefix="0" xfId="0">
      <alignment vertical="center"/>
    </xf>
    <xf numFmtId="49" fontId="18" fillId="2" borderId="23" applyAlignment="1" pivotButton="0" quotePrefix="0" xfId="0">
      <alignment horizontal="center" vertical="center"/>
    </xf>
    <xf numFmtId="0" fontId="18" fillId="2" borderId="25" applyAlignment="1" pivotButton="0" quotePrefix="0" xfId="0">
      <alignment horizontal="center" vertical="center"/>
    </xf>
    <xf numFmtId="164" fontId="18" fillId="2" borderId="23" applyAlignment="1" pivotButton="0" quotePrefix="0" xfId="0">
      <alignment horizontal="center" vertical="center"/>
    </xf>
    <xf numFmtId="165" fontId="18" fillId="2" borderId="25" applyAlignment="1" pivotButton="0" quotePrefix="0" xfId="0">
      <alignment horizontal="center" vertical="center"/>
    </xf>
    <xf numFmtId="49" fontId="6" fillId="2" borderId="34" applyAlignment="1" pivotButton="0" quotePrefix="0" xfId="0">
      <alignment horizontal="left" vertical="center"/>
    </xf>
    <xf numFmtId="0" fontId="6" fillId="2" borderId="45" applyAlignment="1" pivotButton="0" quotePrefix="0" xfId="0">
      <alignment horizontal="left" vertical="center"/>
    </xf>
    <xf numFmtId="0" fontId="6" fillId="2" borderId="46" applyAlignment="1" pivotButton="0" quotePrefix="0" xfId="0">
      <alignment horizontal="left" vertical="center"/>
    </xf>
    <xf numFmtId="14" fontId="0" fillId="2" borderId="30" applyAlignment="1" pivotButton="0" quotePrefix="0" xfId="0">
      <alignment horizontal="center" vertical="center"/>
    </xf>
    <xf numFmtId="14" fontId="0" fillId="2" borderId="31" applyAlignment="1" pivotButton="0" quotePrefix="0" xfId="0">
      <alignment horizontal="center" vertical="center"/>
    </xf>
    <xf numFmtId="0" fontId="0" fillId="2" borderId="47" applyAlignment="1" pivotButton="0" quotePrefix="0" xfId="0">
      <alignment vertical="bottom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2" borderId="35" applyAlignment="1" pivotButton="0" quotePrefix="0" xfId="0">
      <alignment vertical="center"/>
    </xf>
    <xf numFmtId="49" fontId="6" fillId="2" borderId="41" applyAlignment="1" pivotButton="0" quotePrefix="0" xfId="0">
      <alignment horizontal="left" vertical="center"/>
    </xf>
    <xf numFmtId="0" fontId="6" fillId="2" borderId="48" applyAlignment="1" pivotButton="0" quotePrefix="0" xfId="0">
      <alignment horizontal="left" vertical="center"/>
    </xf>
    <xf numFmtId="0" fontId="6" fillId="2" borderId="49" applyAlignment="1" pivotButton="0" quotePrefix="0" xfId="0">
      <alignment horizontal="left" vertical="center"/>
    </xf>
    <xf numFmtId="14" fontId="0" fillId="2" borderId="17" applyAlignment="1" pivotButton="0" quotePrefix="0" xfId="0">
      <alignment horizontal="center" vertical="center"/>
    </xf>
    <xf numFmtId="14" fontId="0" fillId="2" borderId="18" applyAlignment="1" pivotButton="0" quotePrefix="0" xfId="0">
      <alignment horizontal="center" vertical="center"/>
    </xf>
    <xf numFmtId="0" fontId="22" fillId="2" borderId="50" applyAlignment="1" pivotButton="0" quotePrefix="0" xfId="0">
      <alignment horizontal="center" vertical="bottom"/>
    </xf>
    <xf numFmtId="0" fontId="22" fillId="2" borderId="51" applyAlignment="1" pivotButton="0" quotePrefix="0" xfId="0">
      <alignment horizontal="center" vertical="bottom"/>
    </xf>
    <xf numFmtId="0" fontId="0" fillId="2" borderId="51" applyAlignment="1" pivotButton="0" quotePrefix="0" xfId="0">
      <alignment vertical="center"/>
    </xf>
    <xf numFmtId="0" fontId="0" fillId="2" borderId="52" applyAlignment="1" pivotButton="0" quotePrefix="0" xfId="0">
      <alignment vertical="bottom"/>
    </xf>
    <xf numFmtId="0" fontId="0" fillId="2" borderId="53" applyAlignment="1" pivotButton="0" quotePrefix="0" xfId="0">
      <alignment vertical="bottom"/>
    </xf>
    <xf numFmtId="0" fontId="0" fillId="0" borderId="0" pivotButton="0" quotePrefix="0" xfId="0"/>
    <xf numFmtId="164" fontId="4" fillId="4" borderId="14" applyAlignment="1" pivotButton="0" quotePrefix="0" xfId="0">
      <alignment horizontal="center" vertical="center"/>
    </xf>
    <xf numFmtId="164" fontId="11" fillId="2" borderId="14" applyAlignment="1" pivotButton="0" quotePrefix="0" xfId="0">
      <alignment horizontal="center" vertical="bottom"/>
    </xf>
    <xf numFmtId="164" fontId="4" fillId="11" borderId="15" applyAlignment="1" pivotButton="0" quotePrefix="0" xfId="0">
      <alignment horizontal="center" vertical="center"/>
    </xf>
    <xf numFmtId="164" fontId="22" fillId="11" borderId="15" applyAlignment="1" pivotButton="0" quotePrefix="0" xfId="0">
      <alignment horizontal="center" vertical="center"/>
    </xf>
    <xf numFmtId="164" fontId="4" fillId="4" borderId="17" applyAlignment="1" pivotButton="0" quotePrefix="0" xfId="0">
      <alignment horizontal="center" vertical="center"/>
    </xf>
    <xf numFmtId="164" fontId="11" fillId="2" borderId="17" applyAlignment="1" pivotButton="0" quotePrefix="0" xfId="0">
      <alignment horizontal="center" vertical="bottom"/>
    </xf>
    <xf numFmtId="164" fontId="22" fillId="11" borderId="18" applyAlignment="1" pivotButton="0" quotePrefix="0" xfId="0">
      <alignment horizontal="center" vertical="center"/>
    </xf>
    <xf numFmtId="164" fontId="18" fillId="2" borderId="23" applyAlignment="1" pivotButton="0" quotePrefix="0" xfId="0">
      <alignment horizontal="center" vertical="center"/>
    </xf>
    <xf numFmtId="165" fontId="18" fillId="2" borderId="25" applyAlignment="1" pivotButton="0" quotePrefix="0" xfId="0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indexed="27"/>
          <bgColor indexed="28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e8e8e8"/>
      <rgbColor rgb="ffffff99"/>
      <rgbColor rgb="ffffff00"/>
      <rgbColor rgb="ffe97132"/>
      <rgbColor rgb="ff94ca81"/>
      <rgbColor rgb="fff1a983"/>
      <rgbColor rgb="ffd8aad3"/>
      <rgbColor rgb="ff743819"/>
      <rgbColor rgb="ffaeaeae"/>
      <rgbColor rgb="ff78206e"/>
      <rgbColor rgb="ff002060"/>
      <rgbColor rgb="ff729fb3"/>
      <rgbColor rgb="ff00b0f0"/>
      <rgbColor rgb="ffd0d0d0"/>
      <rgbColor rgb="ffdbedd5"/>
      <rgbColor rgb="00000000"/>
      <rgbColor rgb="ffffc7ce"/>
      <rgbColor rgb="ff9c000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showGridLines="0" defaultGridColor="1" workbookViewId="0">
      <selection activeCell="A1" sqref="A1"/>
    </sheetView>
  </sheetViews>
  <sheetFormatPr baseColWidth="8" defaultColWidth="10.625" defaultRowHeight="18.5" customHeight="1" outlineLevelRow="0"/>
  <cols>
    <col width="27.125" customWidth="1" style="1" min="1" max="1"/>
    <col width="7.625" customWidth="1" style="1" min="2" max="5"/>
    <col width="8.625" customWidth="1" style="1" min="6" max="6"/>
    <col width="7.625" customWidth="1" style="1" min="7" max="9"/>
    <col width="8.625" customWidth="1" style="1" min="10" max="10"/>
    <col width="7.625" customWidth="1" style="1" min="11" max="12"/>
    <col width="7.5" customWidth="1" style="1" min="13" max="13"/>
    <col width="10.625" customWidth="1" style="1" min="14" max="16384"/>
  </cols>
  <sheetData>
    <row r="1" ht="14" customHeight="1" s="169">
      <c r="A1" s="2" t="n"/>
      <c r="B1" s="3" t="n"/>
      <c r="C1" s="3" t="n"/>
      <c r="D1" s="3" t="n"/>
      <c r="E1" s="3" t="n"/>
      <c r="F1" s="3" t="n"/>
      <c r="G1" s="3" t="n"/>
      <c r="H1" s="3" t="n"/>
      <c r="I1" s="4" t="n"/>
      <c r="J1" s="4" t="n"/>
      <c r="K1" s="4" t="n"/>
      <c r="L1" s="4" t="n"/>
      <c r="M1" s="5" t="n"/>
    </row>
    <row r="2" ht="18.75" customHeight="1" s="169">
      <c r="A2" s="6" t="inlineStr">
        <is>
          <t>BON DE COMMANDE CIRKUS</t>
        </is>
      </c>
      <c r="B2" s="7" t="n"/>
      <c r="C2" s="7" t="n"/>
      <c r="D2" s="7" t="n"/>
      <c r="E2" s="7" t="n"/>
      <c r="F2" s="7" t="n"/>
      <c r="G2" s="7" t="n"/>
      <c r="H2" s="8" t="n"/>
      <c r="I2" s="7" t="n"/>
      <c r="J2" s="7" t="n"/>
      <c r="K2" s="7" t="n"/>
      <c r="L2" s="7" t="n"/>
      <c r="M2" s="9" t="n"/>
    </row>
    <row r="3" ht="18" customHeight="1" s="169">
      <c r="A3" s="10" t="n"/>
      <c r="B3" s="11" t="n"/>
      <c r="C3" s="11" t="n"/>
      <c r="D3" s="11" t="n"/>
      <c r="E3" s="11" t="n"/>
      <c r="F3" s="11" t="n"/>
      <c r="G3" s="11" t="n"/>
      <c r="H3" s="12" t="n"/>
      <c r="I3" s="11" t="n"/>
      <c r="J3" s="11" t="n"/>
      <c r="K3" s="11" t="n"/>
      <c r="L3" s="11" t="n"/>
      <c r="M3" s="13" t="n"/>
    </row>
    <row r="4" ht="18.75" customHeight="1" s="169">
      <c r="A4" s="14" t="n"/>
      <c r="B4" s="15" t="n"/>
      <c r="C4" s="15" t="n"/>
      <c r="D4" s="15" t="n"/>
      <c r="E4" s="15" t="n"/>
      <c r="F4" s="15" t="n"/>
      <c r="G4" s="15" t="n"/>
      <c r="H4" s="16" t="n"/>
      <c r="I4" s="15" t="n"/>
      <c r="J4" s="15" t="n"/>
      <c r="K4" s="15" t="n"/>
      <c r="L4" s="15" t="n"/>
      <c r="M4" s="17" t="n"/>
    </row>
    <row r="5" ht="24" customHeight="1" s="169">
      <c r="A5" s="18" t="inlineStr">
        <is>
          <t>CLIENT</t>
        </is>
      </c>
      <c r="B5" s="19" t="inlineStr">
        <is>
          <t>CARRE VAP</t>
        </is>
      </c>
      <c r="C5" s="19" t="n"/>
      <c r="D5" s="19" t="n"/>
      <c r="E5" s="19" t="n"/>
      <c r="F5" s="19" t="n"/>
      <c r="G5" s="19" t="n"/>
      <c r="H5" s="20" t="n"/>
      <c r="I5" s="19" t="n"/>
      <c r="J5" s="19" t="n"/>
      <c r="K5" s="19" t="n"/>
      <c r="L5" s="21" t="inlineStr">
        <is>
          <t>DIVALTO</t>
        </is>
      </c>
      <c r="M5" s="22" t="n"/>
    </row>
    <row r="6" ht="25.15" customHeight="1" s="169">
      <c r="A6" s="23" t="inlineStr">
        <is>
          <t>VILLE DE LIVRAISON</t>
        </is>
      </c>
      <c r="B6" s="24" t="n"/>
      <c r="C6" s="24" t="n"/>
      <c r="D6" s="24" t="n"/>
      <c r="E6" s="24" t="n"/>
      <c r="F6" s="24" t="n"/>
      <c r="G6" s="24" t="n"/>
      <c r="H6" s="25" t="n"/>
      <c r="I6" s="24" t="n"/>
      <c r="J6" s="24" t="n"/>
      <c r="K6" s="24" t="n"/>
      <c r="L6" s="26" t="n"/>
      <c r="M6" s="27" t="n"/>
    </row>
    <row r="7" ht="14" customHeight="1" s="169">
      <c r="A7" s="28" t="n"/>
      <c r="B7" s="29" t="n"/>
      <c r="C7" s="29" t="n"/>
      <c r="D7" s="29" t="n"/>
      <c r="E7" s="29" t="n"/>
      <c r="F7" s="29" t="n"/>
      <c r="G7" s="29" t="n"/>
      <c r="H7" s="29" t="n"/>
      <c r="I7" s="30" t="n"/>
      <c r="J7" s="30" t="n"/>
      <c r="K7" s="30" t="n"/>
      <c r="L7" s="30" t="n"/>
      <c r="M7" s="31" t="n"/>
    </row>
    <row r="8" ht="32.5" customHeight="1" s="169">
      <c r="A8" s="32" t="inlineStr">
        <is>
          <t>SAVEUR</t>
        </is>
      </c>
      <c r="B8" s="33" t="inlineStr">
        <is>
          <t xml:space="preserve">
0mg</t>
        </is>
      </c>
      <c r="C8" s="34" t="inlineStr">
        <is>
          <t xml:space="preserve">
3mg</t>
        </is>
      </c>
      <c r="D8" s="34" t="inlineStr">
        <is>
          <t xml:space="preserve">
6mg</t>
        </is>
      </c>
      <c r="E8" s="35" t="inlineStr">
        <is>
          <t>9mg
New Taux</t>
        </is>
      </c>
      <c r="F8" s="34" t="inlineStr">
        <is>
          <t xml:space="preserve">
12mg</t>
        </is>
      </c>
      <c r="G8" s="34" t="inlineStr">
        <is>
          <t xml:space="preserve">
16mg</t>
        </is>
      </c>
      <c r="H8" s="34" t="inlineStr">
        <is>
          <t>Total</t>
        </is>
      </c>
      <c r="I8" s="36" t="inlineStr">
        <is>
          <t>SDN
 10 mg</t>
        </is>
      </c>
      <c r="J8" s="37" t="inlineStr">
        <is>
          <t>SDN
 20 mg</t>
        </is>
      </c>
      <c r="K8" s="38" t="inlineStr">
        <is>
          <t>PAB
50ML</t>
        </is>
      </c>
      <c r="L8" s="39" t="inlineStr">
        <is>
          <t>AROMES
10mL</t>
        </is>
      </c>
      <c r="M8" s="40" t="inlineStr">
        <is>
          <t>AROMES
30ml</t>
        </is>
      </c>
    </row>
    <row r="9" ht="22.15" customHeight="1" s="169">
      <c r="A9" s="41" t="inlineStr">
        <is>
          <t>CLASSICS</t>
        </is>
      </c>
      <c r="B9" s="42" t="n"/>
      <c r="C9" s="42" t="n"/>
      <c r="D9" s="42" t="n"/>
      <c r="E9" s="42" t="n"/>
      <c r="F9" s="42" t="n"/>
      <c r="G9" s="42" t="n"/>
      <c r="H9" s="30" t="n"/>
      <c r="I9" s="42" t="n"/>
      <c r="J9" s="42" t="n"/>
      <c r="K9" s="42" t="n"/>
      <c r="L9" s="42" t="n"/>
      <c r="M9" s="43" t="n"/>
    </row>
    <row r="10" ht="18" customHeight="1" s="169">
      <c r="A10" s="44" t="inlineStr">
        <is>
          <t>CLASSIC FR</t>
        </is>
      </c>
      <c r="B10" s="45" t="n"/>
      <c r="C10" s="46" t="n"/>
      <c r="D10" s="46" t="n"/>
      <c r="E10" s="47" t="n"/>
      <c r="F10" s="46" t="n"/>
      <c r="G10" s="46" t="n"/>
      <c r="H10" s="48" t="n"/>
      <c r="I10" s="45" t="n"/>
      <c r="J10" s="48" t="n"/>
      <c r="K10" s="49" t="n"/>
      <c r="L10" s="45" t="n"/>
      <c r="M10" s="48" t="n"/>
    </row>
    <row r="11" ht="18" customHeight="1" s="169">
      <c r="A11" s="50" t="inlineStr">
        <is>
          <t xml:space="preserve">CLASSIC RY4  </t>
        </is>
      </c>
      <c r="B11" s="51" t="n"/>
      <c r="C11" s="114" t="n"/>
      <c r="D11" s="114" t="n"/>
      <c r="E11" s="53" t="n"/>
      <c r="F11" s="114" t="n"/>
      <c r="G11" s="114" t="n"/>
      <c r="H11" s="54" t="n"/>
      <c r="I11" s="51" t="n"/>
      <c r="J11" s="54" t="n"/>
      <c r="K11" s="55" t="n"/>
      <c r="L11" s="51" t="n"/>
      <c r="M11" s="54" t="n"/>
    </row>
    <row r="12" ht="18" customHeight="1" s="169">
      <c r="A12" s="50" t="inlineStr">
        <is>
          <t xml:space="preserve">CLASSIC BLEND </t>
        </is>
      </c>
      <c r="B12" s="51" t="n"/>
      <c r="C12" s="114" t="n"/>
      <c r="D12" s="114" t="n"/>
      <c r="E12" s="53" t="n"/>
      <c r="F12" s="114" t="n"/>
      <c r="G12" s="114" t="n"/>
      <c r="H12" s="54" t="n"/>
      <c r="I12" s="51" t="n"/>
      <c r="J12" s="54" t="n"/>
      <c r="K12" s="55" t="n"/>
      <c r="L12" s="51" t="n"/>
      <c r="M12" s="56" t="n"/>
    </row>
    <row r="13" ht="18" customHeight="1" s="169">
      <c r="A13" s="50" t="inlineStr">
        <is>
          <t xml:space="preserve">CLASSIC US </t>
        </is>
      </c>
      <c r="B13" s="51" t="n">
        <v>30</v>
      </c>
      <c r="C13" s="114" t="n"/>
      <c r="D13" s="114" t="n"/>
      <c r="E13" s="53" t="n"/>
      <c r="F13" s="114" t="n"/>
      <c r="G13" s="114" t="n"/>
      <c r="H13" s="54" t="n"/>
      <c r="I13" s="57" t="n"/>
      <c r="J13" s="58" t="n"/>
      <c r="K13" s="59" t="n"/>
      <c r="L13" s="51" t="n"/>
      <c r="M13" s="53" t="n"/>
    </row>
    <row r="14" ht="18" customHeight="1" s="169">
      <c r="A14" s="50" t="inlineStr">
        <is>
          <t xml:space="preserve">CLASSIC ORIGINAL </t>
        </is>
      </c>
      <c r="B14" s="51" t="n"/>
      <c r="C14" s="114" t="n"/>
      <c r="D14" s="114" t="n"/>
      <c r="E14" s="53" t="n"/>
      <c r="F14" s="114" t="n"/>
      <c r="G14" s="114" t="n"/>
      <c r="H14" s="54" t="n"/>
      <c r="I14" s="57" t="n"/>
      <c r="J14" s="58" t="n"/>
      <c r="K14" s="59" t="n"/>
      <c r="L14" s="60" t="n"/>
      <c r="M14" s="56" t="n"/>
    </row>
    <row r="15" ht="18" customHeight="1" s="169">
      <c r="A15" s="50" t="inlineStr">
        <is>
          <t xml:space="preserve">CLASSIC MENTHE </t>
        </is>
      </c>
      <c r="B15" s="51" t="n"/>
      <c r="C15" s="114" t="n"/>
      <c r="D15" s="114" t="n"/>
      <c r="E15" s="53" t="n"/>
      <c r="F15" s="114" t="n"/>
      <c r="G15" s="114" t="n"/>
      <c r="H15" s="54" t="n"/>
      <c r="I15" s="57" t="n"/>
      <c r="J15" s="58" t="n"/>
      <c r="K15" s="59" t="n"/>
      <c r="L15" s="51" t="n"/>
      <c r="M15" s="56" t="n"/>
    </row>
    <row r="16" ht="18" customHeight="1" s="169">
      <c r="A16" s="50" t="inlineStr">
        <is>
          <t xml:space="preserve">CLASSIC BLOND </t>
        </is>
      </c>
      <c r="B16" s="51" t="n"/>
      <c r="C16" s="114" t="n"/>
      <c r="D16" s="114" t="n"/>
      <c r="E16" s="53" t="n"/>
      <c r="F16" s="114" t="n"/>
      <c r="G16" s="114" t="n"/>
      <c r="H16" s="54" t="n"/>
      <c r="I16" s="57" t="n"/>
      <c r="J16" s="58" t="n"/>
      <c r="K16" s="59" t="n"/>
      <c r="L16" s="60" t="n"/>
      <c r="M16" s="56" t="n"/>
    </row>
    <row r="17" ht="18" customHeight="1" s="169">
      <c r="A17" s="50" t="inlineStr">
        <is>
          <t xml:space="preserve">CLASSIC MENTHOL </t>
        </is>
      </c>
      <c r="B17" s="51" t="n"/>
      <c r="C17" s="114" t="n"/>
      <c r="D17" s="114" t="n"/>
      <c r="E17" s="53" t="n"/>
      <c r="F17" s="114" t="n"/>
      <c r="G17" s="114" t="n"/>
      <c r="H17" s="54" t="n"/>
      <c r="I17" s="57" t="n"/>
      <c r="J17" s="58" t="n"/>
      <c r="K17" s="55" t="n"/>
      <c r="L17" s="60" t="n"/>
      <c r="M17" s="56" t="n"/>
    </row>
    <row r="18" ht="18" customHeight="1" s="169">
      <c r="A18" s="50" t="inlineStr">
        <is>
          <t xml:space="preserve">CLASSIC CERISE </t>
        </is>
      </c>
      <c r="B18" s="51" t="n"/>
      <c r="C18" s="114" t="n"/>
      <c r="D18" s="114" t="n"/>
      <c r="E18" s="61" t="n"/>
      <c r="F18" s="114" t="n"/>
      <c r="G18" s="114" t="n"/>
      <c r="H18" s="54" t="n"/>
      <c r="I18" s="57" t="n"/>
      <c r="J18" s="58" t="n"/>
      <c r="K18" s="62" t="n"/>
      <c r="L18" s="57" t="n"/>
      <c r="M18" s="58" t="n"/>
    </row>
    <row r="19" ht="18" customHeight="1" s="169">
      <c r="A19" s="50" t="inlineStr">
        <is>
          <t xml:space="preserve">CLASSIC GOLD </t>
        </is>
      </c>
      <c r="B19" s="51" t="n"/>
      <c r="C19" s="114" t="n"/>
      <c r="D19" s="114" t="n"/>
      <c r="E19" s="61" t="n"/>
      <c r="F19" s="114" t="n"/>
      <c r="G19" s="114" t="n"/>
      <c r="H19" s="54" t="n"/>
      <c r="I19" s="57" t="n"/>
      <c r="J19" s="58" t="n"/>
      <c r="K19" s="62" t="n"/>
      <c r="L19" s="57" t="n"/>
      <c r="M19" s="58" t="n"/>
    </row>
    <row r="20" ht="18" customHeight="1" s="169">
      <c r="A20" s="63" t="inlineStr">
        <is>
          <t xml:space="preserve">CLASSIC WHITE </t>
        </is>
      </c>
      <c r="B20" s="64" t="n"/>
      <c r="C20" s="135" t="n"/>
      <c r="D20" s="135" t="n"/>
      <c r="E20" s="66" t="n"/>
      <c r="F20" s="135" t="n"/>
      <c r="G20" s="135" t="n"/>
      <c r="H20" s="67" t="n"/>
      <c r="I20" s="68" t="n"/>
      <c r="J20" s="69" t="n"/>
      <c r="K20" s="70" t="n"/>
      <c r="L20" s="68" t="n"/>
      <c r="M20" s="69" t="n"/>
    </row>
    <row r="21" ht="18" customHeight="1" s="169">
      <c r="A21" s="71" t="inlineStr">
        <is>
          <t>FRUITÉS</t>
        </is>
      </c>
      <c r="B21" s="72" t="n"/>
      <c r="C21" s="72" t="n"/>
      <c r="D21" s="72" t="n"/>
      <c r="E21" s="72" t="n"/>
      <c r="F21" s="72" t="n"/>
      <c r="G21" s="72" t="n"/>
      <c r="H21" s="30" t="n"/>
      <c r="I21" s="72" t="n"/>
      <c r="J21" s="72" t="n"/>
      <c r="K21" s="72" t="n"/>
      <c r="L21" s="72" t="n"/>
      <c r="M21" s="73" t="n"/>
    </row>
    <row r="22" ht="18" customHeight="1" s="169">
      <c r="A22" s="44" t="inlineStr">
        <is>
          <t xml:space="preserve">MANGUE FRAMBOISE </t>
        </is>
      </c>
      <c r="B22" s="45" t="n"/>
      <c r="C22" s="46" t="n"/>
      <c r="D22" s="46" t="n"/>
      <c r="E22" s="47" t="n"/>
      <c r="F22" s="46" t="n"/>
      <c r="G22" s="46" t="n"/>
      <c r="H22" s="48" t="n"/>
      <c r="I22" s="45" t="n"/>
      <c r="J22" s="48" t="n"/>
      <c r="K22" s="49" t="n"/>
      <c r="L22" s="45" t="n"/>
      <c r="M22" s="48" t="n"/>
    </row>
    <row r="23" ht="18" customHeight="1" s="169">
      <c r="A23" s="50" t="inlineStr">
        <is>
          <t xml:space="preserve">FRUITS ROUGES </t>
        </is>
      </c>
      <c r="B23" s="51" t="n"/>
      <c r="C23" s="114" t="n"/>
      <c r="D23" s="114" t="n"/>
      <c r="E23" s="53" t="n"/>
      <c r="F23" s="114" t="n"/>
      <c r="G23" s="114" t="n"/>
      <c r="H23" s="54" t="n"/>
      <c r="I23" s="51" t="n"/>
      <c r="J23" s="54" t="n"/>
      <c r="K23" s="55" t="n"/>
      <c r="L23" s="51" t="n"/>
      <c r="M23" s="56" t="n"/>
    </row>
    <row r="24" ht="18" customHeight="1" s="169">
      <c r="A24" s="50" t="inlineStr">
        <is>
          <t xml:space="preserve">PASTEQUE MIX </t>
        </is>
      </c>
      <c r="B24" s="51" t="n"/>
      <c r="C24" s="114" t="n"/>
      <c r="D24" s="114" t="n"/>
      <c r="E24" s="53" t="n"/>
      <c r="F24" s="114" t="n"/>
      <c r="G24" s="114" t="n"/>
      <c r="H24" s="114" t="n"/>
      <c r="I24" s="61" t="n"/>
      <c r="J24" s="58" t="n"/>
      <c r="K24" s="55" t="n"/>
      <c r="L24" s="51" t="n"/>
      <c r="M24" s="56" t="n"/>
    </row>
    <row r="25" ht="18" customHeight="1" s="169">
      <c r="A25" s="50" t="inlineStr">
        <is>
          <t xml:space="preserve">FRAMBOISE BLEUE </t>
        </is>
      </c>
      <c r="B25" s="51" t="n"/>
      <c r="C25" s="114" t="n"/>
      <c r="D25" s="114" t="n"/>
      <c r="E25" s="53" t="n"/>
      <c r="F25" s="114" t="n"/>
      <c r="G25" s="114" t="n"/>
      <c r="H25" s="54" t="n"/>
      <c r="I25" s="57" t="n"/>
      <c r="J25" s="58" t="n"/>
      <c r="K25" s="55" t="n"/>
      <c r="L25" s="60" t="n"/>
      <c r="M25" s="56" t="n"/>
    </row>
    <row r="26" ht="18" customHeight="1" s="169">
      <c r="A26" s="50" t="inlineStr">
        <is>
          <t xml:space="preserve">FRAISE KIWI </t>
        </is>
      </c>
      <c r="B26" s="51" t="n"/>
      <c r="C26" s="114" t="n"/>
      <c r="D26" s="114" t="n"/>
      <c r="E26" s="53" t="n"/>
      <c r="F26" s="114" t="n"/>
      <c r="G26" s="114" t="n"/>
      <c r="H26" s="54" t="n"/>
      <c r="I26" s="57" t="n"/>
      <c r="J26" s="58" t="n"/>
      <c r="K26" s="55" t="n"/>
      <c r="L26" s="60" t="n"/>
      <c r="M26" s="56" t="n"/>
    </row>
    <row r="27" ht="18" customHeight="1" s="169">
      <c r="A27" s="50" t="inlineStr">
        <is>
          <t xml:space="preserve">FRAMBOISE LITCHI </t>
        </is>
      </c>
      <c r="B27" s="51" t="n"/>
      <c r="C27" s="114" t="n"/>
      <c r="D27" s="114" t="n"/>
      <c r="E27" s="53" t="n"/>
      <c r="F27" s="114" t="n"/>
      <c r="G27" s="114" t="n"/>
      <c r="H27" s="54" t="n"/>
      <c r="I27" s="57" t="n"/>
      <c r="J27" s="58" t="n"/>
      <c r="K27" s="59" t="n"/>
      <c r="L27" s="60" t="n"/>
      <c r="M27" s="56" t="n"/>
    </row>
    <row r="28" ht="18" customHeight="1" s="169">
      <c r="A28" s="50" t="inlineStr">
        <is>
          <t xml:space="preserve">PASSION </t>
        </is>
      </c>
      <c r="B28" s="51" t="n"/>
      <c r="C28" s="114" t="n"/>
      <c r="D28" s="114" t="n"/>
      <c r="E28" s="53" t="n"/>
      <c r="F28" s="114" t="n"/>
      <c r="G28" s="114" t="n"/>
      <c r="H28" s="54" t="n"/>
      <c r="I28" s="57" t="n"/>
      <c r="J28" s="58" t="n"/>
      <c r="K28" s="59" t="n"/>
      <c r="L28" s="51" t="n"/>
      <c r="M28" s="56" t="n"/>
    </row>
    <row r="29" ht="18" customHeight="1" s="169">
      <c r="A29" s="50" t="inlineStr">
        <is>
          <t xml:space="preserve">FRUITY PAMP' </t>
        </is>
      </c>
      <c r="B29" s="51" t="n"/>
      <c r="C29" s="114" t="n"/>
      <c r="D29" s="114" t="n"/>
      <c r="E29" s="53" t="n"/>
      <c r="F29" s="114" t="n"/>
      <c r="G29" s="114" t="n"/>
      <c r="H29" s="54" t="n"/>
      <c r="I29" s="57" t="n"/>
      <c r="J29" s="58" t="n"/>
      <c r="K29" s="59" t="n"/>
      <c r="L29" s="51" t="n"/>
      <c r="M29" s="56" t="n"/>
    </row>
    <row r="30" ht="18" customHeight="1" s="169">
      <c r="A30" s="50" t="inlineStr">
        <is>
          <t>BONBON FRAISE</t>
        </is>
      </c>
      <c r="B30" s="51" t="n"/>
      <c r="C30" s="114" t="n"/>
      <c r="D30" s="114" t="n"/>
      <c r="E30" s="53" t="n"/>
      <c r="F30" s="114" t="n"/>
      <c r="G30" s="114" t="n"/>
      <c r="H30" s="54" t="n"/>
      <c r="I30" s="57" t="n"/>
      <c r="J30" s="58" t="n"/>
      <c r="K30" s="59" t="n"/>
      <c r="L30" s="51" t="n"/>
      <c r="M30" s="56" t="n"/>
    </row>
    <row r="31" ht="18" customHeight="1" s="169">
      <c r="A31" s="50" t="inlineStr">
        <is>
          <t xml:space="preserve">TROPICAL </t>
        </is>
      </c>
      <c r="B31" s="51" t="n"/>
      <c r="C31" s="114" t="n"/>
      <c r="D31" s="114" t="n"/>
      <c r="E31" s="53" t="n"/>
      <c r="F31" s="114" t="n"/>
      <c r="G31" s="114" t="n"/>
      <c r="H31" s="54" t="n"/>
      <c r="I31" s="57" t="n"/>
      <c r="J31" s="58" t="n"/>
      <c r="K31" s="55" t="n"/>
      <c r="L31" s="60" t="n"/>
      <c r="M31" s="56" t="n"/>
    </row>
    <row r="32" ht="18" customHeight="1" s="169">
      <c r="A32" s="74" t="inlineStr">
        <is>
          <t xml:space="preserve">FRUIT DU DRAGON </t>
        </is>
      </c>
      <c r="B32" s="60" t="n"/>
      <c r="C32" s="53" t="n"/>
      <c r="D32" s="53" t="n"/>
      <c r="E32" s="53" t="n"/>
      <c r="F32" s="53" t="n"/>
      <c r="G32" s="53" t="n"/>
      <c r="H32" s="56" t="n"/>
      <c r="I32" s="57" t="n"/>
      <c r="J32" s="58" t="n"/>
      <c r="K32" s="55" t="n"/>
      <c r="L32" s="60" t="n"/>
      <c r="M32" s="56" t="n"/>
    </row>
    <row r="33" ht="18" customHeight="1" s="169">
      <c r="A33" s="74" t="inlineStr">
        <is>
          <t>BONBON CERISE</t>
        </is>
      </c>
      <c r="B33" s="60" t="n"/>
      <c r="C33" s="53" t="n"/>
      <c r="D33" s="53" t="n"/>
      <c r="E33" s="53" t="n"/>
      <c r="F33" s="53" t="n"/>
      <c r="G33" s="53" t="n"/>
      <c r="H33" s="56" t="n"/>
      <c r="I33" s="57" t="n"/>
      <c r="J33" s="58" t="n"/>
      <c r="K33" s="55" t="n"/>
      <c r="L33" s="60" t="n"/>
      <c r="M33" s="56" t="n"/>
    </row>
    <row r="34" ht="18" customHeight="1" s="169">
      <c r="A34" s="75" t="inlineStr">
        <is>
          <t xml:space="preserve">MANGUE PASSION VANILLE  New Saveur </t>
        </is>
      </c>
      <c r="B34" s="60" t="n"/>
      <c r="C34" s="53" t="n"/>
      <c r="D34" s="53" t="n"/>
      <c r="E34" s="53" t="n"/>
      <c r="F34" s="53" t="n"/>
      <c r="G34" s="53" t="n"/>
      <c r="H34" s="56" t="n"/>
      <c r="I34" s="57" t="n"/>
      <c r="J34" s="58" t="n"/>
      <c r="K34" s="59" t="n"/>
      <c r="L34" s="60" t="n"/>
      <c r="M34" s="56" t="n"/>
    </row>
    <row r="35" ht="18" customHeight="1" s="169">
      <c r="A35" s="50" t="inlineStr">
        <is>
          <t xml:space="preserve">PINA FRAISE </t>
        </is>
      </c>
      <c r="B35" s="51" t="n"/>
      <c r="C35" s="114" t="n"/>
      <c r="D35" s="114" t="n"/>
      <c r="E35" s="61" t="n"/>
      <c r="F35" s="114" t="n"/>
      <c r="G35" s="114" t="n"/>
      <c r="H35" s="54" t="n"/>
      <c r="I35" s="57" t="n"/>
      <c r="J35" s="58" t="n"/>
      <c r="K35" s="62" t="n"/>
      <c r="L35" s="57" t="n"/>
      <c r="M35" s="58" t="n"/>
    </row>
    <row r="36" ht="18" customHeight="1" s="169">
      <c r="A36" s="63" t="inlineStr">
        <is>
          <t>BONBON BANANE</t>
        </is>
      </c>
      <c r="B36" s="64" t="n"/>
      <c r="C36" s="135" t="n"/>
      <c r="D36" s="135" t="n"/>
      <c r="E36" s="66" t="n"/>
      <c r="F36" s="135" t="n"/>
      <c r="G36" s="135" t="n"/>
      <c r="H36" s="67" t="n"/>
      <c r="I36" s="68" t="n"/>
      <c r="J36" s="69" t="n"/>
      <c r="K36" s="70" t="n"/>
      <c r="L36" s="68" t="n"/>
      <c r="M36" s="69" t="n"/>
    </row>
    <row r="37" ht="18" customHeight="1" s="169">
      <c r="A37" s="76" t="inlineStr">
        <is>
          <t>FRAIS</t>
        </is>
      </c>
      <c r="B37" s="77" t="n"/>
      <c r="C37" s="77" t="n"/>
      <c r="D37" s="77" t="n"/>
      <c r="E37" s="77" t="n"/>
      <c r="F37" s="77" t="n"/>
      <c r="G37" s="77" t="n"/>
      <c r="H37" s="30" t="n"/>
      <c r="I37" s="77" t="n"/>
      <c r="J37" s="77" t="n"/>
      <c r="K37" s="77" t="n"/>
      <c r="L37" s="77" t="n"/>
      <c r="M37" s="78" t="n"/>
    </row>
    <row r="38" ht="18" customHeight="1" s="169">
      <c r="A38" s="44" t="inlineStr">
        <is>
          <t xml:space="preserve">MENTHE POLAIRE </t>
        </is>
      </c>
      <c r="B38" s="45" t="n"/>
      <c r="C38" s="46" t="n"/>
      <c r="D38" s="46" t="n"/>
      <c r="E38" s="47" t="n"/>
      <c r="F38" s="46" t="n"/>
      <c r="G38" s="46" t="n"/>
      <c r="H38" s="48" t="n"/>
      <c r="I38" s="45" t="n"/>
      <c r="J38" s="48" t="n"/>
      <c r="K38" s="49" t="n"/>
      <c r="L38" s="45" t="n"/>
      <c r="M38" s="48" t="n"/>
    </row>
    <row r="39" ht="18" customHeight="1" s="169">
      <c r="A39" s="50" t="inlineStr">
        <is>
          <t xml:space="preserve">CASSIS FRAIS </t>
        </is>
      </c>
      <c r="B39" s="51" t="n"/>
      <c r="C39" s="114" t="n"/>
      <c r="D39" s="114" t="n"/>
      <c r="E39" s="53" t="n"/>
      <c r="F39" s="114" t="n"/>
      <c r="G39" s="114" t="n"/>
      <c r="H39" s="54" t="n"/>
      <c r="I39" s="51" t="n"/>
      <c r="J39" s="54" t="n"/>
      <c r="K39" s="55" t="n"/>
      <c r="L39" s="51" t="n"/>
      <c r="M39" s="56" t="n"/>
    </row>
    <row r="40" ht="18" customHeight="1" s="169">
      <c r="A40" s="50" t="inlineStr">
        <is>
          <t>ABSINTHE ROUGE</t>
        </is>
      </c>
      <c r="B40" s="51" t="n"/>
      <c r="C40" s="114" t="n"/>
      <c r="D40" s="114" t="n"/>
      <c r="E40" s="53" t="n"/>
      <c r="F40" s="114" t="n"/>
      <c r="G40" s="114" t="n"/>
      <c r="H40" s="54" t="n"/>
      <c r="I40" s="51" t="n"/>
      <c r="J40" s="54" t="n"/>
      <c r="K40" s="55" t="n"/>
      <c r="L40" s="51" t="n"/>
      <c r="M40" s="56" t="n"/>
    </row>
    <row r="41" ht="18" customHeight="1" s="169">
      <c r="A41" s="50" t="inlineStr">
        <is>
          <t xml:space="preserve">LEMON ICE </t>
        </is>
      </c>
      <c r="B41" s="51" t="n"/>
      <c r="C41" s="114" t="n"/>
      <c r="D41" s="114" t="n"/>
      <c r="E41" s="53" t="n"/>
      <c r="F41" s="114" t="n"/>
      <c r="G41" s="114" t="n"/>
      <c r="H41" s="54" t="n"/>
      <c r="I41" s="57" t="n"/>
      <c r="J41" s="58" t="n"/>
      <c r="K41" s="55" t="n"/>
      <c r="L41" s="51" t="n"/>
      <c r="M41" s="56" t="n"/>
    </row>
    <row r="42" ht="18" customHeight="1" s="169">
      <c r="A42" s="50" t="inlineStr">
        <is>
          <t xml:space="preserve">MENTHE CHLOROPHYLLE </t>
        </is>
      </c>
      <c r="B42" s="51" t="n"/>
      <c r="C42" s="114" t="n"/>
      <c r="D42" s="114" t="n"/>
      <c r="E42" s="53" t="n"/>
      <c r="F42" s="114" t="n"/>
      <c r="G42" s="114" t="n"/>
      <c r="H42" s="54" t="n"/>
      <c r="I42" s="57" t="n"/>
      <c r="J42" s="58" t="n"/>
      <c r="K42" s="55" t="n"/>
      <c r="L42" s="51" t="n"/>
      <c r="M42" s="79" t="n"/>
    </row>
    <row r="43" ht="18" customHeight="1" s="169">
      <c r="A43" s="50" t="inlineStr">
        <is>
          <t xml:space="preserve">FRAISE MENTHE </t>
        </is>
      </c>
      <c r="B43" s="51" t="n"/>
      <c r="C43" s="114" t="n"/>
      <c r="D43" s="114" t="n"/>
      <c r="E43" s="53" t="n"/>
      <c r="F43" s="114" t="n"/>
      <c r="G43" s="114" t="n"/>
      <c r="H43" s="54" t="n"/>
      <c r="I43" s="57" t="n"/>
      <c r="J43" s="58" t="n"/>
      <c r="K43" s="55" t="n"/>
      <c r="L43" s="60" t="n"/>
      <c r="M43" s="56" t="n"/>
    </row>
    <row r="44" ht="18" customHeight="1" s="169">
      <c r="A44" s="63" t="inlineStr">
        <is>
          <t>ABSINTHE POMME</t>
        </is>
      </c>
      <c r="B44" s="64" t="n"/>
      <c r="C44" s="135" t="n"/>
      <c r="D44" s="135" t="n"/>
      <c r="E44" s="66" t="n"/>
      <c r="F44" s="135" t="n"/>
      <c r="G44" s="135" t="n"/>
      <c r="H44" s="67" t="n"/>
      <c r="I44" s="68" t="n"/>
      <c r="J44" s="69" t="n"/>
      <c r="K44" s="68" t="n"/>
      <c r="L44" s="66" t="n"/>
      <c r="M44" s="69" t="n"/>
    </row>
    <row r="45" ht="18" customHeight="1" s="169">
      <c r="A45" s="80" t="inlineStr">
        <is>
          <t>GIVRÉS</t>
        </is>
      </c>
      <c r="B45" s="81" t="n"/>
      <c r="C45" s="81" t="n"/>
      <c r="D45" s="81" t="n"/>
      <c r="E45" s="81" t="n"/>
      <c r="F45" s="81" t="n"/>
      <c r="G45" s="81" t="n"/>
      <c r="H45" s="30" t="n"/>
      <c r="I45" s="81" t="n"/>
      <c r="J45" s="81" t="n"/>
      <c r="K45" s="81" t="n"/>
      <c r="L45" s="81" t="n"/>
      <c r="M45" s="82" t="n"/>
    </row>
    <row r="46" ht="18" customHeight="1" s="169">
      <c r="A46" s="50" t="inlineStr">
        <is>
          <t>HANS LÉGEL (XTRA GIVRÉE)</t>
        </is>
      </c>
      <c r="B46" s="45" t="n"/>
      <c r="C46" s="46" t="n"/>
      <c r="D46" s="46" t="n"/>
      <c r="E46" s="47" t="n"/>
      <c r="F46" s="46" t="n"/>
      <c r="G46" s="46" t="n"/>
      <c r="H46" s="48" t="n"/>
      <c r="I46" s="83" t="n"/>
      <c r="J46" s="84" t="n"/>
      <c r="K46" s="49" t="n"/>
      <c r="L46" s="85" t="n"/>
      <c r="M46" s="86" t="n"/>
    </row>
    <row r="47" ht="18" customHeight="1" s="169">
      <c r="A47" s="50" t="inlineStr">
        <is>
          <t>AL K'POMME</t>
        </is>
      </c>
      <c r="B47" s="51" t="n"/>
      <c r="C47" s="114" t="n"/>
      <c r="D47" s="114" t="n"/>
      <c r="E47" s="53" t="n"/>
      <c r="F47" s="114" t="n"/>
      <c r="G47" s="114" t="n"/>
      <c r="H47" s="54" t="n"/>
      <c r="I47" s="57" t="n"/>
      <c r="J47" s="58" t="n"/>
      <c r="K47" s="55" t="n"/>
      <c r="L47" s="60" t="n"/>
      <c r="M47" s="56" t="n"/>
    </row>
    <row r="48" ht="18" customHeight="1" s="169">
      <c r="A48" s="50" t="inlineStr">
        <is>
          <t>MÛRE A POINT</t>
        </is>
      </c>
      <c r="B48" s="51" t="n"/>
      <c r="C48" s="114" t="n"/>
      <c r="D48" s="114" t="n"/>
      <c r="E48" s="53" t="n"/>
      <c r="F48" s="114" t="n"/>
      <c r="G48" s="114" t="n"/>
      <c r="H48" s="54" t="n"/>
      <c r="I48" s="57" t="n"/>
      <c r="J48" s="58" t="n"/>
      <c r="K48" s="55" t="n"/>
      <c r="L48" s="60" t="n"/>
      <c r="M48" s="56" t="n"/>
    </row>
    <row r="49" ht="18" customHeight="1" s="169">
      <c r="A49" s="50" t="inlineStr">
        <is>
          <t>INST'AGRUMES</t>
        </is>
      </c>
      <c r="B49" s="51" t="n"/>
      <c r="C49" s="114" t="n"/>
      <c r="D49" s="114" t="n"/>
      <c r="E49" s="53" t="n"/>
      <c r="F49" s="114" t="n"/>
      <c r="G49" s="114" t="n"/>
      <c r="H49" s="54" t="n"/>
      <c r="I49" s="57" t="n"/>
      <c r="J49" s="58" t="n"/>
      <c r="K49" s="55" t="n"/>
      <c r="L49" s="60" t="n"/>
      <c r="M49" s="56" t="n"/>
    </row>
    <row r="50" ht="18" customHeight="1" s="169">
      <c r="A50" s="50" t="inlineStr">
        <is>
          <t>GARDE LA PÊCHE</t>
        </is>
      </c>
      <c r="B50" s="51" t="n"/>
      <c r="C50" s="114" t="n"/>
      <c r="D50" s="114" t="n"/>
      <c r="E50" s="53" t="n"/>
      <c r="F50" s="114" t="n"/>
      <c r="G50" s="114" t="n"/>
      <c r="H50" s="54" t="n"/>
      <c r="I50" s="57" t="n"/>
      <c r="J50" s="58" t="n"/>
      <c r="K50" s="55" t="n"/>
      <c r="L50" s="60" t="n"/>
      <c r="M50" s="56" t="n"/>
    </row>
    <row r="51" ht="18" customHeight="1" s="169">
      <c r="A51" s="50" t="inlineStr">
        <is>
          <t>MANGUE DE SOLEIL</t>
        </is>
      </c>
      <c r="B51" s="51" t="n"/>
      <c r="C51" s="114" t="n"/>
      <c r="D51" s="114" t="n"/>
      <c r="E51" s="53" t="n"/>
      <c r="F51" s="114" t="n"/>
      <c r="G51" s="114" t="n"/>
      <c r="H51" s="54" t="n"/>
      <c r="I51" s="57" t="n"/>
      <c r="J51" s="58" t="n"/>
      <c r="K51" s="55" t="n"/>
      <c r="L51" s="60" t="n"/>
      <c r="M51" s="56" t="n"/>
    </row>
    <row r="52" ht="18" customHeight="1" s="169">
      <c r="A52" s="50" t="inlineStr">
        <is>
          <t>PRENDS LE MELON</t>
        </is>
      </c>
      <c r="B52" s="51" t="n"/>
      <c r="C52" s="114" t="n"/>
      <c r="D52" s="114" t="n"/>
      <c r="E52" s="53" t="n"/>
      <c r="F52" s="114" t="n"/>
      <c r="G52" s="114" t="n"/>
      <c r="H52" s="54" t="n"/>
      <c r="I52" s="57" t="n"/>
      <c r="J52" s="58" t="n"/>
      <c r="K52" s="55" t="n"/>
      <c r="L52" s="60" t="n"/>
      <c r="M52" s="56" t="n"/>
    </row>
    <row r="53" ht="18" customHeight="1" s="169">
      <c r="A53" s="50" t="inlineStr">
        <is>
          <t>CASSIS CLAY</t>
        </is>
      </c>
      <c r="B53" s="51" t="n"/>
      <c r="C53" s="114" t="n"/>
      <c r="D53" s="114" t="n"/>
      <c r="E53" s="53" t="n"/>
      <c r="F53" s="114" t="n"/>
      <c r="G53" s="114" t="n"/>
      <c r="H53" s="54" t="n"/>
      <c r="I53" s="57" t="n"/>
      <c r="J53" s="58" t="n"/>
      <c r="K53" s="55" t="n"/>
      <c r="L53" s="60" t="n"/>
      <c r="M53" s="56" t="n"/>
    </row>
    <row r="54" ht="18" customHeight="1" s="169">
      <c r="A54" s="63" t="inlineStr">
        <is>
          <t>SODA RYAN</t>
        </is>
      </c>
      <c r="B54" s="64" t="n"/>
      <c r="C54" s="135" t="n"/>
      <c r="D54" s="135" t="n"/>
      <c r="E54" s="87" t="n"/>
      <c r="F54" s="135" t="n"/>
      <c r="G54" s="135" t="n"/>
      <c r="H54" s="67" t="n"/>
      <c r="I54" s="68" t="n"/>
      <c r="J54" s="69" t="n"/>
      <c r="K54" s="88" t="n"/>
      <c r="L54" s="89" t="n"/>
      <c r="M54" s="90" t="n"/>
    </row>
    <row r="55" ht="18" customHeight="1" s="169">
      <c r="A55" s="41" t="inlineStr">
        <is>
          <t>GOURMANDS</t>
        </is>
      </c>
      <c r="B55" s="42" t="n"/>
      <c r="C55" s="42" t="n"/>
      <c r="D55" s="42" t="n"/>
      <c r="E55" s="42" t="n"/>
      <c r="F55" s="42" t="n"/>
      <c r="G55" s="42" t="n"/>
      <c r="H55" s="30" t="n"/>
      <c r="I55" s="42" t="n"/>
      <c r="J55" s="42" t="n"/>
      <c r="K55" s="42" t="n"/>
      <c r="L55" s="42" t="n"/>
      <c r="M55" s="43" t="n"/>
    </row>
    <row r="56" ht="18" customHeight="1" s="169">
      <c r="A56" s="44" t="inlineStr">
        <is>
          <t>CARAMEL</t>
        </is>
      </c>
      <c r="B56" s="45" t="n"/>
      <c r="C56" s="46" t="n"/>
      <c r="D56" s="46" t="n"/>
      <c r="E56" s="47" t="n"/>
      <c r="F56" s="46" t="n"/>
      <c r="G56" s="46" t="n"/>
      <c r="H56" s="48" t="n"/>
      <c r="I56" s="83" t="n"/>
      <c r="J56" s="84" t="n"/>
      <c r="K56" s="49" t="n"/>
      <c r="L56" s="45" t="n"/>
      <c r="M56" s="86" t="n"/>
    </row>
    <row r="57" ht="18" customHeight="1" s="169">
      <c r="A57" s="50" t="inlineStr">
        <is>
          <t>CAFE EXPRESSO</t>
        </is>
      </c>
      <c r="B57" s="51" t="n"/>
      <c r="C57" s="114" t="n"/>
      <c r="D57" s="114" t="n"/>
      <c r="E57" s="53" t="n"/>
      <c r="F57" s="114" t="n"/>
      <c r="G57" s="114" t="n"/>
      <c r="H57" s="54" t="n"/>
      <c r="I57" s="57" t="n"/>
      <c r="J57" s="58" t="n"/>
      <c r="K57" s="59" t="n"/>
      <c r="L57" s="51" t="n"/>
      <c r="M57" s="56" t="n"/>
    </row>
    <row r="58" ht="18" customHeight="1" s="169">
      <c r="A58" s="50" t="inlineStr">
        <is>
          <t xml:space="preserve">NOUGAT </t>
        </is>
      </c>
      <c r="B58" s="51" t="n"/>
      <c r="C58" s="114" t="n"/>
      <c r="D58" s="114" t="n"/>
      <c r="E58" s="53" t="n"/>
      <c r="F58" s="114" t="n"/>
      <c r="G58" s="114" t="n"/>
      <c r="H58" s="54" t="n"/>
      <c r="I58" s="57" t="n"/>
      <c r="J58" s="58" t="n"/>
      <c r="K58" s="55" t="n"/>
      <c r="L58" s="60" t="n"/>
      <c r="M58" s="56" t="n"/>
    </row>
    <row r="59" ht="18" customHeight="1" s="169">
      <c r="A59" s="50" t="inlineStr">
        <is>
          <t>SWEET</t>
        </is>
      </c>
      <c r="B59" s="51" t="n"/>
      <c r="C59" s="114" t="n"/>
      <c r="D59" s="114" t="n"/>
      <c r="E59" s="53" t="n"/>
      <c r="F59" s="114" t="n"/>
      <c r="G59" s="114" t="n"/>
      <c r="H59" s="54" t="n"/>
      <c r="I59" s="51" t="n"/>
      <c r="J59" s="54" t="n"/>
      <c r="K59" s="55" t="n"/>
      <c r="L59" s="51" t="n"/>
      <c r="M59" s="56" t="n"/>
    </row>
    <row r="60" ht="18" customHeight="1" s="169">
      <c r="A60" s="50" t="inlineStr">
        <is>
          <t>GOURMET</t>
        </is>
      </c>
      <c r="B60" s="51" t="n"/>
      <c r="C60" s="114" t="n"/>
      <c r="D60" s="114" t="n"/>
      <c r="E60" s="53" t="n"/>
      <c r="F60" s="114" t="n"/>
      <c r="G60" s="114" t="n"/>
      <c r="H60" s="54" t="n"/>
      <c r="I60" s="57" t="n"/>
      <c r="J60" s="58" t="n"/>
      <c r="K60" s="55" t="n"/>
      <c r="L60" s="51" t="n"/>
      <c r="M60" s="56" t="n"/>
    </row>
    <row r="61" ht="18" customHeight="1" s="169">
      <c r="A61" s="50" t="inlineStr">
        <is>
          <t xml:space="preserve">BRAVE     </t>
        </is>
      </c>
      <c r="B61" s="51" t="n"/>
      <c r="C61" s="114" t="n"/>
      <c r="D61" s="114" t="n"/>
      <c r="E61" s="53" t="n"/>
      <c r="F61" s="114" t="n"/>
      <c r="G61" s="114" t="n"/>
      <c r="H61" s="54" t="n"/>
      <c r="I61" s="57" t="n"/>
      <c r="J61" s="58" t="n"/>
      <c r="K61" s="55" t="n"/>
      <c r="L61" s="51" t="n"/>
      <c r="M61" s="56" t="n"/>
    </row>
    <row r="62" ht="18" customHeight="1" s="169">
      <c r="A62" s="50" t="inlineStr">
        <is>
          <t xml:space="preserve">RESERVE </t>
        </is>
      </c>
      <c r="B62" s="51" t="n"/>
      <c r="C62" s="114" t="n"/>
      <c r="D62" s="114" t="n"/>
      <c r="E62" s="53" t="n"/>
      <c r="F62" s="114" t="n"/>
      <c r="G62" s="114" t="n"/>
      <c r="H62" s="54" t="n"/>
      <c r="I62" s="57" t="n"/>
      <c r="J62" s="58" t="n"/>
      <c r="K62" s="55" t="n"/>
      <c r="L62" s="60" t="n"/>
      <c r="M62" s="56" t="n"/>
    </row>
    <row r="63" ht="18" customHeight="1" s="169">
      <c r="A63" s="50" t="inlineStr">
        <is>
          <t>LOFTY</t>
        </is>
      </c>
      <c r="B63" s="51" t="n"/>
      <c r="C63" s="114" t="n"/>
      <c r="D63" s="114" t="n"/>
      <c r="E63" s="53" t="n"/>
      <c r="F63" s="114" t="n"/>
      <c r="G63" s="114" t="n"/>
      <c r="H63" s="54" t="n"/>
      <c r="I63" s="57" t="n"/>
      <c r="J63" s="58" t="n"/>
      <c r="K63" s="55" t="n"/>
      <c r="L63" s="60" t="n"/>
      <c r="M63" s="56" t="n"/>
    </row>
    <row r="64" ht="18" customHeight="1" s="169">
      <c r="A64" s="75" t="inlineStr">
        <is>
          <t>CHEESECAKE CITRON YUZU New Saveur</t>
        </is>
      </c>
      <c r="B64" s="60" t="n"/>
      <c r="C64" s="53" t="n"/>
      <c r="D64" s="53" t="n"/>
      <c r="E64" s="53" t="n"/>
      <c r="F64" s="53" t="n"/>
      <c r="G64" s="53" t="n"/>
      <c r="H64" s="56" t="n"/>
      <c r="I64" s="57" t="n"/>
      <c r="J64" s="58" t="n"/>
      <c r="K64" s="59" t="n"/>
      <c r="L64" s="60" t="n"/>
      <c r="M64" s="56" t="n"/>
    </row>
    <row r="65" ht="18" customHeight="1" s="169">
      <c r="A65" s="50" t="inlineStr">
        <is>
          <t xml:space="preserve">PECHE GOURMANDE </t>
        </is>
      </c>
      <c r="B65" s="51" t="n"/>
      <c r="C65" s="114" t="n"/>
      <c r="D65" s="114" t="n"/>
      <c r="E65" s="61" t="n"/>
      <c r="F65" s="114" t="n"/>
      <c r="G65" s="114" t="n"/>
      <c r="H65" s="54" t="n"/>
      <c r="I65" s="57" t="n"/>
      <c r="J65" s="58" t="n"/>
      <c r="K65" s="62" t="n"/>
      <c r="L65" s="57" t="n"/>
      <c r="M65" s="58" t="n"/>
    </row>
    <row r="66" ht="18" customHeight="1" s="169">
      <c r="A66" s="50" t="inlineStr">
        <is>
          <t>CACAHUETE CRUNCHY</t>
        </is>
      </c>
      <c r="B66" s="51" t="n"/>
      <c r="C66" s="114" t="n"/>
      <c r="D66" s="114" t="n"/>
      <c r="E66" s="61" t="n"/>
      <c r="F66" s="114" t="n"/>
      <c r="G66" s="114" t="n"/>
      <c r="H66" s="54" t="n"/>
      <c r="I66" s="57" t="n"/>
      <c r="J66" s="58" t="n"/>
      <c r="K66" s="62" t="n"/>
      <c r="L66" s="57" t="n"/>
      <c r="M66" s="58" t="n"/>
    </row>
    <row r="67" ht="18" customHeight="1" s="169">
      <c r="A67" s="50" t="inlineStr">
        <is>
          <t xml:space="preserve">VANILLE CUSTARD </t>
        </is>
      </c>
      <c r="B67" s="51" t="n"/>
      <c r="C67" s="114" t="n"/>
      <c r="D67" s="114" t="n"/>
      <c r="E67" s="61" t="n"/>
      <c r="F67" s="114" t="n"/>
      <c r="G67" s="114" t="n"/>
      <c r="H67" s="54" t="n"/>
      <c r="I67" s="57" t="n"/>
      <c r="J67" s="58" t="n"/>
      <c r="K67" s="62" t="n"/>
      <c r="L67" s="57" t="n"/>
      <c r="M67" s="58" t="n"/>
    </row>
    <row r="68" ht="18" customHeight="1" s="169">
      <c r="A68" s="50" t="inlineStr">
        <is>
          <t>CAFFE LATTE</t>
        </is>
      </c>
      <c r="B68" s="51" t="n"/>
      <c r="C68" s="114" t="n"/>
      <c r="D68" s="114" t="n"/>
      <c r="E68" s="61" t="n"/>
      <c r="F68" s="114" t="n"/>
      <c r="G68" s="114" t="n"/>
      <c r="H68" s="54" t="n"/>
      <c r="I68" s="57" t="n"/>
      <c r="J68" s="58" t="n"/>
      <c r="K68" s="62" t="n"/>
      <c r="L68" s="57" t="n"/>
      <c r="M68" s="58" t="n"/>
    </row>
    <row r="69" ht="18" customHeight="1" s="169">
      <c r="A69" s="50" t="inlineStr">
        <is>
          <t xml:space="preserve">NOISETTE GOURMANDE </t>
        </is>
      </c>
      <c r="B69" s="51" t="n"/>
      <c r="C69" s="114" t="n"/>
      <c r="D69" s="114" t="n"/>
      <c r="E69" s="61" t="n"/>
      <c r="F69" s="114" t="n"/>
      <c r="G69" s="114" t="n"/>
      <c r="H69" s="54" t="n"/>
      <c r="I69" s="57" t="n"/>
      <c r="J69" s="58" t="n"/>
      <c r="K69" s="62" t="n"/>
      <c r="L69" s="57" t="n"/>
      <c r="M69" s="58" t="n"/>
    </row>
    <row r="70" ht="18" customHeight="1" s="169">
      <c r="A70" s="63" t="inlineStr">
        <is>
          <t>CLASSIC SAVAGE</t>
        </is>
      </c>
      <c r="B70" s="64" t="n"/>
      <c r="C70" s="135" t="n"/>
      <c r="D70" s="135" t="n"/>
      <c r="E70" s="66" t="n"/>
      <c r="F70" s="135" t="n"/>
      <c r="G70" s="135" t="n"/>
      <c r="H70" s="67" t="n"/>
      <c r="I70" s="68" t="n"/>
      <c r="J70" s="69" t="n"/>
      <c r="K70" s="70" t="n"/>
      <c r="L70" s="68" t="n"/>
      <c r="M70" s="69" t="n"/>
    </row>
    <row r="71" ht="18" customHeight="1" s="169">
      <c r="A71" s="91" t="inlineStr">
        <is>
          <t>TOTAL FLACONS</t>
        </is>
      </c>
      <c r="B71" s="92" t="n">
        <v>30</v>
      </c>
      <c r="C71" s="92">
        <f t="array" ref="C71">SUM(C56:C70,C46:C54,C38:C44,C22:C36,C10:C20)</f>
        <v/>
      </c>
      <c r="D71" s="92">
        <f t="array" ref="D71">SUM(D56:D70,D46:D54,D38:D44,D22:D36,D10:D20)</f>
        <v/>
      </c>
      <c r="E71" s="92">
        <f t="array" ref="E71">SUM(E56:E70,E46:E54,E38:E44,E22:E36,E10:E20)</f>
        <v/>
      </c>
      <c r="F71" s="92">
        <f t="array" ref="F71">SUM(F56:F70,F46:F54,F38:F44,F22:F36,F10:F20)</f>
        <v/>
      </c>
      <c r="G71" s="92">
        <f t="array" ref="G71">SUM(G56:G70,G46:G54,G38:G44,G22:G36,G10:G20)</f>
        <v/>
      </c>
      <c r="H71" s="92">
        <f t="array" ref="H71">SUM(H56:H70,H46:H54,H38:H44,H22:H36,H10:H20)</f>
        <v/>
      </c>
      <c r="I71" s="92">
        <f t="array" ref="I71">SUM(I56:I70,I46:I54,I38:I44,I22:I36,I10:I20)</f>
        <v/>
      </c>
      <c r="J71" s="92">
        <f t="array" ref="J71">SUM(J56:J70,J46:J54,J38:J44,J22:J36,J10:J20)</f>
        <v/>
      </c>
      <c r="K71" s="92">
        <f t="array" ref="K71">SUM(K56:K70,K46:K54,K38:K44,K22:K36,K10:K20)</f>
        <v/>
      </c>
      <c r="L71" s="92">
        <f t="array" ref="L71">SUM(L56:L70,L46:L54,L38:L44,L22:L36,L10:L20)</f>
        <v/>
      </c>
      <c r="M71" s="93">
        <f t="array" ref="M71">SUM(M56:M70,M46:M54,M38:M44,M22:M36,M10:M20)</f>
        <v/>
      </c>
    </row>
    <row r="72" ht="19" customHeight="1" s="169">
      <c r="A72" s="28" t="n"/>
      <c r="B72" s="29" t="n"/>
      <c r="C72" s="29" t="n"/>
      <c r="D72" s="29" t="n"/>
      <c r="E72" s="29" t="n"/>
      <c r="F72" s="29" t="n"/>
      <c r="G72" s="94" t="n"/>
      <c r="H72" s="94" t="n"/>
      <c r="I72" s="30" t="n"/>
      <c r="J72" s="30" t="n"/>
      <c r="K72" s="30" t="n"/>
      <c r="L72" s="30" t="n"/>
      <c r="M72" s="31" t="n"/>
    </row>
    <row r="73" ht="21.5" customHeight="1" s="169">
      <c r="A73" s="95" t="inlineStr">
        <is>
          <t>COMMANDE</t>
        </is>
      </c>
      <c r="B73" s="96" t="n"/>
      <c r="C73" s="96" t="n"/>
      <c r="D73" s="96" t="n"/>
      <c r="E73" s="96" t="n"/>
      <c r="F73" s="97" t="n"/>
      <c r="G73" s="98" t="n"/>
      <c r="H73" s="98" t="n"/>
      <c r="I73" s="99" t="inlineStr">
        <is>
          <t>MEUBLE
CIRKUS</t>
        </is>
      </c>
      <c r="J73" s="100" t="n"/>
      <c r="K73" s="101" t="inlineStr">
        <is>
          <t>Meuble Complet</t>
        </is>
      </c>
      <c r="L73" s="102" t="n"/>
      <c r="M73" s="103" t="n"/>
    </row>
    <row r="74" ht="19.15" customHeight="1" s="169">
      <c r="A74" s="104" t="inlineStr">
        <is>
          <t>FORMAT</t>
        </is>
      </c>
      <c r="B74" s="105" t="inlineStr">
        <is>
          <t>NBR REF</t>
        </is>
      </c>
      <c r="C74" s="106" t="inlineStr">
        <is>
          <t>FLACON</t>
        </is>
      </c>
      <c r="D74" s="106" t="inlineStr">
        <is>
          <t>PRIX</t>
        </is>
      </c>
      <c r="E74" s="106" t="inlineStr">
        <is>
          <t>TOTAL</t>
        </is>
      </c>
      <c r="F74" s="107" t="inlineStr">
        <is>
          <t>PRIX RECO</t>
        </is>
      </c>
      <c r="G74" s="98" t="n"/>
      <c r="H74" s="98" t="n"/>
      <c r="I74" s="108" t="n"/>
      <c r="J74" s="109" t="n"/>
      <c r="K74" s="110" t="inlineStr">
        <is>
          <t>Meuble 10ml</t>
        </is>
      </c>
      <c r="L74" s="111" t="n"/>
      <c r="M74" s="112" t="n"/>
    </row>
    <row r="75" ht="19.15" customHeight="1" s="169">
      <c r="A75" s="18" t="inlineStr">
        <is>
          <t>E-Liquide</t>
        </is>
      </c>
      <c r="B75" s="113">
        <f t="array" ref="B75">COUNTA(B56:G70,B46:G54,B38:G44,B22:G36,B10:G20)</f>
        <v/>
      </c>
      <c r="C75" s="114">
        <f t="array" ref="C75">B71+C71+D71+E71+F71+G71</f>
        <v/>
      </c>
      <c r="D75" s="170" t="n"/>
      <c r="E75" s="171">
        <f t="array" ref="E75">C75*D75</f>
        <v/>
      </c>
      <c r="F75" s="172" t="n"/>
      <c r="G75" s="98" t="n"/>
      <c r="H75" s="98" t="n"/>
      <c r="I75" s="118" t="n"/>
      <c r="J75" s="119" t="n"/>
      <c r="K75" s="120" t="inlineStr">
        <is>
          <t>Meuble 50ml</t>
        </is>
      </c>
      <c r="L75" s="121" t="n"/>
      <c r="M75" s="122" t="n"/>
    </row>
    <row r="76" ht="18" customHeight="1" s="169">
      <c r="A76" s="18" t="inlineStr">
        <is>
          <t>SDN 10ml</t>
        </is>
      </c>
      <c r="B76" s="113">
        <f t="array" ref="B76">COUNTA(I56:J70,I46:J54,I38:J44,I22:J36,I10:J20)</f>
        <v/>
      </c>
      <c r="C76" s="114">
        <f t="array" ref="C76">I71+J71</f>
        <v/>
      </c>
      <c r="D76" s="170" t="n"/>
      <c r="E76" s="171">
        <f t="array" ref="E76">C76*D76</f>
        <v/>
      </c>
      <c r="F76" s="172" t="n"/>
      <c r="G76" s="98" t="n"/>
      <c r="H76" s="98" t="n"/>
      <c r="I76" s="99" t="inlineStr">
        <is>
          <t>ADRESSE
LIVRAISON</t>
        </is>
      </c>
      <c r="J76" s="123" t="n"/>
      <c r="K76" s="124" t="n"/>
      <c r="L76" s="125" t="n"/>
      <c r="M76" s="126" t="n"/>
    </row>
    <row r="77" ht="19.15" customHeight="1" s="169">
      <c r="A77" s="127" t="inlineStr">
        <is>
          <t>50ml</t>
        </is>
      </c>
      <c r="B77" s="113">
        <f t="array" ref="B77">COUNTA(K10:K17,K22:K34,K38:K43,K46:K54,K56:K64)</f>
        <v/>
      </c>
      <c r="C77" s="114">
        <f t="array" ref="C77">K71</f>
        <v/>
      </c>
      <c r="D77" s="170" t="n"/>
      <c r="E77" s="171">
        <f t="array" ref="E77">D77*C77</f>
        <v/>
      </c>
      <c r="F77" s="172" t="n"/>
      <c r="G77" s="98" t="n"/>
      <c r="H77" s="98" t="n"/>
      <c r="I77" s="128" t="n"/>
      <c r="J77" s="129" t="n"/>
      <c r="K77" s="130" t="n"/>
      <c r="L77" s="131" t="n"/>
      <c r="M77" s="132" t="n"/>
    </row>
    <row r="78" ht="19.15" customHeight="1" s="169">
      <c r="A78" s="18" t="inlineStr">
        <is>
          <t>Arômes 10ml</t>
        </is>
      </c>
      <c r="B78" s="113">
        <f t="array" ref="B78">COUNTA(L10:L17,L22:L34,L38:L43,L46:L54,L56:L64)</f>
        <v/>
      </c>
      <c r="C78" s="114">
        <f t="array" ref="C78">L71</f>
        <v/>
      </c>
      <c r="D78" s="170" t="n"/>
      <c r="E78" s="171">
        <f t="array" ref="E78">D78*C78</f>
        <v/>
      </c>
      <c r="F78" s="173" t="n"/>
      <c r="G78" s="98" t="n"/>
      <c r="H78" s="98" t="n"/>
      <c r="I78" s="128" t="n"/>
      <c r="J78" s="129" t="n"/>
      <c r="K78" s="130" t="n"/>
      <c r="L78" s="131" t="n"/>
      <c r="M78" s="132" t="n"/>
    </row>
    <row r="79" ht="19.15" customHeight="1" s="169">
      <c r="A79" s="23" t="inlineStr">
        <is>
          <t>Arômes 30ml</t>
        </is>
      </c>
      <c r="B79" s="134">
        <f t="array" ref="B79">COUNTA(M10:M17,M22:M34,M38:M43,M46:M54,M56:M64)</f>
        <v/>
      </c>
      <c r="C79" s="135">
        <f t="array" ref="C79">M71</f>
        <v/>
      </c>
      <c r="D79" s="174" t="n"/>
      <c r="E79" s="175">
        <f t="array" ref="E79">D79*C79</f>
        <v/>
      </c>
      <c r="F79" s="176" t="n"/>
      <c r="G79" s="98" t="n"/>
      <c r="H79" s="98" t="n"/>
      <c r="I79" s="139" t="n"/>
      <c r="J79" s="140" t="n"/>
      <c r="K79" s="141" t="n"/>
      <c r="L79" s="142" t="n"/>
      <c r="M79" s="143" t="n"/>
    </row>
    <row r="80" ht="21.5" customHeight="1" s="169">
      <c r="A80" s="144" t="n"/>
      <c r="B80" s="145" t="n"/>
      <c r="C80" s="146" t="inlineStr">
        <is>
          <t>TOTAL HT</t>
        </is>
      </c>
      <c r="D80" s="147" t="n"/>
      <c r="E80" s="177">
        <f t="array" ref="E80">SUM(E75:E79)</f>
        <v/>
      </c>
      <c r="F80" s="178" t="n"/>
      <c r="G80" s="98" t="n"/>
      <c r="H80" s="98" t="n"/>
      <c r="I80" s="150" t="inlineStr">
        <is>
          <t>DATE LIVRAISON DU MEUBLE</t>
        </is>
      </c>
      <c r="J80" s="151" t="n"/>
      <c r="K80" s="152" t="n"/>
      <c r="L80" s="153" t="n"/>
      <c r="M80" s="154" t="n"/>
    </row>
    <row r="81" ht="19" customHeight="1" s="169">
      <c r="A81" s="155" t="n"/>
      <c r="B81" s="156" t="n"/>
      <c r="C81" s="94" t="n"/>
      <c r="D81" s="94" t="n"/>
      <c r="E81" s="94" t="n"/>
      <c r="F81" s="94" t="n"/>
      <c r="G81" s="157" t="n"/>
      <c r="H81" s="158" t="n"/>
      <c r="I81" s="159" t="inlineStr">
        <is>
          <t>DATE  LIVRAISON DES ELIQUIDES</t>
        </is>
      </c>
      <c r="J81" s="160" t="n"/>
      <c r="K81" s="161" t="n"/>
      <c r="L81" s="162" t="n"/>
      <c r="M81" s="163" t="n"/>
    </row>
    <row r="82" ht="18.5" customHeight="1" s="169">
      <c r="A82" s="164" t="n"/>
      <c r="B82" s="165" t="n"/>
      <c r="C82" s="165" t="n"/>
      <c r="D82" s="165" t="n"/>
      <c r="E82" s="165" t="n"/>
      <c r="F82" s="166" t="n"/>
      <c r="G82" s="166" t="n"/>
      <c r="H82" s="166" t="n"/>
      <c r="I82" s="167" t="n"/>
      <c r="J82" s="167" t="n"/>
      <c r="K82" s="167" t="n"/>
      <c r="L82" s="167" t="n"/>
      <c r="M82" s="168" t="n"/>
    </row>
  </sheetData>
  <conditionalFormatting sqref="M73 M75">
    <cfRule type="containsText" priority="1" dxfId="0" stopIfTrue="1" text="X">
      <formula>NOT(ISERROR(FIND(UPPER("X"),UPPER(M73))))</formula>
      <formula>"X"</formula>
    </cfRule>
  </conditionalFormatting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2025-06-14T17:37:46Z</dcterms:created>
  <dcterms:modified xsi:type="dcterms:W3CDTF">2025-06-14T17:37:46Z</dcterms:modified>
</cp:coreProperties>
</file>