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922" documentId="13_ncr:1_{7A66306F-20CB-4569-A9D0-64235774BF43}" xr6:coauthVersionLast="47" xr6:coauthVersionMax="47" xr10:uidLastSave="{D4A075EE-9D36-4DAE-AE85-6F0CCC797111}"/>
  <bookViews>
    <workbookView xWindow="-120" yWindow="-120" windowWidth="29040" windowHeight="15720" firstSheet="3" activeTab="9"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 name="SFR_extra_system_error" sheetId="12" r:id="rId10"/>
    <sheet name="SFR_extra_system_error (2)" sheetId="13" state="hidden" r:id="rId11"/>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<sst xmlns="http://schemas.openxmlformats.org/spreadsheetml/2006/main" count="4294964748" uniqueCount="293">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</sst>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47">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251">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1" fillId="0" borderId="0" xfId="0" applyFont="1" applyBorder="1" applyAlignment="1">
      <alignment horizontal="center" vertical="center"/>
    </xf>
    <xf numFmtId="0" fontId="1" fillId="0" borderId="0" xfId="0" applyFont="1" applyAlignment="1">
      <alignment horizontal="center"/>
    </xf>
    <xf numFmtId="0" fontId="0" fillId="0" borderId="0" xfId="0" applyAlignment="1"/>
    <xf numFmtId="0" fontId="1" fillId="0" borderId="34" xfId="0" applyFont="1" applyBorder="1" applyAlignment="1">
      <alignment horizontal="center" wrapText="1"/>
    </xf>
    <xf numFmtId="0" fontId="1" fillId="0" borderId="35"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0" fillId="0" borderId="35" xfId="0" applyFont="1" applyBorder="1" applyAlignment="1">
      <alignment horizontal="center" wrapText="1"/>
    </xf>
    <xf numFmtId="0" fontId="20" fillId="0" borderId="0" xfId="0" applyFont="1" applyBorder="1" applyAlignment="1">
      <alignment horizontal="center" wrapText="1"/>
    </xf>
    <xf numFmtId="0" fontId="21" fillId="0" borderId="1" xfId="0" applyFont="1" applyBorder="1" applyAlignment="1">
      <alignment horizontal="center" vertical="center"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0" fontId="0" fillId="0" borderId="0" xfId="0" applyBorder="1" applyAlignment="1">
      <alignment horizontal="center" vertical="center" wrapText="1"/>
    </xf>
    <xf numFmtId="164" fontId="0" fillId="0" borderId="0" xfId="0" applyNumberFormat="1" applyBorder="1" applyAlignment="1">
      <alignment vertical="center" wrapText="1"/>
    </xf>
    <xf numFmtId="0" fontId="0" fillId="0" borderId="37" xfId="0" applyBorder="1" applyAlignment="1">
      <alignment horizontal="center" vertical="center" wrapText="1"/>
    </xf>
    <xf numFmtId="0" fontId="0" fillId="0" borderId="38" xfId="0" applyBorder="1" applyAlignment="1">
      <alignment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tabSelected="1" workbookViewId="0">
      <pane ySplit="8" topLeftCell="A9" activePane="bottomLeft" state="frozen"/>
      <selection pane="bottomLeft" activeCell="P28" sqref="P28"/>
    </sheetView>
  </sheetViews>
  <sheetFormatPr defaultRowHeight="15" x14ac:dyDescent="0.25"/>
  <cols>
    <col min="1" max="1" width="25.85546875" style="177" customWidth="1"/>
    <col min="2" max="2" width="11.42578125" style="177" customWidth="1"/>
    <col min="3" max="3" width="9.140625" style="177"/>
    <col min="4" max="4" width="10.5703125" style="235" bestFit="1" customWidth="1"/>
    <col min="5" max="5" width="9.140625" style="177"/>
    <col min="6" max="6" width="11.7109375" style="221" customWidth="1"/>
    <col min="7" max="7" width="13.85546875" style="221" customWidth="1"/>
    <col min="8" max="8" width="11.5703125" style="242" bestFit="1" customWidth="1"/>
    <col min="9" max="9" width="11.5703125" style="242" customWidth="1"/>
    <col min="10" max="10" width="11.5703125" style="228" customWidth="1"/>
    <col min="11" max="16384" width="9.140625" style="177"/>
  </cols>
  <sheetData>
    <row r="1" spans="1:11" s="200" customFormat="1" x14ac:dyDescent="0.25">
      <c r="A1" s="200" t="s">
        <v>266</v>
      </c>
      <c r="D1" s="234"/>
      <c r="F1" s="220"/>
      <c r="G1" s="220"/>
      <c r="H1" s="241"/>
      <c r="I1" s="241"/>
      <c r="J1" s="227"/>
    </row>
    <row r="2" spans="1:11" s="200" customFormat="1" x14ac:dyDescent="0.25">
      <c r="A2" s="200" t="s">
        <v>285</v>
      </c>
      <c r="D2" s="234"/>
      <c r="F2" s="220"/>
      <c r="G2" s="220"/>
      <c r="H2" s="241"/>
      <c r="I2" s="241"/>
      <c r="J2" s="227"/>
    </row>
    <row r="4" spans="1:11" s="200" customFormat="1" x14ac:dyDescent="0.25">
      <c r="B4" s="200" t="s">
        <v>288</v>
      </c>
      <c r="D4" s="234"/>
      <c r="F4" s="220"/>
      <c r="G4" s="220"/>
      <c r="H4" s="241"/>
      <c r="I4" s="241"/>
      <c r="J4" s="227"/>
    </row>
    <row r="5" spans="1:11" ht="15.75" thickBot="1" x14ac:dyDescent="0.3">
      <c r="B5" s="200" t="s">
        <v>289</v>
      </c>
    </row>
    <row r="6" spans="1:11" x14ac:dyDescent="0.25">
      <c r="B6" s="201" t="s">
        <v>286</v>
      </c>
      <c r="C6" s="202"/>
      <c r="D6" s="202"/>
      <c r="E6" s="219"/>
      <c r="F6" s="222" t="s">
        <v>287</v>
      </c>
      <c r="G6" s="222"/>
      <c r="H6" s="222"/>
      <c r="I6" s="222"/>
      <c r="J6" s="222"/>
      <c r="K6" s="214"/>
    </row>
    <row r="7" spans="1:11" x14ac:dyDescent="0.25">
      <c r="B7" s="203" t="s">
        <v>274</v>
      </c>
      <c r="C7" s="204"/>
      <c r="D7" s="204"/>
      <c r="E7" s="217"/>
      <c r="F7" s="223" t="s">
        <v>274</v>
      </c>
      <c r="G7" s="223"/>
      <c r="H7" s="223"/>
      <c r="I7" s="223"/>
      <c r="J7" s="223"/>
      <c r="K7" s="207"/>
    </row>
    <row r="8" spans="1:11" s="144" customFormat="1" ht="15.75" thickBot="1" x14ac:dyDescent="0.3">
      <c r="B8" s="215" t="s">
        <v>290</v>
      </c>
      <c r="C8" s="216"/>
      <c r="D8" s="236" t="s">
        <v>277</v>
      </c>
      <c r="E8" s="218"/>
      <c r="F8" s="224" t="s">
        <v>290</v>
      </c>
      <c r="G8" s="224"/>
      <c r="H8" s="243" t="s">
        <v>277</v>
      </c>
      <c r="I8" s="243" t="s">
        <v>292</v>
      </c>
      <c r="J8" s="229" t="s">
        <v>284</v>
      </c>
      <c r="K8" s="250"/>
    </row>
    <row r="9" spans="1:11" ht="15" customHeight="1" thickTop="1" x14ac:dyDescent="0.25">
      <c r="B9" s="205" t="s">
        <v>275</v>
      </c>
      <c r="C9" s="206"/>
      <c r="D9" s="237"/>
      <c r="E9" s="207" t="s">
        <v>275</v>
      </c>
      <c r="F9" s="225"/>
      <c r="G9" s="225"/>
      <c r="H9" s="244" t="s">
        <v>275</v>
      </c>
      <c r="I9" s="244"/>
      <c r="J9" s="230"/>
      <c r="K9" s="207"/>
    </row>
    <row r="10" spans="1:11" ht="15" customHeight="1" x14ac:dyDescent="0.25">
      <c r="B10" s="205" t="s">
        <v>276</v>
      </c>
      <c r="C10" s="206"/>
      <c r="D10" s="237"/>
      <c r="E10" s="207" t="s">
        <v>276</v>
      </c>
      <c r="F10" s="225"/>
      <c r="G10" s="225"/>
      <c r="H10" s="244" t="s">
        <v>276</v>
      </c>
      <c r="I10" s="244"/>
      <c r="J10" s="230"/>
      <c r="K10" s="207"/>
    </row>
    <row r="11" spans="1:11" ht="15" customHeight="1" x14ac:dyDescent="0.25">
      <c r="B11" s="205" t="s">
        <v>267</v>
      </c>
      <c r="C11" s="206" t="s">
        <v>268</v>
      </c>
      <c r="D11" s="237">
        <v>85372.449299999993</v>
      </c>
      <c r="E11" s="207"/>
      <c r="F11" s="225" t="s">
        <v>267</v>
      </c>
      <c r="G11" s="225" t="s">
        <v>268</v>
      </c>
      <c r="H11" s="244">
        <v>85372.449299999993</v>
      </c>
      <c r="I11" s="244">
        <f>(H11-D11)</f>
        <v>0</v>
      </c>
      <c r="J11" s="230">
        <f>I11/D11*100</f>
        <v>0</v>
      </c>
      <c r="K11" s="207"/>
    </row>
    <row r="12" spans="1:11" x14ac:dyDescent="0.25">
      <c r="B12" s="205" t="s">
        <v>269</v>
      </c>
      <c r="C12" s="206" t="s">
        <v>268</v>
      </c>
      <c r="D12" s="237">
        <v>0</v>
      </c>
      <c r="E12" s="207"/>
      <c r="F12" s="225" t="s">
        <v>269</v>
      </c>
      <c r="G12" s="225" t="s">
        <v>268</v>
      </c>
      <c r="H12" s="244">
        <v>0</v>
      </c>
      <c r="I12" s="244">
        <f t="shared" ref="I12:I32" si="0">(H12-D12)</f>
        <v>0</v>
      </c>
      <c r="J12" s="230" t="e">
        <f t="shared" ref="J12:J32" si="1">I12/D12*100</f>
        <v>#DIV/0!</v>
      </c>
      <c r="K12" s="207"/>
    </row>
    <row r="13" spans="1:11" x14ac:dyDescent="0.25">
      <c r="B13" s="205" t="s">
        <v>269</v>
      </c>
      <c r="C13" s="206" t="s">
        <v>268</v>
      </c>
      <c r="D13" s="237">
        <v>0</v>
      </c>
      <c r="E13" s="207"/>
      <c r="F13" s="225" t="s">
        <v>269</v>
      </c>
      <c r="G13" s="225" t="s">
        <v>268</v>
      </c>
      <c r="H13" s="244">
        <v>0</v>
      </c>
      <c r="I13" s="244">
        <f t="shared" si="0"/>
        <v>0</v>
      </c>
      <c r="J13" s="230" t="e">
        <f t="shared" si="1"/>
        <v>#DIV/0!</v>
      </c>
      <c r="K13" s="207"/>
    </row>
    <row r="14" spans="1:11" x14ac:dyDescent="0.25">
      <c r="B14" s="205" t="s">
        <v>270</v>
      </c>
      <c r="C14" s="206" t="s">
        <v>268</v>
      </c>
      <c r="D14" s="237">
        <v>0</v>
      </c>
      <c r="E14" s="207"/>
      <c r="F14" s="225" t="s">
        <v>270</v>
      </c>
      <c r="G14" s="225" t="s">
        <v>268</v>
      </c>
      <c r="H14" s="244">
        <v>0</v>
      </c>
      <c r="I14" s="244">
        <f t="shared" si="0"/>
        <v>0</v>
      </c>
      <c r="J14" s="230" t="e">
        <f t="shared" si="1"/>
        <v>#DIV/0!</v>
      </c>
      <c r="K14" s="207"/>
    </row>
    <row r="15" spans="1:11" ht="15" customHeight="1" x14ac:dyDescent="0.25">
      <c r="B15" s="205" t="s">
        <v>271</v>
      </c>
      <c r="C15" s="206" t="s">
        <v>268</v>
      </c>
      <c r="D15" s="237">
        <v>1.1268</v>
      </c>
      <c r="E15" s="207"/>
      <c r="F15" s="225" t="s">
        <v>271</v>
      </c>
      <c r="G15" s="225" t="s">
        <v>268</v>
      </c>
      <c r="H15" s="244">
        <v>1.1268</v>
      </c>
      <c r="I15" s="244">
        <f t="shared" si="0"/>
        <v>0</v>
      </c>
      <c r="J15" s="230">
        <f t="shared" si="1"/>
        <v>0</v>
      </c>
      <c r="K15" s="207"/>
    </row>
    <row r="16" spans="1:11" ht="15" customHeight="1" x14ac:dyDescent="0.25">
      <c r="B16" s="205" t="s">
        <v>272</v>
      </c>
      <c r="C16" s="206" t="s">
        <v>268</v>
      </c>
      <c r="D16" s="237">
        <v>730030.94590000005</v>
      </c>
      <c r="E16" s="207"/>
      <c r="F16" s="225" t="s">
        <v>272</v>
      </c>
      <c r="G16" s="225" t="s">
        <v>268</v>
      </c>
      <c r="H16" s="244">
        <v>730030.94590000005</v>
      </c>
      <c r="I16" s="244">
        <f t="shared" si="0"/>
        <v>0</v>
      </c>
      <c r="J16" s="230">
        <f t="shared" si="1"/>
        <v>0</v>
      </c>
      <c r="K16" s="207"/>
    </row>
    <row r="17" spans="2:11" ht="15" customHeight="1" x14ac:dyDescent="0.25">
      <c r="B17" s="205" t="s">
        <v>214</v>
      </c>
      <c r="C17" s="206" t="s">
        <v>268</v>
      </c>
      <c r="D17" s="237">
        <v>49526.385000000002</v>
      </c>
      <c r="E17" s="207"/>
      <c r="F17" s="221" t="s">
        <v>214</v>
      </c>
      <c r="G17" s="221" t="s">
        <v>268</v>
      </c>
      <c r="H17" s="244">
        <v>49526.385000000002</v>
      </c>
      <c r="I17" s="244">
        <f t="shared" si="0"/>
        <v>0</v>
      </c>
      <c r="J17" s="230">
        <f t="shared" si="1"/>
        <v>0</v>
      </c>
      <c r="K17" s="207"/>
    </row>
    <row r="18" spans="2:11" ht="15" customHeight="1" x14ac:dyDescent="0.25">
      <c r="B18" s="205"/>
      <c r="C18" s="206"/>
      <c r="D18" s="237"/>
      <c r="E18" s="207"/>
      <c r="F18" s="225" t="s">
        <v>273</v>
      </c>
      <c r="G18" s="225" t="s">
        <v>268</v>
      </c>
      <c r="H18" s="244">
        <v>0</v>
      </c>
      <c r="I18" s="244"/>
      <c r="J18" s="230"/>
      <c r="K18" s="207"/>
    </row>
    <row r="19" spans="2:11" ht="15" customHeight="1" x14ac:dyDescent="0.25">
      <c r="B19" s="205"/>
      <c r="C19" s="206"/>
      <c r="D19" s="237"/>
      <c r="E19" s="207"/>
      <c r="F19" s="225"/>
      <c r="G19" s="225"/>
      <c r="H19" s="244"/>
      <c r="I19" s="244"/>
      <c r="J19" s="230"/>
      <c r="K19" s="207"/>
    </row>
    <row r="20" spans="2:11" x14ac:dyDescent="0.25">
      <c r="B20" s="211" t="s">
        <v>283</v>
      </c>
      <c r="C20" s="212" t="s">
        <v>268</v>
      </c>
      <c r="D20" s="239">
        <v>864930.90700000001</v>
      </c>
      <c r="E20" s="213"/>
      <c r="F20" s="232" t="s">
        <v>283</v>
      </c>
      <c r="G20" s="232" t="s">
        <v>268</v>
      </c>
      <c r="H20" s="245">
        <v>864930.90700000001</v>
      </c>
      <c r="I20" s="245">
        <f t="shared" si="0"/>
        <v>0</v>
      </c>
      <c r="J20" s="233">
        <f t="shared" si="1"/>
        <v>0</v>
      </c>
      <c r="K20" s="213"/>
    </row>
    <row r="21" spans="2:11" x14ac:dyDescent="0.25">
      <c r="B21" s="205" t="s">
        <v>278</v>
      </c>
      <c r="C21" s="206" t="s">
        <v>278</v>
      </c>
      <c r="D21" s="237"/>
      <c r="E21" s="207"/>
      <c r="F21" s="225" t="s">
        <v>278</v>
      </c>
      <c r="G21" s="225" t="s">
        <v>278</v>
      </c>
      <c r="H21" s="244"/>
      <c r="I21" s="244"/>
      <c r="J21" s="230"/>
      <c r="K21" s="207"/>
    </row>
    <row r="22" spans="2:11" x14ac:dyDescent="0.25">
      <c r="B22" s="205" t="s">
        <v>279</v>
      </c>
      <c r="C22" s="206" t="s">
        <v>279</v>
      </c>
      <c r="D22" s="237"/>
      <c r="E22" s="207"/>
      <c r="F22" s="225" t="s">
        <v>279</v>
      </c>
      <c r="G22" s="225" t="s">
        <v>279</v>
      </c>
      <c r="H22" s="244"/>
      <c r="I22" s="244"/>
      <c r="J22" s="230"/>
      <c r="K22" s="207"/>
    </row>
    <row r="23" spans="2:11" x14ac:dyDescent="0.25">
      <c r="B23" s="205" t="s">
        <v>267</v>
      </c>
      <c r="C23" s="206" t="s">
        <v>268</v>
      </c>
      <c r="D23" s="237">
        <v>628508.89240000001</v>
      </c>
      <c r="E23" s="207"/>
      <c r="F23" s="225" t="s">
        <v>267</v>
      </c>
      <c r="G23" s="225" t="s">
        <v>268</v>
      </c>
      <c r="H23" s="244">
        <v>628508.89240000001</v>
      </c>
      <c r="I23" s="244">
        <f t="shared" si="0"/>
        <v>0</v>
      </c>
      <c r="J23" s="230">
        <f t="shared" si="1"/>
        <v>0</v>
      </c>
      <c r="K23" s="207"/>
    </row>
    <row r="24" spans="2:11" x14ac:dyDescent="0.25">
      <c r="B24" s="205" t="s">
        <v>269</v>
      </c>
      <c r="C24" s="206" t="s">
        <v>268</v>
      </c>
      <c r="D24" s="237">
        <v>30344.652300000002</v>
      </c>
      <c r="E24" s="207"/>
      <c r="F24" s="225" t="s">
        <v>269</v>
      </c>
      <c r="G24" s="225" t="s">
        <v>268</v>
      </c>
      <c r="H24" s="244">
        <v>30344.652300000002</v>
      </c>
      <c r="I24" s="244">
        <f t="shared" si="0"/>
        <v>0</v>
      </c>
      <c r="J24" s="230">
        <f t="shared" si="1"/>
        <v>0</v>
      </c>
      <c r="K24" s="207"/>
    </row>
    <row r="25" spans="2:11" x14ac:dyDescent="0.25">
      <c r="B25" s="205" t="s">
        <v>269</v>
      </c>
      <c r="C25" s="206" t="s">
        <v>268</v>
      </c>
      <c r="D25" s="237">
        <v>3355.8359</v>
      </c>
      <c r="E25" s="207"/>
      <c r="F25" s="225" t="s">
        <v>269</v>
      </c>
      <c r="G25" s="225" t="s">
        <v>268</v>
      </c>
      <c r="H25" s="244">
        <v>3355.8359</v>
      </c>
      <c r="I25" s="244">
        <f t="shared" si="0"/>
        <v>0</v>
      </c>
      <c r="J25" s="230">
        <f t="shared" si="1"/>
        <v>0</v>
      </c>
      <c r="K25" s="207"/>
    </row>
    <row r="26" spans="2:11" x14ac:dyDescent="0.25">
      <c r="B26" s="205" t="s">
        <v>270</v>
      </c>
      <c r="C26" s="206" t="s">
        <v>268</v>
      </c>
      <c r="D26" s="237">
        <v>26518.071100000001</v>
      </c>
      <c r="E26" s="207"/>
      <c r="F26" s="225" t="s">
        <v>270</v>
      </c>
      <c r="G26" s="225" t="s">
        <v>268</v>
      </c>
      <c r="H26" s="244">
        <v>26518.071100000001</v>
      </c>
      <c r="I26" s="244">
        <f t="shared" si="0"/>
        <v>0</v>
      </c>
      <c r="J26" s="230">
        <f t="shared" si="1"/>
        <v>0</v>
      </c>
      <c r="K26" s="207"/>
    </row>
    <row r="27" spans="2:11" x14ac:dyDescent="0.25">
      <c r="B27" s="205" t="s">
        <v>271</v>
      </c>
      <c r="C27" s="206" t="s">
        <v>268</v>
      </c>
      <c r="D27" s="237">
        <v>31860.243399999999</v>
      </c>
      <c r="E27" s="207"/>
      <c r="F27" s="225" t="s">
        <v>271</v>
      </c>
      <c r="G27" s="225" t="s">
        <v>268</v>
      </c>
      <c r="H27" s="244">
        <v>31860.243399999999</v>
      </c>
      <c r="I27" s="244">
        <f t="shared" si="0"/>
        <v>0</v>
      </c>
      <c r="J27" s="230">
        <f t="shared" si="1"/>
        <v>0</v>
      </c>
      <c r="K27" s="207"/>
    </row>
    <row r="28" spans="2:11" x14ac:dyDescent="0.25">
      <c r="B28" s="205" t="s">
        <v>272</v>
      </c>
      <c r="C28" s="206" t="s">
        <v>268</v>
      </c>
      <c r="D28" s="237">
        <v>75077.154500000004</v>
      </c>
      <c r="E28" s="207"/>
      <c r="F28" s="225" t="s">
        <v>272</v>
      </c>
      <c r="G28" s="225" t="s">
        <v>268</v>
      </c>
      <c r="H28" s="244">
        <v>75077.154500000004</v>
      </c>
      <c r="I28" s="244">
        <f t="shared" si="0"/>
        <v>0</v>
      </c>
      <c r="J28" s="230">
        <f t="shared" si="1"/>
        <v>0</v>
      </c>
      <c r="K28" s="207"/>
    </row>
    <row r="29" spans="2:11" x14ac:dyDescent="0.25">
      <c r="B29" s="205" t="s">
        <v>214</v>
      </c>
      <c r="C29" s="206" t="s">
        <v>268</v>
      </c>
      <c r="D29" s="237">
        <v>69409.986699999994</v>
      </c>
      <c r="E29" s="207"/>
      <c r="F29" s="225" t="s">
        <v>214</v>
      </c>
      <c r="G29" s="225" t="s">
        <v>268</v>
      </c>
      <c r="H29" s="244">
        <v>69409.986699999994</v>
      </c>
      <c r="I29" s="244"/>
      <c r="J29" s="230"/>
      <c r="K29" s="207"/>
    </row>
    <row r="30" spans="2:11" x14ac:dyDescent="0.25">
      <c r="B30" s="205"/>
      <c r="C30" s="206"/>
      <c r="D30" s="237"/>
      <c r="E30" s="207"/>
      <c r="F30" s="225" t="s">
        <v>273</v>
      </c>
      <c r="G30" s="225" t="s">
        <v>268</v>
      </c>
      <c r="H30" s="244">
        <v>0</v>
      </c>
      <c r="I30" s="244"/>
      <c r="J30" s="230"/>
      <c r="K30" s="207"/>
    </row>
    <row r="31" spans="2:11" x14ac:dyDescent="0.25">
      <c r="B31" s="205"/>
      <c r="C31" s="206"/>
      <c r="D31" s="237"/>
      <c r="E31" s="207"/>
      <c r="F31" s="225"/>
      <c r="G31" s="225"/>
      <c r="H31" s="244"/>
      <c r="I31" s="244"/>
      <c r="J31" s="230"/>
      <c r="K31" s="207"/>
    </row>
    <row r="32" spans="2:11" ht="15.75" thickBot="1" x14ac:dyDescent="0.3">
      <c r="B32" s="208" t="s">
        <v>291</v>
      </c>
      <c r="C32" s="209" t="s">
        <v>268</v>
      </c>
      <c r="D32" s="240">
        <v>865074.83640000003</v>
      </c>
      <c r="E32" s="210"/>
      <c r="F32" s="226" t="s">
        <v>291</v>
      </c>
      <c r="G32" s="226" t="s">
        <v>268</v>
      </c>
      <c r="H32" s="246">
        <v>865074.83640000003</v>
      </c>
      <c r="I32" s="246">
        <f t="shared" si="0"/>
        <v>0</v>
      </c>
      <c r="J32" s="231">
        <f t="shared" si="1"/>
        <v>0</v>
      </c>
      <c r="K32" s="210"/>
    </row>
    <row r="33" spans="2:10" x14ac:dyDescent="0.25">
      <c r="B33" s="206"/>
      <c r="C33" s="206"/>
      <c r="D33" s="237"/>
      <c r="E33" s="206"/>
      <c r="F33" s="225"/>
      <c r="G33" s="225"/>
      <c r="H33" s="244"/>
      <c r="I33" s="244"/>
      <c r="J33" s="230"/>
    </row>
    <row r="34" spans="2:10" x14ac:dyDescent="0.25">
      <c r="B34" s="206"/>
      <c r="C34" s="206"/>
      <c r="D34" s="237"/>
      <c r="E34" s="206"/>
      <c r="F34" s="225"/>
      <c r="G34" s="225"/>
      <c r="H34" s="244"/>
      <c r="I34" s="244"/>
      <c r="J34" s="230"/>
    </row>
    <row r="35" spans="2:10" x14ac:dyDescent="0.25">
      <c r="B35" s="206"/>
      <c r="C35" s="206"/>
      <c r="D35" s="237"/>
      <c r="E35" s="206"/>
      <c r="F35" s="225"/>
      <c r="G35" s="225"/>
      <c r="H35" s="244"/>
      <c r="I35" s="244"/>
      <c r="J35" s="230"/>
    </row>
    <row r="36" spans="2:10" x14ac:dyDescent="0.25">
      <c r="B36" s="206"/>
      <c r="C36" s="206"/>
      <c r="D36" s="237"/>
      <c r="E36" s="206"/>
      <c r="F36" s="225"/>
      <c r="G36" s="225"/>
      <c r="H36" s="244"/>
      <c r="I36" s="244"/>
      <c r="J36" s="230"/>
    </row>
    <row r="37" spans="2:10" x14ac:dyDescent="0.25">
      <c r="B37" s="206"/>
      <c r="C37" s="206"/>
      <c r="D37" s="237"/>
      <c r="E37" s="206"/>
      <c r="F37" s="225"/>
      <c r="G37" s="225"/>
      <c r="H37" s="244"/>
      <c r="I37" s="244"/>
      <c r="J37" s="230"/>
    </row>
    <row r="38" spans="2:10" x14ac:dyDescent="0.25">
      <c r="B38" s="206"/>
      <c r="C38" s="206"/>
      <c r="D38" s="237"/>
      <c r="E38" s="206"/>
      <c r="F38" s="225"/>
      <c r="G38" s="225"/>
      <c r="H38" s="244"/>
      <c r="I38" s="244"/>
      <c r="J38" s="230"/>
    </row>
    <row r="39" spans="2:10" x14ac:dyDescent="0.25">
      <c r="B39" s="206"/>
      <c r="C39" s="206"/>
      <c r="D39" s="237"/>
      <c r="E39" s="206"/>
      <c r="F39" s="225"/>
      <c r="G39" s="225"/>
      <c r="H39" s="244"/>
      <c r="I39" s="244"/>
      <c r="J39" s="230"/>
    </row>
    <row r="40" spans="2:10" x14ac:dyDescent="0.25">
      <c r="B40" s="206"/>
      <c r="C40" s="206"/>
      <c r="D40" s="237"/>
      <c r="E40" s="206"/>
      <c r="F40" s="225"/>
      <c r="G40" s="225"/>
      <c r="H40" s="244"/>
      <c r="I40" s="244"/>
      <c r="J40" s="230"/>
    </row>
    <row r="41" spans="2:10" x14ac:dyDescent="0.25">
      <c r="B41" s="206"/>
      <c r="C41" s="206"/>
      <c r="D41" s="237"/>
      <c r="E41" s="206"/>
      <c r="F41" s="225"/>
      <c r="G41" s="225"/>
      <c r="H41" s="244"/>
      <c r="I41" s="244"/>
      <c r="J41" s="230"/>
    </row>
    <row r="42" spans="2:10" x14ac:dyDescent="0.25">
      <c r="B42" s="206"/>
      <c r="C42" s="206"/>
      <c r="D42" s="237"/>
      <c r="E42" s="206"/>
      <c r="F42" s="225"/>
      <c r="G42" s="225"/>
      <c r="H42" s="244"/>
      <c r="I42" s="244"/>
      <c r="J42" s="230"/>
    </row>
    <row r="43" spans="2:10" x14ac:dyDescent="0.25">
      <c r="B43" s="206"/>
      <c r="C43" s="206"/>
      <c r="D43" s="237"/>
      <c r="E43" s="206"/>
      <c r="F43" s="225"/>
      <c r="G43" s="225"/>
      <c r="H43" s="244"/>
      <c r="I43" s="244"/>
      <c r="J43" s="230"/>
    </row>
    <row r="44" spans="2:10" x14ac:dyDescent="0.25">
      <c r="B44" s="206"/>
      <c r="C44" s="206"/>
      <c r="D44" s="237"/>
      <c r="E44" s="206"/>
      <c r="F44" s="225"/>
      <c r="G44" s="225"/>
      <c r="H44" s="244"/>
      <c r="I44" s="244"/>
      <c r="J44" s="230"/>
    </row>
    <row r="45" spans="2:10" x14ac:dyDescent="0.25">
      <c r="B45" s="206"/>
      <c r="C45" s="206"/>
      <c r="D45" s="237"/>
      <c r="E45" s="206"/>
      <c r="F45" s="225"/>
      <c r="G45" s="225"/>
      <c r="H45" s="244"/>
      <c r="I45" s="244"/>
      <c r="J45" s="230"/>
    </row>
    <row r="46" spans="2:10" x14ac:dyDescent="0.25">
      <c r="B46" s="206"/>
      <c r="C46" s="206"/>
      <c r="D46" s="237"/>
      <c r="E46" s="206"/>
      <c r="F46" s="225"/>
      <c r="G46" s="225"/>
      <c r="H46" s="244"/>
      <c r="I46" s="244"/>
      <c r="J46" s="230"/>
    </row>
    <row r="47" spans="2:10" x14ac:dyDescent="0.25">
      <c r="B47" s="206"/>
      <c r="C47" s="206"/>
      <c r="D47" s="237"/>
      <c r="E47" s="206"/>
      <c r="F47" s="225"/>
      <c r="G47" s="225"/>
      <c r="H47" s="244"/>
      <c r="I47" s="244"/>
      <c r="J47" s="230"/>
    </row>
    <row r="48" spans="2:10" x14ac:dyDescent="0.25">
      <c r="B48" s="206"/>
      <c r="C48" s="206"/>
      <c r="D48" s="237"/>
      <c r="E48" s="206"/>
      <c r="F48" s="225"/>
      <c r="G48" s="225"/>
      <c r="H48" s="244"/>
      <c r="I48" s="244"/>
      <c r="J48" s="230"/>
    </row>
    <row r="49" spans="2:10" x14ac:dyDescent="0.25">
      <c r="B49" s="206"/>
      <c r="C49" s="206"/>
      <c r="D49" s="237"/>
      <c r="E49" s="206"/>
      <c r="F49" s="225"/>
      <c r="G49" s="225"/>
      <c r="H49" s="244"/>
      <c r="I49" s="244"/>
      <c r="J49" s="230"/>
    </row>
    <row r="50" spans="2:10" x14ac:dyDescent="0.25">
      <c r="B50" s="206"/>
      <c r="C50" s="206"/>
      <c r="D50" s="237"/>
      <c r="E50" s="206"/>
      <c r="F50" s="225"/>
      <c r="G50" s="225"/>
      <c r="H50" s="244"/>
      <c r="I50" s="244"/>
      <c r="J50" s="230"/>
    </row>
    <row r="51" spans="2:10" x14ac:dyDescent="0.25">
      <c r="B51" s="206"/>
      <c r="C51" s="206"/>
      <c r="D51" s="237"/>
      <c r="E51" s="206"/>
      <c r="F51" s="225"/>
      <c r="G51" s="225"/>
      <c r="H51" s="244"/>
      <c r="I51" s="244"/>
      <c r="J51" s="230"/>
    </row>
    <row r="52" spans="2:10" x14ac:dyDescent="0.25">
      <c r="B52" s="206"/>
      <c r="C52" s="206"/>
      <c r="D52" s="237"/>
      <c r="E52" s="206"/>
      <c r="F52" s="225"/>
      <c r="G52" s="225"/>
      <c r="H52" s="244"/>
      <c r="I52" s="244"/>
      <c r="J52" s="230"/>
    </row>
    <row r="53" spans="2:10" x14ac:dyDescent="0.25">
      <c r="B53" s="206"/>
      <c r="C53" s="206"/>
      <c r="D53" s="237"/>
      <c r="E53" s="206"/>
      <c r="F53" s="225"/>
      <c r="G53" s="225"/>
      <c r="H53" s="244"/>
      <c r="I53" s="244"/>
      <c r="J53" s="230"/>
    </row>
    <row r="54" spans="2:10" x14ac:dyDescent="0.25">
      <c r="B54" s="206"/>
      <c r="C54" s="206"/>
      <c r="D54" s="237"/>
      <c r="E54" s="206"/>
      <c r="F54" s="225"/>
      <c r="G54" s="225"/>
      <c r="H54" s="244"/>
      <c r="I54" s="244"/>
      <c r="J54" s="230"/>
    </row>
    <row r="55" spans="2:10" x14ac:dyDescent="0.25">
      <c r="B55" s="206"/>
      <c r="C55" s="206"/>
      <c r="D55" s="237"/>
      <c r="E55" s="206"/>
      <c r="F55" s="225"/>
      <c r="G55" s="225"/>
      <c r="H55" s="244"/>
      <c r="I55" s="244"/>
      <c r="J55" s="230"/>
    </row>
    <row r="56" spans="2:10" x14ac:dyDescent="0.25">
      <c r="B56" s="206"/>
      <c r="C56" s="206"/>
      <c r="D56" s="237"/>
      <c r="E56" s="206"/>
      <c r="F56" s="225"/>
      <c r="G56" s="225"/>
      <c r="H56" s="244"/>
      <c r="I56" s="244"/>
      <c r="J56" s="230"/>
    </row>
    <row r="57" spans="2:10" x14ac:dyDescent="0.25">
      <c r="B57" s="206"/>
      <c r="C57" s="206"/>
      <c r="D57" s="237"/>
      <c r="E57" s="206"/>
      <c r="F57" s="225"/>
      <c r="G57" s="225"/>
      <c r="H57" s="244"/>
      <c r="I57" s="244"/>
      <c r="J57" s="230"/>
    </row>
    <row r="58" spans="2:10" x14ac:dyDescent="0.25">
      <c r="B58" s="206"/>
      <c r="C58" s="206"/>
      <c r="D58" s="237"/>
      <c r="E58" s="206"/>
      <c r="F58" s="225"/>
      <c r="G58" s="225"/>
      <c r="H58" s="244"/>
      <c r="I58" s="244"/>
      <c r="J58" s="230"/>
    </row>
    <row r="59" spans="2:10" x14ac:dyDescent="0.25">
      <c r="B59" s="206"/>
      <c r="C59" s="206"/>
      <c r="D59" s="237"/>
    </row>
    <row r="60" spans="2:10" x14ac:dyDescent="0.25">
      <c r="B60" s="206"/>
      <c r="C60" s="206"/>
      <c r="D60" s="237"/>
    </row>
    <row r="61" spans="2:10" x14ac:dyDescent="0.25">
      <c r="B61" s="206"/>
      <c r="C61" s="206"/>
      <c r="D61" s="237"/>
    </row>
    <row r="62" spans="2:10" x14ac:dyDescent="0.25">
      <c r="B62" s="206"/>
      <c r="C62" s="206"/>
      <c r="D62" s="237"/>
    </row>
    <row r="63" spans="2:10" x14ac:dyDescent="0.25">
      <c r="B63" s="206"/>
      <c r="C63" s="206"/>
      <c r="D63" s="237"/>
    </row>
    <row r="64" spans="2:10" x14ac:dyDescent="0.25">
      <c r="B64" s="206"/>
      <c r="C64" s="206"/>
      <c r="D64" s="237"/>
    </row>
    <row r="65" spans="2:4" x14ac:dyDescent="0.25">
      <c r="B65" s="206"/>
      <c r="C65" s="206"/>
      <c r="D65" s="237"/>
    </row>
    <row r="66" spans="2:4" x14ac:dyDescent="0.25">
      <c r="B66" s="206"/>
      <c r="C66" s="206"/>
      <c r="D66" s="237"/>
    </row>
    <row r="67" spans="2:4" x14ac:dyDescent="0.25">
      <c r="B67" s="206"/>
      <c r="C67" s="206"/>
      <c r="D67" s="237"/>
    </row>
    <row r="68" spans="2:4" x14ac:dyDescent="0.25">
      <c r="B68" s="206"/>
      <c r="C68" s="206"/>
      <c r="D68" s="237"/>
    </row>
    <row r="69" spans="2:4" x14ac:dyDescent="0.25">
      <c r="B69" s="206"/>
      <c r="C69" s="206"/>
      <c r="D69" s="237"/>
    </row>
    <row r="70" spans="2:4" x14ac:dyDescent="0.25">
      <c r="B70" s="206"/>
      <c r="C70" s="206"/>
      <c r="D70" s="237"/>
    </row>
    <row r="71" spans="2:4" x14ac:dyDescent="0.25">
      <c r="B71" s="206"/>
      <c r="C71" s="206"/>
      <c r="D71" s="237"/>
    </row>
    <row r="72" spans="2:4" x14ac:dyDescent="0.25">
      <c r="B72" s="206"/>
      <c r="C72" s="206"/>
      <c r="D72" s="237"/>
    </row>
    <row r="73" spans="2:4" x14ac:dyDescent="0.25">
      <c r="B73" s="206"/>
      <c r="C73" s="206"/>
      <c r="D73" s="237"/>
    </row>
    <row r="74" spans="2:4" x14ac:dyDescent="0.25">
      <c r="B74" s="206"/>
      <c r="C74" s="206"/>
      <c r="D74" s="237"/>
    </row>
    <row r="75" spans="2:4" x14ac:dyDescent="0.25">
      <c r="B75" s="206"/>
      <c r="C75" s="206"/>
      <c r="D75" s="237"/>
    </row>
    <row r="76" spans="2:4" x14ac:dyDescent="0.25">
      <c r="B76" s="206"/>
      <c r="C76" s="206"/>
      <c r="D76" s="237"/>
    </row>
    <row r="77" spans="2:4" x14ac:dyDescent="0.25">
      <c r="B77" s="206"/>
      <c r="C77" s="206"/>
      <c r="D77" s="237"/>
    </row>
    <row r="78" spans="2:4" x14ac:dyDescent="0.25">
      <c r="B78" s="206"/>
      <c r="C78" s="206"/>
      <c r="D78" s="237"/>
    </row>
    <row r="79" spans="2:4" x14ac:dyDescent="0.25">
      <c r="B79" s="206"/>
      <c r="C79" s="206"/>
      <c r="D79" s="237"/>
    </row>
    <row r="80" spans="2:4" x14ac:dyDescent="0.25">
      <c r="B80" s="206"/>
      <c r="C80" s="206"/>
      <c r="D80" s="237"/>
    </row>
    <row r="81" spans="2:4" x14ac:dyDescent="0.25">
      <c r="B81" s="206"/>
      <c r="C81" s="206"/>
      <c r="D81" s="237"/>
    </row>
    <row r="82" spans="2:4" x14ac:dyDescent="0.25">
      <c r="B82" s="206"/>
      <c r="C82" s="206"/>
      <c r="D82" s="237"/>
    </row>
    <row r="83" spans="2:4" x14ac:dyDescent="0.25">
      <c r="B83" s="206"/>
      <c r="C83" s="206"/>
      <c r="D83" s="237"/>
    </row>
    <row r="84" spans="2:4" x14ac:dyDescent="0.25">
      <c r="B84" s="206"/>
      <c r="C84" s="206"/>
      <c r="D84" s="237"/>
    </row>
    <row r="85" spans="2:4" x14ac:dyDescent="0.25">
      <c r="B85" s="206"/>
      <c r="C85" s="206"/>
      <c r="D85" s="237"/>
    </row>
    <row r="86" spans="2:4" x14ac:dyDescent="0.25">
      <c r="B86" s="206"/>
      <c r="C86" s="206"/>
      <c r="D86" s="237"/>
    </row>
    <row r="87" spans="2:4" x14ac:dyDescent="0.25">
      <c r="B87" s="206"/>
      <c r="C87" s="206"/>
      <c r="D87" s="237"/>
    </row>
    <row r="88" spans="2:4" x14ac:dyDescent="0.25">
      <c r="B88" s="206"/>
      <c r="C88" s="206"/>
      <c r="D88" s="237"/>
    </row>
    <row r="89" spans="2:4" x14ac:dyDescent="0.25">
      <c r="B89" s="206"/>
      <c r="C89" s="206"/>
      <c r="D89" s="237"/>
    </row>
    <row r="90" spans="2:4" x14ac:dyDescent="0.25">
      <c r="B90" s="206"/>
      <c r="C90" s="206"/>
      <c r="D90" s="237"/>
    </row>
    <row r="91" spans="2:4" x14ac:dyDescent="0.25">
      <c r="B91" s="206"/>
      <c r="C91" s="206"/>
      <c r="D91" s="237"/>
    </row>
    <row r="92" spans="2:4" x14ac:dyDescent="0.25">
      <c r="B92" s="206"/>
      <c r="C92" s="206"/>
      <c r="D92" s="237"/>
    </row>
    <row r="93" spans="2:4" x14ac:dyDescent="0.25">
      <c r="B93" s="206"/>
      <c r="C93" s="206"/>
      <c r="D93" s="237"/>
    </row>
    <row r="94" spans="2:4" x14ac:dyDescent="0.25">
      <c r="B94" s="206"/>
      <c r="C94" s="206"/>
      <c r="D94" s="237"/>
    </row>
    <row r="95" spans="2:4" x14ac:dyDescent="0.25">
      <c r="B95" s="206"/>
      <c r="C95" s="206"/>
      <c r="D95" s="237"/>
    </row>
    <row r="96" spans="2:4" x14ac:dyDescent="0.25">
      <c r="B96" s="206"/>
      <c r="C96" s="206"/>
      <c r="D96" s="237"/>
    </row>
    <row r="97" spans="2:4" x14ac:dyDescent="0.25">
      <c r="B97" s="206"/>
      <c r="C97" s="206"/>
      <c r="D97" s="237"/>
    </row>
    <row r="98" spans="2:4" x14ac:dyDescent="0.25">
      <c r="B98" s="206"/>
      <c r="C98" s="206"/>
      <c r="D98" s="237"/>
    </row>
    <row r="99" spans="2:4" x14ac:dyDescent="0.25">
      <c r="B99" s="206"/>
      <c r="C99" s="206"/>
      <c r="D99" s="237"/>
    </row>
    <row r="100" spans="2:4" x14ac:dyDescent="0.25">
      <c r="B100" s="206"/>
      <c r="C100" s="206"/>
      <c r="D100" s="237"/>
    </row>
    <row r="101" spans="2:4" x14ac:dyDescent="0.25">
      <c r="B101" s="206"/>
      <c r="C101" s="206"/>
      <c r="D101" s="237"/>
    </row>
    <row r="102" spans="2:4" x14ac:dyDescent="0.25">
      <c r="B102" s="206"/>
      <c r="C102" s="206"/>
      <c r="D102" s="237"/>
    </row>
    <row r="103" spans="2:4" x14ac:dyDescent="0.25">
      <c r="B103" s="206"/>
      <c r="C103" s="206"/>
      <c r="D103" s="237"/>
    </row>
    <row r="104" spans="2:4" x14ac:dyDescent="0.25">
      <c r="B104" s="206"/>
      <c r="C104" s="206"/>
      <c r="D104" s="237"/>
    </row>
    <row r="105" spans="2:4" x14ac:dyDescent="0.25">
      <c r="B105" s="206"/>
      <c r="C105" s="206"/>
      <c r="D105" s="237"/>
    </row>
    <row r="106" spans="2:4" x14ac:dyDescent="0.25">
      <c r="B106" s="206"/>
      <c r="C106" s="206"/>
      <c r="D106" s="237"/>
    </row>
    <row r="107" spans="2:4" x14ac:dyDescent="0.25">
      <c r="B107" s="206"/>
      <c r="C107" s="206"/>
      <c r="D107" s="237"/>
    </row>
    <row r="108" spans="2:4" x14ac:dyDescent="0.25">
      <c r="B108" s="206"/>
      <c r="C108" s="206"/>
      <c r="D108" s="237"/>
    </row>
    <row r="109" spans="2:4" x14ac:dyDescent="0.25">
      <c r="B109" s="206"/>
      <c r="C109" s="206"/>
      <c r="D109" s="237"/>
    </row>
    <row r="110" spans="2:4" x14ac:dyDescent="0.25">
      <c r="B110" s="206"/>
      <c r="C110" s="206"/>
      <c r="D110" s="237"/>
    </row>
    <row r="111" spans="2:4" x14ac:dyDescent="0.25">
      <c r="B111" s="206"/>
      <c r="C111" s="206"/>
      <c r="D111" s="237"/>
    </row>
    <row r="112" spans="2:4" x14ac:dyDescent="0.25">
      <c r="B112" s="206"/>
      <c r="C112" s="206"/>
      <c r="D112" s="237"/>
    </row>
    <row r="113" spans="2:4" x14ac:dyDescent="0.25">
      <c r="B113" s="206"/>
      <c r="C113" s="206"/>
      <c r="D113" s="237"/>
    </row>
    <row r="114" spans="2:4" x14ac:dyDescent="0.25">
      <c r="B114" s="206"/>
      <c r="C114" s="206"/>
      <c r="D114" s="237"/>
    </row>
    <row r="115" spans="2:4" x14ac:dyDescent="0.25">
      <c r="B115" s="206"/>
      <c r="C115" s="206"/>
      <c r="D115" s="237"/>
    </row>
    <row r="116" spans="2:4" x14ac:dyDescent="0.25">
      <c r="B116" s="206"/>
      <c r="C116" s="206"/>
      <c r="D116" s="237"/>
    </row>
    <row r="117" spans="2:4" x14ac:dyDescent="0.25">
      <c r="B117" s="206"/>
      <c r="C117" s="206"/>
      <c r="D117" s="237"/>
    </row>
    <row r="118" spans="2:4" x14ac:dyDescent="0.25">
      <c r="B118" s="206"/>
      <c r="C118" s="206"/>
      <c r="D118" s="237"/>
    </row>
    <row r="119" spans="2:4" x14ac:dyDescent="0.25">
      <c r="B119" s="206"/>
      <c r="C119" s="206"/>
      <c r="D119" s="237"/>
    </row>
    <row r="120" spans="2:4" x14ac:dyDescent="0.25">
      <c r="B120" s="206"/>
      <c r="C120" s="206"/>
      <c r="D120" s="237"/>
    </row>
    <row r="121" spans="2:4" x14ac:dyDescent="0.25">
      <c r="B121" s="206"/>
      <c r="C121" s="206"/>
      <c r="D121" s="237"/>
    </row>
    <row r="122" spans="2:4" x14ac:dyDescent="0.25">
      <c r="B122" s="206"/>
      <c r="C122" s="206"/>
      <c r="D122" s="237"/>
    </row>
    <row r="123" spans="2:4" x14ac:dyDescent="0.25">
      <c r="B123" s="206"/>
      <c r="C123" s="206"/>
      <c r="D123" s="237"/>
    </row>
  </sheetData>
  <mergeCells count="6">
    <mergeCell ref="B8:C8"/>
    <mergeCell ref="F8:G8"/>
    <mergeCell ref="F7:J7"/>
    <mergeCell ref="B7:D7"/>
    <mergeCell ref="B6:D6"/>
    <mergeCell ref="F6:J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35" bestFit="1" customWidth="1"/>
    <col min="5" max="5" width="9.140625" style="177"/>
    <col min="6" max="6" width="11.7109375" style="221" customWidth="1"/>
    <col min="7" max="7" width="13.85546875" style="221" customWidth="1"/>
    <col min="8" max="8" width="11.5703125" style="242" bestFit="1" customWidth="1"/>
    <col min="9" max="9" width="11.5703125" style="242" customWidth="1"/>
    <col min="10" max="10" width="11.5703125" style="228" customWidth="1"/>
    <col min="11" max="16384" width="9.140625" style="177"/>
  </cols>
  <sheetData>
    <row r="1" spans="1:11" s="200" customFormat="1" x14ac:dyDescent="0.25">
      <c r="A1" s="200" t="s">
        <v>266</v>
      </c>
      <c r="D1" s="234"/>
      <c r="F1" s="220"/>
      <c r="G1" s="220"/>
      <c r="H1" s="241"/>
      <c r="I1" s="241"/>
      <c r="J1" s="227"/>
    </row>
    <row r="2" spans="1:11" s="200" customFormat="1" x14ac:dyDescent="0.25">
      <c r="A2" s="200" t="s">
        <v>285</v>
      </c>
      <c r="D2" s="234"/>
      <c r="F2" s="220"/>
      <c r="G2" s="220"/>
      <c r="H2" s="241"/>
      <c r="I2" s="241"/>
      <c r="J2" s="227"/>
    </row>
    <row r="4" spans="1:11" s="200" customFormat="1" x14ac:dyDescent="0.25">
      <c r="B4" s="200" t="s">
        <v>288</v>
      </c>
      <c r="D4" s="234"/>
      <c r="F4" s="220"/>
      <c r="G4" s="220"/>
      <c r="H4" s="241"/>
      <c r="I4" s="241"/>
      <c r="J4" s="227"/>
    </row>
    <row r="5" spans="1:11" ht="15.75" thickBot="1" x14ac:dyDescent="0.3">
      <c r="B5" s="200" t="s">
        <v>289</v>
      </c>
    </row>
    <row r="6" spans="1:11" x14ac:dyDescent="0.25">
      <c r="B6" s="201" t="s">
        <v>286</v>
      </c>
      <c r="C6" s="202"/>
      <c r="D6" s="202"/>
      <c r="E6" s="219"/>
      <c r="F6" s="222" t="s">
        <v>287</v>
      </c>
      <c r="G6" s="222"/>
      <c r="H6" s="222"/>
      <c r="I6" s="222"/>
      <c r="J6" s="222"/>
      <c r="K6" s="214"/>
    </row>
    <row r="7" spans="1:11" x14ac:dyDescent="0.25">
      <c r="B7" s="203" t="s">
        <v>274</v>
      </c>
      <c r="C7" s="204"/>
      <c r="D7" s="204"/>
      <c r="E7" s="217"/>
      <c r="F7" s="223" t="s">
        <v>274</v>
      </c>
      <c r="G7" s="223"/>
      <c r="H7" s="223"/>
      <c r="I7" s="223"/>
      <c r="J7" s="223"/>
      <c r="K7" s="207"/>
    </row>
    <row r="8" spans="1:11" s="144" customFormat="1" ht="15.75" thickBot="1" x14ac:dyDescent="0.3">
      <c r="B8" s="249" t="s">
        <v>290</v>
      </c>
      <c r="C8" s="247"/>
      <c r="D8" s="248" t="s">
        <v>277</v>
      </c>
      <c r="E8" s="217"/>
      <c r="F8" s="224" t="s">
        <v>290</v>
      </c>
      <c r="G8" s="224"/>
      <c r="H8" s="243" t="s">
        <v>277</v>
      </c>
      <c r="I8" s="243" t="s">
        <v>292</v>
      </c>
      <c r="J8" s="229" t="s">
        <v>284</v>
      </c>
      <c r="K8" s="250"/>
    </row>
    <row r="9" spans="1:11" ht="15" customHeight="1" thickTop="1" x14ac:dyDescent="0.25">
      <c r="B9" s="205" t="s">
        <v>275</v>
      </c>
      <c r="C9" s="206"/>
      <c r="D9" s="237"/>
      <c r="E9" s="207" t="s">
        <v>275</v>
      </c>
      <c r="F9" s="225"/>
      <c r="G9" s="225"/>
      <c r="H9" s="244" t="s">
        <v>275</v>
      </c>
      <c r="I9" s="244"/>
      <c r="J9" s="230"/>
      <c r="K9" s="207"/>
    </row>
    <row r="10" spans="1:11" ht="15" customHeight="1" x14ac:dyDescent="0.25">
      <c r="B10" s="205" t="s">
        <v>276</v>
      </c>
      <c r="C10" s="206"/>
      <c r="D10" s="237"/>
      <c r="E10" s="207" t="s">
        <v>276</v>
      </c>
      <c r="F10" s="225"/>
      <c r="G10" s="225"/>
      <c r="H10" s="244" t="s">
        <v>276</v>
      </c>
      <c r="I10" s="244"/>
      <c r="J10" s="230"/>
      <c r="K10" s="207"/>
    </row>
    <row r="11" spans="1:11" ht="15" customHeight="1" x14ac:dyDescent="0.25">
      <c r="B11" s="205" t="s">
        <v>267</v>
      </c>
      <c r="C11" s="206" t="s">
        <v>268</v>
      </c>
      <c r="D11" s="237">
        <v>85372.449299999993</v>
      </c>
      <c r="E11" s="207"/>
      <c r="F11" s="225" t="s">
        <v>267</v>
      </c>
      <c r="G11" s="225" t="s">
        <v>268</v>
      </c>
      <c r="H11" s="244">
        <v>82156.388500000001</v>
      </c>
      <c r="I11" s="244">
        <f>(H11-D11)</f>
        <v>-3216.060799999992</v>
      </c>
      <c r="J11" s="230">
        <f>(H11-D11)/D11*100</f>
        <v>-3.7670944506918254</v>
      </c>
      <c r="K11" s="207"/>
    </row>
    <row r="12" spans="1:11" x14ac:dyDescent="0.25">
      <c r="B12" s="205" t="s">
        <v>269</v>
      </c>
      <c r="C12" s="206" t="s">
        <v>268</v>
      </c>
      <c r="D12" s="237">
        <v>0</v>
      </c>
      <c r="E12" s="207"/>
      <c r="F12" s="225" t="s">
        <v>269</v>
      </c>
      <c r="G12" s="225" t="s">
        <v>268</v>
      </c>
      <c r="H12" s="244">
        <v>0</v>
      </c>
      <c r="I12" s="244"/>
      <c r="J12" s="230"/>
      <c r="K12" s="207"/>
    </row>
    <row r="13" spans="1:11" x14ac:dyDescent="0.25">
      <c r="B13" s="205" t="s">
        <v>269</v>
      </c>
      <c r="C13" s="206" t="s">
        <v>268</v>
      </c>
      <c r="D13" s="237">
        <v>0</v>
      </c>
      <c r="E13" s="207"/>
      <c r="F13" s="225" t="s">
        <v>270</v>
      </c>
      <c r="G13" s="225" t="s">
        <v>268</v>
      </c>
      <c r="H13" s="244">
        <v>0</v>
      </c>
      <c r="I13" s="244"/>
      <c r="J13" s="230"/>
      <c r="K13" s="207"/>
    </row>
    <row r="14" spans="1:11" x14ac:dyDescent="0.25">
      <c r="B14" s="205" t="s">
        <v>269</v>
      </c>
      <c r="C14" s="206" t="s">
        <v>268</v>
      </c>
      <c r="D14" s="237">
        <v>0</v>
      </c>
      <c r="E14" s="207"/>
      <c r="F14" s="225" t="s">
        <v>271</v>
      </c>
      <c r="G14" s="225" t="s">
        <v>268</v>
      </c>
      <c r="H14" s="244">
        <v>1.1268</v>
      </c>
      <c r="I14" s="244">
        <f>(H14-SUM(D19:D23))/SUM(D19:D23)</f>
        <v>0</v>
      </c>
      <c r="J14" s="230">
        <f>(H14-SUM(D19:D23))/SUM(D19:D23)*100</f>
        <v>0</v>
      </c>
      <c r="K14" s="207"/>
    </row>
    <row r="15" spans="1:11" ht="15" customHeight="1" x14ac:dyDescent="0.25">
      <c r="B15" s="205" t="s">
        <v>269</v>
      </c>
      <c r="C15" s="206" t="s">
        <v>268</v>
      </c>
      <c r="D15" s="237">
        <v>0</v>
      </c>
      <c r="E15" s="207"/>
      <c r="F15" s="225" t="s">
        <v>272</v>
      </c>
      <c r="G15" s="225" t="s">
        <v>268</v>
      </c>
      <c r="H15" s="244">
        <v>730016.60699999996</v>
      </c>
      <c r="I15" s="244">
        <f>(H15-D24)</f>
        <v>-14.338900000089779</v>
      </c>
      <c r="J15" s="230">
        <f>(H15-D24)/D24*100</f>
        <v>-1.9641496131937849E-3</v>
      </c>
      <c r="K15" s="207"/>
    </row>
    <row r="16" spans="1:11" ht="15" customHeight="1" x14ac:dyDescent="0.25">
      <c r="B16" s="205" t="s">
        <v>270</v>
      </c>
      <c r="C16" s="206" t="s">
        <v>268</v>
      </c>
      <c r="D16" s="237">
        <v>0</v>
      </c>
      <c r="E16" s="207"/>
      <c r="F16" s="225" t="s">
        <v>214</v>
      </c>
      <c r="G16" s="225" t="s">
        <v>268</v>
      </c>
      <c r="H16" s="244">
        <v>47252.058599999997</v>
      </c>
      <c r="I16" s="244">
        <f>(H16-SUM(D25:D43))</f>
        <v>-2274.3263999999981</v>
      </c>
      <c r="J16" s="230">
        <f>(H16-SUM(D25:D43))/SUM(D25:D43)*100</f>
        <v>-4.5921510322225183</v>
      </c>
      <c r="K16" s="207"/>
    </row>
    <row r="17" spans="2:11" ht="15" customHeight="1" x14ac:dyDescent="0.25">
      <c r="B17" s="205" t="s">
        <v>270</v>
      </c>
      <c r="C17" s="206" t="s">
        <v>268</v>
      </c>
      <c r="D17" s="237">
        <v>0</v>
      </c>
      <c r="E17" s="207"/>
      <c r="F17" s="225" t="s">
        <v>273</v>
      </c>
      <c r="G17" s="225" t="s">
        <v>268</v>
      </c>
      <c r="H17" s="244">
        <v>0</v>
      </c>
      <c r="I17" s="244"/>
      <c r="J17" s="230"/>
      <c r="K17" s="207"/>
    </row>
    <row r="18" spans="2:11" ht="15" customHeight="1" x14ac:dyDescent="0.25">
      <c r="B18" s="205" t="s">
        <v>270</v>
      </c>
      <c r="C18" s="206" t="s">
        <v>268</v>
      </c>
      <c r="D18" s="237">
        <v>0</v>
      </c>
      <c r="E18" s="207"/>
      <c r="F18" s="225"/>
      <c r="G18" s="225"/>
      <c r="H18" s="244"/>
      <c r="I18" s="244"/>
      <c r="J18" s="230"/>
      <c r="K18" s="207"/>
    </row>
    <row r="19" spans="2:11" x14ac:dyDescent="0.25">
      <c r="B19" s="205" t="s">
        <v>271</v>
      </c>
      <c r="C19" s="206" t="s">
        <v>268</v>
      </c>
      <c r="D19" s="237">
        <v>0</v>
      </c>
      <c r="E19" s="207"/>
      <c r="F19" s="225" t="s">
        <v>283</v>
      </c>
      <c r="G19" s="225" t="s">
        <v>268</v>
      </c>
      <c r="H19" s="244">
        <v>859426.18099999998</v>
      </c>
      <c r="I19" s="244">
        <f>(H19-D45)</f>
        <v>-5504.7260000000242</v>
      </c>
      <c r="J19" s="230">
        <f>(H19-D45)/D45*100</f>
        <v>-0.6364353447714205</v>
      </c>
      <c r="K19" s="207"/>
    </row>
    <row r="20" spans="2:11" x14ac:dyDescent="0.25">
      <c r="B20" s="205" t="s">
        <v>271</v>
      </c>
      <c r="C20" s="206" t="s">
        <v>268</v>
      </c>
      <c r="D20" s="237">
        <v>0</v>
      </c>
      <c r="E20" s="207"/>
      <c r="F20" s="225"/>
      <c r="G20" s="225"/>
      <c r="H20" s="244"/>
      <c r="I20" s="244"/>
      <c r="J20" s="230"/>
      <c r="K20" s="207"/>
    </row>
    <row r="21" spans="2:11" x14ac:dyDescent="0.25">
      <c r="B21" s="205" t="s">
        <v>271</v>
      </c>
      <c r="C21" s="206" t="s">
        <v>268</v>
      </c>
      <c r="D21" s="237">
        <v>0</v>
      </c>
      <c r="E21" s="207"/>
      <c r="F21" s="225"/>
      <c r="G21" s="225"/>
      <c r="H21" s="244"/>
      <c r="I21" s="244"/>
      <c r="J21" s="230"/>
      <c r="K21" s="207"/>
    </row>
    <row r="22" spans="2:11" x14ac:dyDescent="0.25">
      <c r="B22" s="205" t="s">
        <v>271</v>
      </c>
      <c r="C22" s="206" t="s">
        <v>268</v>
      </c>
      <c r="D22" s="237">
        <v>0</v>
      </c>
      <c r="E22" s="207"/>
      <c r="F22" s="225"/>
      <c r="G22" s="225"/>
      <c r="H22" s="244"/>
      <c r="I22" s="244"/>
      <c r="J22" s="230"/>
      <c r="K22" s="207"/>
    </row>
    <row r="23" spans="2:11" x14ac:dyDescent="0.25">
      <c r="B23" s="205" t="s">
        <v>271</v>
      </c>
      <c r="C23" s="206" t="s">
        <v>268</v>
      </c>
      <c r="D23" s="237">
        <v>1.1268</v>
      </c>
      <c r="E23" s="207"/>
      <c r="F23" s="225"/>
      <c r="G23" s="225"/>
      <c r="H23" s="244"/>
      <c r="I23" s="244"/>
      <c r="J23" s="230"/>
      <c r="K23" s="207"/>
    </row>
    <row r="24" spans="2:11" x14ac:dyDescent="0.25">
      <c r="B24" s="205" t="s">
        <v>272</v>
      </c>
      <c r="C24" s="206" t="s">
        <v>268</v>
      </c>
      <c r="D24" s="237">
        <v>730030.94590000005</v>
      </c>
      <c r="E24" s="207"/>
      <c r="F24" s="225"/>
      <c r="G24" s="225"/>
      <c r="H24" s="244"/>
      <c r="I24" s="244"/>
      <c r="J24" s="230"/>
      <c r="K24" s="207"/>
    </row>
    <row r="25" spans="2:11" x14ac:dyDescent="0.25">
      <c r="B25" s="205" t="s">
        <v>214</v>
      </c>
      <c r="C25" s="206" t="s">
        <v>268</v>
      </c>
      <c r="D25" s="237">
        <v>530.32600000000002</v>
      </c>
      <c r="E25" s="207"/>
      <c r="F25" s="225"/>
      <c r="G25" s="225"/>
      <c r="H25" s="244"/>
      <c r="I25" s="244"/>
      <c r="J25" s="230"/>
      <c r="K25" s="207"/>
    </row>
    <row r="26" spans="2:11" x14ac:dyDescent="0.25">
      <c r="B26" s="205" t="s">
        <v>214</v>
      </c>
      <c r="C26" s="206" t="s">
        <v>268</v>
      </c>
      <c r="D26" s="237">
        <v>3913.6963000000001</v>
      </c>
      <c r="E26" s="207"/>
      <c r="F26" s="225"/>
      <c r="G26" s="225"/>
      <c r="H26" s="244"/>
      <c r="I26" s="244"/>
      <c r="J26" s="230"/>
      <c r="K26" s="207"/>
    </row>
    <row r="27" spans="2:11" x14ac:dyDescent="0.25">
      <c r="B27" s="205" t="s">
        <v>214</v>
      </c>
      <c r="C27" s="206" t="s">
        <v>268</v>
      </c>
      <c r="D27" s="237">
        <v>2842.8613</v>
      </c>
      <c r="E27" s="207"/>
      <c r="F27" s="225"/>
      <c r="G27" s="225"/>
      <c r="H27" s="244"/>
      <c r="I27" s="244"/>
      <c r="J27" s="230"/>
      <c r="K27" s="207"/>
    </row>
    <row r="28" spans="2:11" x14ac:dyDescent="0.25">
      <c r="B28" s="205" t="s">
        <v>214</v>
      </c>
      <c r="C28" s="206" t="s">
        <v>268</v>
      </c>
      <c r="D28" s="237">
        <v>1014.8166</v>
      </c>
      <c r="E28" s="207"/>
      <c r="F28" s="225"/>
      <c r="G28" s="225"/>
      <c r="H28" s="244"/>
      <c r="I28" s="244"/>
      <c r="J28" s="230"/>
      <c r="K28" s="207"/>
    </row>
    <row r="29" spans="2:11" x14ac:dyDescent="0.25">
      <c r="B29" s="205" t="s">
        <v>214</v>
      </c>
      <c r="C29" s="206" t="s">
        <v>268</v>
      </c>
      <c r="D29" s="237">
        <v>778.73800000000006</v>
      </c>
      <c r="E29" s="207"/>
      <c r="F29" s="225"/>
      <c r="G29" s="225"/>
      <c r="H29" s="244"/>
      <c r="I29" s="244"/>
      <c r="J29" s="230"/>
      <c r="K29" s="207"/>
    </row>
    <row r="30" spans="2:11" x14ac:dyDescent="0.25">
      <c r="B30" s="205" t="s">
        <v>214</v>
      </c>
      <c r="C30" s="206" t="s">
        <v>268</v>
      </c>
      <c r="D30" s="237">
        <v>1332.8432</v>
      </c>
      <c r="E30" s="207"/>
      <c r="F30" s="225"/>
      <c r="G30" s="225"/>
      <c r="H30" s="244"/>
      <c r="I30" s="244"/>
      <c r="J30" s="230"/>
      <c r="K30" s="207"/>
    </row>
    <row r="31" spans="2:11" x14ac:dyDescent="0.25">
      <c r="B31" s="205" t="s">
        <v>214</v>
      </c>
      <c r="C31" s="206" t="s">
        <v>268</v>
      </c>
      <c r="D31" s="237">
        <v>516.88149999999996</v>
      </c>
      <c r="E31" s="207"/>
      <c r="F31" s="225"/>
      <c r="G31" s="225"/>
      <c r="H31" s="244"/>
      <c r="I31" s="244"/>
      <c r="J31" s="230"/>
      <c r="K31" s="207"/>
    </row>
    <row r="32" spans="2:11" x14ac:dyDescent="0.25">
      <c r="B32" s="205" t="s">
        <v>214</v>
      </c>
      <c r="C32" s="206" t="s">
        <v>268</v>
      </c>
      <c r="D32" s="237">
        <v>1186.6908000000001</v>
      </c>
      <c r="E32" s="207"/>
      <c r="F32" s="225"/>
      <c r="G32" s="225"/>
      <c r="H32" s="244"/>
      <c r="I32" s="244"/>
      <c r="J32" s="230"/>
      <c r="K32" s="207"/>
    </row>
    <row r="33" spans="2:11" x14ac:dyDescent="0.25">
      <c r="B33" s="205" t="s">
        <v>214</v>
      </c>
      <c r="C33" s="206" t="s">
        <v>268</v>
      </c>
      <c r="D33" s="237">
        <v>2091.6387</v>
      </c>
      <c r="E33" s="207"/>
      <c r="F33" s="225"/>
      <c r="G33" s="225"/>
      <c r="H33" s="244"/>
      <c r="I33" s="244"/>
      <c r="J33" s="230"/>
      <c r="K33" s="207"/>
    </row>
    <row r="34" spans="2:11" x14ac:dyDescent="0.25">
      <c r="B34" s="205" t="s">
        <v>214</v>
      </c>
      <c r="C34" s="206" t="s">
        <v>268</v>
      </c>
      <c r="D34" s="237">
        <v>5208.4462000000003</v>
      </c>
      <c r="E34" s="207"/>
      <c r="F34" s="225"/>
      <c r="G34" s="225"/>
      <c r="H34" s="244"/>
      <c r="I34" s="244"/>
      <c r="J34" s="230"/>
      <c r="K34" s="207"/>
    </row>
    <row r="35" spans="2:11" x14ac:dyDescent="0.25">
      <c r="B35" s="205" t="s">
        <v>214</v>
      </c>
      <c r="C35" s="206" t="s">
        <v>268</v>
      </c>
      <c r="D35" s="237">
        <v>1631.9170999999999</v>
      </c>
      <c r="E35" s="207"/>
      <c r="F35" s="225"/>
      <c r="G35" s="225"/>
      <c r="H35" s="244"/>
      <c r="I35" s="244"/>
      <c r="J35" s="230"/>
      <c r="K35" s="207"/>
    </row>
    <row r="36" spans="2:11" x14ac:dyDescent="0.25">
      <c r="B36" s="205" t="s">
        <v>214</v>
      </c>
      <c r="C36" s="206" t="s">
        <v>268</v>
      </c>
      <c r="D36" s="237">
        <v>6871.9678000000004</v>
      </c>
      <c r="E36" s="207"/>
      <c r="F36" s="225"/>
      <c r="G36" s="225"/>
      <c r="H36" s="244"/>
      <c r="I36" s="244"/>
      <c r="J36" s="230"/>
      <c r="K36" s="207"/>
    </row>
    <row r="37" spans="2:11" x14ac:dyDescent="0.25">
      <c r="B37" s="205" t="s">
        <v>214</v>
      </c>
      <c r="C37" s="206" t="s">
        <v>268</v>
      </c>
      <c r="D37" s="237">
        <v>4820.8257000000003</v>
      </c>
      <c r="E37" s="207"/>
      <c r="F37" s="225"/>
      <c r="G37" s="225"/>
      <c r="H37" s="244"/>
      <c r="I37" s="244"/>
      <c r="J37" s="230"/>
      <c r="K37" s="207"/>
    </row>
    <row r="38" spans="2:11" x14ac:dyDescent="0.25">
      <c r="B38" s="205" t="s">
        <v>214</v>
      </c>
      <c r="C38" s="206" t="s">
        <v>268</v>
      </c>
      <c r="D38" s="237">
        <v>0</v>
      </c>
      <c r="E38" s="207"/>
      <c r="F38" s="225"/>
      <c r="G38" s="225"/>
      <c r="H38" s="244"/>
      <c r="I38" s="244"/>
      <c r="J38" s="230"/>
      <c r="K38" s="207"/>
    </row>
    <row r="39" spans="2:11" x14ac:dyDescent="0.25">
      <c r="B39" s="205" t="s">
        <v>214</v>
      </c>
      <c r="C39" s="206" t="s">
        <v>268</v>
      </c>
      <c r="D39" s="237">
        <v>0</v>
      </c>
      <c r="E39" s="207"/>
      <c r="F39" s="225"/>
      <c r="G39" s="225"/>
      <c r="H39" s="244"/>
      <c r="I39" s="244"/>
      <c r="J39" s="230"/>
      <c r="K39" s="207"/>
    </row>
    <row r="40" spans="2:11" x14ac:dyDescent="0.25">
      <c r="B40" s="205" t="s">
        <v>214</v>
      </c>
      <c r="C40" s="206" t="s">
        <v>268</v>
      </c>
      <c r="D40" s="237">
        <v>0</v>
      </c>
      <c r="E40" s="207"/>
      <c r="F40" s="225"/>
      <c r="G40" s="225"/>
      <c r="H40" s="244"/>
      <c r="I40" s="244"/>
      <c r="J40" s="230"/>
      <c r="K40" s="207"/>
    </row>
    <row r="41" spans="2:11" x14ac:dyDescent="0.25">
      <c r="B41" s="205" t="s">
        <v>214</v>
      </c>
      <c r="C41" s="206" t="s">
        <v>268</v>
      </c>
      <c r="D41" s="237">
        <v>60.378300000000003</v>
      </c>
      <c r="E41" s="207"/>
      <c r="F41" s="225"/>
      <c r="G41" s="225"/>
      <c r="H41" s="244"/>
      <c r="I41" s="244"/>
      <c r="J41" s="230"/>
      <c r="K41" s="207"/>
    </row>
    <row r="42" spans="2:11" x14ac:dyDescent="0.25">
      <c r="B42" s="205" t="s">
        <v>214</v>
      </c>
      <c r="C42" s="206" t="s">
        <v>268</v>
      </c>
      <c r="D42" s="237">
        <v>7267.0291999999999</v>
      </c>
      <c r="E42" s="207"/>
      <c r="F42" s="225"/>
      <c r="G42" s="225"/>
      <c r="H42" s="244"/>
      <c r="I42" s="244"/>
      <c r="J42" s="230"/>
      <c r="K42" s="207"/>
    </row>
    <row r="43" spans="2:11" x14ac:dyDescent="0.25">
      <c r="B43" s="205" t="s">
        <v>214</v>
      </c>
      <c r="C43" s="206" t="s">
        <v>268</v>
      </c>
      <c r="D43" s="237">
        <v>9457.3282999999992</v>
      </c>
      <c r="E43" s="207"/>
      <c r="F43" s="225"/>
      <c r="G43" s="225"/>
      <c r="H43" s="244"/>
      <c r="I43" s="244"/>
      <c r="J43" s="230"/>
      <c r="K43" s="207"/>
    </row>
    <row r="44" spans="2:11" x14ac:dyDescent="0.25">
      <c r="B44" s="205"/>
      <c r="C44" s="206"/>
      <c r="D44" s="237"/>
      <c r="E44" s="207"/>
      <c r="F44" s="225"/>
      <c r="G44" s="225"/>
      <c r="H44" s="244"/>
      <c r="I44" s="244"/>
      <c r="J44" s="230"/>
      <c r="K44" s="207"/>
    </row>
    <row r="45" spans="2:11" x14ac:dyDescent="0.25">
      <c r="B45" s="205" t="s">
        <v>283</v>
      </c>
      <c r="C45" s="206" t="s">
        <v>268</v>
      </c>
      <c r="D45" s="238">
        <v>864930.90700000001</v>
      </c>
      <c r="E45" s="207"/>
      <c r="F45" s="225"/>
      <c r="G45" s="225"/>
      <c r="H45" s="244"/>
      <c r="I45" s="244"/>
      <c r="J45" s="230"/>
      <c r="K45" s="207"/>
    </row>
    <row r="46" spans="2:11" x14ac:dyDescent="0.25">
      <c r="B46" s="211"/>
      <c r="C46" s="212"/>
      <c r="D46" s="239"/>
      <c r="E46" s="213"/>
      <c r="F46" s="232"/>
      <c r="G46" s="232"/>
      <c r="H46" s="245"/>
      <c r="I46" s="245"/>
      <c r="J46" s="233"/>
      <c r="K46" s="213"/>
    </row>
    <row r="47" spans="2:11" x14ac:dyDescent="0.25">
      <c r="B47" s="205" t="s">
        <v>278</v>
      </c>
      <c r="C47" s="206" t="s">
        <v>278</v>
      </c>
      <c r="D47" s="237"/>
      <c r="E47" s="207"/>
      <c r="F47" s="225" t="s">
        <v>278</v>
      </c>
      <c r="G47" s="225" t="s">
        <v>278</v>
      </c>
      <c r="H47" s="244"/>
      <c r="I47" s="244"/>
      <c r="J47" s="230"/>
      <c r="K47" s="207"/>
    </row>
    <row r="48" spans="2:11" x14ac:dyDescent="0.25">
      <c r="B48" s="205" t="s">
        <v>279</v>
      </c>
      <c r="C48" s="206" t="s">
        <v>279</v>
      </c>
      <c r="D48" s="237"/>
      <c r="E48" s="207"/>
      <c r="F48" s="225" t="s">
        <v>279</v>
      </c>
      <c r="G48" s="225" t="s">
        <v>279</v>
      </c>
      <c r="H48" s="244"/>
      <c r="I48" s="244"/>
      <c r="J48" s="230"/>
      <c r="K48" s="207"/>
    </row>
    <row r="49" spans="2:11" x14ac:dyDescent="0.25">
      <c r="B49" s="205" t="s">
        <v>267</v>
      </c>
      <c r="C49" s="206" t="s">
        <v>268</v>
      </c>
      <c r="D49" s="237">
        <v>628508.89240000001</v>
      </c>
      <c r="E49" s="207"/>
      <c r="F49" s="225" t="s">
        <v>267</v>
      </c>
      <c r="G49" s="225" t="s">
        <v>268</v>
      </c>
      <c r="H49" s="244">
        <v>639366.25690000004</v>
      </c>
      <c r="I49" s="244">
        <f>(H49-D49)</f>
        <v>10857.364500000025</v>
      </c>
      <c r="J49" s="230">
        <f>(H49-D49)/D49*100</f>
        <v>1.7274798545077872</v>
      </c>
      <c r="K49" s="207"/>
    </row>
    <row r="50" spans="2:11" x14ac:dyDescent="0.25">
      <c r="B50" s="205" t="s">
        <v>269</v>
      </c>
      <c r="C50" s="206" t="s">
        <v>268</v>
      </c>
      <c r="D50" s="237">
        <v>0</v>
      </c>
      <c r="E50" s="207"/>
      <c r="F50" s="225" t="s">
        <v>269</v>
      </c>
      <c r="G50" s="225" t="s">
        <v>268</v>
      </c>
      <c r="H50" s="244">
        <v>3355.8359</v>
      </c>
      <c r="I50" s="244"/>
      <c r="J50" s="230"/>
      <c r="K50" s="207"/>
    </row>
    <row r="51" spans="2:11" x14ac:dyDescent="0.25">
      <c r="B51" s="205" t="s">
        <v>269</v>
      </c>
      <c r="C51" s="206" t="s">
        <v>268</v>
      </c>
      <c r="D51" s="237">
        <v>0</v>
      </c>
      <c r="E51" s="207"/>
      <c r="F51" s="225" t="s">
        <v>270</v>
      </c>
      <c r="G51" s="225" t="s">
        <v>268</v>
      </c>
      <c r="H51" s="244">
        <v>26519.6548</v>
      </c>
      <c r="I51" s="244">
        <f>(H51-SUM(D54:D56))</f>
        <v>1.5837000000028638</v>
      </c>
      <c r="J51" s="230">
        <f>(H51-SUM(D54:D56))/SUM(D54:D56)*100</f>
        <v>5.9721538343822595E-3</v>
      </c>
      <c r="K51" s="207"/>
    </row>
    <row r="52" spans="2:11" x14ac:dyDescent="0.25">
      <c r="B52" s="205" t="s">
        <v>269</v>
      </c>
      <c r="C52" s="206" t="s">
        <v>268</v>
      </c>
      <c r="D52" s="237">
        <v>30344.652300000002</v>
      </c>
      <c r="E52" s="207"/>
      <c r="F52" s="225" t="s">
        <v>271</v>
      </c>
      <c r="G52" s="225" t="s">
        <v>268</v>
      </c>
      <c r="H52" s="244">
        <v>31881.773799999999</v>
      </c>
      <c r="I52" s="244">
        <f>(H52-SUM(D57:D61))</f>
        <v>21.530399999999645</v>
      </c>
      <c r="J52" s="230">
        <f>(H52-SUM(D57:D61))/SUM(D57:D61)*100</f>
        <v>6.7577638154514688E-2</v>
      </c>
      <c r="K52" s="207"/>
    </row>
    <row r="53" spans="2:11" x14ac:dyDescent="0.25">
      <c r="B53" s="205" t="s">
        <v>269</v>
      </c>
      <c r="C53" s="206" t="s">
        <v>268</v>
      </c>
      <c r="D53" s="237">
        <v>3355.8359</v>
      </c>
      <c r="E53" s="207"/>
      <c r="F53" s="225" t="s">
        <v>272</v>
      </c>
      <c r="G53" s="225" t="s">
        <v>268</v>
      </c>
      <c r="H53" s="244">
        <v>75084.667499999996</v>
      </c>
      <c r="I53" s="244">
        <f>(H53-D62)</f>
        <v>7.5129999999917345</v>
      </c>
      <c r="J53" s="230">
        <f>(H53-D62)/D62*100</f>
        <v>1.000703882562802E-2</v>
      </c>
      <c r="K53" s="207"/>
    </row>
    <row r="54" spans="2:11" x14ac:dyDescent="0.25">
      <c r="B54" s="205" t="s">
        <v>270</v>
      </c>
      <c r="C54" s="206" t="s">
        <v>268</v>
      </c>
      <c r="D54" s="237">
        <v>21057.396499999999</v>
      </c>
      <c r="E54" s="207"/>
      <c r="F54" s="225" t="s">
        <v>214</v>
      </c>
      <c r="G54" s="225" t="s">
        <v>268</v>
      </c>
      <c r="H54" s="244">
        <v>83056.463099999994</v>
      </c>
      <c r="I54" s="244">
        <f>(H54-SUM(D63:D81))</f>
        <v>13646.47629999998</v>
      </c>
      <c r="J54" s="230">
        <f>(H54-SUM(D63:D81))/SUM(D63:D81)*100</f>
        <v>19.660681307030558</v>
      </c>
      <c r="K54" s="207"/>
    </row>
    <row r="55" spans="2:11" x14ac:dyDescent="0.25">
      <c r="B55" s="205" t="s">
        <v>270</v>
      </c>
      <c r="C55" s="206" t="s">
        <v>268</v>
      </c>
      <c r="D55" s="237">
        <v>969.43079999999998</v>
      </c>
      <c r="E55" s="207"/>
      <c r="F55" s="225" t="s">
        <v>273</v>
      </c>
      <c r="G55" s="225" t="s">
        <v>268</v>
      </c>
      <c r="H55" s="244">
        <v>0</v>
      </c>
      <c r="I55" s="244"/>
      <c r="J55" s="230"/>
      <c r="K55" s="207"/>
    </row>
    <row r="56" spans="2:11" x14ac:dyDescent="0.25">
      <c r="B56" s="205" t="s">
        <v>270</v>
      </c>
      <c r="C56" s="206" t="s">
        <v>268</v>
      </c>
      <c r="D56" s="237">
        <v>4491.2438000000002</v>
      </c>
      <c r="E56" s="207"/>
      <c r="F56" s="225"/>
      <c r="G56" s="225"/>
      <c r="H56" s="244"/>
      <c r="I56" s="244"/>
      <c r="J56" s="230"/>
      <c r="K56" s="207"/>
    </row>
    <row r="57" spans="2:11" ht="15.75" thickBot="1" x14ac:dyDescent="0.3">
      <c r="B57" s="205" t="s">
        <v>271</v>
      </c>
      <c r="C57" s="206" t="s">
        <v>268</v>
      </c>
      <c r="D57" s="237">
        <v>31860.243399999999</v>
      </c>
      <c r="E57" s="207"/>
      <c r="F57" s="226" t="s">
        <v>291</v>
      </c>
      <c r="G57" s="226" t="s">
        <v>268</v>
      </c>
      <c r="H57" s="246">
        <v>859264.652</v>
      </c>
      <c r="I57" s="246">
        <f>(H57-D83)</f>
        <v>-5810.1844000000274</v>
      </c>
      <c r="J57" s="231">
        <f>(H57-D83)/D83*100</f>
        <v>-0.67163951088660145</v>
      </c>
      <c r="K57" s="210"/>
    </row>
    <row r="58" spans="2:11" x14ac:dyDescent="0.25">
      <c r="B58" s="205" t="s">
        <v>271</v>
      </c>
      <c r="C58" s="206" t="s">
        <v>268</v>
      </c>
      <c r="D58" s="237">
        <v>0</v>
      </c>
      <c r="E58" s="207"/>
      <c r="F58" s="225"/>
      <c r="G58" s="225"/>
      <c r="H58" s="244"/>
      <c r="I58" s="244"/>
      <c r="J58" s="230"/>
    </row>
    <row r="59" spans="2:11" x14ac:dyDescent="0.25">
      <c r="B59" s="205" t="s">
        <v>271</v>
      </c>
      <c r="C59" s="206" t="s">
        <v>268</v>
      </c>
      <c r="D59" s="237">
        <v>0</v>
      </c>
      <c r="E59" s="207"/>
      <c r="F59" s="225" t="s">
        <v>274</v>
      </c>
      <c r="G59" s="225" t="s">
        <v>72</v>
      </c>
      <c r="H59" s="244" t="s">
        <v>280</v>
      </c>
      <c r="I59" s="244"/>
      <c r="J59" s="230"/>
    </row>
    <row r="60" spans="2:11" x14ac:dyDescent="0.25">
      <c r="B60" s="205" t="s">
        <v>271</v>
      </c>
      <c r="C60" s="206" t="s">
        <v>268</v>
      </c>
      <c r="D60" s="237">
        <v>0</v>
      </c>
      <c r="E60" s="207"/>
      <c r="F60" s="225"/>
      <c r="G60" s="225"/>
      <c r="H60" s="244"/>
      <c r="I60" s="244"/>
      <c r="J60" s="230"/>
    </row>
    <row r="61" spans="2:11" x14ac:dyDescent="0.25">
      <c r="B61" s="205" t="s">
        <v>271</v>
      </c>
      <c r="C61" s="206" t="s">
        <v>268</v>
      </c>
      <c r="D61" s="237">
        <v>0</v>
      </c>
      <c r="E61" s="207"/>
      <c r="F61" s="225" t="s">
        <v>281</v>
      </c>
      <c r="G61" s="225" t="s">
        <v>282</v>
      </c>
      <c r="H61" s="244" t="s">
        <v>268</v>
      </c>
      <c r="I61" s="244"/>
      <c r="J61" s="230"/>
    </row>
    <row r="62" spans="2:11" x14ac:dyDescent="0.25">
      <c r="B62" s="205" t="s">
        <v>272</v>
      </c>
      <c r="C62" s="206" t="s">
        <v>268</v>
      </c>
      <c r="D62" s="237">
        <v>75077.154500000004</v>
      </c>
      <c r="E62" s="207"/>
      <c r="F62" s="225"/>
      <c r="G62" s="225"/>
      <c r="H62" s="244"/>
      <c r="I62" s="244"/>
      <c r="J62" s="230"/>
    </row>
    <row r="63" spans="2:11" x14ac:dyDescent="0.25">
      <c r="B63" s="205" t="s">
        <v>214</v>
      </c>
      <c r="C63" s="206" t="s">
        <v>268</v>
      </c>
      <c r="D63" s="237">
        <v>3471.5511000000001</v>
      </c>
      <c r="E63" s="207"/>
      <c r="F63" s="225"/>
      <c r="G63" s="225"/>
      <c r="H63" s="244"/>
      <c r="I63" s="244"/>
      <c r="J63" s="230"/>
    </row>
    <row r="64" spans="2:11" x14ac:dyDescent="0.25">
      <c r="B64" s="205" t="s">
        <v>214</v>
      </c>
      <c r="C64" s="206" t="s">
        <v>268</v>
      </c>
      <c r="D64" s="237">
        <v>800.52049999999997</v>
      </c>
      <c r="E64" s="207"/>
      <c r="F64" s="225"/>
      <c r="G64" s="225"/>
      <c r="H64" s="244"/>
      <c r="I64" s="244"/>
      <c r="J64" s="230"/>
    </row>
    <row r="65" spans="2:10" x14ac:dyDescent="0.25">
      <c r="B65" s="205" t="s">
        <v>214</v>
      </c>
      <c r="C65" s="206" t="s">
        <v>268</v>
      </c>
      <c r="D65" s="237">
        <v>2378.2730999999999</v>
      </c>
      <c r="E65" s="207"/>
      <c r="F65" s="225"/>
      <c r="G65" s="225"/>
      <c r="H65" s="244"/>
      <c r="I65" s="244"/>
      <c r="J65" s="230"/>
    </row>
    <row r="66" spans="2:10" x14ac:dyDescent="0.25">
      <c r="B66" s="205" t="s">
        <v>214</v>
      </c>
      <c r="C66" s="206" t="s">
        <v>268</v>
      </c>
      <c r="D66" s="237">
        <v>5032.6646000000001</v>
      </c>
      <c r="E66" s="207"/>
      <c r="F66" s="225"/>
      <c r="G66" s="225"/>
      <c r="H66" s="244"/>
      <c r="I66" s="244"/>
      <c r="J66" s="230"/>
    </row>
    <row r="67" spans="2:10" x14ac:dyDescent="0.25">
      <c r="B67" s="205" t="s">
        <v>214</v>
      </c>
      <c r="C67" s="206" t="s">
        <v>268</v>
      </c>
      <c r="D67" s="237">
        <v>2443.7285999999999</v>
      </c>
      <c r="E67" s="207"/>
      <c r="F67" s="225"/>
      <c r="G67" s="225"/>
      <c r="H67" s="244"/>
      <c r="I67" s="244"/>
      <c r="J67" s="230"/>
    </row>
    <row r="68" spans="2:10" x14ac:dyDescent="0.25">
      <c r="B68" s="205" t="s">
        <v>214</v>
      </c>
      <c r="C68" s="206" t="s">
        <v>268</v>
      </c>
      <c r="D68" s="237">
        <v>2738.4059999999999</v>
      </c>
      <c r="E68" s="207"/>
      <c r="F68" s="225"/>
      <c r="G68" s="225"/>
      <c r="H68" s="244"/>
      <c r="I68" s="244"/>
      <c r="J68" s="230"/>
    </row>
    <row r="69" spans="2:10" x14ac:dyDescent="0.25">
      <c r="B69" s="205" t="s">
        <v>214</v>
      </c>
      <c r="C69" s="206" t="s">
        <v>268</v>
      </c>
      <c r="D69" s="237">
        <v>1244.4766999999999</v>
      </c>
      <c r="E69" s="207"/>
      <c r="F69" s="225"/>
      <c r="G69" s="225"/>
      <c r="H69" s="244"/>
      <c r="I69" s="244"/>
      <c r="J69" s="230"/>
    </row>
    <row r="70" spans="2:10" x14ac:dyDescent="0.25">
      <c r="B70" s="205" t="s">
        <v>214</v>
      </c>
      <c r="C70" s="206" t="s">
        <v>268</v>
      </c>
      <c r="D70" s="237">
        <v>1689.0364</v>
      </c>
      <c r="E70" s="207"/>
      <c r="F70" s="225"/>
      <c r="G70" s="225"/>
      <c r="H70" s="244"/>
      <c r="I70" s="244"/>
      <c r="J70" s="230"/>
    </row>
    <row r="71" spans="2:10" x14ac:dyDescent="0.25">
      <c r="B71" s="205" t="s">
        <v>214</v>
      </c>
      <c r="C71" s="206" t="s">
        <v>268</v>
      </c>
      <c r="D71" s="237">
        <v>4631.8999000000003</v>
      </c>
      <c r="E71" s="207"/>
      <c r="F71" s="225"/>
      <c r="G71" s="225"/>
      <c r="H71" s="244"/>
      <c r="I71" s="244"/>
      <c r="J71" s="230"/>
    </row>
    <row r="72" spans="2:10" x14ac:dyDescent="0.25">
      <c r="B72" s="205" t="s">
        <v>214</v>
      </c>
      <c r="C72" s="206" t="s">
        <v>268</v>
      </c>
      <c r="D72" s="237">
        <v>2115.9992999999999</v>
      </c>
      <c r="E72" s="207"/>
      <c r="F72" s="225"/>
      <c r="G72" s="225"/>
      <c r="H72" s="244"/>
      <c r="I72" s="244"/>
      <c r="J72" s="230"/>
    </row>
    <row r="73" spans="2:10" x14ac:dyDescent="0.25">
      <c r="B73" s="205" t="s">
        <v>214</v>
      </c>
      <c r="C73" s="206" t="s">
        <v>268</v>
      </c>
      <c r="D73" s="237">
        <v>3695.4479999999999</v>
      </c>
      <c r="E73" s="207"/>
      <c r="F73" s="225"/>
      <c r="G73" s="225"/>
      <c r="H73" s="244"/>
      <c r="I73" s="244"/>
      <c r="J73" s="230"/>
    </row>
    <row r="74" spans="2:10" x14ac:dyDescent="0.25">
      <c r="B74" s="205" t="s">
        <v>214</v>
      </c>
      <c r="C74" s="206" t="s">
        <v>268</v>
      </c>
      <c r="D74" s="237">
        <v>3832.8202999999999</v>
      </c>
      <c r="E74" s="207"/>
      <c r="F74" s="225"/>
      <c r="G74" s="225"/>
      <c r="H74" s="244"/>
      <c r="I74" s="244"/>
      <c r="J74" s="230"/>
    </row>
    <row r="75" spans="2:10" x14ac:dyDescent="0.25">
      <c r="B75" s="205" t="s">
        <v>214</v>
      </c>
      <c r="C75" s="206" t="s">
        <v>268</v>
      </c>
      <c r="D75" s="237">
        <v>6525.9380000000001</v>
      </c>
      <c r="E75" s="207"/>
      <c r="F75" s="225"/>
      <c r="G75" s="225"/>
      <c r="H75" s="244"/>
      <c r="I75" s="244"/>
      <c r="J75" s="230"/>
    </row>
    <row r="76" spans="2:10" x14ac:dyDescent="0.25">
      <c r="B76" s="205" t="s">
        <v>214</v>
      </c>
      <c r="C76" s="206" t="s">
        <v>268</v>
      </c>
      <c r="D76" s="237">
        <v>0</v>
      </c>
      <c r="E76" s="207"/>
      <c r="F76" s="225"/>
      <c r="G76" s="225"/>
      <c r="H76" s="244"/>
      <c r="I76" s="244"/>
      <c r="J76" s="230"/>
    </row>
    <row r="77" spans="2:10" x14ac:dyDescent="0.25">
      <c r="B77" s="205" t="s">
        <v>214</v>
      </c>
      <c r="C77" s="206" t="s">
        <v>268</v>
      </c>
      <c r="D77" s="237">
        <v>0</v>
      </c>
      <c r="E77" s="207"/>
      <c r="F77" s="225"/>
      <c r="G77" s="225"/>
      <c r="H77" s="244"/>
      <c r="I77" s="244"/>
      <c r="J77" s="230"/>
    </row>
    <row r="78" spans="2:10" x14ac:dyDescent="0.25">
      <c r="B78" s="205" t="s">
        <v>214</v>
      </c>
      <c r="C78" s="206" t="s">
        <v>268</v>
      </c>
      <c r="D78" s="237">
        <v>0</v>
      </c>
      <c r="E78" s="207"/>
      <c r="F78" s="225"/>
      <c r="G78" s="225"/>
      <c r="H78" s="244"/>
      <c r="I78" s="244"/>
      <c r="J78" s="230"/>
    </row>
    <row r="79" spans="2:10" x14ac:dyDescent="0.25">
      <c r="B79" s="205" t="s">
        <v>214</v>
      </c>
      <c r="C79" s="206" t="s">
        <v>268</v>
      </c>
      <c r="D79" s="237">
        <v>52.5762</v>
      </c>
      <c r="E79" s="207"/>
      <c r="F79" s="225"/>
      <c r="G79" s="225"/>
      <c r="H79" s="244"/>
      <c r="I79" s="244"/>
      <c r="J79" s="230"/>
    </row>
    <row r="80" spans="2:10" x14ac:dyDescent="0.25">
      <c r="B80" s="205" t="s">
        <v>214</v>
      </c>
      <c r="C80" s="206" t="s">
        <v>268</v>
      </c>
      <c r="D80" s="237">
        <v>23411.458500000001</v>
      </c>
      <c r="E80" s="207"/>
      <c r="F80" s="225"/>
      <c r="G80" s="225"/>
      <c r="H80" s="244"/>
      <c r="I80" s="244"/>
      <c r="J80" s="230"/>
    </row>
    <row r="81" spans="2:10" x14ac:dyDescent="0.25">
      <c r="B81" s="205" t="s">
        <v>214</v>
      </c>
      <c r="C81" s="206" t="s">
        <v>268</v>
      </c>
      <c r="D81" s="237">
        <v>5345.1895999999997</v>
      </c>
      <c r="E81" s="207"/>
      <c r="F81" s="225"/>
      <c r="G81" s="225"/>
      <c r="H81" s="244"/>
      <c r="I81" s="244"/>
      <c r="J81" s="230"/>
    </row>
    <row r="82" spans="2:10" x14ac:dyDescent="0.25">
      <c r="B82" s="205"/>
      <c r="C82" s="206"/>
      <c r="D82" s="237"/>
      <c r="E82" s="207"/>
      <c r="F82" s="225"/>
      <c r="G82" s="225"/>
      <c r="H82" s="244"/>
      <c r="I82" s="244"/>
      <c r="J82" s="230"/>
    </row>
    <row r="83" spans="2:10" ht="15.75" thickBot="1" x14ac:dyDescent="0.3">
      <c r="B83" s="208" t="s">
        <v>291</v>
      </c>
      <c r="C83" s="209" t="s">
        <v>268</v>
      </c>
      <c r="D83" s="240">
        <v>865074.83640000003</v>
      </c>
      <c r="E83" s="210"/>
      <c r="F83" s="225"/>
      <c r="G83" s="225"/>
      <c r="H83" s="244"/>
      <c r="I83" s="244"/>
      <c r="J83" s="230"/>
    </row>
    <row r="84" spans="2:10" x14ac:dyDescent="0.25">
      <c r="B84" s="206"/>
      <c r="C84" s="206"/>
      <c r="D84" s="237"/>
    </row>
    <row r="85" spans="2:10" x14ac:dyDescent="0.25">
      <c r="B85" s="206"/>
      <c r="C85" s="206"/>
      <c r="D85" s="237"/>
    </row>
    <row r="86" spans="2:10" x14ac:dyDescent="0.25">
      <c r="B86" s="206"/>
      <c r="C86" s="206"/>
      <c r="D86" s="237"/>
    </row>
    <row r="87" spans="2:10" x14ac:dyDescent="0.25">
      <c r="B87" s="206"/>
      <c r="C87" s="206"/>
      <c r="D87" s="237"/>
    </row>
    <row r="88" spans="2:10" x14ac:dyDescent="0.25">
      <c r="B88" s="206"/>
      <c r="C88" s="206"/>
      <c r="D88" s="237"/>
    </row>
    <row r="89" spans="2:10" x14ac:dyDescent="0.25">
      <c r="B89" s="206"/>
      <c r="C89" s="206"/>
      <c r="D89" s="237"/>
    </row>
    <row r="90" spans="2:10" x14ac:dyDescent="0.25">
      <c r="B90" s="206"/>
      <c r="C90" s="206"/>
      <c r="D90" s="237"/>
    </row>
    <row r="91" spans="2:10" x14ac:dyDescent="0.25">
      <c r="B91" s="206"/>
      <c r="C91" s="206"/>
      <c r="D91" s="237"/>
    </row>
    <row r="92" spans="2:10" x14ac:dyDescent="0.25">
      <c r="B92" s="206"/>
      <c r="C92" s="206"/>
      <c r="D92" s="237"/>
    </row>
    <row r="93" spans="2:10" x14ac:dyDescent="0.25">
      <c r="B93" s="206"/>
      <c r="C93" s="206"/>
      <c r="D93" s="237"/>
    </row>
    <row r="94" spans="2:10" x14ac:dyDescent="0.25">
      <c r="B94" s="206"/>
      <c r="C94" s="206"/>
      <c r="D94" s="237"/>
    </row>
    <row r="95" spans="2:10" x14ac:dyDescent="0.25">
      <c r="B95" s="206"/>
      <c r="C95" s="206"/>
      <c r="D95" s="237"/>
    </row>
    <row r="96" spans="2:10" x14ac:dyDescent="0.25">
      <c r="B96" s="206"/>
      <c r="C96" s="206"/>
      <c r="D96" s="237"/>
    </row>
    <row r="97" spans="2:4" x14ac:dyDescent="0.25">
      <c r="B97" s="206"/>
      <c r="C97" s="206"/>
      <c r="D97" s="237"/>
    </row>
    <row r="98" spans="2:4" x14ac:dyDescent="0.25">
      <c r="B98" s="206"/>
      <c r="C98" s="206"/>
      <c r="D98" s="237"/>
    </row>
    <row r="99" spans="2:4" x14ac:dyDescent="0.25">
      <c r="B99" s="206"/>
      <c r="C99" s="206"/>
      <c r="D99" s="237"/>
    </row>
    <row r="100" spans="2:4" x14ac:dyDescent="0.25">
      <c r="B100" s="206"/>
      <c r="C100" s="206"/>
      <c r="D100" s="237"/>
    </row>
    <row r="101" spans="2:4" x14ac:dyDescent="0.25">
      <c r="B101" s="206"/>
      <c r="C101" s="206"/>
      <c r="D101" s="237"/>
    </row>
    <row r="102" spans="2:4" x14ac:dyDescent="0.25">
      <c r="B102" s="206"/>
      <c r="C102" s="206"/>
      <c r="D102" s="237"/>
    </row>
    <row r="103" spans="2:4" x14ac:dyDescent="0.25">
      <c r="B103" s="206"/>
      <c r="C103" s="206"/>
      <c r="D103" s="237"/>
    </row>
    <row r="104" spans="2:4" x14ac:dyDescent="0.25">
      <c r="B104" s="206"/>
      <c r="C104" s="206"/>
      <c r="D104" s="237"/>
    </row>
    <row r="105" spans="2:4" x14ac:dyDescent="0.25">
      <c r="B105" s="206"/>
      <c r="C105" s="206"/>
      <c r="D105" s="237"/>
    </row>
    <row r="106" spans="2:4" x14ac:dyDescent="0.25">
      <c r="B106" s="206"/>
      <c r="C106" s="206"/>
      <c r="D106" s="237"/>
    </row>
    <row r="107" spans="2:4" x14ac:dyDescent="0.25">
      <c r="B107" s="206"/>
      <c r="C107" s="206"/>
      <c r="D107" s="237"/>
    </row>
    <row r="108" spans="2:4" x14ac:dyDescent="0.25">
      <c r="B108" s="206"/>
      <c r="C108" s="206"/>
      <c r="D108" s="237"/>
    </row>
    <row r="109" spans="2:4" x14ac:dyDescent="0.25">
      <c r="B109" s="206"/>
      <c r="C109" s="206"/>
      <c r="D109" s="237"/>
    </row>
    <row r="110" spans="2:4" x14ac:dyDescent="0.25">
      <c r="B110" s="206"/>
      <c r="C110" s="206"/>
      <c r="D110" s="237"/>
    </row>
    <row r="111" spans="2:4" x14ac:dyDescent="0.25">
      <c r="B111" s="206"/>
      <c r="C111" s="206"/>
      <c r="D111" s="237"/>
    </row>
    <row r="112" spans="2:4" x14ac:dyDescent="0.25">
      <c r="B112" s="206"/>
      <c r="C112" s="206"/>
      <c r="D112" s="237"/>
    </row>
    <row r="113" spans="2:4" x14ac:dyDescent="0.25">
      <c r="B113" s="206"/>
      <c r="C113" s="206"/>
      <c r="D113" s="237"/>
    </row>
    <row r="114" spans="2:4" x14ac:dyDescent="0.25">
      <c r="B114" s="206"/>
      <c r="C114" s="206"/>
      <c r="D114" s="237"/>
    </row>
    <row r="115" spans="2:4" x14ac:dyDescent="0.25">
      <c r="B115" s="206"/>
      <c r="C115" s="206"/>
      <c r="D115" s="237"/>
    </row>
    <row r="116" spans="2:4" x14ac:dyDescent="0.25">
      <c r="B116" s="206"/>
      <c r="C116" s="206"/>
      <c r="D116" s="237"/>
    </row>
    <row r="117" spans="2:4" x14ac:dyDescent="0.25">
      <c r="B117" s="206"/>
      <c r="C117" s="206"/>
      <c r="D117" s="237"/>
    </row>
    <row r="118" spans="2:4" x14ac:dyDescent="0.25">
      <c r="B118" s="206"/>
      <c r="C118" s="206"/>
      <c r="D118" s="237"/>
    </row>
    <row r="119" spans="2:4" x14ac:dyDescent="0.25">
      <c r="B119" s="206"/>
      <c r="C119" s="206"/>
      <c r="D119" s="237"/>
    </row>
    <row r="120" spans="2:4" x14ac:dyDescent="0.25">
      <c r="B120" s="206"/>
      <c r="C120" s="206"/>
      <c r="D120" s="237"/>
    </row>
    <row r="121" spans="2:4" x14ac:dyDescent="0.25">
      <c r="B121" s="206"/>
      <c r="C121" s="206"/>
      <c r="D121" s="237"/>
    </row>
    <row r="122" spans="2:4" x14ac:dyDescent="0.25">
      <c r="B122" s="206"/>
      <c r="C122" s="206"/>
      <c r="D122" s="237"/>
    </row>
    <row r="123" spans="2:4" x14ac:dyDescent="0.25">
      <c r="B123" s="206"/>
      <c r="C123" s="206"/>
      <c r="D123" s="237"/>
    </row>
    <row r="124" spans="2:4" x14ac:dyDescent="0.25">
      <c r="B124" s="206"/>
      <c r="C124" s="206"/>
      <c r="D124" s="237"/>
    </row>
    <row r="125" spans="2:4" x14ac:dyDescent="0.25">
      <c r="B125" s="206"/>
      <c r="C125" s="206"/>
      <c r="D125" s="237"/>
    </row>
    <row r="126" spans="2:4" x14ac:dyDescent="0.25">
      <c r="B126" s="206"/>
      <c r="C126" s="206"/>
      <c r="D126" s="237"/>
    </row>
    <row r="127" spans="2:4" x14ac:dyDescent="0.25">
      <c r="B127" s="206"/>
      <c r="C127" s="206"/>
      <c r="D127" s="237"/>
    </row>
    <row r="128" spans="2:4" x14ac:dyDescent="0.25">
      <c r="B128" s="206"/>
      <c r="C128" s="206"/>
      <c r="D128" s="237"/>
    </row>
    <row r="129" spans="2:4" x14ac:dyDescent="0.25">
      <c r="B129" s="206"/>
      <c r="C129" s="206"/>
      <c r="D129" s="237"/>
    </row>
    <row r="130" spans="2:4" x14ac:dyDescent="0.25">
      <c r="B130" s="206"/>
      <c r="C130" s="206"/>
      <c r="D130" s="237"/>
    </row>
    <row r="131" spans="2:4" x14ac:dyDescent="0.25">
      <c r="B131" s="206"/>
      <c r="C131" s="206"/>
      <c r="D131" s="237"/>
    </row>
    <row r="132" spans="2:4" x14ac:dyDescent="0.25">
      <c r="B132" s="206"/>
      <c r="C132" s="206"/>
      <c r="D132" s="237"/>
    </row>
    <row r="133" spans="2:4" x14ac:dyDescent="0.25">
      <c r="B133" s="206"/>
      <c r="C133" s="206"/>
      <c r="D133" s="237"/>
    </row>
    <row r="134" spans="2:4" x14ac:dyDescent="0.25">
      <c r="B134" s="206"/>
      <c r="C134" s="206"/>
      <c r="D134" s="237"/>
    </row>
    <row r="135" spans="2:4" x14ac:dyDescent="0.25">
      <c r="B135" s="206"/>
      <c r="C135" s="206"/>
      <c r="D135" s="237"/>
    </row>
    <row r="136" spans="2:4" x14ac:dyDescent="0.25">
      <c r="B136" s="206"/>
      <c r="C136" s="206"/>
      <c r="D136" s="237"/>
    </row>
    <row r="137" spans="2:4" x14ac:dyDescent="0.25">
      <c r="B137" s="206"/>
      <c r="C137" s="206"/>
      <c r="D137" s="237"/>
    </row>
    <row r="138" spans="2:4" x14ac:dyDescent="0.25">
      <c r="B138" s="206"/>
      <c r="C138" s="206"/>
      <c r="D138" s="237"/>
    </row>
    <row r="139" spans="2:4" x14ac:dyDescent="0.25">
      <c r="B139" s="206"/>
      <c r="C139" s="206"/>
      <c r="D139" s="237"/>
    </row>
    <row r="140" spans="2:4" x14ac:dyDescent="0.25">
      <c r="B140" s="206"/>
      <c r="C140" s="206"/>
      <c r="D140" s="237"/>
    </row>
    <row r="141" spans="2:4" x14ac:dyDescent="0.25">
      <c r="B141" s="206"/>
      <c r="C141" s="206"/>
      <c r="D141" s="237"/>
    </row>
    <row r="142" spans="2:4" x14ac:dyDescent="0.25">
      <c r="B142" s="206"/>
      <c r="C142" s="206"/>
      <c r="D142" s="237"/>
    </row>
    <row r="143" spans="2:4" x14ac:dyDescent="0.25">
      <c r="B143" s="206"/>
      <c r="C143" s="206"/>
      <c r="D143" s="237"/>
    </row>
    <row r="144" spans="2:4" x14ac:dyDescent="0.25">
      <c r="B144" s="206"/>
      <c r="C144" s="206"/>
      <c r="D144" s="237"/>
    </row>
    <row r="145" spans="2:4" x14ac:dyDescent="0.25">
      <c r="B145" s="206"/>
      <c r="C145" s="206"/>
      <c r="D145" s="237"/>
    </row>
    <row r="146" spans="2:4" x14ac:dyDescent="0.25">
      <c r="B146" s="206"/>
      <c r="C146" s="206"/>
      <c r="D146" s="237"/>
    </row>
    <row r="147" spans="2:4" x14ac:dyDescent="0.25">
      <c r="B147" s="206"/>
      <c r="C147" s="206"/>
      <c r="D147" s="237"/>
    </row>
    <row r="148" spans="2:4" x14ac:dyDescent="0.25">
      <c r="B148" s="206"/>
      <c r="C148" s="206"/>
      <c r="D148" s="237"/>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T15"/>
  <sheetViews>
    <sheetView zoomScale="85" zoomScaleNormal="85" workbookViewId="0">
      <pane xSplit="3" ySplit="1" topLeftCell="D2" activePane="bottomRight" state="frozen"/>
      <selection activeCell="E6" sqref="E6"/>
      <selection pane="topRight" activeCell="E6" sqref="E6"/>
      <selection pane="bottomLeft" activeCell="E6" sqref="E6"/>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workbookViewId="0">
      <selection activeCell="B24" sqref="B24"/>
    </sheetView>
  </sheetViews>
  <sheetFormatPr defaultRowHeight="15" x14ac:dyDescent="0.25"/>
  <sheetData>
    <row r="1" spans="1:1" x14ac:dyDescent="0.25">
      <c r="A1">
        <v>1</v>
      </c>
    </row>
    <row r="21" spans="1:2" x14ac:dyDescent="0.25">
      <c r="A21">
        <v>2</v>
      </c>
      <c r="B21" t="s">
        <v>237</v>
      </c>
    </row>
    <row r="23" spans="1:2" x14ac:dyDescent="0.25">
      <c r="A23">
        <v>3</v>
      </c>
      <c r="B23" t="s">
        <v>238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zoomScale="115" zoomScaleNormal="115" workbookViewId="0">
      <selection activeCell="J15" sqref="J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199" t="s">
        <v>263</v>
      </c>
      <c r="F13" s="199"/>
      <c r="G13" s="199"/>
      <c r="H13" s="199"/>
      <c r="I13" s="199"/>
      <c r="J13" s="199"/>
      <c r="K13" s="194"/>
      <c r="L13" s="198" t="s">
        <v>258</v>
      </c>
      <c r="M13" s="198"/>
      <c r="N13" s="198"/>
      <c r="O13" s="198"/>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NBr</vt:lpstr>
      <vt:lpstr>SFR_requirements</vt:lpstr>
      <vt:lpstr>NBr_TS_Ext</vt:lpstr>
      <vt:lpstr>NBr_minor</vt:lpstr>
      <vt:lpstr>SFR_limitations</vt:lpstr>
      <vt:lpstr>Categories</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2025-06-26T14:49:38Z</dcterms:modified>
</cp:coreProperties>
</file>