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5" Type="http://schemas.microsoft.com/office/2020/02/relationships/classificationlabels" Target="docMetadata/LabelInfo.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03"/>
  <workbookPr codeName="ThisWorkbook"/>
  <mc:AlternateContent xmlns:mc="http://schemas.openxmlformats.org/markup-compatibility/2006">
    <mc:Choice Requires="x15">
      <x15ac:absPath xmlns:x15ac="http://schemas.microsoft.com/office/spreadsheetml/2010/11/ac" url="/Users/yeyintwin/Downloads/"/>
    </mc:Choice>
  </mc:AlternateContent>
  <xr:revisionPtr revIDLastSave="623" documentId="8_{B242A8D3-2F9C-BF4E-BADB-E8BE8B7C13E8}" xr6:coauthVersionLast="47" xr6:coauthVersionMax="47" xr10:uidLastSave="{0005BB52-9ED9-467A-AA33-E60CAF864E92}"/>
  <bookViews>
    <workbookView xWindow="0" yWindow="500" windowWidth="28740" windowHeight="16340" xr2:uid="{00000000-000D-0000-FFFF-FFFF00000000}"/>
  </bookViews>
  <sheets>
    <sheet name="Project schedule" sheetId="11" r:id="rId1"/>
    <sheet name="About" sheetId="12" r:id="rId2"/>
  </sheets>
  <definedNames>
    <definedName name="Display_Week">'Project schedule'!$Q$2</definedName>
    <definedName name="_xlnm.Print_Titles" localSheetId="0">'Project schedule'!$4:$6</definedName>
    <definedName name="Project_Start">'Project schedule'!$Q$1</definedName>
    <definedName name="task_end" localSheetId="0">'Project schedule'!$F1</definedName>
    <definedName name="task_progress" localSheetId="0">'Project schedule'!$D1</definedName>
    <definedName name="task_start" localSheetId="0">'Project schedule'!$E1</definedName>
    <definedName name="today" localSheetId="0">TODAY()</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59" i="11" l="1"/>
  <c r="H60" i="11"/>
  <c r="H61" i="11"/>
  <c r="H62" i="11"/>
  <c r="H63" i="11"/>
  <c r="E56" i="11"/>
  <c r="F56" i="11"/>
  <c r="E55" i="11"/>
  <c r="F55" i="11"/>
  <c r="E54" i="11"/>
  <c r="F54" i="11"/>
  <c r="E53" i="11"/>
  <c r="F53" i="11"/>
  <c r="E52" i="11"/>
  <c r="F52" i="11"/>
  <c r="H28" i="11"/>
  <c r="H73" i="11"/>
  <c r="H71" i="11"/>
  <c r="H68" i="11"/>
  <c r="H69" i="11"/>
  <c r="E17" i="11"/>
  <c r="F17" i="11" s="1"/>
  <c r="F16" i="11"/>
  <c r="H29" i="11"/>
  <c r="H44" i="11"/>
  <c r="H50" i="11"/>
  <c r="H51" i="11"/>
  <c r="H58" i="11"/>
  <c r="H38" i="11"/>
  <c r="H8" i="11"/>
  <c r="H7" i="11"/>
  <c r="H56" i="11" l="1"/>
  <c r="H55" i="11"/>
  <c r="H54" i="11"/>
  <c r="H53" i="11"/>
  <c r="H52" i="11"/>
  <c r="H70" i="11"/>
  <c r="Q1" i="11"/>
  <c r="H72" i="11" l="1"/>
  <c r="E10" i="11"/>
  <c r="I5" i="11"/>
  <c r="H33" i="11"/>
  <c r="H21" i="11"/>
  <c r="H15" i="11"/>
  <c r="H9" i="11"/>
  <c r="F10" i="11" l="1"/>
  <c r="E11" i="11" s="1"/>
  <c r="H10" i="11"/>
  <c r="F11" i="11"/>
  <c r="E12" i="11" s="1"/>
  <c r="I6" i="11"/>
  <c r="H11" i="11" l="1"/>
  <c r="H16" i="11"/>
  <c r="F12" i="11"/>
  <c r="E13" i="11" s="1"/>
  <c r="F13" i="11" s="1"/>
  <c r="E14" i="11" s="1"/>
  <c r="J5" i="11"/>
  <c r="K5" i="11" s="1"/>
  <c r="L5" i="11" s="1"/>
  <c r="M5" i="11" s="1"/>
  <c r="N5" i="11" s="1"/>
  <c r="O5" i="11" s="1"/>
  <c r="P5" i="11" s="1"/>
  <c r="I4" i="11"/>
  <c r="F14" i="11" l="1"/>
  <c r="H14" i="11"/>
  <c r="H22" i="11"/>
  <c r="H30" i="11"/>
  <c r="H17" i="11"/>
  <c r="E18" i="11"/>
  <c r="H12" i="11"/>
  <c r="H13" i="11"/>
  <c r="P4" i="11"/>
  <c r="Q5" i="11"/>
  <c r="R5" i="11" s="1"/>
  <c r="S5" i="11" s="1"/>
  <c r="T5" i="11" s="1"/>
  <c r="U5" i="11" s="1"/>
  <c r="V5" i="11" s="1"/>
  <c r="W5" i="11" s="1"/>
  <c r="J6" i="11"/>
  <c r="E19" i="11" l="1"/>
  <c r="E20" i="11" s="1"/>
  <c r="F20" i="11" s="1"/>
  <c r="F18" i="11"/>
  <c r="H23" i="11"/>
  <c r="H37" i="11"/>
  <c r="H34" i="11"/>
  <c r="H20" i="11"/>
  <c r="F19" i="11"/>
  <c r="H19" i="11" s="1"/>
  <c r="H18" i="11"/>
  <c r="W4" i="11"/>
  <c r="X5" i="11"/>
  <c r="Y5" i="11" s="1"/>
  <c r="Z5" i="11" s="1"/>
  <c r="AA5" i="11" s="1"/>
  <c r="AB5" i="11" s="1"/>
  <c r="AC5" i="11" s="1"/>
  <c r="AD5" i="11" s="1"/>
  <c r="K6" i="11"/>
  <c r="H36" i="11" l="1"/>
  <c r="H35" i="11"/>
  <c r="H45" i="11"/>
  <c r="E25" i="11"/>
  <c r="H25" i="11" s="1"/>
  <c r="H26" i="11"/>
  <c r="H24" i="11"/>
  <c r="H39" i="11"/>
  <c r="H31" i="11"/>
  <c r="AE5" i="11"/>
  <c r="AF5" i="11" s="1"/>
  <c r="AG5" i="11" s="1"/>
  <c r="AH5" i="11" s="1"/>
  <c r="AI5" i="11" s="1"/>
  <c r="AJ5" i="11" s="1"/>
  <c r="AD4" i="11"/>
  <c r="L6" i="11"/>
  <c r="H40" i="11" l="1"/>
  <c r="H48" i="11"/>
  <c r="H46" i="11"/>
  <c r="E57" i="11"/>
  <c r="H32" i="11"/>
  <c r="AK5" i="11"/>
  <c r="AL5" i="11" s="1"/>
  <c r="AM5" i="11" s="1"/>
  <c r="AN5" i="11" s="1"/>
  <c r="AO5" i="11" s="1"/>
  <c r="AP5" i="11" s="1"/>
  <c r="AQ5" i="11" s="1"/>
  <c r="M6" i="11"/>
  <c r="F57" i="11" l="1"/>
  <c r="H57" i="11"/>
  <c r="H47" i="11"/>
  <c r="H43" i="11"/>
  <c r="H42" i="11"/>
  <c r="H41" i="11"/>
  <c r="AR5" i="11"/>
  <c r="AS5" i="11" s="1"/>
  <c r="AK4" i="11"/>
  <c r="N6" i="11"/>
  <c r="H64" i="11" l="1"/>
  <c r="AT5" i="11"/>
  <c r="AS6" i="11"/>
  <c r="AR4" i="11"/>
  <c r="O6" i="11"/>
  <c r="H65" i="11" l="1"/>
  <c r="AU5" i="11"/>
  <c r="AT6" i="11"/>
  <c r="H66" i="11" l="1"/>
  <c r="AV5" i="11"/>
  <c r="AU6" i="11"/>
  <c r="P6" i="11"/>
  <c r="Q6" i="11"/>
  <c r="AW5" i="11" l="1"/>
  <c r="AV6" i="11"/>
  <c r="R6" i="11"/>
  <c r="AX5" i="11" l="1"/>
  <c r="AY5" i="11" s="1"/>
  <c r="AW6" i="11"/>
  <c r="S6" i="11"/>
  <c r="AY4" i="11" l="1"/>
  <c r="AZ5" i="11"/>
  <c r="AY6" i="11"/>
  <c r="AX6" i="11"/>
  <c r="T6" i="11"/>
  <c r="BA5" i="11" l="1"/>
  <c r="AZ6" i="11"/>
  <c r="U6" i="11"/>
  <c r="BB5" i="11" l="1"/>
  <c r="BA6" i="11"/>
  <c r="V6" i="11"/>
  <c r="BC5" i="11" l="1"/>
  <c r="BB6" i="11"/>
  <c r="W6" i="11"/>
  <c r="BD5" i="11" l="1"/>
  <c r="BC6" i="11"/>
  <c r="X6" i="11"/>
  <c r="BE5" i="11" l="1"/>
  <c r="BE6" i="11" s="1"/>
  <c r="BD6" i="11"/>
  <c r="Y6" i="11"/>
  <c r="Z6" i="11" l="1"/>
  <c r="AA6" i="11" l="1"/>
  <c r="AB6" i="11" l="1"/>
  <c r="AC6" i="11" l="1"/>
  <c r="AD6" i="11" l="1"/>
  <c r="AE6" i="11" l="1"/>
  <c r="AF6" i="11" l="1"/>
  <c r="AG6" i="11" l="1"/>
  <c r="AH6" i="11" l="1"/>
  <c r="AI6" i="11" l="1"/>
  <c r="AJ6" i="11" l="1"/>
  <c r="AK6" i="11" l="1"/>
  <c r="AL6" i="11" l="1"/>
  <c r="AM6" i="11" l="1"/>
  <c r="AN6" i="11" l="1"/>
  <c r="AO6" i="11" l="1"/>
  <c r="AP6" i="11" l="1"/>
  <c r="AQ6" i="11" l="1"/>
  <c r="AR6" i="11" l="1"/>
</calcChain>
</file>

<file path=xl/sharedStrings.xml><?xml version="1.0" encoding="utf-8"?>
<sst xmlns="http://schemas.openxmlformats.org/spreadsheetml/2006/main" count="139" uniqueCount="87">
  <si>
    <t>Mahnomen Pioneer</t>
  </si>
  <si>
    <t>Project start:</t>
  </si>
  <si>
    <t>Project end:</t>
  </si>
  <si>
    <t>ZYN</t>
  </si>
  <si>
    <t>Project lead</t>
  </si>
  <si>
    <t>SIMPLE GANTT CHART by Vertex42.com</t>
  </si>
  <si>
    <t>Display week:</t>
  </si>
  <si>
    <t>https://www.vertex42.com/ExcelTemplates/simple-gantt-chart.html</t>
  </si>
  <si>
    <t>TASK</t>
  </si>
  <si>
    <t>ASSIGNED TO</t>
  </si>
  <si>
    <t>PROGRESS</t>
  </si>
  <si>
    <t>START</t>
  </si>
  <si>
    <t>END</t>
  </si>
  <si>
    <t xml:space="preserve">Do not delete this row. This row is hidden to preserve a formula that is used to highlight the current day within the project schedule. </t>
  </si>
  <si>
    <t>Database Powerpoint</t>
  </si>
  <si>
    <t>PHP</t>
  </si>
  <si>
    <t>Working PHP on all Devices</t>
  </si>
  <si>
    <t xml:space="preserve">Ye Yint Win </t>
  </si>
  <si>
    <t>Header &amp; Footer</t>
  </si>
  <si>
    <t>Ye Yint Win</t>
  </si>
  <si>
    <t>Form Submission</t>
  </si>
  <si>
    <t>Connect Database to Website</t>
  </si>
  <si>
    <t>Nathan Kraft</t>
  </si>
  <si>
    <t>Populate webpages from database</t>
  </si>
  <si>
    <t>DATABASE Work</t>
  </si>
  <si>
    <t>Create Database</t>
  </si>
  <si>
    <t xml:space="preserve">Create Video Table </t>
  </si>
  <si>
    <t>Create Description Table</t>
  </si>
  <si>
    <t>Create Table for each type of video</t>
  </si>
  <si>
    <t xml:space="preserve">Connect all tables </t>
  </si>
  <si>
    <t>Client Meeting and PowerPoint</t>
  </si>
  <si>
    <t>Make Powerpoint</t>
  </si>
  <si>
    <t>All</t>
  </si>
  <si>
    <t>Update Website</t>
  </si>
  <si>
    <t>Zander Redning</t>
  </si>
  <si>
    <t>Schedule Meeting</t>
  </si>
  <si>
    <t>Provide updates</t>
  </si>
  <si>
    <t>Discuss Feedback</t>
  </si>
  <si>
    <t>Progress Report</t>
  </si>
  <si>
    <t>Ads Place Example</t>
  </si>
  <si>
    <t>Design Ads Placeholder</t>
  </si>
  <si>
    <t>Left/Right Button</t>
  </si>
  <si>
    <t>m</t>
  </si>
  <si>
    <t>Include in every page (maybe with PHP)</t>
  </si>
  <si>
    <t>Make Changes per Client Request</t>
  </si>
  <si>
    <t>Design Changes</t>
  </si>
  <si>
    <t>Function Changes</t>
  </si>
  <si>
    <t>Implement Changes</t>
  </si>
  <si>
    <t>Client Meeting</t>
  </si>
  <si>
    <t>Class Presentation</t>
  </si>
  <si>
    <t>Update Powerpoint</t>
  </si>
  <si>
    <t>Update Project Plan</t>
  </si>
  <si>
    <t>Presentation</t>
  </si>
  <si>
    <t>Feedbacks</t>
  </si>
  <si>
    <t>Feedback &amp; Training</t>
  </si>
  <si>
    <t>Admin Page</t>
  </si>
  <si>
    <t>Working PHP and Database Connection</t>
  </si>
  <si>
    <t>Design Page</t>
  </si>
  <si>
    <t>Submit Button</t>
  </si>
  <si>
    <t>Properly Working Code for populating DB and pull/push contents</t>
  </si>
  <si>
    <t>Delete Function (SQL, and maybe a new page)</t>
  </si>
  <si>
    <t>Admin page process for Ads</t>
  </si>
  <si>
    <t>Present &amp; get Feedback</t>
  </si>
  <si>
    <t>Show Current Progress</t>
  </si>
  <si>
    <t>User Testing</t>
  </si>
  <si>
    <t>Make Changes &amp; Training</t>
  </si>
  <si>
    <t>Make Changes</t>
  </si>
  <si>
    <t>Training Documentation</t>
  </si>
  <si>
    <t>Training Client</t>
  </si>
  <si>
    <t>Finalization</t>
  </si>
  <si>
    <t>Live</t>
  </si>
  <si>
    <t>Upload to Live Website</t>
  </si>
  <si>
    <t>Make Presentation</t>
  </si>
  <si>
    <t>Present in Class</t>
  </si>
  <si>
    <t>About This Template</t>
  </si>
  <si>
    <t>This template provides a simple way to create a Gantt chart to help visualize and track your project. Simply enter your tasks and start and end dates - no formulas required. The bars in the Gantt chart represent the duration of the task and are displayed using conditional formatting. Insert new tasks by inserting new rows.</t>
  </si>
  <si>
    <t>Guide for Screen Readers</t>
  </si>
  <si>
    <t>There are 2 worksheets in this workbook. 
TimeSheet
About
The instructions for each worksheet are in the A column starting in cell A1 of each worksheet. They are written with hidden text. Each step guides you through the information in that row. Each subsequent step continues in cell A2, A3, and so on, unless otherwise explicitly directed. For example, instruction text might say "continue to cell A6" for the next step. 
This hidden text will not print.
To remove these instructions from the worksheet, simply delete column A.</t>
  </si>
  <si>
    <t>Additional Help</t>
  </si>
  <si>
    <t>Click on the link below to visit vertex42.com and learn more about how to use this template, such as how to calculate days and work days, create task dependencies, change the colors of the bars, add a scroll bar to make it easier to change the display week, extend the date range displayed in the chart, etc.</t>
  </si>
  <si>
    <t>How to Use the Simple Gantt Chart</t>
  </si>
  <si>
    <t>More Project Management Templates</t>
  </si>
  <si>
    <t>Visit Vertex42.com to download other project management templates, including different types of project schedules, Gantt charts, tasks lists, etc.</t>
  </si>
  <si>
    <t>Project Management Templates</t>
  </si>
  <si>
    <t>About Vertex42</t>
  </si>
  <si>
    <t>Vertex42.com provides over 300 professionally designed spreadsheet templates for business, home, and education - most of which are free to download. Their collection includes a variety of calendars, planners, and schedules as well as personal finance spreadsheets for budgeting, debt reduction, and loan amortization.</t>
  </si>
  <si>
    <t>Businesses will find invoices, time sheets, inventory trackers, financial statements, and project planning templates. Teachers and students will find resources such as class schedules, grade books, and attendance sheets. Organize your family life with meal planners, checklists, and exercise logs. Each template is thoroughly researched, refined, and improved over time through feedback from thousands of users.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</si>
</sst>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43" formatCode="_(* #,##0.00_);_(* \(#,##0.00\);_(* &quot;-&quot;??_);_(@_)"/>
    <numFmt numFmtId="164" formatCode="m/d/yy;@"/>
    <numFmt numFmtId="165" formatCode="ddd\,\ m/d/yyyy"/>
    <numFmt numFmtId="166" formatCode="mmm\ d\,\ yyyy"/>
    <numFmt numFmtId="167" formatCode="d"/>
  </numFmts>
  <fonts count="28">
    <font>
      <sz val="11"/>
      <color theme="1"/>
      <name val="Arial"/>
      <family val="2"/>
      <scheme val="minor"/>
    </font>
    <font>
      <sz val="10"/>
      <name val="Arial"/>
      <family val="2"/>
      <scheme val="minor"/>
    </font>
    <font>
      <u/>
      <sz val="11"/>
      <color indexed="12"/>
      <name val="Arial"/>
      <family val="2"/>
    </font>
    <font>
      <sz val="11"/>
      <name val="Arial"/>
      <family val="2"/>
      <scheme val="minor"/>
    </font>
    <font>
      <sz val="11"/>
      <color theme="1"/>
      <name val="Arial"/>
      <family val="2"/>
      <scheme val="minor"/>
    </font>
    <font>
      <sz val="14"/>
      <color theme="1"/>
      <name val="Arial"/>
      <family val="2"/>
      <scheme val="minor"/>
    </font>
    <font>
      <b/>
      <sz val="22"/>
      <color theme="1" tint="0.34998626667073579"/>
      <name val="Arial Black"/>
      <family val="2"/>
      <scheme val="major"/>
    </font>
    <font>
      <b/>
      <sz val="12"/>
      <color theme="1" tint="0.34998626667073579"/>
      <name val="Arial"/>
      <family val="2"/>
      <scheme val="minor"/>
    </font>
    <font>
      <b/>
      <sz val="10"/>
      <name val="Arial"/>
      <family val="2"/>
      <scheme val="minor"/>
    </font>
    <font>
      <sz val="11"/>
      <color theme="1" tint="0.499984740745262"/>
      <name val="Arial"/>
      <family val="2"/>
      <scheme val="minor"/>
    </font>
    <font>
      <sz val="20"/>
      <name val="Arial Black"/>
      <family val="2"/>
      <scheme val="major"/>
    </font>
    <font>
      <sz val="11"/>
      <color theme="0"/>
      <name val="Arial"/>
      <family val="2"/>
      <scheme val="minor"/>
    </font>
    <font>
      <sz val="10"/>
      <name val="Arial"/>
      <family val="2"/>
    </font>
    <font>
      <b/>
      <sz val="20"/>
      <color theme="4" tint="-0.249977111117893"/>
      <name val="Arial"/>
      <family val="2"/>
    </font>
    <font>
      <sz val="11"/>
      <color theme="1"/>
      <name val="Arial"/>
      <family val="2"/>
    </font>
    <font>
      <sz val="16"/>
      <color theme="1"/>
      <name val="Arial"/>
      <family val="2"/>
      <scheme val="minor"/>
    </font>
    <font>
      <b/>
      <sz val="11"/>
      <name val="Arial"/>
      <family val="2"/>
      <scheme val="minor"/>
    </font>
    <font>
      <sz val="10"/>
      <color theme="1"/>
      <name val="Arial"/>
      <family val="2"/>
      <scheme val="minor"/>
    </font>
    <font>
      <b/>
      <sz val="10"/>
      <color theme="1"/>
      <name val="Arial"/>
      <family val="2"/>
      <scheme val="minor"/>
    </font>
    <font>
      <b/>
      <sz val="8"/>
      <name val="Arial"/>
      <family val="2"/>
      <scheme val="minor"/>
    </font>
    <font>
      <b/>
      <sz val="8"/>
      <color theme="1"/>
      <name val="Arial"/>
      <family val="2"/>
      <scheme val="minor"/>
    </font>
    <font>
      <b/>
      <sz val="12"/>
      <color theme="1"/>
      <name val="Arial"/>
      <family val="2"/>
      <scheme val="minor"/>
    </font>
    <font>
      <b/>
      <sz val="16"/>
      <color theme="9"/>
      <name val="Arial"/>
      <family val="2"/>
      <scheme val="minor"/>
    </font>
    <font>
      <b/>
      <sz val="16"/>
      <color theme="9"/>
      <name val="Arial Black"/>
      <family val="2"/>
      <scheme val="major"/>
    </font>
    <font>
      <b/>
      <sz val="40"/>
      <color theme="9"/>
      <name val="Arial Black"/>
      <family val="2"/>
      <scheme val="major"/>
    </font>
    <font>
      <sz val="11"/>
      <color rgb="FF1D2129"/>
      <name val="Arial"/>
      <family val="2"/>
      <scheme val="minor"/>
    </font>
    <font>
      <u/>
      <sz val="11"/>
      <color indexed="12"/>
      <name val="Arial"/>
      <family val="2"/>
      <scheme val="minor"/>
    </font>
    <font>
      <b/>
      <sz val="16"/>
      <color theme="9"/>
      <name val="Arial Black"/>
      <scheme val="major"/>
    </font>
  </fonts>
  <fills count="16">
    <fill>
      <patternFill patternType="none"/>
    </fill>
    <fill>
      <patternFill patternType="gray125"/>
    </fill>
    <fill>
      <patternFill patternType="solid">
        <fgColor theme="0" tint="-4.9989318521683403E-2"/>
        <bgColor indexed="64"/>
      </patternFill>
    </fill>
    <fill>
      <patternFill patternType="solid">
        <fgColor theme="6" tint="0.79998168889431442"/>
        <bgColor indexed="64"/>
      </patternFill>
    </fill>
    <fill>
      <patternFill patternType="solid">
        <fgColor theme="8" tint="0.59996337778862885"/>
        <bgColor indexed="64"/>
      </patternFill>
    </fill>
    <fill>
      <patternFill patternType="solid">
        <fgColor theme="8" tint="0.79998168889431442"/>
        <bgColor indexed="64"/>
      </patternFill>
    </fill>
    <fill>
      <patternFill patternType="solid">
        <fgColor theme="0" tint="-4.9989318521683403E-2"/>
        <bgColor theme="4"/>
      </patternFill>
    </fill>
    <fill>
      <patternFill patternType="solid">
        <fgColor theme="0" tint="-0.14996795556505021"/>
        <bgColor indexed="64"/>
      </patternFill>
    </fill>
    <fill>
      <patternFill patternType="solid">
        <fgColor theme="1"/>
        <bgColor indexed="64"/>
      </patternFill>
    </fill>
    <fill>
      <patternFill patternType="solid">
        <fgColor theme="9" tint="0.59999389629810485"/>
        <bgColor indexed="64"/>
      </patternFill>
    </fill>
    <fill>
      <patternFill patternType="solid">
        <fgColor theme="9" tint="0.79998168889431442"/>
        <bgColor indexed="64"/>
      </patternFill>
    </fill>
    <fill>
      <patternFill patternType="solid">
        <fgColor theme="6" tint="0.59999389629810485"/>
        <bgColor indexed="64"/>
      </patternFill>
    </fill>
    <fill>
      <patternFill patternType="solid">
        <fgColor theme="9" tint="0.39997558519241921"/>
        <bgColor indexed="64"/>
      </patternFill>
    </fill>
    <fill>
      <patternFill patternType="solid">
        <fgColor theme="6" tint="0.39997558519241921"/>
        <bgColor indexed="64"/>
      </patternFill>
    </fill>
    <fill>
      <patternFill patternType="solid">
        <fgColor theme="8" tint="0.39997558519241921"/>
        <bgColor indexed="64"/>
      </patternFill>
    </fill>
    <fill>
      <patternFill patternType="solid">
        <fgColor theme="8" tint="0.59999389629810485"/>
        <bgColor indexed="64"/>
      </patternFill>
    </fill>
  </fills>
  <borders count="41">
    <border>
      <left/>
      <right/>
      <top/>
      <bottom/>
      <diagonal/>
    </border>
    <border>
      <left/>
      <right/>
      <top style="medium">
        <color theme="0" tint="-0.14996795556505021"/>
      </top>
      <bottom style="medium">
        <color theme="0" tint="-0.149967955565050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14993743705557422"/>
      </left>
      <right style="thin">
        <color theme="0" tint="-0.14993743705557422"/>
      </right>
      <top/>
      <bottom/>
      <diagonal/>
    </border>
    <border>
      <left style="thin">
        <color theme="0" tint="-4.9989318521683403E-2"/>
      </left>
      <right style="thin">
        <color theme="0" tint="-4.9989318521683403E-2"/>
      </right>
      <top style="thin">
        <color theme="0" tint="-4.9989318521683403E-2"/>
      </top>
      <bottom style="thin">
        <color theme="0" tint="-4.9989318521683403E-2"/>
      </bottom>
      <diagonal/>
    </border>
    <border>
      <left/>
      <right/>
      <top style="thin">
        <color theme="8" tint="0.59996337778862885"/>
      </top>
      <bottom style="thin">
        <color theme="8" tint="0.59996337778862885"/>
      </bottom>
      <diagonal/>
    </border>
    <border>
      <left/>
      <right/>
      <top style="thin">
        <color theme="0" tint="-4.9989318521683403E-2"/>
      </top>
      <bottom style="thin">
        <color theme="0" tint="-4.9989318521683403E-2"/>
      </bottom>
      <diagonal/>
    </border>
    <border>
      <left/>
      <right/>
      <top/>
      <bottom style="thin">
        <color theme="0" tint="-4.9989318521683403E-2"/>
      </bottom>
      <diagonal/>
    </border>
    <border>
      <left/>
      <right/>
      <top style="thin">
        <color theme="0" tint="-4.9989318521683403E-2"/>
      </top>
      <bottom/>
      <diagonal/>
    </border>
    <border>
      <left style="thin">
        <color theme="1" tint="0.499984740745262"/>
      </left>
      <right style="thin">
        <color theme="1" tint="0.499984740745262"/>
      </right>
      <top style="thin">
        <color theme="1" tint="0.499984740745262"/>
      </top>
      <bottom style="thin">
        <color theme="1" tint="0.499984740745262"/>
      </bottom>
      <diagonal/>
    </border>
    <border>
      <left style="thin">
        <color theme="1" tint="0.499984740745262"/>
      </left>
      <right style="thin">
        <color theme="1" tint="0.499984740745262"/>
      </right>
      <top style="thin">
        <color theme="1" tint="0.499984740745262"/>
      </top>
      <bottom/>
      <diagonal/>
    </border>
    <border>
      <left/>
      <right/>
      <top style="thin">
        <color theme="1" tint="0.499984740745262"/>
      </top>
      <bottom/>
      <diagonal/>
    </border>
    <border>
      <left/>
      <right style="thin">
        <color theme="1" tint="0.499984740745262"/>
      </right>
      <top style="thin">
        <color theme="1" tint="0.499984740745262"/>
      </top>
      <bottom/>
      <diagonal/>
    </border>
    <border>
      <left/>
      <right style="thin">
        <color theme="1" tint="0.499984740745262"/>
      </right>
      <top style="thin">
        <color theme="1" tint="0.499984740745262"/>
      </top>
      <bottom style="thin">
        <color theme="1" tint="0.499984740745262"/>
      </bottom>
      <diagonal/>
    </border>
    <border>
      <left style="thin">
        <color theme="1" tint="0.499984740745262"/>
      </left>
      <right/>
      <top style="thin">
        <color theme="1" tint="0.499984740745262"/>
      </top>
      <bottom style="thin">
        <color theme="1" tint="0.499984740745262"/>
      </bottom>
      <diagonal/>
    </border>
    <border>
      <left/>
      <right/>
      <top style="thin">
        <color theme="1" tint="0.499984740745262"/>
      </top>
      <bottom style="thin">
        <color theme="1" tint="0.499984740745262"/>
      </bottom>
      <diagonal/>
    </border>
    <border>
      <left/>
      <right/>
      <top/>
      <bottom style="thin">
        <color theme="9" tint="0.59999389629810485"/>
      </bottom>
      <diagonal/>
    </border>
    <border>
      <left style="thin">
        <color theme="8" tint="0.59999389629810485"/>
      </left>
      <right/>
      <top style="thin">
        <color theme="8" tint="0.59999389629810485"/>
      </top>
      <bottom style="thin">
        <color theme="8" tint="0.59999389629810485"/>
      </bottom>
      <diagonal/>
    </border>
    <border>
      <left/>
      <right/>
      <top style="thin">
        <color theme="8" tint="0.59999389629810485"/>
      </top>
      <bottom style="thin">
        <color theme="8" tint="0.59999389629810485"/>
      </bottom>
      <diagonal/>
    </border>
    <border>
      <left/>
      <right style="thin">
        <color theme="8" tint="0.59999389629810485"/>
      </right>
      <top style="thin">
        <color theme="8" tint="0.59999389629810485"/>
      </top>
      <bottom style="thin">
        <color theme="8" tint="0.59999389629810485"/>
      </bottom>
      <diagonal/>
    </border>
    <border>
      <left style="thin">
        <color theme="8" tint="0.59999389629810485"/>
      </left>
      <right/>
      <top style="thin">
        <color theme="8" tint="0.59999389629810485"/>
      </top>
      <bottom/>
      <diagonal/>
    </border>
    <border>
      <left/>
      <right/>
      <top style="thin">
        <color theme="8" tint="0.59999389629810485"/>
      </top>
      <bottom/>
      <diagonal/>
    </border>
    <border>
      <left/>
      <right style="thin">
        <color theme="8" tint="0.59999389629810485"/>
      </right>
      <top style="thin">
        <color theme="8" tint="0.59999389629810485"/>
      </top>
      <bottom/>
      <diagonal/>
    </border>
    <border>
      <left style="thin">
        <color theme="8" tint="0.59999389629810485"/>
      </left>
      <right/>
      <top/>
      <bottom/>
      <diagonal/>
    </border>
    <border>
      <left style="thin">
        <color theme="9" tint="0.59999389629810485"/>
      </left>
      <right/>
      <top style="thin">
        <color theme="9" tint="0.59999389629810485"/>
      </top>
      <bottom style="thin">
        <color theme="9" tint="0.59999389629810485"/>
      </bottom>
      <diagonal/>
    </border>
    <border>
      <left/>
      <right/>
      <top style="thin">
        <color theme="9" tint="0.59999389629810485"/>
      </top>
      <bottom style="thin">
        <color theme="9" tint="0.59999389629810485"/>
      </bottom>
      <diagonal/>
    </border>
    <border>
      <left/>
      <right style="thin">
        <color theme="9" tint="0.59999389629810485"/>
      </right>
      <top style="thin">
        <color theme="9" tint="0.59999389629810485"/>
      </top>
      <bottom style="thin">
        <color theme="9" tint="0.59999389629810485"/>
      </bottom>
      <diagonal/>
    </border>
    <border>
      <left/>
      <right/>
      <top style="thin">
        <color theme="9" tint="0.59999389629810485"/>
      </top>
      <bottom/>
      <diagonal/>
    </border>
    <border>
      <left/>
      <right style="thin">
        <color theme="9" tint="0.59999389629810485"/>
      </right>
      <top style="thin">
        <color theme="9" tint="0.59999389629810485"/>
      </top>
      <bottom/>
      <diagonal/>
    </border>
    <border>
      <left style="thin">
        <color theme="9" tint="0.59999389629810485"/>
      </left>
      <right/>
      <top/>
      <bottom style="thin">
        <color theme="9" tint="0.59999389629810485"/>
      </bottom>
      <diagonal/>
    </border>
    <border>
      <left/>
      <right style="thin">
        <color theme="9" tint="0.59999389629810485"/>
      </right>
      <top/>
      <bottom style="thin">
        <color theme="9" tint="0.59999389629810485"/>
      </bottom>
      <diagonal/>
    </border>
    <border>
      <left style="thin">
        <color theme="9" tint="0.59999389629810485"/>
      </left>
      <right/>
      <top style="thin">
        <color theme="9" tint="0.59999389629810485"/>
      </top>
      <bottom/>
      <diagonal/>
    </border>
    <border>
      <left style="thin">
        <color theme="9" tint="0.59999389629810485"/>
      </left>
      <right/>
      <top/>
      <bottom/>
      <diagonal/>
    </border>
    <border>
      <left/>
      <right style="thin">
        <color theme="9" tint="0.59999389629810485"/>
      </right>
      <top/>
      <bottom/>
      <diagonal/>
    </border>
    <border>
      <left style="thin">
        <color theme="6" tint="0.59999389629810485"/>
      </left>
      <right/>
      <top style="thin">
        <color theme="6" tint="0.59999389629810485"/>
      </top>
      <bottom style="thin">
        <color theme="6" tint="0.59999389629810485"/>
      </bottom>
      <diagonal/>
    </border>
    <border>
      <left/>
      <right/>
      <top style="thin">
        <color theme="6" tint="0.59999389629810485"/>
      </top>
      <bottom style="thin">
        <color theme="6" tint="0.59999389629810485"/>
      </bottom>
      <diagonal/>
    </border>
    <border>
      <left/>
      <right style="thin">
        <color theme="6" tint="0.59999389629810485"/>
      </right>
      <top style="thin">
        <color theme="6" tint="0.59999389629810485"/>
      </top>
      <bottom style="thin">
        <color theme="6" tint="0.59999389629810485"/>
      </bottom>
      <diagonal/>
    </border>
    <border>
      <left style="thin">
        <color theme="6" tint="0.59999389629810485"/>
      </left>
      <right/>
      <top style="thin">
        <color theme="6" tint="0.59999389629810485"/>
      </top>
      <bottom/>
      <diagonal/>
    </border>
    <border>
      <left/>
      <right/>
      <top style="thin">
        <color theme="6" tint="0.59999389629810485"/>
      </top>
      <bottom/>
      <diagonal/>
    </border>
    <border>
      <left/>
      <right style="thin">
        <color theme="6" tint="0.59999389629810485"/>
      </right>
      <top style="thin">
        <color theme="6" tint="0.59999389629810485"/>
      </top>
      <bottom/>
      <diagonal/>
    </border>
    <border>
      <left style="thin">
        <color theme="6" tint="0.59999389629810485"/>
      </left>
      <right style="thin">
        <color theme="6" tint="0.59999389629810485"/>
      </right>
      <top style="thin">
        <color theme="6" tint="0.59999389629810485"/>
      </top>
      <bottom style="thin">
        <color theme="6" tint="0.59999389629810485"/>
      </bottom>
      <diagonal/>
    </border>
  </borders>
  <cellStyleXfs count="13">
    <xf numFmtId="0" fontId="0" fillId="0" borderId="0"/>
    <xf numFmtId="0" fontId="2" fillId="0" borderId="0" applyNumberFormat="0" applyFill="0" applyBorder="0" applyAlignment="0" applyProtection="0">
      <alignment vertical="top"/>
      <protection locked="0"/>
    </xf>
    <xf numFmtId="9" fontId="4" fillId="0" borderId="0" applyFont="0" applyFill="0" applyBorder="0" applyAlignment="0" applyProtection="0"/>
    <xf numFmtId="0" fontId="11" fillId="0" borderId="0"/>
    <xf numFmtId="43" fontId="4" fillId="0" borderId="2" applyFont="0" applyFill="0" applyAlignment="0" applyProtection="0"/>
    <xf numFmtId="0" fontId="6" fillId="0" borderId="0" applyNumberFormat="0" applyFill="0" applyBorder="0" applyAlignment="0" applyProtection="0"/>
    <xf numFmtId="0" fontId="5" fillId="0" borderId="0" applyNumberFormat="0" applyFill="0" applyAlignment="0" applyProtection="0"/>
    <xf numFmtId="0" fontId="5" fillId="0" borderId="0" applyNumberFormat="0" applyFill="0" applyProtection="0">
      <alignment vertical="top"/>
    </xf>
    <xf numFmtId="0" fontId="4" fillId="0" borderId="0" applyNumberFormat="0" applyFill="0" applyProtection="0">
      <alignment horizontal="right" indent="1"/>
    </xf>
    <xf numFmtId="165" fontId="4" fillId="0" borderId="2">
      <alignment horizontal="center" vertical="center"/>
    </xf>
    <xf numFmtId="164" fontId="4" fillId="0" borderId="1" applyFill="0">
      <alignment horizontal="center" vertical="center"/>
    </xf>
    <xf numFmtId="0" fontId="4" fillId="0" borderId="1" applyFill="0">
      <alignment horizontal="center" vertical="center"/>
    </xf>
    <xf numFmtId="0" fontId="4" fillId="0" borderId="1" applyFill="0">
      <alignment horizontal="left" vertical="center" indent="2"/>
    </xf>
  </cellStyleXfs>
  <cellXfs count="167">
    <xf numFmtId="0" fontId="0" fillId="0" borderId="0" xfId="0"/>
    <xf numFmtId="0" fontId="1" fillId="0" borderId="0" xfId="0" applyFont="1"/>
    <xf numFmtId="0" fontId="0" fillId="0" borderId="0" xfId="0" applyAlignment="1">
      <alignment horizontal="center"/>
    </xf>
    <xf numFmtId="0" fontId="3" fillId="0" borderId="1" xfId="0" applyFont="1" applyBorder="1" applyAlignment="1">
      <alignment horizontal="center" vertical="center"/>
    </xf>
    <xf numFmtId="0" fontId="1" fillId="0" borderId="0" xfId="0" applyFont="1" applyAlignment="1">
      <alignment vertical="top"/>
    </xf>
    <xf numFmtId="0" fontId="7" fillId="0" borderId="0" xfId="0" applyFont="1" applyAlignment="1">
      <alignment horizontal="left" vertical="center"/>
    </xf>
    <xf numFmtId="0" fontId="8" fillId="0" borderId="0" xfId="0" applyFont="1" applyAlignment="1">
      <alignment horizontal="left" vertical="center"/>
    </xf>
    <xf numFmtId="0" fontId="10" fillId="0" borderId="0" xfId="0" applyFont="1"/>
    <xf numFmtId="0" fontId="1" fillId="0" borderId="0" xfId="0" applyFont="1" applyAlignment="1">
      <alignment horizontal="left" vertical="top"/>
    </xf>
    <xf numFmtId="0" fontId="9" fillId="0" borderId="0" xfId="0" applyFont="1" applyAlignment="1">
      <alignment vertical="top"/>
    </xf>
    <xf numFmtId="0" fontId="11" fillId="0" borderId="0" xfId="3"/>
    <xf numFmtId="0" fontId="11" fillId="0" borderId="0" xfId="3" applyAlignment="1">
      <alignment wrapText="1"/>
    </xf>
    <xf numFmtId="0" fontId="3" fillId="0" borderId="0" xfId="0" applyFont="1" applyAlignment="1">
      <alignment horizontal="center" vertical="center"/>
    </xf>
    <xf numFmtId="0" fontId="13" fillId="0" borderId="0" xfId="0" applyFont="1"/>
    <xf numFmtId="0" fontId="12" fillId="0" borderId="0" xfId="0" applyFont="1"/>
    <xf numFmtId="0" fontId="12" fillId="0" borderId="0" xfId="0" applyFont="1" applyAlignment="1">
      <alignment horizontal="center"/>
    </xf>
    <xf numFmtId="0" fontId="12" fillId="0" borderId="0" xfId="0" applyFont="1" applyAlignment="1">
      <alignment horizontal="center" vertical="center"/>
    </xf>
    <xf numFmtId="0" fontId="14" fillId="0" borderId="0" xfId="0" applyFont="1"/>
    <xf numFmtId="0" fontId="14" fillId="0" borderId="0" xfId="0" applyFont="1" applyAlignment="1">
      <alignment horizontal="center"/>
    </xf>
    <xf numFmtId="0" fontId="15" fillId="0" borderId="0" xfId="0" applyFont="1"/>
    <xf numFmtId="0" fontId="16" fillId="0" borderId="0" xfId="0" applyFont="1" applyAlignment="1">
      <alignment horizontal="left" indent="1"/>
    </xf>
    <xf numFmtId="0" fontId="4" fillId="0" borderId="0" xfId="0" applyFont="1"/>
    <xf numFmtId="0" fontId="4" fillId="0" borderId="0" xfId="8">
      <alignment horizontal="right" indent="1"/>
    </xf>
    <xf numFmtId="0" fontId="4" fillId="0" borderId="0" xfId="0" applyFont="1" applyAlignment="1">
      <alignment horizontal="center"/>
    </xf>
    <xf numFmtId="0" fontId="1" fillId="0" borderId="0" xfId="1" applyFont="1" applyAlignment="1" applyProtection="1">
      <alignment horizontal="left" vertical="top" indent="1"/>
    </xf>
    <xf numFmtId="0" fontId="4" fillId="0" borderId="0" xfId="0" applyFont="1" applyAlignment="1">
      <alignment horizontal="left" indent="1"/>
    </xf>
    <xf numFmtId="167" fontId="19" fillId="7" borderId="15" xfId="0" applyNumberFormat="1" applyFont="1" applyFill="1" applyBorder="1" applyAlignment="1">
      <alignment horizontal="center" vertical="center"/>
    </xf>
    <xf numFmtId="167" fontId="19" fillId="7" borderId="13" xfId="0" applyNumberFormat="1" applyFont="1" applyFill="1" applyBorder="1" applyAlignment="1">
      <alignment horizontal="center" vertical="center"/>
    </xf>
    <xf numFmtId="167" fontId="19" fillId="7" borderId="14" xfId="0" applyNumberFormat="1" applyFont="1" applyFill="1" applyBorder="1" applyAlignment="1">
      <alignment horizontal="center" vertical="center"/>
    </xf>
    <xf numFmtId="0" fontId="20" fillId="2" borderId="12" xfId="0" applyFont="1" applyFill="1" applyBorder="1" applyAlignment="1">
      <alignment horizontal="center" vertical="center" shrinkToFit="1"/>
    </xf>
    <xf numFmtId="0" fontId="20" fillId="2" borderId="10" xfId="0" applyFont="1" applyFill="1" applyBorder="1" applyAlignment="1">
      <alignment horizontal="center" vertical="center" shrinkToFit="1"/>
    </xf>
    <xf numFmtId="0" fontId="17" fillId="0" borderId="0" xfId="0" applyFont="1"/>
    <xf numFmtId="0" fontId="17" fillId="0" borderId="0" xfId="0" applyFont="1" applyAlignment="1">
      <alignment wrapText="1"/>
    </xf>
    <xf numFmtId="0" fontId="4" fillId="0" borderId="3" xfId="0" applyFont="1" applyBorder="1" applyAlignment="1">
      <alignment vertical="center"/>
    </xf>
    <xf numFmtId="0" fontId="4" fillId="0" borderId="8" xfId="0" applyFont="1" applyBorder="1" applyAlignment="1">
      <alignment vertical="center"/>
    </xf>
    <xf numFmtId="0" fontId="4" fillId="0" borderId="0" xfId="0" applyFont="1" applyAlignment="1">
      <alignment vertical="center"/>
    </xf>
    <xf numFmtId="0" fontId="4" fillId="0" borderId="4" xfId="0" applyFont="1" applyBorder="1" applyAlignment="1">
      <alignment vertical="center"/>
    </xf>
    <xf numFmtId="0" fontId="4" fillId="0" borderId="4" xfId="0" applyFont="1" applyBorder="1" applyAlignment="1">
      <alignment horizontal="right" vertical="center"/>
    </xf>
    <xf numFmtId="0" fontId="4" fillId="0" borderId="7" xfId="0" applyFont="1" applyBorder="1" applyAlignment="1">
      <alignment vertical="center"/>
    </xf>
    <xf numFmtId="0" fontId="21" fillId="4" borderId="0" xfId="0" applyFont="1" applyFill="1" applyAlignment="1">
      <alignment horizontal="left" vertical="center" indent="1"/>
    </xf>
    <xf numFmtId="0" fontId="17" fillId="4" borderId="0" xfId="11" applyFont="1" applyFill="1" applyBorder="1" applyAlignment="1">
      <alignment vertical="center"/>
    </xf>
    <xf numFmtId="9" fontId="1" fillId="4" borderId="0" xfId="2" applyFont="1" applyFill="1" applyBorder="1" applyAlignment="1">
      <alignment horizontal="center" vertical="center"/>
    </xf>
    <xf numFmtId="164" fontId="17" fillId="4" borderId="0" xfId="0" applyNumberFormat="1" applyFont="1" applyFill="1" applyAlignment="1">
      <alignment horizontal="center" vertical="center"/>
    </xf>
    <xf numFmtId="164" fontId="1" fillId="4" borderId="0" xfId="0" applyNumberFormat="1" applyFont="1" applyFill="1" applyAlignment="1">
      <alignment horizontal="center" vertical="center"/>
    </xf>
    <xf numFmtId="0" fontId="4" fillId="0" borderId="6" xfId="0" applyFont="1" applyBorder="1" applyAlignment="1">
      <alignment vertical="center"/>
    </xf>
    <xf numFmtId="0" fontId="17" fillId="5" borderId="5" xfId="12" applyFont="1" applyFill="1" applyBorder="1">
      <alignment horizontal="left" vertical="center" indent="2"/>
    </xf>
    <xf numFmtId="0" fontId="17" fillId="5" borderId="5" xfId="11" applyFont="1" applyFill="1" applyBorder="1" applyAlignment="1">
      <alignment vertical="center"/>
    </xf>
    <xf numFmtId="9" fontId="1" fillId="5" borderId="5" xfId="2" applyFont="1" applyFill="1" applyBorder="1" applyAlignment="1">
      <alignment horizontal="center" vertical="center"/>
    </xf>
    <xf numFmtId="164" fontId="17" fillId="5" borderId="5" xfId="10" applyFont="1" applyFill="1" applyBorder="1">
      <alignment horizontal="center" vertical="center"/>
    </xf>
    <xf numFmtId="0" fontId="22" fillId="0" borderId="0" xfId="6" applyFont="1" applyAlignment="1">
      <alignment horizontal="left" vertical="center" indent="1"/>
    </xf>
    <xf numFmtId="0" fontId="24" fillId="0" borderId="0" xfId="5" applyFont="1" applyAlignment="1">
      <alignment horizontal="left"/>
    </xf>
    <xf numFmtId="0" fontId="7" fillId="0" borderId="0" xfId="0" applyFont="1" applyAlignment="1">
      <alignment horizontal="left" vertical="center" indent="1"/>
    </xf>
    <xf numFmtId="0" fontId="3" fillId="0" borderId="0" xfId="0" applyFont="1" applyAlignment="1">
      <alignment horizontal="left" vertical="top" indent="1"/>
    </xf>
    <xf numFmtId="0" fontId="22" fillId="0" borderId="0" xfId="0" applyFont="1" applyAlignment="1">
      <alignment horizontal="left" vertical="center" indent="1"/>
    </xf>
    <xf numFmtId="0" fontId="25" fillId="0" borderId="0" xfId="0" applyFont="1" applyAlignment="1">
      <alignment horizontal="left" vertical="top" wrapText="1" indent="1"/>
    </xf>
    <xf numFmtId="0" fontId="0" fillId="0" borderId="0" xfId="0" applyAlignment="1">
      <alignment horizontal="left" vertical="top" wrapText="1" indent="1"/>
    </xf>
    <xf numFmtId="0" fontId="26" fillId="0" borderId="0" xfId="1" applyFont="1" applyAlignment="1" applyProtection="1">
      <alignment horizontal="left" vertical="top" indent="1"/>
    </xf>
    <xf numFmtId="0" fontId="1" fillId="0" borderId="0" xfId="0" applyFont="1" applyAlignment="1">
      <alignment horizontal="left" vertical="top" indent="1"/>
    </xf>
    <xf numFmtId="0" fontId="0" fillId="0" borderId="0" xfId="0" applyAlignment="1">
      <alignment vertical="center"/>
    </xf>
    <xf numFmtId="0" fontId="0" fillId="0" borderId="8" xfId="0" applyBorder="1" applyAlignment="1">
      <alignment vertical="center"/>
    </xf>
    <xf numFmtId="9" fontId="1" fillId="4" borderId="0" xfId="2" applyFont="1" applyFill="1" applyAlignment="1">
      <alignment horizontal="center" vertical="center"/>
    </xf>
    <xf numFmtId="0" fontId="0" fillId="0" borderId="6" xfId="0" applyBorder="1" applyAlignment="1">
      <alignment vertical="center"/>
    </xf>
    <xf numFmtId="0" fontId="0" fillId="0" borderId="4" xfId="0" applyBorder="1" applyAlignment="1">
      <alignment vertical="center"/>
    </xf>
    <xf numFmtId="0" fontId="11" fillId="8" borderId="0" xfId="3" applyFill="1"/>
    <xf numFmtId="0" fontId="17" fillId="8" borderId="0" xfId="12" applyFont="1" applyFill="1" applyBorder="1">
      <alignment horizontal="left" vertical="center" indent="2"/>
    </xf>
    <xf numFmtId="0" fontId="17" fillId="8" borderId="0" xfId="11" applyFont="1" applyFill="1" applyBorder="1" applyAlignment="1">
      <alignment vertical="center"/>
    </xf>
    <xf numFmtId="9" fontId="1" fillId="8" borderId="0" xfId="2" applyFont="1" applyFill="1" applyBorder="1" applyAlignment="1">
      <alignment horizontal="center" vertical="center"/>
    </xf>
    <xf numFmtId="164" fontId="17" fillId="8" borderId="0" xfId="10" applyFont="1" applyFill="1" applyBorder="1">
      <alignment horizontal="center" vertical="center"/>
    </xf>
    <xf numFmtId="0" fontId="3" fillId="8" borderId="0" xfId="0" applyFont="1" applyFill="1" applyAlignment="1">
      <alignment horizontal="center" vertical="center"/>
    </xf>
    <xf numFmtId="0" fontId="3" fillId="8" borderId="1" xfId="0" applyFont="1" applyFill="1" applyBorder="1" applyAlignment="1">
      <alignment horizontal="center" vertical="center"/>
    </xf>
    <xf numFmtId="0" fontId="0" fillId="8" borderId="6" xfId="0" applyFill="1" applyBorder="1" applyAlignment="1">
      <alignment vertical="center"/>
    </xf>
    <xf numFmtId="0" fontId="0" fillId="8" borderId="0" xfId="0" applyFill="1" applyAlignment="1">
      <alignment vertical="center"/>
    </xf>
    <xf numFmtId="0" fontId="0" fillId="8" borderId="0" xfId="0" applyFill="1"/>
    <xf numFmtId="0" fontId="0" fillId="8" borderId="0" xfId="0" applyFill="1" applyAlignment="1">
      <alignment horizontal="center"/>
    </xf>
    <xf numFmtId="0" fontId="4" fillId="8" borderId="6" xfId="0" applyFont="1" applyFill="1" applyBorder="1" applyAlignment="1">
      <alignment vertical="center"/>
    </xf>
    <xf numFmtId="0" fontId="4" fillId="8" borderId="0" xfId="0" applyFont="1" applyFill="1" applyAlignment="1">
      <alignment vertical="center"/>
    </xf>
    <xf numFmtId="0" fontId="21" fillId="9" borderId="0" xfId="0" applyFont="1" applyFill="1" applyAlignment="1">
      <alignment horizontal="left" vertical="center" indent="1"/>
    </xf>
    <xf numFmtId="0" fontId="17" fillId="9" borderId="0" xfId="11" applyFont="1" applyFill="1" applyBorder="1" applyAlignment="1">
      <alignment vertical="center"/>
    </xf>
    <xf numFmtId="164" fontId="17" fillId="9" borderId="0" xfId="0" applyNumberFormat="1" applyFont="1" applyFill="1" applyAlignment="1">
      <alignment horizontal="center" vertical="center"/>
    </xf>
    <xf numFmtId="164" fontId="1" fillId="9" borderId="0" xfId="0" applyNumberFormat="1" applyFont="1" applyFill="1" applyAlignment="1">
      <alignment horizontal="center" vertical="center"/>
    </xf>
    <xf numFmtId="9" fontId="1" fillId="9" borderId="0" xfId="2" applyFont="1" applyFill="1" applyBorder="1" applyAlignment="1">
      <alignment horizontal="center" vertical="center"/>
    </xf>
    <xf numFmtId="0" fontId="21" fillId="11" borderId="0" xfId="0" applyFont="1" applyFill="1" applyAlignment="1">
      <alignment horizontal="left" vertical="center" indent="1"/>
    </xf>
    <xf numFmtId="0" fontId="17" fillId="11" borderId="0" xfId="11" applyFont="1" applyFill="1" applyBorder="1" applyAlignment="1">
      <alignment vertical="center"/>
    </xf>
    <xf numFmtId="9" fontId="1" fillId="11" borderId="0" xfId="2" applyFont="1" applyFill="1" applyAlignment="1">
      <alignment horizontal="center" vertical="center"/>
    </xf>
    <xf numFmtId="164" fontId="17" fillId="11" borderId="0" xfId="0" applyNumberFormat="1" applyFont="1" applyFill="1" applyAlignment="1">
      <alignment horizontal="center" vertical="center"/>
    </xf>
    <xf numFmtId="164" fontId="1" fillId="11" borderId="0" xfId="0" applyNumberFormat="1" applyFont="1" applyFill="1" applyAlignment="1">
      <alignment horizontal="center" vertical="center"/>
    </xf>
    <xf numFmtId="0" fontId="21" fillId="12" borderId="0" xfId="0" applyFont="1" applyFill="1" applyAlignment="1">
      <alignment horizontal="left" vertical="center" indent="1"/>
    </xf>
    <xf numFmtId="0" fontId="17" fillId="12" borderId="0" xfId="11" applyFont="1" applyFill="1" applyBorder="1" applyAlignment="1">
      <alignment vertical="center"/>
    </xf>
    <xf numFmtId="9" fontId="1" fillId="12" borderId="0" xfId="2" applyFont="1" applyFill="1" applyAlignment="1">
      <alignment horizontal="center" vertical="center"/>
    </xf>
    <xf numFmtId="164" fontId="17" fillId="12" borderId="0" xfId="0" applyNumberFormat="1" applyFont="1" applyFill="1" applyAlignment="1">
      <alignment horizontal="center" vertical="center"/>
    </xf>
    <xf numFmtId="164" fontId="1" fillId="12" borderId="0" xfId="0" applyNumberFormat="1" applyFont="1" applyFill="1" applyAlignment="1">
      <alignment horizontal="center" vertical="center"/>
    </xf>
    <xf numFmtId="0" fontId="21" fillId="13" borderId="0" xfId="0" applyFont="1" applyFill="1" applyAlignment="1">
      <alignment horizontal="left" vertical="center" indent="1"/>
    </xf>
    <xf numFmtId="0" fontId="17" fillId="13" borderId="0" xfId="11" applyFont="1" applyFill="1" applyBorder="1" applyAlignment="1">
      <alignment vertical="center"/>
    </xf>
    <xf numFmtId="9" fontId="1" fillId="13" borderId="0" xfId="2" applyFont="1" applyFill="1" applyAlignment="1">
      <alignment horizontal="center" vertical="center"/>
    </xf>
    <xf numFmtId="164" fontId="17" fillId="13" borderId="0" xfId="0" applyNumberFormat="1" applyFont="1" applyFill="1" applyAlignment="1">
      <alignment horizontal="center" vertical="center"/>
    </xf>
    <xf numFmtId="164" fontId="1" fillId="13" borderId="0" xfId="0" applyNumberFormat="1" applyFont="1" applyFill="1" applyAlignment="1">
      <alignment horizontal="center" vertical="center"/>
    </xf>
    <xf numFmtId="0" fontId="21" fillId="14" borderId="0" xfId="0" applyFont="1" applyFill="1" applyAlignment="1">
      <alignment horizontal="left" vertical="center" indent="1"/>
    </xf>
    <xf numFmtId="0" fontId="17" fillId="14" borderId="0" xfId="11" applyFont="1" applyFill="1" applyBorder="1" applyAlignment="1">
      <alignment vertical="center"/>
    </xf>
    <xf numFmtId="9" fontId="1" fillId="14" borderId="0" xfId="2" applyFont="1" applyFill="1" applyAlignment="1">
      <alignment horizontal="center" vertical="center"/>
    </xf>
    <xf numFmtId="164" fontId="17" fillId="14" borderId="0" xfId="0" applyNumberFormat="1" applyFont="1" applyFill="1" applyAlignment="1">
      <alignment horizontal="center" vertical="center"/>
    </xf>
    <xf numFmtId="164" fontId="1" fillId="14" borderId="0" xfId="0" applyNumberFormat="1" applyFont="1" applyFill="1" applyAlignment="1">
      <alignment horizontal="center" vertical="center"/>
    </xf>
    <xf numFmtId="0" fontId="0" fillId="0" borderId="3" xfId="0" applyBorder="1" applyAlignment="1">
      <alignment vertical="center"/>
    </xf>
    <xf numFmtId="0" fontId="0" fillId="0" borderId="7" xfId="0" applyBorder="1" applyAlignment="1">
      <alignment vertical="center"/>
    </xf>
    <xf numFmtId="0" fontId="17" fillId="15" borderId="0" xfId="11" applyFont="1" applyFill="1" applyBorder="1" applyAlignment="1">
      <alignment vertical="center"/>
    </xf>
    <xf numFmtId="9" fontId="1" fillId="15" borderId="0" xfId="2" applyFont="1" applyFill="1" applyAlignment="1">
      <alignment horizontal="center" vertical="center"/>
    </xf>
    <xf numFmtId="164" fontId="17" fillId="15" borderId="0" xfId="0" applyNumberFormat="1" applyFont="1" applyFill="1" applyAlignment="1">
      <alignment horizontal="center" vertical="center"/>
    </xf>
    <xf numFmtId="164" fontId="1" fillId="15" borderId="0" xfId="0" applyNumberFormat="1" applyFont="1" applyFill="1" applyAlignment="1">
      <alignment horizontal="center" vertical="center"/>
    </xf>
    <xf numFmtId="9" fontId="1" fillId="5" borderId="5" xfId="2" applyFont="1" applyFill="1" applyBorder="1" applyAlignment="1">
      <alignment horizontal="center" vertical="center" wrapText="1"/>
    </xf>
    <xf numFmtId="0" fontId="17" fillId="5" borderId="17" xfId="12" applyFont="1" applyFill="1" applyBorder="1">
      <alignment horizontal="left" vertical="center" indent="2"/>
    </xf>
    <xf numFmtId="0" fontId="17" fillId="5" borderId="18" xfId="11" applyFont="1" applyFill="1" applyBorder="1" applyAlignment="1">
      <alignment vertical="center"/>
    </xf>
    <xf numFmtId="9" fontId="1" fillId="5" borderId="18" xfId="2" applyFont="1" applyFill="1" applyBorder="1" applyAlignment="1">
      <alignment horizontal="center" vertical="center"/>
    </xf>
    <xf numFmtId="164" fontId="17" fillId="5" borderId="18" xfId="10" applyFont="1" applyFill="1" applyBorder="1">
      <alignment horizontal="center" vertical="center"/>
    </xf>
    <xf numFmtId="164" fontId="17" fillId="5" borderId="19" xfId="10" applyFont="1" applyFill="1" applyBorder="1">
      <alignment horizontal="center" vertical="center"/>
    </xf>
    <xf numFmtId="0" fontId="17" fillId="5" borderId="20" xfId="12" applyFont="1" applyFill="1" applyBorder="1">
      <alignment horizontal="left" vertical="center" indent="2"/>
    </xf>
    <xf numFmtId="0" fontId="17" fillId="5" borderId="21" xfId="11" applyFont="1" applyFill="1" applyBorder="1" applyAlignment="1">
      <alignment vertical="center"/>
    </xf>
    <xf numFmtId="9" fontId="1" fillId="5" borderId="21" xfId="2" applyFont="1" applyFill="1" applyBorder="1" applyAlignment="1">
      <alignment horizontal="center" vertical="center"/>
    </xf>
    <xf numFmtId="164" fontId="17" fillId="5" borderId="21" xfId="10" applyFont="1" applyFill="1" applyBorder="1">
      <alignment horizontal="center" vertical="center"/>
    </xf>
    <xf numFmtId="164" fontId="17" fillId="5" borderId="22" xfId="10" applyFont="1" applyFill="1" applyBorder="1">
      <alignment horizontal="center" vertical="center"/>
    </xf>
    <xf numFmtId="0" fontId="17" fillId="5" borderId="20" xfId="12" applyFont="1" applyFill="1" applyBorder="1" applyAlignment="1">
      <alignment horizontal="left" vertical="center" wrapText="1" indent="2"/>
    </xf>
    <xf numFmtId="0" fontId="17" fillId="5" borderId="23" xfId="12" applyFont="1" applyFill="1" applyBorder="1">
      <alignment horizontal="left" vertical="center" indent="2"/>
    </xf>
    <xf numFmtId="0" fontId="17" fillId="5" borderId="0" xfId="11" applyFont="1" applyFill="1" applyBorder="1" applyAlignment="1">
      <alignment vertical="center"/>
    </xf>
    <xf numFmtId="9" fontId="1" fillId="5" borderId="0" xfId="2" applyFont="1" applyFill="1" applyBorder="1" applyAlignment="1">
      <alignment horizontal="center" vertical="center"/>
    </xf>
    <xf numFmtId="9" fontId="1" fillId="10" borderId="25" xfId="2" applyFont="1" applyFill="1" applyBorder="1" applyAlignment="1">
      <alignment horizontal="center" vertical="center"/>
    </xf>
    <xf numFmtId="164" fontId="17" fillId="10" borderId="25" xfId="10" applyFont="1" applyFill="1" applyBorder="1">
      <alignment horizontal="center" vertical="center"/>
    </xf>
    <xf numFmtId="164" fontId="17" fillId="10" borderId="26" xfId="10" applyFont="1" applyFill="1" applyBorder="1">
      <alignment horizontal="center" vertical="center"/>
    </xf>
    <xf numFmtId="9" fontId="1" fillId="10" borderId="16" xfId="2" applyFont="1" applyFill="1" applyBorder="1" applyAlignment="1">
      <alignment horizontal="center" vertical="center"/>
    </xf>
    <xf numFmtId="164" fontId="17" fillId="10" borderId="16" xfId="10" applyFont="1" applyFill="1" applyBorder="1">
      <alignment horizontal="center" vertical="center"/>
    </xf>
    <xf numFmtId="164" fontId="17" fillId="10" borderId="30" xfId="10" applyFont="1" applyFill="1" applyBorder="1">
      <alignment horizontal="center" vertical="center"/>
    </xf>
    <xf numFmtId="0" fontId="17" fillId="10" borderId="24" xfId="12" applyFont="1" applyFill="1" applyBorder="1">
      <alignment horizontal="left" vertical="center" indent="2"/>
    </xf>
    <xf numFmtId="0" fontId="17" fillId="10" borderId="25" xfId="11" applyFont="1" applyFill="1" applyBorder="1" applyAlignment="1">
      <alignment vertical="center"/>
    </xf>
    <xf numFmtId="0" fontId="17" fillId="10" borderId="0" xfId="11" applyFont="1" applyFill="1" applyBorder="1" applyAlignment="1">
      <alignment vertical="center"/>
    </xf>
    <xf numFmtId="9" fontId="1" fillId="10" borderId="0" xfId="2" applyFont="1" applyFill="1" applyBorder="1" applyAlignment="1">
      <alignment horizontal="center" vertical="center"/>
    </xf>
    <xf numFmtId="164" fontId="17" fillId="10" borderId="0" xfId="10" applyFont="1" applyFill="1" applyBorder="1">
      <alignment horizontal="center" vertical="center"/>
    </xf>
    <xf numFmtId="0" fontId="17" fillId="10" borderId="31" xfId="12" applyFont="1" applyFill="1" applyBorder="1">
      <alignment horizontal="left" vertical="center" indent="2"/>
    </xf>
    <xf numFmtId="0" fontId="17" fillId="10" borderId="27" xfId="11" applyFont="1" applyFill="1" applyBorder="1" applyAlignment="1">
      <alignment vertical="center"/>
    </xf>
    <xf numFmtId="9" fontId="1" fillId="10" borderId="27" xfId="2" applyFont="1" applyFill="1" applyBorder="1" applyAlignment="1">
      <alignment horizontal="center" vertical="center"/>
    </xf>
    <xf numFmtId="164" fontId="17" fillId="10" borderId="27" xfId="10" applyFont="1" applyFill="1" applyBorder="1">
      <alignment horizontal="center" vertical="center"/>
    </xf>
    <xf numFmtId="164" fontId="17" fillId="10" borderId="28" xfId="10" applyFont="1" applyFill="1" applyBorder="1">
      <alignment horizontal="center" vertical="center"/>
    </xf>
    <xf numFmtId="0" fontId="17" fillId="10" borderId="29" xfId="12" applyFont="1" applyFill="1" applyBorder="1">
      <alignment horizontal="left" vertical="center" indent="2"/>
    </xf>
    <xf numFmtId="0" fontId="17" fillId="10" borderId="16" xfId="11" applyFont="1" applyFill="1" applyBorder="1" applyAlignment="1">
      <alignment vertical="center"/>
    </xf>
    <xf numFmtId="0" fontId="17" fillId="10" borderId="24" xfId="12" applyFont="1" applyFill="1" applyBorder="1" applyAlignment="1">
      <alignment horizontal="left" vertical="center" wrapText="1" indent="2"/>
    </xf>
    <xf numFmtId="0" fontId="17" fillId="10" borderId="32" xfId="12" applyFont="1" applyFill="1" applyBorder="1">
      <alignment horizontal="left" vertical="center" indent="2"/>
    </xf>
    <xf numFmtId="164" fontId="17" fillId="10" borderId="33" xfId="10" applyFont="1" applyFill="1" applyBorder="1">
      <alignment horizontal="center" vertical="center"/>
    </xf>
    <xf numFmtId="0" fontId="21" fillId="9" borderId="32" xfId="0" applyFont="1" applyFill="1" applyBorder="1" applyAlignment="1">
      <alignment horizontal="left" vertical="center" indent="1"/>
    </xf>
    <xf numFmtId="164" fontId="1" fillId="9" borderId="33" xfId="0" applyNumberFormat="1" applyFont="1" applyFill="1" applyBorder="1" applyAlignment="1">
      <alignment horizontal="center" vertical="center"/>
    </xf>
    <xf numFmtId="0" fontId="17" fillId="3" borderId="34" xfId="12" applyFont="1" applyFill="1" applyBorder="1">
      <alignment horizontal="left" vertical="center" indent="2"/>
    </xf>
    <xf numFmtId="0" fontId="17" fillId="3" borderId="35" xfId="11" applyFont="1" applyFill="1" applyBorder="1" applyAlignment="1">
      <alignment vertical="center"/>
    </xf>
    <xf numFmtId="9" fontId="1" fillId="3" borderId="35" xfId="2" applyFont="1" applyFill="1" applyBorder="1" applyAlignment="1">
      <alignment horizontal="center" vertical="center"/>
    </xf>
    <xf numFmtId="164" fontId="17" fillId="3" borderId="35" xfId="10" applyFont="1" applyFill="1" applyBorder="1">
      <alignment horizontal="center" vertical="center"/>
    </xf>
    <xf numFmtId="164" fontId="17" fillId="3" borderId="36" xfId="10" applyFont="1" applyFill="1" applyBorder="1">
      <alignment horizontal="center" vertical="center"/>
    </xf>
    <xf numFmtId="0" fontId="17" fillId="3" borderId="37" xfId="12" applyFont="1" applyFill="1" applyBorder="1">
      <alignment horizontal="left" vertical="center" indent="2"/>
    </xf>
    <xf numFmtId="0" fontId="17" fillId="3" borderId="38" xfId="11" applyFont="1" applyFill="1" applyBorder="1" applyAlignment="1">
      <alignment vertical="center"/>
    </xf>
    <xf numFmtId="164" fontId="17" fillId="3" borderId="38" xfId="10" applyFont="1" applyFill="1" applyBorder="1">
      <alignment horizontal="center" vertical="center"/>
    </xf>
    <xf numFmtId="164" fontId="17" fillId="3" borderId="39" xfId="10" applyFont="1" applyFill="1" applyBorder="1">
      <alignment horizontal="center" vertical="center"/>
    </xf>
    <xf numFmtId="9" fontId="1" fillId="3" borderId="35" xfId="2" applyFont="1" applyFill="1" applyBorder="1" applyAlignment="1">
      <alignment horizontal="center" vertical="center" wrapText="1"/>
    </xf>
    <xf numFmtId="9" fontId="1" fillId="3" borderId="38" xfId="2" applyFont="1" applyFill="1" applyBorder="1" applyAlignment="1">
      <alignment horizontal="center" vertical="center" wrapText="1"/>
    </xf>
    <xf numFmtId="0" fontId="22" fillId="0" borderId="40" xfId="7" applyFont="1" applyBorder="1" applyAlignment="1">
      <alignment horizontal="left" vertical="center" indent="1"/>
    </xf>
    <xf numFmtId="0" fontId="11" fillId="0" borderId="0" xfId="3" applyAlignment="1">
      <alignment wrapText="1"/>
    </xf>
    <xf numFmtId="0" fontId="18" fillId="6" borderId="11" xfId="0" applyFont="1" applyFill="1" applyBorder="1" applyAlignment="1">
      <alignment horizontal="left" vertical="center" indent="1"/>
    </xf>
    <xf numFmtId="0" fontId="18" fillId="6" borderId="11" xfId="0" applyFont="1" applyFill="1" applyBorder="1" applyAlignment="1">
      <alignment vertical="center"/>
    </xf>
    <xf numFmtId="0" fontId="18" fillId="6" borderId="11" xfId="0" applyFont="1" applyFill="1" applyBorder="1" applyAlignment="1">
      <alignment horizontal="center" vertical="center"/>
    </xf>
    <xf numFmtId="0" fontId="27" fillId="0" borderId="0" xfId="0" applyFont="1" applyAlignment="1">
      <alignment horizontal="left"/>
    </xf>
    <xf numFmtId="0" fontId="22" fillId="0" borderId="0" xfId="8" applyFont="1" applyAlignment="1">
      <alignment horizontal="left"/>
    </xf>
    <xf numFmtId="165" fontId="23" fillId="0" borderId="0" xfId="9" applyFont="1" applyBorder="1" applyAlignment="1">
      <alignment horizontal="left"/>
    </xf>
    <xf numFmtId="166" fontId="17" fillId="2" borderId="13" xfId="0" applyNumberFormat="1" applyFont="1" applyFill="1" applyBorder="1" applyAlignment="1">
      <alignment horizontal="center" vertical="center" wrapText="1"/>
    </xf>
    <xf numFmtId="166" fontId="17" fillId="2" borderId="9" xfId="0" applyNumberFormat="1" applyFont="1" applyFill="1" applyBorder="1" applyAlignment="1">
      <alignment horizontal="center" vertical="center" wrapText="1"/>
    </xf>
    <xf numFmtId="165" fontId="27" fillId="0" borderId="0" xfId="9" applyFont="1" applyBorder="1" applyAlignment="1">
      <alignment horizontal="left"/>
    </xf>
  </cellXfs>
  <cellStyles count="13">
    <cellStyle name="Comma" xfId="4" builtinId="3" customBuiltin="1"/>
    <cellStyle name="Date" xfId="10" xr:uid="{229918B6-DD13-4F5A-97B9-305F7E002AA3}"/>
    <cellStyle name="Heading 1" xfId="6" builtinId="16" customBuiltin="1"/>
    <cellStyle name="Heading 2" xfId="7" builtinId="17" customBuiltin="1"/>
    <cellStyle name="Heading 3" xfId="8" builtinId="18" customBuiltin="1"/>
    <cellStyle name="Hyperlink" xfId="1" builtinId="8" customBuiltin="1"/>
    <cellStyle name="Name" xfId="11" xr:uid="{B2D3C1EE-6B41-4801-AAFC-C2274E49E503}"/>
    <cellStyle name="Normal" xfId="0" builtinId="0"/>
    <cellStyle name="Percent" xfId="2" builtinId="5"/>
    <cellStyle name="Project Start" xfId="9" xr:uid="{8EB8A09A-C31C-40A3-B2C1-9449520178B8}"/>
    <cellStyle name="Task" xfId="12" xr:uid="{6391D789-272B-4DD2-9BF3-2CDCF610FA41}"/>
    <cellStyle name="Title" xfId="5" builtinId="15" customBuiltin="1"/>
    <cellStyle name="zHiddenText" xfId="3" xr:uid="{26E66EE6-E33F-4D77-BAE4-0FB4F5BBF673}"/>
  </cellStyles>
  <dxfs count="47">
    <dxf>
      <border>
        <left style="thin">
          <color theme="5"/>
        </left>
        <right style="thin">
          <color theme="5"/>
        </right>
        <vertical/>
        <horizontal/>
      </border>
    </dxf>
    <dxf>
      <fill>
        <patternFill>
          <bgColor theme="8"/>
        </patternFill>
      </fill>
      <border>
        <left/>
        <right/>
      </border>
    </dxf>
    <dxf>
      <fill>
        <patternFill>
          <bgColor theme="8" tint="0.59996337778862885"/>
        </patternFill>
      </fill>
      <border>
        <left/>
        <right/>
      </border>
    </dxf>
    <dxf>
      <fill>
        <patternFill>
          <bgColor theme="8"/>
        </patternFill>
      </fill>
      <border>
        <left/>
        <right/>
      </border>
    </dxf>
    <dxf>
      <fill>
        <patternFill>
          <bgColor theme="8" tint="0.59996337778862885"/>
        </patternFill>
      </fill>
      <border>
        <left/>
        <right/>
      </border>
    </dxf>
    <dxf>
      <border>
        <left style="thin">
          <color theme="5"/>
        </left>
        <right style="thin">
          <color theme="5"/>
        </right>
        <vertical/>
        <horizontal/>
      </border>
    </dxf>
    <dxf>
      <fill>
        <patternFill>
          <bgColor theme="8"/>
        </patternFill>
      </fill>
      <border>
        <left/>
        <right/>
      </border>
    </dxf>
    <dxf>
      <fill>
        <patternFill>
          <bgColor theme="8" tint="0.59996337778862885"/>
        </patternFill>
      </fill>
      <border>
        <left/>
        <right/>
      </border>
    </dxf>
    <dxf>
      <fill>
        <patternFill>
          <bgColor theme="4" tint="0.39994506668294322"/>
        </patternFill>
      </fill>
      <border>
        <left/>
        <right/>
        <top style="thin">
          <color theme="0" tint="-4.9989318521683403E-2"/>
        </top>
        <bottom style="thin">
          <color theme="0" tint="-4.9989318521683403E-2"/>
        </bottom>
      </border>
    </dxf>
    <dxf>
      <fill>
        <patternFill>
          <bgColor theme="4" tint="0.79998168889431442"/>
        </patternFill>
      </fill>
      <border>
        <top style="thin">
          <color theme="0" tint="-4.9989318521683403E-2"/>
        </top>
        <bottom style="thin">
          <color theme="0" tint="-4.9989318521683403E-2"/>
        </bottom>
      </border>
    </dxf>
    <dxf>
      <fill>
        <patternFill>
          <bgColor theme="4" tint="0.39994506668294322"/>
        </patternFill>
      </fill>
      <border>
        <left/>
        <right/>
        <top style="thin">
          <color theme="0" tint="-4.9989318521683403E-2"/>
        </top>
        <bottom style="thin">
          <color theme="0" tint="-4.9989318521683403E-2"/>
        </bottom>
      </border>
    </dxf>
    <dxf>
      <fill>
        <patternFill>
          <bgColor theme="4" tint="0.79998168889431442"/>
        </patternFill>
      </fill>
      <border>
        <top style="thin">
          <color theme="0" tint="-4.9989318521683403E-2"/>
        </top>
        <bottom style="thin">
          <color theme="0" tint="-4.9989318521683403E-2"/>
        </bottom>
      </border>
    </dxf>
    <dxf>
      <fill>
        <patternFill>
          <bgColor theme="8"/>
        </patternFill>
      </fill>
      <border>
        <left/>
        <right/>
      </border>
    </dxf>
    <dxf>
      <fill>
        <patternFill>
          <bgColor theme="8" tint="0.59996337778862885"/>
        </patternFill>
      </fill>
      <border>
        <left/>
        <right/>
      </border>
    </dxf>
    <dxf>
      <fill>
        <patternFill>
          <bgColor theme="8"/>
        </patternFill>
      </fill>
      <border>
        <left/>
        <right/>
      </border>
    </dxf>
    <dxf>
      <fill>
        <patternFill>
          <bgColor theme="8" tint="0.59996337778862885"/>
        </patternFill>
      </fill>
      <border>
        <left/>
        <right/>
      </border>
    </dxf>
    <dxf>
      <fill>
        <patternFill>
          <bgColor theme="6" tint="0.39994506668294322"/>
        </patternFill>
      </fill>
      <border>
        <left/>
        <right/>
        <top style="thin">
          <color theme="0" tint="-4.9989318521683403E-2"/>
        </top>
        <bottom style="thin">
          <color theme="0" tint="-4.9989318521683403E-2"/>
        </bottom>
      </border>
    </dxf>
    <dxf>
      <fill>
        <patternFill>
          <bgColor theme="6" tint="0.79998168889431442"/>
        </patternFill>
      </fill>
      <border>
        <top style="thin">
          <color theme="0" tint="-4.9989318521683403E-2"/>
        </top>
        <bottom style="thin">
          <color theme="0" tint="-4.9989318521683403E-2"/>
        </bottom>
      </border>
    </dxf>
    <dxf>
      <fill>
        <patternFill>
          <bgColor theme="6" tint="0.39994506668294322"/>
        </patternFill>
      </fill>
      <border>
        <left/>
        <right/>
        <top style="thin">
          <color theme="0" tint="-4.9989318521683403E-2"/>
        </top>
        <bottom style="thin">
          <color theme="0" tint="-4.9989318521683403E-2"/>
        </bottom>
      </border>
    </dxf>
    <dxf>
      <fill>
        <patternFill>
          <bgColor theme="6" tint="0.79998168889431442"/>
        </patternFill>
      </fill>
      <border>
        <top style="thin">
          <color theme="0" tint="-4.9989318521683403E-2"/>
        </top>
        <bottom style="thin">
          <color theme="0" tint="-4.9989318521683403E-2"/>
        </bottom>
      </border>
    </dxf>
    <dxf>
      <border>
        <left style="thin">
          <color theme="5"/>
        </left>
        <right style="thin">
          <color theme="5"/>
        </right>
        <vertical/>
        <horizontal/>
      </border>
    </dxf>
    <dxf>
      <fill>
        <patternFill>
          <bgColor theme="8"/>
        </patternFill>
      </fill>
      <border>
        <left/>
        <right/>
      </border>
    </dxf>
    <dxf>
      <fill>
        <patternFill>
          <bgColor theme="8" tint="0.59996337778862885"/>
        </patternFill>
      </fill>
      <border>
        <left/>
        <right/>
      </border>
    </dxf>
    <dxf>
      <fill>
        <patternFill>
          <bgColor theme="6" tint="0.39994506668294322"/>
        </patternFill>
      </fill>
      <border>
        <left/>
        <right/>
        <top style="thin">
          <color theme="0" tint="-4.9989318521683403E-2"/>
        </top>
        <bottom style="thin">
          <color theme="0" tint="-4.9989318521683403E-2"/>
        </bottom>
      </border>
    </dxf>
    <dxf>
      <fill>
        <patternFill>
          <bgColor theme="6" tint="0.79998168889431442"/>
        </patternFill>
      </fill>
      <border>
        <top style="thin">
          <color theme="0" tint="-4.9989318521683403E-2"/>
        </top>
        <bottom style="thin">
          <color theme="0" tint="-4.9989318521683403E-2"/>
        </bottom>
      </border>
    </dxf>
    <dxf>
      <fill>
        <patternFill>
          <bgColor theme="5" tint="0.39994506668294322"/>
        </patternFill>
      </fill>
      <border>
        <left/>
        <right/>
        <top style="thin">
          <color theme="0" tint="-4.9989318521683403E-2"/>
        </top>
        <bottom style="thin">
          <color theme="0" tint="-4.9989318521683403E-2"/>
        </bottom>
      </border>
    </dxf>
    <dxf>
      <fill>
        <patternFill>
          <bgColor theme="5" tint="0.79998168889431442"/>
        </patternFill>
      </fill>
    </dxf>
    <dxf>
      <fill>
        <patternFill>
          <bgColor theme="4" tint="0.39994506668294322"/>
        </patternFill>
      </fill>
      <border>
        <left/>
        <right/>
        <top style="thin">
          <color theme="0" tint="-4.9989318521683403E-2"/>
        </top>
        <bottom style="thin">
          <color theme="0" tint="-4.9989318521683403E-2"/>
        </bottom>
      </border>
    </dxf>
    <dxf>
      <fill>
        <patternFill>
          <bgColor theme="4" tint="0.79998168889431442"/>
        </patternFill>
      </fill>
      <border>
        <top style="thin">
          <color theme="0" tint="-4.9989318521683403E-2"/>
        </top>
        <bottom style="thin">
          <color theme="0" tint="-4.9989318521683403E-2"/>
        </bottom>
      </border>
    </dxf>
    <dxf>
      <border>
        <left style="thin">
          <color theme="5"/>
        </left>
        <right style="thin">
          <color theme="5"/>
        </right>
        <vertical/>
        <horizontal/>
      </border>
    </dxf>
    <dxf>
      <fill>
        <patternFill>
          <bgColor theme="8"/>
        </patternFill>
      </fill>
      <border>
        <left/>
        <right/>
      </border>
    </dxf>
    <dxf>
      <fill>
        <patternFill>
          <bgColor theme="8" tint="0.59996337778862885"/>
        </patternFill>
      </fill>
      <border>
        <left/>
        <right/>
      </border>
    </dxf>
    <dxf>
      <fill>
        <patternFill>
          <bgColor theme="6" tint="0.39994506668294322"/>
        </patternFill>
      </fill>
      <border>
        <left/>
        <right/>
        <top style="thin">
          <color theme="0" tint="-4.9989318521683403E-2"/>
        </top>
        <bottom style="thin">
          <color theme="0" tint="-4.9989318521683403E-2"/>
        </bottom>
      </border>
    </dxf>
    <dxf>
      <fill>
        <patternFill>
          <bgColor theme="6" tint="0.79998168889431442"/>
        </patternFill>
      </fill>
      <border>
        <top style="thin">
          <color theme="0" tint="-4.9989318521683403E-2"/>
        </top>
        <bottom style="thin">
          <color theme="0" tint="-4.9989318521683403E-2"/>
        </bottom>
      </border>
    </dxf>
    <dxf>
      <fill>
        <patternFill>
          <bgColor theme="5" tint="0.39994506668294322"/>
        </patternFill>
      </fill>
      <border>
        <left/>
        <right/>
        <top style="thin">
          <color theme="0" tint="-4.9989318521683403E-2"/>
        </top>
        <bottom style="thin">
          <color theme="0" tint="-4.9989318521683403E-2"/>
        </bottom>
      </border>
    </dxf>
    <dxf>
      <fill>
        <patternFill>
          <bgColor theme="5" tint="0.79998168889431442"/>
        </patternFill>
      </fill>
    </dxf>
    <dxf>
      <fill>
        <patternFill>
          <bgColor theme="4" tint="0.39994506668294322"/>
        </patternFill>
      </fill>
      <border>
        <left/>
        <right/>
        <top style="thin">
          <color theme="0" tint="-4.9989318521683403E-2"/>
        </top>
        <bottom style="thin">
          <color theme="0" tint="-4.9989318521683403E-2"/>
        </bottom>
      </border>
    </dxf>
    <dxf>
      <fill>
        <patternFill>
          <bgColor theme="4" tint="0.79998168889431442"/>
        </patternFill>
      </fill>
      <border>
        <top style="thin">
          <color theme="0" tint="-4.9989318521683403E-2"/>
        </top>
        <bottom style="thin">
          <color theme="0" tint="-4.9989318521683403E-2"/>
        </bottom>
      </border>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s>
  <tableStyles count="1" defaultTableStyle="TableStyleMedium2" defaultPivotStyle="PivotStyleLight16">
    <tableStyle name="ToDoList" pivot="0" count="9" xr9:uid="{00000000-0011-0000-FFFF-FFFF00000000}">
      <tableStyleElement type="wholeTable" dxfId="46"/>
      <tableStyleElement type="headerRow" dxfId="45"/>
      <tableStyleElement type="totalRow" dxfId="44"/>
      <tableStyleElement type="firstColumn" dxfId="43"/>
      <tableStyleElement type="lastColumn" dxfId="42"/>
      <tableStyleElement type="firstRowStripe" dxfId="41"/>
      <tableStyleElement type="secondRowStripe" dxfId="40"/>
      <tableStyleElement type="firstColumnStripe" dxfId="39"/>
      <tableStyleElement type="secondColumnStripe" dxfId="38"/>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215881"/>
      <color rgb="FF42648A"/>
      <color rgb="FF969696"/>
      <color rgb="FFC0C0C0"/>
      <color rgb="FF427FC2"/>
      <color rgb="FF44678E"/>
      <color rgb="FF4A6F9C"/>
      <color rgb="FF3969AD"/>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www.vertex42.com/ExcelTemplates/simple-gantt-chart.html?utm_source=ms&amp;utm_medium=file&amp;utm_campaign=office&amp;utm_content=logo"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95250</xdr:rowOff>
    </xdr:from>
    <xdr:to>
      <xdr:col>0</xdr:col>
      <xdr:colOff>1905000</xdr:colOff>
      <xdr:row>0</xdr:row>
      <xdr:rowOff>523875</xdr:rowOff>
    </xdr:to>
    <xdr:pic>
      <xdr:nvPicPr>
        <xdr:cNvPr id="2" name="Picture 1" descr="Vertex42 logo">
          <a:hlinkClick xmlns:r="http://schemas.openxmlformats.org/officeDocument/2006/relationships" r:id="rId1"/>
          <a:extLst>
            <a:ext uri="{FF2B5EF4-FFF2-40B4-BE49-F238E27FC236}">
              <a16:creationId xmlns:a16="http://schemas.microsoft.com/office/drawing/2014/main" id="{F8638EF3-2DAE-40BC-A45A-2B8C536FAB0D}"/>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0500" y="95250"/>
          <a:ext cx="1905000" cy="428625"/>
        </a:xfrm>
        <a:prstGeom prst="rect">
          <a:avLst/>
        </a:prstGeom>
      </xdr:spPr>
    </xdr:pic>
    <xdr:clientData/>
  </xdr:twoCellAnchor>
</xdr:wsDr>
</file>

<file path=xl/theme/theme1.xml><?xml version="1.0" encoding="utf-8"?>
<a:theme xmlns:a="http://schemas.openxmlformats.org/drawingml/2006/main" name="Office Theme">
  <a:themeElements>
    <a:clrScheme name="TM16400962">
      <a:dk1>
        <a:srgbClr val="000000"/>
      </a:dk1>
      <a:lt1>
        <a:srgbClr val="FFFFFF"/>
      </a:lt1>
      <a:dk2>
        <a:srgbClr val="0E2841"/>
      </a:dk2>
      <a:lt2>
        <a:srgbClr val="E8E8E8"/>
      </a:lt2>
      <a:accent1>
        <a:srgbClr val="6528F7"/>
      </a:accent1>
      <a:accent2>
        <a:srgbClr val="D800A6"/>
      </a:accent2>
      <a:accent3>
        <a:srgbClr val="7ECA9C"/>
      </a:accent3>
      <a:accent4>
        <a:srgbClr val="00ABB3"/>
      </a:accent4>
      <a:accent5>
        <a:srgbClr val="FFE227"/>
      </a:accent5>
      <a:accent6>
        <a:srgbClr val="1363DF"/>
      </a:accent6>
      <a:hlink>
        <a:srgbClr val="467886"/>
      </a:hlink>
      <a:folHlink>
        <a:srgbClr val="96607D"/>
      </a:folHlink>
    </a:clrScheme>
    <a:fontScheme name="Custom 32">
      <a:majorFont>
        <a:latin typeface="Arial Black"/>
        <a:ea typeface=""/>
        <a:cs typeface=""/>
      </a:majorFont>
      <a:minorFont>
        <a:latin typeface="Arial"/>
        <a:ea typeface=""/>
        <a:cs typefac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vertex42.com/ExcelTemplates/simple-gantt-chart.html?utm_source=ms&amp;utm_medium=file&amp;utm_campaign=office&amp;utm_content=text" TargetMode="External"/><Relationship Id="rId1" Type="http://schemas.openxmlformats.org/officeDocument/2006/relationships/hyperlink" Target="https://www.vertex42.com/ExcelTemplates/simple-gantt-chart.html?utm_source=ms&amp;utm_medium=file&amp;utm_campaign=office&amp;utm_content=url"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ww.vertex42.com/ExcelTemplates/simple-gantt-chart.html?utm_source=ms&amp;utm_medium=file&amp;utm_campaign=office&amp;utm_content=text" TargetMode="External"/><Relationship Id="rId2" Type="http://schemas.openxmlformats.org/officeDocument/2006/relationships/hyperlink" Target="https://www.vertex42.com/ExcelTemplates/simple-gantt-chart.html?utm_source=ms&amp;utm_medium=file&amp;utm_campaign=office&amp;utm_content=help" TargetMode="External"/><Relationship Id="rId1" Type="http://schemas.openxmlformats.org/officeDocument/2006/relationships/hyperlink" Target="https://www.vertex42.com/ExcelTemplates/excel-project-management.html?utm_source=ms&amp;utm_medium=file&amp;utm_campaign=office&amp;utm_content=text" TargetMode="External"/><Relationship Id="rId5" Type="http://schemas.openxmlformats.org/officeDocument/2006/relationships/drawing" Target="../drawings/drawing1.xml"/><Relationship Id="rId4"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BE73"/>
  <sheetViews>
    <sheetView showGridLines="0" tabSelected="1" showRuler="0" zoomScaleNormal="100" zoomScalePageLayoutView="70" workbookViewId="0">
      <pane ySplit="7" topLeftCell="A8" activePane="bottomLeft" state="frozen"/>
      <selection pane="bottomLeft" activeCell="F69" sqref="F69"/>
    </sheetView>
  </sheetViews>
  <sheetFormatPr defaultColWidth="8.625" defaultRowHeight="30" customHeight="1"/>
  <cols>
    <col min="1" max="1" width="2.625" style="10" customWidth="1"/>
    <col min="2" max="2" width="64.125" bestFit="1" customWidth="1"/>
    <col min="3" max="3" width="16.625" customWidth="1"/>
    <col min="4" max="4" width="10.625" customWidth="1"/>
    <col min="5" max="5" width="10.625" style="2" customWidth="1"/>
    <col min="6" max="6" width="10.625" customWidth="1"/>
    <col min="7" max="7" width="2.625" customWidth="1"/>
    <col min="8" max="8" width="6" hidden="1" customWidth="1"/>
    <col min="9" max="52" width="2.625" customWidth="1"/>
    <col min="53" max="57" width="2.5" bestFit="1" customWidth="1"/>
  </cols>
  <sheetData>
    <row r="1" spans="1:57" ht="90" customHeight="1">
      <c r="A1" s="11"/>
      <c r="B1" s="50" t="s">
        <v>0</v>
      </c>
      <c r="C1" s="13"/>
      <c r="D1" s="14"/>
      <c r="E1" s="15"/>
      <c r="F1" s="16"/>
      <c r="H1" s="1"/>
      <c r="I1" s="162" t="s">
        <v>1</v>
      </c>
      <c r="J1" s="162"/>
      <c r="K1" s="162"/>
      <c r="L1" s="162"/>
      <c r="M1" s="162"/>
      <c r="N1" s="162"/>
      <c r="O1" s="162"/>
      <c r="P1" s="19"/>
      <c r="Q1" s="163">
        <f ca="1">TODAY()</f>
        <v>45238</v>
      </c>
      <c r="R1" s="163"/>
      <c r="S1" s="163"/>
      <c r="T1" s="163"/>
      <c r="U1" s="163"/>
      <c r="V1" s="163"/>
      <c r="W1" s="163"/>
      <c r="X1" s="163"/>
      <c r="Y1" s="163"/>
      <c r="Z1" s="163"/>
      <c r="AA1" s="162" t="s">
        <v>2</v>
      </c>
      <c r="AB1" s="162"/>
      <c r="AC1" s="162"/>
      <c r="AD1" s="162"/>
      <c r="AE1" s="162"/>
      <c r="AF1" s="162"/>
      <c r="AG1" s="162"/>
      <c r="AH1" s="19"/>
      <c r="AI1" s="166">
        <v>45275</v>
      </c>
      <c r="AJ1" s="166"/>
      <c r="AK1" s="166"/>
      <c r="AL1" s="166"/>
      <c r="AM1" s="166"/>
      <c r="AN1" s="166"/>
      <c r="AO1" s="166"/>
      <c r="AP1" s="166"/>
      <c r="AQ1" s="166"/>
      <c r="AR1" s="166"/>
    </row>
    <row r="2" spans="1:57" ht="30" customHeight="1">
      <c r="B2" s="49" t="s">
        <v>3</v>
      </c>
      <c r="C2" s="156" t="s">
        <v>4</v>
      </c>
      <c r="D2" s="17"/>
      <c r="E2" s="18"/>
      <c r="F2" s="17"/>
      <c r="I2" s="162"/>
      <c r="J2" s="162"/>
      <c r="K2" s="162"/>
      <c r="L2" s="162"/>
      <c r="M2" s="162"/>
      <c r="N2" s="162"/>
      <c r="O2" s="162"/>
      <c r="P2" s="19"/>
      <c r="Q2" s="161"/>
      <c r="R2" s="161"/>
      <c r="S2" s="161"/>
      <c r="T2" s="161"/>
      <c r="U2" s="161"/>
      <c r="V2" s="161"/>
      <c r="W2" s="161"/>
      <c r="X2" s="161"/>
      <c r="Y2" s="161"/>
      <c r="Z2" s="161"/>
    </row>
    <row r="3" spans="1:57" s="21" customFormat="1" ht="30" customHeight="1">
      <c r="A3" s="10"/>
      <c r="B3" s="20" t="s">
        <v>5</v>
      </c>
      <c r="D3" s="22"/>
      <c r="E3" s="23"/>
      <c r="I3" s="162" t="s">
        <v>6</v>
      </c>
      <c r="J3" s="162"/>
      <c r="K3" s="162"/>
      <c r="L3" s="162"/>
      <c r="M3" s="162"/>
      <c r="N3" s="162"/>
      <c r="O3" s="162"/>
      <c r="P3" s="19"/>
      <c r="Q3" s="161">
        <v>1</v>
      </c>
      <c r="R3" s="161"/>
      <c r="S3" s="161"/>
      <c r="T3" s="161"/>
      <c r="U3" s="161"/>
      <c r="V3" s="161"/>
      <c r="W3" s="161"/>
      <c r="X3" s="161"/>
      <c r="Y3" s="161"/>
      <c r="Z3" s="161"/>
    </row>
    <row r="4" spans="1:57" s="21" customFormat="1" ht="30" customHeight="1">
      <c r="A4" s="11"/>
      <c r="B4" s="24" t="s">
        <v>7</v>
      </c>
      <c r="E4" s="25"/>
      <c r="I4" s="164">
        <f ca="1">I5</f>
        <v>45229</v>
      </c>
      <c r="J4" s="164"/>
      <c r="K4" s="164"/>
      <c r="L4" s="164"/>
      <c r="M4" s="164"/>
      <c r="N4" s="164"/>
      <c r="O4" s="164"/>
      <c r="P4" s="165">
        <f ca="1">P5</f>
        <v>45236</v>
      </c>
      <c r="Q4" s="165"/>
      <c r="R4" s="165"/>
      <c r="S4" s="165"/>
      <c r="T4" s="165"/>
      <c r="U4" s="165"/>
      <c r="V4" s="165"/>
      <c r="W4" s="165">
        <f ca="1">W5</f>
        <v>45243</v>
      </c>
      <c r="X4" s="165"/>
      <c r="Y4" s="165"/>
      <c r="Z4" s="165"/>
      <c r="AA4" s="165"/>
      <c r="AB4" s="165"/>
      <c r="AC4" s="165"/>
      <c r="AD4" s="165">
        <f ca="1">AD5</f>
        <v>45250</v>
      </c>
      <c r="AE4" s="165"/>
      <c r="AF4" s="165"/>
      <c r="AG4" s="165"/>
      <c r="AH4" s="165"/>
      <c r="AI4" s="165"/>
      <c r="AJ4" s="165"/>
      <c r="AK4" s="165">
        <f ca="1">AK5</f>
        <v>45257</v>
      </c>
      <c r="AL4" s="165"/>
      <c r="AM4" s="165"/>
      <c r="AN4" s="165"/>
      <c r="AO4" s="165"/>
      <c r="AP4" s="165"/>
      <c r="AQ4" s="165"/>
      <c r="AR4" s="165">
        <f ca="1">AR5</f>
        <v>45264</v>
      </c>
      <c r="AS4" s="165"/>
      <c r="AT4" s="165"/>
      <c r="AU4" s="165"/>
      <c r="AV4" s="165"/>
      <c r="AW4" s="165"/>
      <c r="AX4" s="165"/>
      <c r="AY4" s="165">
        <f ca="1">AY5</f>
        <v>45271</v>
      </c>
      <c r="AZ4" s="165"/>
      <c r="BA4" s="165"/>
      <c r="BB4" s="165"/>
      <c r="BC4" s="165"/>
      <c r="BD4" s="165"/>
      <c r="BE4" s="165"/>
    </row>
    <row r="5" spans="1:57" s="21" customFormat="1" ht="15" customHeight="1">
      <c r="A5" s="157"/>
      <c r="B5" s="158" t="s">
        <v>8</v>
      </c>
      <c r="C5" s="159" t="s">
        <v>9</v>
      </c>
      <c r="D5" s="160" t="s">
        <v>10</v>
      </c>
      <c r="E5" s="160" t="s">
        <v>11</v>
      </c>
      <c r="F5" s="160" t="s">
        <v>12</v>
      </c>
      <c r="I5" s="26">
        <f ca="1">Project_Start-WEEKDAY(Project_Start,1)+2+7*(Display_Week-1)</f>
        <v>45229</v>
      </c>
      <c r="J5" s="26">
        <f ca="1">I5+1</f>
        <v>45230</v>
      </c>
      <c r="K5" s="26">
        <f t="shared" ref="K5:AX5" ca="1" si="0">J5+1</f>
        <v>45231</v>
      </c>
      <c r="L5" s="26">
        <f t="shared" ca="1" si="0"/>
        <v>45232</v>
      </c>
      <c r="M5" s="26">
        <f t="shared" ca="1" si="0"/>
        <v>45233</v>
      </c>
      <c r="N5" s="26">
        <f t="shared" ca="1" si="0"/>
        <v>45234</v>
      </c>
      <c r="O5" s="27">
        <f t="shared" ca="1" si="0"/>
        <v>45235</v>
      </c>
      <c r="P5" s="28">
        <f ca="1">O5+1</f>
        <v>45236</v>
      </c>
      <c r="Q5" s="26">
        <f ca="1">P5+1</f>
        <v>45237</v>
      </c>
      <c r="R5" s="26">
        <f t="shared" ca="1" si="0"/>
        <v>45238</v>
      </c>
      <c r="S5" s="26">
        <f t="shared" ca="1" si="0"/>
        <v>45239</v>
      </c>
      <c r="T5" s="26">
        <f t="shared" ca="1" si="0"/>
        <v>45240</v>
      </c>
      <c r="U5" s="26">
        <f t="shared" ca="1" si="0"/>
        <v>45241</v>
      </c>
      <c r="V5" s="27">
        <f t="shared" ca="1" si="0"/>
        <v>45242</v>
      </c>
      <c r="W5" s="28">
        <f ca="1">V5+1</f>
        <v>45243</v>
      </c>
      <c r="X5" s="26">
        <f ca="1">W5+1</f>
        <v>45244</v>
      </c>
      <c r="Y5" s="26">
        <f t="shared" ca="1" si="0"/>
        <v>45245</v>
      </c>
      <c r="Z5" s="26">
        <f t="shared" ca="1" si="0"/>
        <v>45246</v>
      </c>
      <c r="AA5" s="26">
        <f t="shared" ca="1" si="0"/>
        <v>45247</v>
      </c>
      <c r="AB5" s="26">
        <f t="shared" ca="1" si="0"/>
        <v>45248</v>
      </c>
      <c r="AC5" s="27">
        <f t="shared" ca="1" si="0"/>
        <v>45249</v>
      </c>
      <c r="AD5" s="28">
        <f ca="1">AC5+1</f>
        <v>45250</v>
      </c>
      <c r="AE5" s="26">
        <f ca="1">AD5+1</f>
        <v>45251</v>
      </c>
      <c r="AF5" s="26">
        <f t="shared" ca="1" si="0"/>
        <v>45252</v>
      </c>
      <c r="AG5" s="26">
        <f t="shared" ca="1" si="0"/>
        <v>45253</v>
      </c>
      <c r="AH5" s="26">
        <f t="shared" ca="1" si="0"/>
        <v>45254</v>
      </c>
      <c r="AI5" s="26">
        <f t="shared" ca="1" si="0"/>
        <v>45255</v>
      </c>
      <c r="AJ5" s="27">
        <f t="shared" ca="1" si="0"/>
        <v>45256</v>
      </c>
      <c r="AK5" s="28">
        <f ca="1">AJ5+1</f>
        <v>45257</v>
      </c>
      <c r="AL5" s="26">
        <f ca="1">AK5+1</f>
        <v>45258</v>
      </c>
      <c r="AM5" s="26">
        <f t="shared" ca="1" si="0"/>
        <v>45259</v>
      </c>
      <c r="AN5" s="26">
        <f t="shared" ca="1" si="0"/>
        <v>45260</v>
      </c>
      <c r="AO5" s="26">
        <f t="shared" ca="1" si="0"/>
        <v>45261</v>
      </c>
      <c r="AP5" s="26">
        <f t="shared" ca="1" si="0"/>
        <v>45262</v>
      </c>
      <c r="AQ5" s="27">
        <f t="shared" ca="1" si="0"/>
        <v>45263</v>
      </c>
      <c r="AR5" s="28">
        <f ca="1">AQ5+1</f>
        <v>45264</v>
      </c>
      <c r="AS5" s="26">
        <f ca="1">AR5+1</f>
        <v>45265</v>
      </c>
      <c r="AT5" s="26">
        <f t="shared" ca="1" si="0"/>
        <v>45266</v>
      </c>
      <c r="AU5" s="26">
        <f t="shared" ca="1" si="0"/>
        <v>45267</v>
      </c>
      <c r="AV5" s="26">
        <f t="shared" ca="1" si="0"/>
        <v>45268</v>
      </c>
      <c r="AW5" s="26">
        <f t="shared" ca="1" si="0"/>
        <v>45269</v>
      </c>
      <c r="AX5" s="27">
        <f t="shared" ca="1" si="0"/>
        <v>45270</v>
      </c>
      <c r="AY5" s="28">
        <f ca="1">AX5+1</f>
        <v>45271</v>
      </c>
      <c r="AZ5" s="26">
        <f ca="1">AY5+1</f>
        <v>45272</v>
      </c>
      <c r="BA5" s="26">
        <f ca="1">AZ5+1</f>
        <v>45273</v>
      </c>
      <c r="BB5" s="26">
        <f ca="1">BA5+1</f>
        <v>45274</v>
      </c>
      <c r="BC5" s="26">
        <f ca="1">BB5+1</f>
        <v>45275</v>
      </c>
      <c r="BD5" s="26">
        <f ca="1">BC5+1</f>
        <v>45276</v>
      </c>
      <c r="BE5" s="27">
        <f ca="1">BD5+1</f>
        <v>45277</v>
      </c>
    </row>
    <row r="6" spans="1:57" s="21" customFormat="1" ht="15" customHeight="1">
      <c r="A6" s="157"/>
      <c r="B6" s="158"/>
      <c r="C6" s="159"/>
      <c r="D6" s="160"/>
      <c r="E6" s="160"/>
      <c r="F6" s="160"/>
      <c r="I6" s="29" t="str">
        <f t="shared" ref="I6:AN6" ca="1" si="1">LEFT(TEXT(I5,"ddd"),1)</f>
        <v>M</v>
      </c>
      <c r="J6" s="30" t="str">
        <f t="shared" ca="1" si="1"/>
        <v>T</v>
      </c>
      <c r="K6" s="30" t="str">
        <f t="shared" ca="1" si="1"/>
        <v>W</v>
      </c>
      <c r="L6" s="30" t="str">
        <f t="shared" ca="1" si="1"/>
        <v>T</v>
      </c>
      <c r="M6" s="30" t="str">
        <f t="shared" ca="1" si="1"/>
        <v>F</v>
      </c>
      <c r="N6" s="30" t="str">
        <f t="shared" ca="1" si="1"/>
        <v>S</v>
      </c>
      <c r="O6" s="30" t="str">
        <f t="shared" ca="1" si="1"/>
        <v>S</v>
      </c>
      <c r="P6" s="30" t="str">
        <f t="shared" ca="1" si="1"/>
        <v>M</v>
      </c>
      <c r="Q6" s="30" t="str">
        <f t="shared" ca="1" si="1"/>
        <v>T</v>
      </c>
      <c r="R6" s="30" t="str">
        <f t="shared" ca="1" si="1"/>
        <v>W</v>
      </c>
      <c r="S6" s="30" t="str">
        <f t="shared" ca="1" si="1"/>
        <v>T</v>
      </c>
      <c r="T6" s="30" t="str">
        <f t="shared" ca="1" si="1"/>
        <v>F</v>
      </c>
      <c r="U6" s="30" t="str">
        <f t="shared" ca="1" si="1"/>
        <v>S</v>
      </c>
      <c r="V6" s="30" t="str">
        <f t="shared" ca="1" si="1"/>
        <v>S</v>
      </c>
      <c r="W6" s="30" t="str">
        <f t="shared" ca="1" si="1"/>
        <v>M</v>
      </c>
      <c r="X6" s="30" t="str">
        <f t="shared" ca="1" si="1"/>
        <v>T</v>
      </c>
      <c r="Y6" s="30" t="str">
        <f t="shared" ca="1" si="1"/>
        <v>W</v>
      </c>
      <c r="Z6" s="30" t="str">
        <f t="shared" ca="1" si="1"/>
        <v>T</v>
      </c>
      <c r="AA6" s="30" t="str">
        <f t="shared" ca="1" si="1"/>
        <v>F</v>
      </c>
      <c r="AB6" s="30" t="str">
        <f t="shared" ca="1" si="1"/>
        <v>S</v>
      </c>
      <c r="AC6" s="30" t="str">
        <f t="shared" ca="1" si="1"/>
        <v>S</v>
      </c>
      <c r="AD6" s="30" t="str">
        <f t="shared" ca="1" si="1"/>
        <v>M</v>
      </c>
      <c r="AE6" s="30" t="str">
        <f t="shared" ca="1" si="1"/>
        <v>T</v>
      </c>
      <c r="AF6" s="30" t="str">
        <f t="shared" ca="1" si="1"/>
        <v>W</v>
      </c>
      <c r="AG6" s="30" t="str">
        <f t="shared" ca="1" si="1"/>
        <v>T</v>
      </c>
      <c r="AH6" s="30" t="str">
        <f t="shared" ca="1" si="1"/>
        <v>F</v>
      </c>
      <c r="AI6" s="30" t="str">
        <f t="shared" ca="1" si="1"/>
        <v>S</v>
      </c>
      <c r="AJ6" s="30" t="str">
        <f t="shared" ca="1" si="1"/>
        <v>S</v>
      </c>
      <c r="AK6" s="30" t="str">
        <f t="shared" ca="1" si="1"/>
        <v>M</v>
      </c>
      <c r="AL6" s="30" t="str">
        <f t="shared" ca="1" si="1"/>
        <v>T</v>
      </c>
      <c r="AM6" s="30" t="str">
        <f t="shared" ca="1" si="1"/>
        <v>W</v>
      </c>
      <c r="AN6" s="30" t="str">
        <f t="shared" ca="1" si="1"/>
        <v>T</v>
      </c>
      <c r="AO6" s="30" t="str">
        <f t="shared" ref="AO6:AX6" ca="1" si="2">LEFT(TEXT(AO5,"ddd"),1)</f>
        <v>F</v>
      </c>
      <c r="AP6" s="30" t="str">
        <f t="shared" ca="1" si="2"/>
        <v>S</v>
      </c>
      <c r="AQ6" s="30" t="str">
        <f t="shared" ca="1" si="2"/>
        <v>S</v>
      </c>
      <c r="AR6" s="30" t="str">
        <f t="shared" ca="1" si="2"/>
        <v>M</v>
      </c>
      <c r="AS6" s="30" t="str">
        <f t="shared" ca="1" si="2"/>
        <v>T</v>
      </c>
      <c r="AT6" s="30" t="str">
        <f t="shared" ca="1" si="2"/>
        <v>W</v>
      </c>
      <c r="AU6" s="30" t="str">
        <f t="shared" ca="1" si="2"/>
        <v>T</v>
      </c>
      <c r="AV6" s="30" t="str">
        <f t="shared" ca="1" si="2"/>
        <v>F</v>
      </c>
      <c r="AW6" s="30" t="str">
        <f t="shared" ca="1" si="2"/>
        <v>S</v>
      </c>
      <c r="AX6" s="30" t="str">
        <f t="shared" ca="1" si="2"/>
        <v>S</v>
      </c>
      <c r="AY6" s="30" t="str">
        <f ca="1">LEFT(TEXT(AY5,"ddd"),1)</f>
        <v>M</v>
      </c>
      <c r="AZ6" s="30" t="str">
        <f ca="1">LEFT(TEXT(AZ5,"ddd"),1)</f>
        <v>T</v>
      </c>
      <c r="BA6" s="30" t="str">
        <f ca="1">LEFT(TEXT(BA5,"ddd"),1)</f>
        <v>W</v>
      </c>
      <c r="BB6" s="30" t="str">
        <f ca="1">LEFT(TEXT(BB5,"ddd"),1)</f>
        <v>T</v>
      </c>
      <c r="BC6" s="30" t="str">
        <f ca="1">LEFT(TEXT(BC5,"ddd"),1)</f>
        <v>F</v>
      </c>
      <c r="BD6" s="30" t="str">
        <f ca="1">LEFT(TEXT(BD5,"ddd"),1)</f>
        <v>S</v>
      </c>
      <c r="BE6" s="30" t="str">
        <f ca="1">LEFT(TEXT(BE5,"ddd"),1)</f>
        <v>S</v>
      </c>
    </row>
    <row r="7" spans="1:57" s="21" customFormat="1" ht="30" hidden="1" customHeight="1">
      <c r="A7" s="10" t="s">
        <v>13</v>
      </c>
      <c r="B7" s="31"/>
      <c r="C7" s="32"/>
      <c r="D7" s="31"/>
      <c r="E7" s="31"/>
      <c r="F7" s="31"/>
      <c r="H7" s="21" t="str">
        <f ca="1">IF(OR(ISBLANK(task_start),ISBLANK(task_end)),"",task_end-task_start+1)</f>
        <v/>
      </c>
      <c r="I7" s="33"/>
      <c r="J7" s="33"/>
      <c r="K7" s="33"/>
      <c r="L7" s="33"/>
      <c r="M7" s="33"/>
      <c r="N7" s="33"/>
      <c r="O7" s="33"/>
      <c r="P7" s="33"/>
      <c r="Q7" s="33"/>
      <c r="R7" s="33"/>
      <c r="S7" s="33"/>
      <c r="T7" s="33"/>
      <c r="U7" s="33"/>
      <c r="V7" s="33"/>
      <c r="W7" s="33"/>
      <c r="X7" s="33"/>
      <c r="Y7" s="33"/>
      <c r="Z7" s="33"/>
      <c r="AA7" s="33"/>
      <c r="AB7" s="33"/>
      <c r="AC7" s="33"/>
      <c r="AD7" s="33"/>
      <c r="AE7" s="33"/>
      <c r="AF7" s="33"/>
      <c r="AG7" s="33"/>
      <c r="AH7" s="33"/>
      <c r="AI7" s="33"/>
      <c r="AJ7" s="33"/>
      <c r="AK7" s="33"/>
      <c r="AL7" s="33"/>
      <c r="AM7" s="33"/>
      <c r="AN7" s="33"/>
      <c r="AO7" s="33"/>
      <c r="AP7" s="33"/>
      <c r="AQ7" s="33"/>
      <c r="AR7" s="33"/>
      <c r="AS7" s="33"/>
      <c r="AT7" s="33"/>
      <c r="AU7" s="33"/>
      <c r="AV7" s="33"/>
      <c r="AW7" s="33"/>
      <c r="AX7" s="33"/>
      <c r="AY7" s="101"/>
      <c r="AZ7" s="101"/>
      <c r="BA7" s="101"/>
      <c r="BB7" s="101"/>
      <c r="BC7" s="101"/>
      <c r="BD7" s="101"/>
      <c r="BE7" s="101"/>
    </row>
    <row r="8" spans="1:57" s="58" customFormat="1" ht="30" customHeight="1">
      <c r="A8" s="11"/>
      <c r="B8" s="86" t="s">
        <v>14</v>
      </c>
      <c r="C8" s="87"/>
      <c r="D8" s="88"/>
      <c r="E8" s="89">
        <v>45238</v>
      </c>
      <c r="F8" s="90">
        <v>44887</v>
      </c>
      <c r="G8" s="12"/>
      <c r="H8" s="3">
        <f ca="1">IF(OR(ISBLANK(task_start),ISBLANK(task_end)),"",task_end-task_start+1)</f>
        <v>-350</v>
      </c>
      <c r="I8" s="59"/>
      <c r="J8" s="59"/>
      <c r="K8" s="59"/>
      <c r="L8" s="59"/>
      <c r="M8" s="59"/>
      <c r="N8" s="59"/>
      <c r="O8" s="59"/>
      <c r="P8" s="59"/>
      <c r="Q8" s="59"/>
      <c r="R8" s="59"/>
      <c r="S8" s="59"/>
      <c r="T8" s="59"/>
      <c r="U8" s="59"/>
      <c r="V8" s="59"/>
      <c r="W8" s="59"/>
      <c r="X8" s="59"/>
      <c r="Y8" s="59"/>
      <c r="Z8" s="59"/>
      <c r="AA8" s="59"/>
      <c r="AB8" s="59"/>
      <c r="AC8" s="59"/>
      <c r="AD8" s="59"/>
      <c r="AE8" s="59"/>
      <c r="AF8" s="59"/>
      <c r="AG8" s="59"/>
      <c r="AH8" s="59"/>
      <c r="AI8" s="59"/>
      <c r="AJ8" s="59"/>
      <c r="AK8" s="59"/>
      <c r="AL8" s="59"/>
      <c r="AM8" s="59"/>
      <c r="AN8" s="59"/>
      <c r="AO8" s="59"/>
      <c r="AP8" s="59"/>
      <c r="AQ8" s="59"/>
      <c r="AR8" s="59"/>
      <c r="AS8" s="59"/>
      <c r="AT8" s="59"/>
      <c r="AU8" s="59"/>
      <c r="AV8" s="59"/>
      <c r="AW8" s="59"/>
      <c r="AX8" s="59"/>
      <c r="AY8" s="59"/>
      <c r="AZ8" s="59"/>
      <c r="BA8" s="59"/>
      <c r="BB8" s="59"/>
      <c r="BC8" s="59"/>
      <c r="BD8" s="59"/>
      <c r="BE8" s="59"/>
    </row>
    <row r="9" spans="1:57" s="35" customFormat="1" ht="30" customHeight="1">
      <c r="A9" s="11"/>
      <c r="B9" s="76" t="s">
        <v>15</v>
      </c>
      <c r="C9" s="77"/>
      <c r="D9" s="80"/>
      <c r="E9" s="78"/>
      <c r="F9" s="79"/>
      <c r="G9" s="12"/>
      <c r="H9" s="3" t="str">
        <f t="shared" ref="H9:H43" ca="1" si="3">IF(OR(ISBLANK(task_start),ISBLANK(task_end)),"",task_end-task_start+1)</f>
        <v/>
      </c>
      <c r="I9" s="34"/>
      <c r="J9" s="34"/>
      <c r="K9" s="34"/>
      <c r="L9" s="34"/>
      <c r="M9" s="34"/>
      <c r="N9" s="34"/>
      <c r="O9" s="34"/>
      <c r="P9" s="34"/>
      <c r="Q9" s="34"/>
      <c r="R9" s="34"/>
      <c r="S9" s="34"/>
      <c r="T9" s="34"/>
      <c r="U9" s="34"/>
      <c r="V9" s="34"/>
      <c r="W9" s="34"/>
      <c r="X9" s="34"/>
      <c r="Y9" s="34"/>
      <c r="Z9" s="34"/>
      <c r="AA9" s="62"/>
      <c r="AB9" s="34"/>
      <c r="AC9" s="34"/>
      <c r="AD9" s="34"/>
      <c r="AE9" s="34"/>
      <c r="AF9" s="34"/>
      <c r="AG9" s="34"/>
      <c r="AH9" s="34"/>
      <c r="AI9" s="34"/>
      <c r="AJ9" s="34"/>
      <c r="AK9" s="34"/>
      <c r="AL9" s="34"/>
      <c r="AM9" s="34"/>
      <c r="AN9" s="34"/>
      <c r="AO9" s="34"/>
      <c r="AP9" s="34"/>
      <c r="AQ9" s="34"/>
      <c r="AR9" s="34"/>
      <c r="AS9" s="34"/>
      <c r="AT9" s="34"/>
      <c r="AU9" s="34"/>
      <c r="AV9" s="34"/>
      <c r="AW9" s="34"/>
      <c r="AX9" s="34"/>
      <c r="AY9" s="59"/>
      <c r="AZ9" s="59"/>
      <c r="BA9" s="59"/>
      <c r="BB9" s="59"/>
      <c r="BC9" s="59"/>
      <c r="BD9" s="59"/>
      <c r="BE9" s="59"/>
    </row>
    <row r="10" spans="1:57" s="35" customFormat="1" ht="30" customHeight="1">
      <c r="A10" s="11"/>
      <c r="B10" s="133" t="s">
        <v>16</v>
      </c>
      <c r="C10" s="134" t="s">
        <v>17</v>
      </c>
      <c r="D10" s="135">
        <v>0</v>
      </c>
      <c r="E10" s="136">
        <f ca="1">Project_Start</f>
        <v>45238</v>
      </c>
      <c r="F10" s="137">
        <f ca="1">E10+3</f>
        <v>45241</v>
      </c>
      <c r="G10" s="12"/>
      <c r="H10" s="3">
        <f t="shared" ca="1" si="3"/>
        <v>4</v>
      </c>
      <c r="I10" s="36"/>
      <c r="J10" s="36"/>
      <c r="K10" s="36"/>
      <c r="L10" s="36"/>
      <c r="M10" s="36"/>
      <c r="N10" s="36"/>
      <c r="O10" s="36"/>
      <c r="P10" s="36"/>
      <c r="Q10" s="36"/>
      <c r="R10" s="36"/>
      <c r="S10" s="36"/>
      <c r="T10" s="36"/>
      <c r="U10" s="36"/>
      <c r="V10" s="36"/>
      <c r="W10" s="36"/>
      <c r="X10" s="36"/>
      <c r="Y10" s="36"/>
      <c r="Z10" s="36"/>
      <c r="AA10" s="36"/>
      <c r="AB10" s="36"/>
      <c r="AC10" s="36"/>
      <c r="AD10" s="36"/>
      <c r="AE10" s="36"/>
      <c r="AF10" s="36"/>
      <c r="AG10" s="36"/>
      <c r="AH10" s="36"/>
      <c r="AI10" s="36"/>
      <c r="AJ10" s="36"/>
      <c r="AK10" s="36"/>
      <c r="AL10" s="36"/>
      <c r="AM10" s="36"/>
      <c r="AN10" s="36"/>
      <c r="AO10" s="36"/>
      <c r="AP10" s="36"/>
      <c r="AQ10" s="36"/>
      <c r="AR10" s="36"/>
      <c r="AS10" s="36"/>
      <c r="AT10" s="36"/>
      <c r="AU10" s="36"/>
      <c r="AV10" s="36"/>
      <c r="AW10" s="36"/>
      <c r="AX10" s="36"/>
      <c r="AY10" s="62"/>
      <c r="AZ10" s="62"/>
      <c r="BA10" s="62"/>
      <c r="BB10" s="62"/>
      <c r="BC10" s="62"/>
      <c r="BD10" s="62"/>
      <c r="BE10" s="62"/>
    </row>
    <row r="11" spans="1:57" s="35" customFormat="1" ht="30" customHeight="1">
      <c r="A11" s="11"/>
      <c r="B11" s="133" t="s">
        <v>18</v>
      </c>
      <c r="C11" s="134" t="s">
        <v>19</v>
      </c>
      <c r="D11" s="135">
        <v>0</v>
      </c>
      <c r="E11" s="136">
        <f ca="1">F10</f>
        <v>45241</v>
      </c>
      <c r="F11" s="137">
        <f ca="1">E11+2</f>
        <v>45243</v>
      </c>
      <c r="G11" s="12"/>
      <c r="H11" s="3">
        <f t="shared" ca="1" si="3"/>
        <v>3</v>
      </c>
      <c r="I11" s="36"/>
      <c r="J11" s="36"/>
      <c r="K11" s="36"/>
      <c r="L11" s="36"/>
      <c r="M11" s="36"/>
      <c r="N11" s="36"/>
      <c r="O11" s="36"/>
      <c r="P11" s="36"/>
      <c r="Q11" s="36"/>
      <c r="R11" s="36"/>
      <c r="S11" s="36"/>
      <c r="T11" s="36"/>
      <c r="U11" s="37"/>
      <c r="V11" s="37"/>
      <c r="W11" s="36"/>
      <c r="X11" s="36"/>
      <c r="Y11" s="36"/>
      <c r="Z11" s="36"/>
      <c r="AA11" s="36"/>
      <c r="AB11" s="36"/>
      <c r="AC11" s="36"/>
      <c r="AD11" s="36"/>
      <c r="AE11" s="36"/>
      <c r="AF11" s="36"/>
      <c r="AG11" s="36"/>
      <c r="AH11" s="36"/>
      <c r="AI11" s="36"/>
      <c r="AJ11" s="36"/>
      <c r="AK11" s="36"/>
      <c r="AL11" s="36"/>
      <c r="AM11" s="36"/>
      <c r="AN11" s="36"/>
      <c r="AO11" s="36"/>
      <c r="AP11" s="36"/>
      <c r="AQ11" s="36"/>
      <c r="AR11" s="36"/>
      <c r="AS11" s="36"/>
      <c r="AT11" s="36"/>
      <c r="AU11" s="36"/>
      <c r="AV11" s="36"/>
      <c r="AW11" s="36"/>
      <c r="AX11" s="36"/>
      <c r="AY11" s="62"/>
      <c r="AZ11" s="62"/>
      <c r="BA11" s="62"/>
      <c r="BB11" s="62"/>
      <c r="BC11" s="62"/>
      <c r="BD11" s="62"/>
      <c r="BE11" s="62"/>
    </row>
    <row r="12" spans="1:57" s="35" customFormat="1" ht="30" customHeight="1">
      <c r="A12" s="10"/>
      <c r="B12" s="128" t="s">
        <v>20</v>
      </c>
      <c r="C12" s="129" t="s">
        <v>19</v>
      </c>
      <c r="D12" s="122">
        <v>0</v>
      </c>
      <c r="E12" s="123">
        <f ca="1">F11</f>
        <v>45243</v>
      </c>
      <c r="F12" s="124">
        <f ca="1">E12+4</f>
        <v>45247</v>
      </c>
      <c r="G12" s="12"/>
      <c r="H12" s="3">
        <f t="shared" ca="1" si="3"/>
        <v>5</v>
      </c>
      <c r="I12" s="36"/>
      <c r="J12" s="36"/>
      <c r="K12" s="36"/>
      <c r="L12" s="36"/>
      <c r="M12" s="36"/>
      <c r="N12" s="36"/>
      <c r="O12" s="36"/>
      <c r="P12" s="36"/>
      <c r="Q12" s="36"/>
      <c r="R12" s="36"/>
      <c r="S12" s="36"/>
      <c r="T12" s="36"/>
      <c r="U12" s="36"/>
      <c r="V12" s="36"/>
      <c r="W12" s="36"/>
      <c r="X12" s="36"/>
      <c r="Y12" s="36"/>
      <c r="Z12" s="36"/>
      <c r="AA12" s="36"/>
      <c r="AB12" s="36"/>
      <c r="AC12" s="36"/>
      <c r="AD12" s="36"/>
      <c r="AE12" s="36"/>
      <c r="AF12" s="36"/>
      <c r="AG12" s="36"/>
      <c r="AH12" s="36"/>
      <c r="AI12" s="36"/>
      <c r="AJ12" s="36"/>
      <c r="AK12" s="36"/>
      <c r="AL12" s="36"/>
      <c r="AM12" s="36"/>
      <c r="AN12" s="36"/>
      <c r="AO12" s="36"/>
      <c r="AP12" s="36"/>
      <c r="AQ12" s="36"/>
      <c r="AR12" s="36"/>
      <c r="AS12" s="36"/>
      <c r="AT12" s="36"/>
      <c r="AU12" s="36"/>
      <c r="AV12" s="36"/>
      <c r="AW12" s="36"/>
      <c r="AX12" s="36"/>
      <c r="AY12" s="62"/>
      <c r="AZ12" s="62"/>
      <c r="BA12" s="62"/>
      <c r="BB12" s="62"/>
      <c r="BC12" s="62"/>
      <c r="BD12" s="62"/>
      <c r="BE12" s="62"/>
    </row>
    <row r="13" spans="1:57" s="35" customFormat="1" ht="30" customHeight="1">
      <c r="A13" s="10"/>
      <c r="B13" s="141" t="s">
        <v>21</v>
      </c>
      <c r="C13" s="130" t="s">
        <v>22</v>
      </c>
      <c r="D13" s="131">
        <v>0</v>
      </c>
      <c r="E13" s="132">
        <f ca="1">F12</f>
        <v>45247</v>
      </c>
      <c r="F13" s="142">
        <f ca="1">E13+2</f>
        <v>45249</v>
      </c>
      <c r="G13" s="12"/>
      <c r="H13" s="3">
        <f t="shared" ca="1" si="3"/>
        <v>3</v>
      </c>
      <c r="I13" s="36"/>
      <c r="J13" s="36"/>
      <c r="K13" s="36"/>
      <c r="L13" s="36"/>
      <c r="M13" s="36"/>
      <c r="N13" s="36"/>
      <c r="O13" s="36"/>
      <c r="P13" s="36"/>
      <c r="Q13" s="36"/>
      <c r="R13" s="36"/>
      <c r="S13" s="36"/>
      <c r="T13" s="36"/>
      <c r="U13" s="36"/>
      <c r="V13" s="36"/>
      <c r="W13" s="36"/>
      <c r="X13" s="36"/>
      <c r="Y13" s="37"/>
      <c r="Z13" s="36"/>
      <c r="AA13" s="36"/>
      <c r="AB13" s="36"/>
      <c r="AC13" s="36"/>
      <c r="AD13" s="36"/>
      <c r="AE13" s="36"/>
      <c r="AF13" s="36"/>
      <c r="AG13" s="36"/>
      <c r="AH13" s="36"/>
      <c r="AI13" s="36"/>
      <c r="AJ13" s="36"/>
      <c r="AK13" s="36"/>
      <c r="AL13" s="36"/>
      <c r="AM13" s="36"/>
      <c r="AN13" s="36"/>
      <c r="AO13" s="36"/>
      <c r="AP13" s="36"/>
      <c r="AQ13" s="36"/>
      <c r="AR13" s="36"/>
      <c r="AS13" s="36"/>
      <c r="AT13" s="36"/>
      <c r="AU13" s="36"/>
      <c r="AV13" s="36"/>
      <c r="AW13" s="36"/>
      <c r="AX13" s="36"/>
      <c r="AY13" s="62"/>
      <c r="AZ13" s="62"/>
      <c r="BA13" s="62"/>
      <c r="BB13" s="62"/>
      <c r="BC13" s="62"/>
      <c r="BD13" s="62"/>
      <c r="BE13" s="62"/>
    </row>
    <row r="14" spans="1:57" s="35" customFormat="1" ht="30" customHeight="1">
      <c r="A14" s="10"/>
      <c r="B14" s="128" t="s">
        <v>23</v>
      </c>
      <c r="C14" s="129" t="s">
        <v>19</v>
      </c>
      <c r="D14" s="122">
        <v>0</v>
      </c>
      <c r="E14" s="123">
        <f ca="1">F13</f>
        <v>45249</v>
      </c>
      <c r="F14" s="124">
        <f ca="1">E14+2</f>
        <v>45251</v>
      </c>
      <c r="G14" s="12"/>
      <c r="H14" s="3">
        <f ca="1">IF(OR(ISBLANK(task_start),ISBLANK(task_end)),"",task_end-task_start+1)</f>
        <v>3</v>
      </c>
      <c r="I14" s="62"/>
      <c r="J14" s="62"/>
      <c r="K14" s="62"/>
      <c r="L14" s="62"/>
      <c r="M14" s="62"/>
      <c r="N14" s="62"/>
      <c r="O14" s="62"/>
      <c r="P14" s="62"/>
      <c r="Q14" s="62"/>
      <c r="R14" s="62"/>
      <c r="S14" s="62"/>
      <c r="T14" s="62"/>
      <c r="U14" s="62"/>
      <c r="V14" s="62"/>
      <c r="W14" s="62"/>
      <c r="X14" s="62"/>
      <c r="Y14" s="62"/>
      <c r="Z14" s="62"/>
      <c r="AA14" s="62"/>
      <c r="AB14" s="62"/>
      <c r="AC14" s="62"/>
      <c r="AD14" s="62"/>
      <c r="AE14" s="62"/>
      <c r="AF14" s="62"/>
      <c r="AG14" s="62"/>
      <c r="AH14" s="62"/>
      <c r="AI14" s="62"/>
      <c r="AJ14" s="62"/>
      <c r="AK14" s="62"/>
      <c r="AL14" s="62"/>
      <c r="AM14" s="62"/>
      <c r="AN14" s="62"/>
      <c r="AO14" s="62"/>
      <c r="AP14" s="62"/>
      <c r="AQ14" s="62"/>
      <c r="AR14" s="62"/>
      <c r="AS14" s="62"/>
      <c r="AT14" s="62"/>
      <c r="AU14" s="62"/>
      <c r="AV14" s="62"/>
      <c r="AW14" s="62"/>
      <c r="AX14" s="62"/>
      <c r="AY14" s="62"/>
      <c r="AZ14" s="62"/>
      <c r="BA14" s="62"/>
      <c r="BB14" s="62"/>
      <c r="BC14" s="62"/>
      <c r="BD14" s="62"/>
      <c r="BE14" s="62"/>
    </row>
    <row r="15" spans="1:57" s="35" customFormat="1" ht="30" customHeight="1">
      <c r="A15" s="11"/>
      <c r="B15" s="143" t="s">
        <v>24</v>
      </c>
      <c r="C15" s="77"/>
      <c r="D15" s="80"/>
      <c r="E15" s="78"/>
      <c r="F15" s="144"/>
      <c r="G15" s="12"/>
      <c r="H15" s="3" t="str">
        <f t="shared" ca="1" si="3"/>
        <v/>
      </c>
    </row>
    <row r="16" spans="1:57" s="35" customFormat="1" ht="30" customHeight="1">
      <c r="A16" s="11"/>
      <c r="B16" s="128" t="s">
        <v>25</v>
      </c>
      <c r="C16" s="129" t="s">
        <v>22</v>
      </c>
      <c r="D16" s="122">
        <v>0</v>
      </c>
      <c r="E16" s="123">
        <v>45239</v>
      </c>
      <c r="F16" s="124">
        <f>E16</f>
        <v>45239</v>
      </c>
      <c r="G16" s="12"/>
      <c r="H16" s="3">
        <f t="shared" ca="1" si="3"/>
        <v>1</v>
      </c>
      <c r="I16" s="36"/>
      <c r="J16" s="36"/>
      <c r="K16" s="36"/>
      <c r="L16" s="36"/>
      <c r="M16" s="36"/>
      <c r="N16" s="36"/>
      <c r="O16" s="36"/>
      <c r="P16" s="36"/>
      <c r="Q16" s="36"/>
      <c r="R16" s="36"/>
      <c r="S16" s="36"/>
      <c r="T16" s="36"/>
      <c r="U16" s="36"/>
      <c r="V16" s="36"/>
      <c r="W16" s="36"/>
      <c r="X16" s="36"/>
      <c r="Y16" s="36"/>
      <c r="Z16" s="36"/>
      <c r="AA16" s="36"/>
      <c r="AB16" s="36"/>
      <c r="AC16" s="36"/>
      <c r="AD16" s="36"/>
      <c r="AE16" s="36"/>
      <c r="AF16" s="36"/>
      <c r="AG16" s="36"/>
      <c r="AH16" s="36"/>
      <c r="AI16" s="36"/>
      <c r="AJ16" s="36"/>
      <c r="AK16" s="36"/>
      <c r="AL16" s="36"/>
      <c r="AM16" s="36"/>
      <c r="AN16" s="36"/>
      <c r="AO16" s="36"/>
      <c r="AP16" s="36"/>
      <c r="AQ16" s="36"/>
      <c r="AR16" s="36"/>
      <c r="AS16" s="36"/>
      <c r="AT16" s="36"/>
      <c r="AU16" s="36"/>
      <c r="AV16" s="36"/>
      <c r="AW16" s="36"/>
      <c r="AX16" s="36"/>
      <c r="AY16" s="62"/>
      <c r="AZ16" s="62"/>
      <c r="BA16" s="62"/>
      <c r="BB16" s="62"/>
      <c r="BC16" s="62"/>
      <c r="BD16" s="62"/>
      <c r="BE16" s="62"/>
    </row>
    <row r="17" spans="1:57" s="35" customFormat="1" ht="30" customHeight="1">
      <c r="A17" s="10"/>
      <c r="B17" s="141" t="s">
        <v>26</v>
      </c>
      <c r="C17" s="130" t="s">
        <v>22</v>
      </c>
      <c r="D17" s="131">
        <v>0</v>
      </c>
      <c r="E17" s="132">
        <f>E16+1</f>
        <v>45240</v>
      </c>
      <c r="F17" s="142">
        <f>E17</f>
        <v>45240</v>
      </c>
      <c r="G17" s="12"/>
      <c r="H17" s="3">
        <f t="shared" ca="1" si="3"/>
        <v>1</v>
      </c>
      <c r="I17" s="36"/>
      <c r="J17" s="36"/>
      <c r="K17" s="36"/>
      <c r="L17" s="36"/>
      <c r="M17" s="36"/>
      <c r="N17" s="36"/>
      <c r="O17" s="36"/>
      <c r="P17" s="36"/>
      <c r="Q17" s="36"/>
      <c r="R17" s="36"/>
      <c r="S17" s="36"/>
      <c r="T17" s="36"/>
      <c r="U17" s="37"/>
      <c r="V17" s="37"/>
      <c r="W17" s="36"/>
      <c r="X17" s="36"/>
      <c r="Y17" s="36"/>
      <c r="Z17" s="36"/>
      <c r="AA17" s="36"/>
      <c r="AB17" s="36"/>
      <c r="AC17" s="36"/>
      <c r="AD17" s="36"/>
      <c r="AE17" s="36"/>
      <c r="AF17" s="36"/>
      <c r="AG17" s="36"/>
      <c r="AH17" s="36"/>
      <c r="AI17" s="36"/>
      <c r="AJ17" s="36"/>
      <c r="AK17" s="36"/>
      <c r="AL17" s="36"/>
      <c r="AM17" s="36"/>
      <c r="AN17" s="36"/>
      <c r="AO17" s="36"/>
      <c r="AP17" s="36"/>
      <c r="AQ17" s="36"/>
      <c r="AR17" s="36"/>
      <c r="AS17" s="36"/>
      <c r="AT17" s="36"/>
      <c r="AU17" s="36"/>
      <c r="AV17" s="36"/>
      <c r="AW17" s="36"/>
      <c r="AX17" s="36"/>
      <c r="AY17" s="62"/>
      <c r="AZ17" s="62"/>
      <c r="BA17" s="62"/>
      <c r="BB17" s="62"/>
      <c r="BC17" s="62"/>
      <c r="BD17" s="62"/>
      <c r="BE17" s="62"/>
    </row>
    <row r="18" spans="1:57" s="35" customFormat="1" ht="30" customHeight="1">
      <c r="A18" s="10"/>
      <c r="B18" s="133" t="s">
        <v>27</v>
      </c>
      <c r="C18" s="134" t="s">
        <v>22</v>
      </c>
      <c r="D18" s="135">
        <v>0</v>
      </c>
      <c r="E18" s="136">
        <f>F17</f>
        <v>45240</v>
      </c>
      <c r="F18" s="137">
        <f>E18+1</f>
        <v>45241</v>
      </c>
      <c r="G18" s="12"/>
      <c r="H18" s="3">
        <f t="shared" ca="1" si="3"/>
        <v>2</v>
      </c>
      <c r="I18" s="36"/>
      <c r="J18" s="36"/>
      <c r="K18" s="36"/>
      <c r="L18" s="36"/>
      <c r="M18" s="36"/>
      <c r="N18" s="36"/>
      <c r="O18" s="36"/>
      <c r="P18" s="36"/>
      <c r="Q18" s="36"/>
      <c r="R18" s="36"/>
      <c r="S18" s="36"/>
      <c r="T18" s="36"/>
      <c r="U18" s="36"/>
      <c r="V18" s="36"/>
      <c r="W18" s="36"/>
      <c r="X18" s="36"/>
      <c r="Y18" s="36"/>
      <c r="Z18" s="36"/>
      <c r="AA18" s="36"/>
      <c r="AB18" s="36"/>
      <c r="AC18" s="36"/>
      <c r="AD18" s="36"/>
      <c r="AE18" s="36"/>
      <c r="AF18" s="36"/>
      <c r="AG18" s="36"/>
      <c r="AH18" s="36"/>
      <c r="AI18" s="36"/>
      <c r="AJ18" s="36"/>
      <c r="AK18" s="36"/>
      <c r="AL18" s="36"/>
      <c r="AM18" s="36"/>
      <c r="AN18" s="36"/>
      <c r="AO18" s="36"/>
      <c r="AP18" s="36"/>
      <c r="AQ18" s="36"/>
      <c r="AR18" s="36"/>
      <c r="AS18" s="36"/>
      <c r="AT18" s="36"/>
      <c r="AU18" s="36"/>
      <c r="AV18" s="36"/>
      <c r="AW18" s="36"/>
      <c r="AX18" s="36"/>
      <c r="AY18" s="62"/>
      <c r="AZ18" s="62"/>
      <c r="BA18" s="62"/>
      <c r="BB18" s="62"/>
      <c r="BC18" s="62"/>
      <c r="BD18" s="62"/>
      <c r="BE18" s="62"/>
    </row>
    <row r="19" spans="1:57" s="35" customFormat="1" ht="30" customHeight="1">
      <c r="A19" s="10"/>
      <c r="B19" s="133" t="s">
        <v>28</v>
      </c>
      <c r="C19" s="134" t="s">
        <v>22</v>
      </c>
      <c r="D19" s="135">
        <v>0</v>
      </c>
      <c r="E19" s="136">
        <f>E18</f>
        <v>45240</v>
      </c>
      <c r="F19" s="137">
        <f>E19+2</f>
        <v>45242</v>
      </c>
      <c r="G19" s="12"/>
      <c r="H19" s="3">
        <f t="shared" ca="1" si="3"/>
        <v>3</v>
      </c>
      <c r="I19" s="36"/>
      <c r="J19" s="36"/>
      <c r="K19" s="36"/>
      <c r="L19" s="36"/>
      <c r="M19" s="36"/>
      <c r="N19" s="36"/>
      <c r="O19" s="36"/>
      <c r="P19" s="36"/>
      <c r="Q19" s="36"/>
      <c r="R19" s="36"/>
      <c r="S19" s="36"/>
      <c r="T19" s="36"/>
      <c r="U19" s="36"/>
      <c r="V19" s="36"/>
      <c r="W19" s="36"/>
      <c r="X19" s="36"/>
      <c r="Y19" s="37"/>
      <c r="Z19" s="36"/>
      <c r="AA19" s="36"/>
      <c r="AB19" s="36"/>
      <c r="AC19" s="36"/>
      <c r="AD19" s="36"/>
      <c r="AE19" s="36"/>
      <c r="AF19" s="36"/>
      <c r="AG19" s="36"/>
      <c r="AH19" s="36"/>
      <c r="AI19" s="36"/>
      <c r="AJ19" s="36"/>
      <c r="AK19" s="36"/>
      <c r="AL19" s="36"/>
      <c r="AM19" s="36"/>
      <c r="AN19" s="36"/>
      <c r="AO19" s="36"/>
      <c r="AP19" s="36"/>
      <c r="AQ19" s="36"/>
      <c r="AR19" s="36"/>
      <c r="AS19" s="36"/>
      <c r="AT19" s="36"/>
      <c r="AU19" s="36"/>
      <c r="AV19" s="36"/>
      <c r="AW19" s="36"/>
      <c r="AX19" s="36"/>
      <c r="AY19" s="62"/>
      <c r="AZ19" s="62"/>
      <c r="BA19" s="62"/>
      <c r="BB19" s="62"/>
      <c r="BC19" s="62"/>
      <c r="BD19" s="62"/>
      <c r="BE19" s="62"/>
    </row>
    <row r="20" spans="1:57" s="35" customFormat="1" ht="30" customHeight="1">
      <c r="A20" s="10"/>
      <c r="B20" s="128" t="s">
        <v>29</v>
      </c>
      <c r="C20" s="129" t="s">
        <v>22</v>
      </c>
      <c r="D20" s="122">
        <v>0</v>
      </c>
      <c r="E20" s="123">
        <f>E19</f>
        <v>45240</v>
      </c>
      <c r="F20" s="124">
        <f>E20+6</f>
        <v>45246</v>
      </c>
      <c r="G20" s="12"/>
      <c r="H20" s="3">
        <f t="shared" ca="1" si="3"/>
        <v>7</v>
      </c>
      <c r="I20" s="36"/>
      <c r="J20" s="36"/>
      <c r="K20" s="36"/>
      <c r="L20" s="36"/>
      <c r="M20" s="36"/>
      <c r="N20" s="36"/>
      <c r="O20" s="36"/>
      <c r="P20" s="36"/>
      <c r="Q20" s="36"/>
      <c r="R20" s="36"/>
      <c r="S20" s="36"/>
      <c r="T20" s="36"/>
      <c r="U20" s="36"/>
      <c r="V20" s="36"/>
      <c r="W20" s="36"/>
      <c r="X20" s="36"/>
      <c r="Y20" s="36"/>
      <c r="Z20" s="36"/>
      <c r="AA20" s="36"/>
      <c r="AB20" s="36"/>
      <c r="AC20" s="36"/>
      <c r="AD20" s="36"/>
      <c r="AE20" s="36"/>
      <c r="AF20" s="36"/>
      <c r="AG20" s="36"/>
      <c r="AH20" s="36"/>
      <c r="AI20" s="36"/>
      <c r="AJ20" s="36"/>
      <c r="AK20" s="36"/>
      <c r="AL20" s="36"/>
      <c r="AM20" s="36"/>
      <c r="AN20" s="36"/>
      <c r="AO20" s="36"/>
      <c r="AP20" s="36"/>
      <c r="AQ20" s="36"/>
      <c r="AR20" s="36"/>
      <c r="AS20" s="36"/>
      <c r="AT20" s="36"/>
      <c r="AU20" s="36"/>
      <c r="AV20" s="36"/>
      <c r="AW20" s="36"/>
      <c r="AX20" s="36"/>
      <c r="AY20" s="62"/>
      <c r="AZ20" s="62"/>
      <c r="BA20" s="62"/>
      <c r="BB20" s="62"/>
      <c r="BC20" s="62"/>
      <c r="BD20" s="62"/>
      <c r="BE20" s="62"/>
    </row>
    <row r="21" spans="1:57" s="35" customFormat="1" ht="30" customHeight="1">
      <c r="A21" s="10"/>
      <c r="B21" s="76" t="s">
        <v>30</v>
      </c>
      <c r="C21" s="77"/>
      <c r="D21" s="80"/>
      <c r="E21" s="78"/>
      <c r="F21" s="79"/>
      <c r="G21" s="12"/>
      <c r="H21" s="3" t="str">
        <f t="shared" ca="1" si="3"/>
        <v/>
      </c>
      <c r="I21" s="38"/>
      <c r="J21" s="38"/>
      <c r="K21" s="38"/>
      <c r="L21" s="38"/>
      <c r="M21" s="38"/>
      <c r="N21" s="38"/>
      <c r="O21" s="38"/>
      <c r="P21" s="38"/>
      <c r="Q21" s="38"/>
      <c r="R21" s="38"/>
      <c r="S21" s="38"/>
      <c r="T21" s="38"/>
      <c r="U21" s="38"/>
      <c r="V21" s="38"/>
      <c r="W21" s="38"/>
      <c r="X21" s="38"/>
      <c r="Y21" s="38"/>
      <c r="Z21" s="38"/>
      <c r="AA21" s="38"/>
      <c r="AB21" s="38"/>
      <c r="AC21" s="38"/>
      <c r="AD21" s="38"/>
      <c r="AE21" s="38"/>
      <c r="AF21" s="38"/>
      <c r="AG21" s="38"/>
      <c r="AH21" s="38"/>
      <c r="AI21" s="38"/>
      <c r="AJ21" s="38"/>
      <c r="AK21" s="38"/>
      <c r="AL21" s="38"/>
      <c r="AM21" s="38"/>
      <c r="AN21" s="38"/>
      <c r="AO21" s="38"/>
      <c r="AP21" s="38"/>
      <c r="AQ21" s="38"/>
      <c r="AR21" s="38"/>
      <c r="AS21" s="38"/>
      <c r="AT21" s="38"/>
      <c r="AU21" s="38"/>
      <c r="AV21" s="38"/>
      <c r="AW21" s="38"/>
      <c r="AX21" s="38"/>
      <c r="AY21" s="102"/>
      <c r="AZ21" s="102"/>
      <c r="BA21" s="102"/>
      <c r="BB21" s="102"/>
      <c r="BC21" s="102"/>
      <c r="BD21" s="102"/>
      <c r="BE21" s="102"/>
    </row>
    <row r="22" spans="1:57" s="35" customFormat="1" ht="30" customHeight="1">
      <c r="A22" s="10"/>
      <c r="B22" s="133" t="s">
        <v>31</v>
      </c>
      <c r="C22" s="134" t="s">
        <v>32</v>
      </c>
      <c r="D22" s="135">
        <v>0</v>
      </c>
      <c r="E22" s="136">
        <v>45251</v>
      </c>
      <c r="F22" s="137">
        <v>45251</v>
      </c>
      <c r="G22" s="12"/>
      <c r="H22" s="3">
        <f t="shared" ca="1" si="3"/>
        <v>1</v>
      </c>
      <c r="I22" s="36"/>
      <c r="J22" s="36"/>
      <c r="K22" s="36"/>
      <c r="L22" s="36"/>
      <c r="M22" s="36"/>
      <c r="N22" s="36"/>
      <c r="O22" s="36"/>
      <c r="P22" s="36"/>
      <c r="Q22" s="36"/>
      <c r="R22" s="36"/>
      <c r="S22" s="36"/>
      <c r="T22" s="36"/>
      <c r="U22" s="36"/>
      <c r="V22" s="36"/>
      <c r="W22" s="36"/>
      <c r="X22" s="36"/>
      <c r="Y22" s="36"/>
      <c r="Z22" s="36"/>
      <c r="AA22" s="36"/>
      <c r="AB22" s="36"/>
      <c r="AC22" s="36"/>
      <c r="AD22" s="36"/>
      <c r="AE22" s="36"/>
      <c r="AF22" s="36"/>
      <c r="AG22" s="36"/>
      <c r="AH22" s="36"/>
      <c r="AI22" s="36"/>
      <c r="AJ22" s="36"/>
      <c r="AK22" s="36"/>
      <c r="AL22" s="36"/>
      <c r="AM22" s="36"/>
      <c r="AN22" s="36"/>
      <c r="AO22" s="36"/>
      <c r="AP22" s="36"/>
      <c r="AQ22" s="36"/>
      <c r="AR22" s="36"/>
      <c r="AS22" s="36"/>
      <c r="AT22" s="36"/>
      <c r="AU22" s="36"/>
      <c r="AV22" s="36"/>
      <c r="AW22" s="36"/>
      <c r="AX22" s="36"/>
      <c r="AY22" s="62"/>
      <c r="AZ22" s="62"/>
      <c r="BA22" s="62"/>
      <c r="BB22" s="62"/>
      <c r="BC22" s="62"/>
      <c r="BD22" s="62"/>
      <c r="BE22" s="62"/>
    </row>
    <row r="23" spans="1:57" s="35" customFormat="1" ht="30" customHeight="1">
      <c r="A23" s="10"/>
      <c r="B23" s="140" t="s">
        <v>33</v>
      </c>
      <c r="C23" s="129" t="s">
        <v>34</v>
      </c>
      <c r="D23" s="122">
        <v>0</v>
      </c>
      <c r="E23" s="123">
        <v>45250</v>
      </c>
      <c r="F23" s="124">
        <v>45251</v>
      </c>
      <c r="G23" s="12"/>
      <c r="H23" s="3">
        <f t="shared" ca="1" si="3"/>
        <v>2</v>
      </c>
      <c r="I23" s="36"/>
      <c r="J23" s="36"/>
      <c r="K23" s="36"/>
      <c r="L23" s="36"/>
      <c r="M23" s="36"/>
      <c r="N23" s="36"/>
      <c r="O23" s="36"/>
      <c r="P23" s="36"/>
      <c r="Q23" s="36"/>
      <c r="R23" s="36"/>
      <c r="S23" s="36"/>
      <c r="T23" s="36"/>
      <c r="U23" s="36"/>
      <c r="V23" s="36"/>
      <c r="W23" s="36"/>
      <c r="X23" s="36"/>
      <c r="Y23" s="36"/>
      <c r="Z23" s="36"/>
      <c r="AA23" s="36"/>
      <c r="AB23" s="36"/>
      <c r="AC23" s="36"/>
      <c r="AD23" s="36"/>
      <c r="AE23" s="36"/>
      <c r="AF23" s="36"/>
      <c r="AG23" s="36"/>
      <c r="AH23" s="36"/>
      <c r="AI23" s="36"/>
      <c r="AJ23" s="36"/>
      <c r="AK23" s="36"/>
      <c r="AL23" s="36"/>
      <c r="AM23" s="36"/>
      <c r="AN23" s="36"/>
      <c r="AO23" s="36"/>
      <c r="AP23" s="36"/>
      <c r="AQ23" s="36"/>
      <c r="AR23" s="36"/>
      <c r="AS23" s="36"/>
      <c r="AT23" s="36"/>
      <c r="AU23" s="36"/>
      <c r="AV23" s="36"/>
      <c r="AW23" s="36"/>
      <c r="AX23" s="36"/>
      <c r="AY23" s="62"/>
      <c r="AZ23" s="62"/>
      <c r="BA23" s="62"/>
      <c r="BB23" s="62"/>
      <c r="BC23" s="62"/>
      <c r="BD23" s="62"/>
      <c r="BE23" s="62"/>
    </row>
    <row r="24" spans="1:57" s="35" customFormat="1" ht="30" customHeight="1">
      <c r="A24" s="10"/>
      <c r="B24" s="138" t="s">
        <v>35</v>
      </c>
      <c r="C24" s="139" t="s">
        <v>22</v>
      </c>
      <c r="D24" s="125">
        <v>0</v>
      </c>
      <c r="E24" s="126">
        <v>45251</v>
      </c>
      <c r="F24" s="127">
        <v>45251</v>
      </c>
      <c r="G24" s="12"/>
      <c r="H24" s="3">
        <f t="shared" ca="1" si="3"/>
        <v>1</v>
      </c>
      <c r="I24" s="36"/>
      <c r="J24" s="36"/>
      <c r="K24" s="36"/>
      <c r="L24" s="36"/>
      <c r="M24" s="36"/>
      <c r="N24" s="36"/>
      <c r="O24" s="36"/>
      <c r="P24" s="36"/>
      <c r="Q24" s="36"/>
      <c r="R24" s="36"/>
      <c r="S24" s="36"/>
      <c r="T24" s="36"/>
      <c r="U24" s="36"/>
      <c r="V24" s="36"/>
      <c r="W24" s="36"/>
      <c r="X24" s="36"/>
      <c r="Y24" s="36"/>
      <c r="Z24" s="36"/>
      <c r="AA24" s="36"/>
      <c r="AB24" s="36"/>
      <c r="AC24" s="36"/>
      <c r="AD24" s="36"/>
      <c r="AE24" s="36"/>
      <c r="AF24" s="36"/>
      <c r="AG24" s="36"/>
      <c r="AH24" s="36"/>
      <c r="AI24" s="36"/>
      <c r="AJ24" s="36"/>
      <c r="AK24" s="36"/>
      <c r="AL24" s="36"/>
      <c r="AM24" s="36"/>
      <c r="AN24" s="36"/>
      <c r="AO24" s="36"/>
      <c r="AP24" s="36"/>
      <c r="AQ24" s="36"/>
      <c r="AR24" s="36"/>
      <c r="AS24" s="36"/>
      <c r="AT24" s="36"/>
      <c r="AU24" s="36"/>
      <c r="AV24" s="36"/>
      <c r="AW24" s="36"/>
      <c r="AX24" s="36"/>
      <c r="AY24" s="62"/>
      <c r="AZ24" s="62"/>
      <c r="BA24" s="62"/>
      <c r="BB24" s="62"/>
      <c r="BC24" s="62"/>
      <c r="BD24" s="62"/>
      <c r="BE24" s="62"/>
    </row>
    <row r="25" spans="1:57" s="35" customFormat="1" ht="30" customHeight="1">
      <c r="A25" s="10"/>
      <c r="B25" s="138" t="s">
        <v>36</v>
      </c>
      <c r="C25" s="139" t="s">
        <v>32</v>
      </c>
      <c r="D25" s="125">
        <v>0</v>
      </c>
      <c r="E25" s="126">
        <f>F24+1</f>
        <v>45252</v>
      </c>
      <c r="F25" s="127">
        <v>45252</v>
      </c>
      <c r="G25" s="12"/>
      <c r="H25" s="3">
        <f t="shared" ca="1" si="3"/>
        <v>1</v>
      </c>
      <c r="I25" s="36"/>
      <c r="J25" s="36"/>
      <c r="K25" s="36"/>
      <c r="L25" s="36"/>
      <c r="M25" s="36"/>
      <c r="N25" s="36"/>
      <c r="O25" s="36"/>
      <c r="P25" s="36"/>
      <c r="Q25" s="36"/>
      <c r="R25" s="36"/>
      <c r="S25" s="36"/>
      <c r="T25" s="36"/>
      <c r="U25" s="36"/>
      <c r="V25" s="36"/>
      <c r="W25" s="36"/>
      <c r="X25" s="36"/>
      <c r="Y25" s="36"/>
      <c r="Z25" s="36"/>
      <c r="AA25" s="36"/>
      <c r="AB25" s="36"/>
      <c r="AC25" s="36"/>
      <c r="AD25" s="36"/>
      <c r="AE25" s="36"/>
      <c r="AF25" s="36"/>
      <c r="AG25" s="36"/>
      <c r="AH25" s="36"/>
      <c r="AI25" s="36"/>
      <c r="AJ25" s="36"/>
      <c r="AK25" s="36"/>
      <c r="AL25" s="36"/>
      <c r="AM25" s="36"/>
      <c r="AN25" s="36"/>
      <c r="AO25" s="36"/>
      <c r="AP25" s="36"/>
      <c r="AQ25" s="36"/>
      <c r="AR25" s="36"/>
      <c r="AS25" s="36"/>
      <c r="AT25" s="36"/>
      <c r="AU25" s="36"/>
      <c r="AV25" s="36"/>
      <c r="AW25" s="36"/>
      <c r="AX25" s="36"/>
      <c r="AY25" s="62"/>
      <c r="AZ25" s="62"/>
      <c r="BA25" s="62"/>
      <c r="BB25" s="62"/>
      <c r="BC25" s="62"/>
      <c r="BD25" s="62"/>
      <c r="BE25" s="62"/>
    </row>
    <row r="26" spans="1:57" s="35" customFormat="1" ht="30" customHeight="1">
      <c r="A26" s="10"/>
      <c r="B26" s="138" t="s">
        <v>37</v>
      </c>
      <c r="C26" s="139" t="s">
        <v>32</v>
      </c>
      <c r="D26" s="125">
        <v>0</v>
      </c>
      <c r="E26" s="126">
        <v>45252</v>
      </c>
      <c r="F26" s="127">
        <v>45252</v>
      </c>
      <c r="G26" s="12"/>
      <c r="H26" s="3">
        <f t="shared" ca="1" si="3"/>
        <v>1</v>
      </c>
      <c r="I26" s="36"/>
      <c r="J26" s="36"/>
      <c r="K26" s="36"/>
      <c r="L26" s="36"/>
      <c r="M26" s="36"/>
      <c r="N26" s="36"/>
      <c r="O26" s="36"/>
      <c r="P26" s="36"/>
      <c r="Q26" s="36"/>
      <c r="R26" s="36"/>
      <c r="S26" s="36"/>
      <c r="T26" s="36"/>
      <c r="U26" s="36"/>
      <c r="V26" s="36"/>
      <c r="W26" s="36"/>
      <c r="X26" s="36"/>
      <c r="Y26" s="36"/>
      <c r="Z26" s="36"/>
      <c r="AA26" s="36"/>
      <c r="AB26" s="36"/>
      <c r="AC26" s="36"/>
      <c r="AD26" s="36"/>
      <c r="AE26" s="36"/>
      <c r="AF26" s="36"/>
      <c r="AG26" s="36"/>
      <c r="AH26" s="36"/>
      <c r="AI26" s="36"/>
      <c r="AJ26" s="36"/>
      <c r="AK26" s="36"/>
      <c r="AL26" s="36"/>
      <c r="AM26" s="36"/>
      <c r="AN26" s="36"/>
      <c r="AO26" s="36"/>
      <c r="AP26" s="36"/>
      <c r="AQ26" s="36"/>
      <c r="AR26" s="36"/>
      <c r="AS26" s="36"/>
      <c r="AT26" s="36"/>
      <c r="AU26" s="36"/>
      <c r="AV26" s="36"/>
      <c r="AW26" s="36"/>
      <c r="AX26" s="36"/>
      <c r="AY26" s="62"/>
      <c r="AZ26" s="62"/>
      <c r="BA26" s="62"/>
      <c r="BB26" s="62"/>
      <c r="BC26" s="62"/>
      <c r="BD26" s="62"/>
      <c r="BE26" s="62"/>
    </row>
    <row r="27" spans="1:57" s="75" customFormat="1" ht="30" customHeight="1">
      <c r="A27" s="63"/>
      <c r="B27" s="64"/>
      <c r="C27" s="65"/>
      <c r="D27" s="66"/>
      <c r="E27" s="67"/>
      <c r="F27" s="67"/>
      <c r="G27" s="68"/>
      <c r="H27" s="69"/>
      <c r="I27" s="74"/>
      <c r="J27" s="74"/>
      <c r="K27" s="74"/>
      <c r="L27" s="74"/>
      <c r="M27" s="74"/>
      <c r="N27" s="74"/>
      <c r="O27" s="74"/>
      <c r="P27" s="74"/>
      <c r="Q27" s="74"/>
      <c r="R27" s="74"/>
      <c r="S27" s="74"/>
      <c r="T27" s="74"/>
      <c r="U27" s="74"/>
      <c r="V27" s="74"/>
      <c r="W27" s="74"/>
      <c r="X27" s="74"/>
      <c r="Y27" s="74"/>
      <c r="Z27" s="74"/>
      <c r="AA27" s="74"/>
      <c r="AB27" s="74"/>
      <c r="AC27" s="74"/>
      <c r="AD27" s="74"/>
      <c r="AE27" s="74"/>
      <c r="AF27" s="74"/>
      <c r="AG27" s="74"/>
      <c r="AH27" s="74"/>
      <c r="AI27" s="74"/>
      <c r="AJ27" s="74"/>
      <c r="AK27" s="74"/>
      <c r="AL27" s="74"/>
      <c r="AM27" s="74"/>
      <c r="AN27" s="74"/>
      <c r="AO27" s="74"/>
      <c r="AP27" s="74"/>
      <c r="AQ27" s="74"/>
      <c r="AR27" s="74"/>
      <c r="AS27" s="74"/>
      <c r="AT27" s="74"/>
      <c r="AU27" s="74"/>
      <c r="AV27" s="74"/>
      <c r="AW27" s="74"/>
      <c r="AX27" s="74"/>
      <c r="AY27" s="70"/>
      <c r="AZ27" s="70"/>
      <c r="BA27" s="70"/>
      <c r="BB27" s="70"/>
      <c r="BC27" s="70"/>
      <c r="BD27" s="70"/>
      <c r="BE27" s="70"/>
    </row>
    <row r="28" spans="1:57" s="58" customFormat="1" ht="30" customHeight="1">
      <c r="A28" s="10"/>
      <c r="B28" s="96" t="s">
        <v>38</v>
      </c>
      <c r="C28" s="97"/>
      <c r="D28" s="98"/>
      <c r="E28" s="99">
        <v>45253</v>
      </c>
      <c r="F28" s="100">
        <v>45259</v>
      </c>
      <c r="G28" s="12"/>
      <c r="H28" s="3">
        <f ca="1">IF(OR(ISBLANK(task_start),ISBLANK(task_end)),"",task_end-task_start+1)</f>
        <v>7</v>
      </c>
      <c r="I28" s="61"/>
      <c r="J28" s="61"/>
      <c r="K28" s="61"/>
      <c r="L28" s="61"/>
      <c r="M28" s="61"/>
      <c r="N28" s="61"/>
      <c r="O28" s="61"/>
      <c r="P28" s="61"/>
      <c r="Q28" s="61"/>
      <c r="R28" s="61"/>
      <c r="S28" s="61"/>
      <c r="T28" s="61"/>
      <c r="U28" s="61"/>
      <c r="V28" s="61"/>
      <c r="W28" s="61"/>
      <c r="X28" s="61"/>
      <c r="Y28" s="61"/>
      <c r="Z28" s="61"/>
      <c r="AA28" s="61"/>
      <c r="AB28" s="61"/>
      <c r="AC28" s="61"/>
      <c r="AD28" s="61"/>
      <c r="AE28" s="61"/>
      <c r="AF28" s="61"/>
      <c r="AG28" s="61"/>
      <c r="AH28" s="61"/>
      <c r="AI28" s="61"/>
      <c r="AJ28" s="61"/>
      <c r="AK28" s="61"/>
      <c r="AL28" s="61"/>
      <c r="AM28" s="61"/>
      <c r="AN28" s="61"/>
      <c r="AO28" s="61"/>
      <c r="AP28" s="61"/>
      <c r="AQ28" s="61"/>
      <c r="AR28" s="61"/>
      <c r="AS28" s="61"/>
      <c r="AT28" s="61"/>
      <c r="AU28" s="61"/>
      <c r="AV28" s="61"/>
      <c r="AW28" s="61"/>
      <c r="AX28" s="61"/>
      <c r="AY28" s="61"/>
      <c r="AZ28" s="61"/>
      <c r="BA28" s="61"/>
      <c r="BB28" s="61"/>
      <c r="BC28" s="61"/>
      <c r="BD28" s="61"/>
      <c r="BE28" s="61"/>
    </row>
    <row r="29" spans="1:57" s="35" customFormat="1" ht="30" customHeight="1">
      <c r="A29" s="10"/>
      <c r="B29" s="39" t="s">
        <v>39</v>
      </c>
      <c r="C29" s="40"/>
      <c r="D29" s="41"/>
      <c r="E29" s="42"/>
      <c r="F29" s="43"/>
      <c r="G29" s="12"/>
      <c r="H29" s="3" t="str">
        <f t="shared" ca="1" si="3"/>
        <v/>
      </c>
      <c r="I29" s="44"/>
      <c r="J29" s="44"/>
      <c r="K29" s="44"/>
      <c r="L29" s="44"/>
      <c r="M29" s="44"/>
      <c r="N29" s="44"/>
      <c r="O29" s="44"/>
      <c r="P29" s="44"/>
      <c r="Q29" s="44"/>
      <c r="R29" s="44"/>
      <c r="S29" s="44"/>
      <c r="T29" s="44"/>
      <c r="U29" s="44"/>
      <c r="V29" s="44"/>
      <c r="W29" s="44"/>
      <c r="X29" s="44"/>
      <c r="Y29" s="44"/>
      <c r="Z29" s="44"/>
      <c r="AA29" s="44"/>
      <c r="AB29" s="44"/>
      <c r="AC29" s="44"/>
      <c r="AD29" s="44"/>
      <c r="AE29" s="44"/>
      <c r="AF29" s="44"/>
      <c r="AG29" s="44"/>
      <c r="AH29" s="44"/>
      <c r="AI29" s="44"/>
      <c r="AJ29" s="44"/>
      <c r="AK29" s="44"/>
      <c r="AL29" s="44"/>
      <c r="AM29" s="44"/>
      <c r="AN29" s="44"/>
      <c r="AO29" s="44"/>
      <c r="AP29" s="44"/>
      <c r="AQ29" s="44"/>
      <c r="AR29" s="44"/>
      <c r="AS29" s="44"/>
      <c r="AT29" s="44"/>
      <c r="AU29" s="44"/>
      <c r="AV29" s="44"/>
      <c r="AW29" s="44"/>
      <c r="AX29" s="44"/>
      <c r="AY29" s="61"/>
      <c r="AZ29" s="61"/>
      <c r="BA29" s="61"/>
      <c r="BB29" s="61"/>
      <c r="BC29" s="61"/>
      <c r="BD29" s="61"/>
      <c r="BE29" s="61"/>
    </row>
    <row r="30" spans="1:57" s="35" customFormat="1" ht="30" customHeight="1">
      <c r="A30" s="10"/>
      <c r="B30" s="45" t="s">
        <v>40</v>
      </c>
      <c r="C30" s="46" t="s">
        <v>19</v>
      </c>
      <c r="D30" s="47">
        <v>0</v>
      </c>
      <c r="E30" s="48">
        <v>45253</v>
      </c>
      <c r="F30" s="48">
        <v>45255</v>
      </c>
      <c r="G30" s="12"/>
      <c r="H30" s="3">
        <f t="shared" ca="1" si="3"/>
        <v>3</v>
      </c>
      <c r="I30" s="36"/>
      <c r="J30" s="36"/>
      <c r="K30" s="36"/>
      <c r="L30" s="36"/>
      <c r="M30" s="36"/>
      <c r="N30" s="36"/>
      <c r="O30" s="36"/>
      <c r="P30" s="36"/>
      <c r="Q30" s="36"/>
      <c r="R30" s="36"/>
      <c r="S30" s="36"/>
      <c r="T30" s="36"/>
      <c r="U30" s="36"/>
      <c r="V30" s="36"/>
      <c r="W30" s="36"/>
      <c r="X30" s="36"/>
      <c r="Y30" s="36"/>
      <c r="Z30" s="36"/>
      <c r="AA30" s="36"/>
      <c r="AB30" s="36"/>
      <c r="AC30" s="36"/>
      <c r="AD30" s="36"/>
      <c r="AE30" s="36"/>
      <c r="AF30" s="36"/>
      <c r="AG30" s="36"/>
      <c r="AH30" s="36"/>
      <c r="AI30" s="36"/>
      <c r="AJ30" s="36"/>
      <c r="AK30" s="36"/>
      <c r="AL30" s="36"/>
      <c r="AM30" s="36"/>
      <c r="AN30" s="36"/>
      <c r="AO30" s="36"/>
      <c r="AP30" s="36"/>
      <c r="AQ30" s="36"/>
      <c r="AR30" s="36"/>
      <c r="AS30" s="36"/>
      <c r="AT30" s="36"/>
      <c r="AU30" s="36"/>
      <c r="AV30" s="36"/>
      <c r="AW30" s="36"/>
      <c r="AX30" s="36"/>
      <c r="AY30" s="62"/>
      <c r="AZ30" s="62"/>
      <c r="BA30" s="62"/>
      <c r="BB30" s="62"/>
      <c r="BC30" s="62"/>
      <c r="BD30" s="62"/>
      <c r="BE30" s="62"/>
    </row>
    <row r="31" spans="1:57" s="35" customFormat="1" ht="30" customHeight="1">
      <c r="A31" s="10"/>
      <c r="B31" s="45" t="s">
        <v>41</v>
      </c>
      <c r="C31" s="46" t="s">
        <v>34</v>
      </c>
      <c r="D31" s="47">
        <v>0</v>
      </c>
      <c r="E31" s="48">
        <v>45253</v>
      </c>
      <c r="F31" s="48">
        <v>45255</v>
      </c>
      <c r="G31" s="12"/>
      <c r="H31" s="3">
        <f t="shared" ca="1" si="3"/>
        <v>3</v>
      </c>
      <c r="I31" s="36"/>
      <c r="J31" s="36"/>
      <c r="K31" s="36"/>
      <c r="L31" s="36"/>
      <c r="M31" s="36"/>
      <c r="N31" s="36"/>
      <c r="O31" s="36"/>
      <c r="P31" s="36"/>
      <c r="Q31" s="36"/>
      <c r="R31" s="36"/>
      <c r="S31" s="36"/>
      <c r="T31" s="36"/>
      <c r="U31" s="36"/>
      <c r="V31" s="36"/>
      <c r="W31" s="36"/>
      <c r="X31" s="36"/>
      <c r="Y31" s="36"/>
      <c r="Z31" s="36"/>
      <c r="AA31" s="36"/>
      <c r="AB31" s="36"/>
      <c r="AC31" s="36"/>
      <c r="AD31" s="36"/>
      <c r="AE31" s="36"/>
      <c r="AF31" s="36"/>
      <c r="AG31" s="36"/>
      <c r="AH31" s="36"/>
      <c r="AI31" s="36"/>
      <c r="AJ31" s="36"/>
      <c r="AK31" s="36"/>
      <c r="AL31" s="36"/>
      <c r="AM31" s="36"/>
      <c r="AN31" s="36"/>
      <c r="AO31" s="36"/>
      <c r="AP31" s="36"/>
      <c r="AQ31" s="36"/>
      <c r="AR31" s="36"/>
      <c r="AS31" s="36"/>
      <c r="AT31" s="36"/>
      <c r="AU31" s="36"/>
      <c r="AV31" s="36"/>
      <c r="AW31" s="36"/>
      <c r="AX31" s="36"/>
      <c r="AY31" s="62"/>
      <c r="AZ31" s="62"/>
      <c r="BA31" s="62"/>
      <c r="BB31" s="62"/>
      <c r="BC31" s="62"/>
      <c r="BD31" s="62"/>
      <c r="BE31" s="62"/>
    </row>
    <row r="32" spans="1:57" s="35" customFormat="1" ht="30" customHeight="1">
      <c r="A32" s="10" t="s">
        <v>42</v>
      </c>
      <c r="B32" s="45" t="s">
        <v>43</v>
      </c>
      <c r="C32" s="46" t="s">
        <v>22</v>
      </c>
      <c r="D32" s="47">
        <v>0</v>
      </c>
      <c r="E32" s="48">
        <v>45253</v>
      </c>
      <c r="F32" s="48">
        <v>45255</v>
      </c>
      <c r="G32" s="12"/>
      <c r="H32" s="3">
        <f t="shared" ca="1" si="3"/>
        <v>3</v>
      </c>
      <c r="I32" s="36"/>
      <c r="J32" s="36"/>
      <c r="K32" s="36"/>
      <c r="L32" s="36"/>
      <c r="M32" s="36"/>
      <c r="N32" s="36"/>
      <c r="O32" s="36"/>
      <c r="P32" s="36"/>
      <c r="Q32" s="36"/>
      <c r="R32" s="36"/>
      <c r="S32" s="36"/>
      <c r="T32" s="36"/>
      <c r="U32" s="36"/>
      <c r="V32" s="36"/>
      <c r="W32" s="36"/>
      <c r="X32" s="36"/>
      <c r="Y32" s="36"/>
      <c r="Z32" s="36"/>
      <c r="AA32" s="36"/>
      <c r="AB32" s="36"/>
      <c r="AC32" s="36"/>
      <c r="AD32" s="36"/>
      <c r="AE32" s="36"/>
      <c r="AF32" s="36"/>
      <c r="AG32" s="36"/>
      <c r="AH32" s="36"/>
      <c r="AI32" s="36"/>
      <c r="AJ32" s="36"/>
      <c r="AK32" s="36"/>
      <c r="AL32" s="36"/>
      <c r="AM32" s="36"/>
      <c r="AN32" s="36"/>
      <c r="AO32" s="36"/>
      <c r="AP32" s="36"/>
      <c r="AQ32" s="36"/>
      <c r="AR32" s="36"/>
      <c r="AS32" s="36"/>
      <c r="AT32" s="36"/>
      <c r="AU32" s="36"/>
      <c r="AV32" s="36"/>
      <c r="AW32" s="36"/>
      <c r="AX32" s="36"/>
      <c r="AY32" s="62"/>
      <c r="AZ32" s="62"/>
      <c r="BA32" s="62"/>
      <c r="BB32" s="62"/>
      <c r="BC32" s="62"/>
      <c r="BD32" s="62"/>
      <c r="BE32" s="62"/>
    </row>
    <row r="33" spans="1:57" s="35" customFormat="1" ht="30" customHeight="1">
      <c r="A33" s="10"/>
      <c r="B33" s="39" t="s">
        <v>44</v>
      </c>
      <c r="C33" s="40"/>
      <c r="D33" s="41"/>
      <c r="E33" s="42"/>
      <c r="F33" s="43"/>
      <c r="G33" s="12"/>
      <c r="H33" s="3" t="str">
        <f t="shared" ca="1" si="3"/>
        <v/>
      </c>
      <c r="I33" s="44"/>
      <c r="J33" s="44"/>
      <c r="K33" s="44"/>
      <c r="L33" s="44"/>
      <c r="M33" s="44"/>
      <c r="N33" s="44"/>
      <c r="O33" s="44"/>
      <c r="P33" s="44"/>
      <c r="Q33" s="44"/>
      <c r="R33" s="44"/>
      <c r="S33" s="44"/>
      <c r="T33" s="44"/>
      <c r="U33" s="44"/>
      <c r="V33" s="44"/>
      <c r="W33" s="44"/>
      <c r="X33" s="44"/>
      <c r="Y33" s="44"/>
      <c r="Z33" s="44"/>
      <c r="AA33" s="44"/>
      <c r="AB33" s="44"/>
      <c r="AC33" s="44"/>
      <c r="AD33" s="44"/>
      <c r="AE33" s="44"/>
      <c r="AF33" s="44"/>
      <c r="AG33" s="44"/>
      <c r="AH33" s="44"/>
      <c r="AI33" s="44"/>
      <c r="AJ33" s="44"/>
      <c r="AK33" s="44"/>
      <c r="AL33" s="44"/>
      <c r="AM33" s="44"/>
      <c r="AN33" s="44"/>
      <c r="AO33" s="44"/>
      <c r="AP33" s="44"/>
      <c r="AQ33" s="44"/>
      <c r="AR33" s="44"/>
      <c r="AS33" s="44"/>
      <c r="AT33" s="44"/>
      <c r="AU33" s="44"/>
      <c r="AV33" s="44"/>
      <c r="AW33" s="44"/>
      <c r="AX33" s="44"/>
      <c r="AY33" s="61"/>
      <c r="AZ33" s="61"/>
      <c r="BA33" s="61"/>
      <c r="BB33" s="61"/>
      <c r="BC33" s="61"/>
      <c r="BD33" s="61"/>
      <c r="BE33" s="61"/>
    </row>
    <row r="34" spans="1:57" s="35" customFormat="1" ht="30" customHeight="1">
      <c r="A34" s="10"/>
      <c r="B34" s="45" t="s">
        <v>45</v>
      </c>
      <c r="C34" s="46" t="s">
        <v>19</v>
      </c>
      <c r="D34" s="47">
        <v>0</v>
      </c>
      <c r="E34" s="48">
        <v>45253</v>
      </c>
      <c r="F34" s="48">
        <v>45255</v>
      </c>
      <c r="G34" s="12"/>
      <c r="H34" s="3">
        <f t="shared" ca="1" si="3"/>
        <v>3</v>
      </c>
      <c r="I34" s="36"/>
      <c r="J34" s="36"/>
      <c r="K34" s="36"/>
      <c r="L34" s="36"/>
      <c r="M34" s="36"/>
      <c r="N34" s="36"/>
      <c r="O34" s="36"/>
      <c r="P34" s="36"/>
      <c r="Q34" s="36"/>
      <c r="R34" s="36"/>
      <c r="S34" s="36"/>
      <c r="T34" s="36"/>
      <c r="U34" s="36"/>
      <c r="V34" s="36"/>
      <c r="W34" s="36"/>
      <c r="X34" s="36"/>
      <c r="Y34" s="36"/>
      <c r="Z34" s="36"/>
      <c r="AA34" s="36"/>
      <c r="AB34" s="36"/>
      <c r="AC34" s="36"/>
      <c r="AD34" s="36"/>
      <c r="AE34" s="36"/>
      <c r="AF34" s="36"/>
      <c r="AG34" s="36"/>
      <c r="AH34" s="36"/>
      <c r="AI34" s="36"/>
      <c r="AJ34" s="36"/>
      <c r="AK34" s="36"/>
      <c r="AL34" s="36"/>
      <c r="AM34" s="36"/>
      <c r="AN34" s="36"/>
      <c r="AO34" s="36"/>
      <c r="AP34" s="36"/>
      <c r="AQ34" s="36"/>
      <c r="AR34" s="36"/>
      <c r="AS34" s="36"/>
      <c r="AT34" s="36"/>
      <c r="AU34" s="36"/>
      <c r="AV34" s="36"/>
      <c r="AW34" s="36"/>
      <c r="AX34" s="36"/>
      <c r="AY34" s="62"/>
      <c r="AZ34" s="62"/>
      <c r="BA34" s="62"/>
      <c r="BB34" s="62"/>
      <c r="BC34" s="62"/>
      <c r="BD34" s="62"/>
      <c r="BE34" s="62"/>
    </row>
    <row r="35" spans="1:57" s="35" customFormat="1" ht="30" customHeight="1">
      <c r="A35" s="10"/>
      <c r="B35" s="45" t="s">
        <v>46</v>
      </c>
      <c r="C35" s="46" t="s">
        <v>34</v>
      </c>
      <c r="D35" s="47">
        <v>0</v>
      </c>
      <c r="E35" s="48">
        <v>45253</v>
      </c>
      <c r="F35" s="48">
        <v>45255</v>
      </c>
      <c r="G35" s="12"/>
      <c r="H35" s="3">
        <f t="shared" ca="1" si="3"/>
        <v>3</v>
      </c>
      <c r="I35" s="36"/>
      <c r="J35" s="36"/>
      <c r="K35" s="36"/>
      <c r="L35" s="36"/>
      <c r="M35" s="36"/>
      <c r="N35" s="36"/>
      <c r="O35" s="36"/>
      <c r="P35" s="36"/>
      <c r="Q35" s="36"/>
      <c r="R35" s="36"/>
      <c r="S35" s="36"/>
      <c r="T35" s="36"/>
      <c r="U35" s="36"/>
      <c r="V35" s="36"/>
      <c r="W35" s="36"/>
      <c r="X35" s="36"/>
      <c r="Y35" s="36"/>
      <c r="Z35" s="36"/>
      <c r="AA35" s="36"/>
      <c r="AB35" s="36"/>
      <c r="AC35" s="36"/>
      <c r="AD35" s="36"/>
      <c r="AE35" s="36"/>
      <c r="AF35" s="36"/>
      <c r="AG35" s="36"/>
      <c r="AH35" s="36"/>
      <c r="AI35" s="36"/>
      <c r="AJ35" s="36"/>
      <c r="AK35" s="36"/>
      <c r="AL35" s="36"/>
      <c r="AM35" s="36"/>
      <c r="AN35" s="36"/>
      <c r="AO35" s="36"/>
      <c r="AP35" s="36"/>
      <c r="AQ35" s="36"/>
      <c r="AR35" s="36"/>
      <c r="AS35" s="36"/>
      <c r="AT35" s="36"/>
      <c r="AU35" s="36"/>
      <c r="AV35" s="36"/>
      <c r="AW35" s="36"/>
      <c r="AX35" s="36"/>
      <c r="AY35" s="62"/>
      <c r="AZ35" s="62"/>
      <c r="BA35" s="62"/>
      <c r="BB35" s="62"/>
      <c r="BC35" s="62"/>
      <c r="BD35" s="62"/>
      <c r="BE35" s="62"/>
    </row>
    <row r="36" spans="1:57" s="35" customFormat="1" ht="30" customHeight="1">
      <c r="A36" s="10"/>
      <c r="B36" s="45" t="s">
        <v>47</v>
      </c>
      <c r="C36" s="46" t="s">
        <v>22</v>
      </c>
      <c r="D36" s="47">
        <v>0</v>
      </c>
      <c r="E36" s="48">
        <v>45256</v>
      </c>
      <c r="F36" s="48">
        <v>45257</v>
      </c>
      <c r="G36" s="12"/>
      <c r="H36" s="3">
        <f t="shared" ca="1" si="3"/>
        <v>2</v>
      </c>
      <c r="I36" s="36"/>
      <c r="J36" s="36"/>
      <c r="K36" s="36"/>
      <c r="L36" s="36"/>
      <c r="M36" s="36"/>
      <c r="N36" s="36"/>
      <c r="O36" s="36"/>
      <c r="P36" s="36"/>
      <c r="Q36" s="36"/>
      <c r="R36" s="36"/>
      <c r="S36" s="36"/>
      <c r="T36" s="36"/>
      <c r="U36" s="36"/>
      <c r="V36" s="36"/>
      <c r="W36" s="36"/>
      <c r="X36" s="36"/>
      <c r="Y36" s="36"/>
      <c r="Z36" s="36"/>
      <c r="AA36" s="36"/>
      <c r="AB36" s="36"/>
      <c r="AC36" s="36"/>
      <c r="AD36" s="36"/>
      <c r="AE36" s="36"/>
      <c r="AF36" s="36"/>
      <c r="AG36" s="36"/>
      <c r="AH36" s="36"/>
      <c r="AI36" s="36"/>
      <c r="AJ36" s="36"/>
      <c r="AK36" s="36"/>
      <c r="AL36" s="36"/>
      <c r="AM36" s="36"/>
      <c r="AN36" s="36"/>
      <c r="AO36" s="36"/>
      <c r="AP36" s="36"/>
      <c r="AQ36" s="36"/>
      <c r="AR36" s="36"/>
      <c r="AS36" s="36"/>
      <c r="AT36" s="36"/>
      <c r="AU36" s="36"/>
      <c r="AV36" s="36"/>
      <c r="AW36" s="36"/>
      <c r="AX36" s="36"/>
      <c r="AY36" s="62"/>
      <c r="AZ36" s="62"/>
      <c r="BA36" s="62"/>
      <c r="BB36" s="62"/>
      <c r="BC36" s="62"/>
      <c r="BD36" s="62"/>
      <c r="BE36" s="62"/>
    </row>
    <row r="37" spans="1:57" s="35" customFormat="1" ht="30" customHeight="1">
      <c r="A37" s="10"/>
      <c r="B37" s="45" t="s">
        <v>33</v>
      </c>
      <c r="C37" s="46" t="s">
        <v>34</v>
      </c>
      <c r="D37" s="47">
        <v>0</v>
      </c>
      <c r="E37" s="48">
        <v>45257</v>
      </c>
      <c r="F37" s="48">
        <v>45258</v>
      </c>
      <c r="G37" s="12"/>
      <c r="H37" s="3">
        <f t="shared" ca="1" si="3"/>
        <v>2</v>
      </c>
      <c r="I37" s="36"/>
      <c r="J37" s="36"/>
      <c r="K37" s="36"/>
      <c r="L37" s="36"/>
      <c r="M37" s="36"/>
      <c r="N37" s="36"/>
      <c r="O37" s="36"/>
      <c r="P37" s="36"/>
      <c r="Q37" s="36"/>
      <c r="R37" s="36"/>
      <c r="S37" s="36"/>
      <c r="T37" s="36"/>
      <c r="U37" s="36"/>
      <c r="V37" s="36"/>
      <c r="W37" s="36"/>
      <c r="X37" s="36"/>
      <c r="Y37" s="36"/>
      <c r="Z37" s="36"/>
      <c r="AA37" s="36"/>
      <c r="AB37" s="36"/>
      <c r="AC37" s="36"/>
      <c r="AD37" s="36"/>
      <c r="AE37" s="36"/>
      <c r="AF37" s="36"/>
      <c r="AG37" s="36"/>
      <c r="AH37" s="36"/>
      <c r="AI37" s="36"/>
      <c r="AJ37" s="36"/>
      <c r="AK37" s="36"/>
      <c r="AL37" s="36"/>
      <c r="AM37" s="36"/>
      <c r="AN37" s="36"/>
      <c r="AO37" s="36"/>
      <c r="AP37" s="36"/>
      <c r="AQ37" s="36"/>
      <c r="AR37" s="36"/>
      <c r="AS37" s="36"/>
      <c r="AT37" s="36"/>
      <c r="AU37" s="36"/>
      <c r="AV37" s="36"/>
      <c r="AW37" s="36"/>
      <c r="AX37" s="36"/>
      <c r="AY37" s="62"/>
      <c r="AZ37" s="62"/>
      <c r="BA37" s="62"/>
      <c r="BB37" s="62"/>
      <c r="BC37" s="62"/>
      <c r="BD37" s="62"/>
      <c r="BE37" s="62"/>
    </row>
    <row r="38" spans="1:57" s="35" customFormat="1" ht="30" customHeight="1">
      <c r="A38" s="10"/>
      <c r="B38" s="39" t="s">
        <v>48</v>
      </c>
      <c r="C38" s="40"/>
      <c r="D38" s="60"/>
      <c r="E38" s="42"/>
      <c r="F38" s="43"/>
      <c r="G38" s="12"/>
      <c r="H38" s="3" t="str">
        <f ca="1">IF(OR(ISBLANK(task_start),ISBLANK(task_end)),"",task_end-task_start+1)</f>
        <v/>
      </c>
      <c r="I38" s="61"/>
      <c r="J38" s="61"/>
      <c r="K38" s="61"/>
      <c r="L38" s="61"/>
      <c r="M38" s="61"/>
      <c r="N38" s="61"/>
      <c r="O38" s="61"/>
      <c r="P38" s="61"/>
      <c r="Q38" s="61"/>
      <c r="R38" s="61"/>
      <c r="S38" s="61"/>
      <c r="T38" s="61"/>
      <c r="U38" s="61"/>
      <c r="V38" s="61"/>
      <c r="W38" s="61"/>
      <c r="X38" s="61"/>
      <c r="Y38" s="61"/>
      <c r="Z38" s="61"/>
      <c r="AA38" s="61"/>
      <c r="AB38" s="61"/>
      <c r="AC38" s="61"/>
      <c r="AD38" s="61"/>
      <c r="AE38" s="61"/>
      <c r="AF38" s="61"/>
      <c r="AG38" s="61"/>
      <c r="AH38" s="61"/>
      <c r="AI38" s="61"/>
      <c r="AJ38" s="61"/>
      <c r="AK38" s="61"/>
      <c r="AL38" s="61"/>
      <c r="AM38" s="61"/>
      <c r="AN38" s="61"/>
      <c r="AO38" s="61"/>
      <c r="AP38" s="61"/>
      <c r="AQ38" s="61"/>
      <c r="AR38" s="61"/>
      <c r="AS38" s="61"/>
      <c r="AT38" s="61"/>
      <c r="AU38" s="61"/>
      <c r="AV38" s="61"/>
      <c r="AW38" s="61"/>
      <c r="AX38" s="61"/>
      <c r="AY38" s="61"/>
      <c r="AZ38" s="61"/>
      <c r="BA38" s="61"/>
      <c r="BB38" s="61"/>
      <c r="BC38" s="61"/>
      <c r="BD38" s="61"/>
      <c r="BE38" s="61"/>
    </row>
    <row r="39" spans="1:57" s="35" customFormat="1" ht="30" customHeight="1">
      <c r="A39" s="10"/>
      <c r="B39" s="113" t="s">
        <v>31</v>
      </c>
      <c r="C39" s="114" t="s">
        <v>32</v>
      </c>
      <c r="D39" s="115">
        <v>0</v>
      </c>
      <c r="E39" s="116">
        <v>45257</v>
      </c>
      <c r="F39" s="117">
        <v>45258</v>
      </c>
      <c r="G39" s="12"/>
      <c r="H39" s="3">
        <f t="shared" ca="1" si="3"/>
        <v>2</v>
      </c>
      <c r="I39" s="36"/>
      <c r="J39" s="36"/>
      <c r="K39" s="36"/>
      <c r="L39" s="36"/>
      <c r="M39" s="36"/>
      <c r="N39" s="36"/>
      <c r="O39" s="36"/>
      <c r="P39" s="36"/>
      <c r="Q39" s="36"/>
      <c r="R39" s="36"/>
      <c r="S39" s="36"/>
      <c r="T39" s="36"/>
      <c r="U39" s="36"/>
      <c r="V39" s="36"/>
      <c r="W39" s="36"/>
      <c r="X39" s="36"/>
      <c r="Y39" s="36"/>
      <c r="Z39" s="36"/>
      <c r="AA39" s="36"/>
      <c r="AB39" s="36"/>
      <c r="AC39" s="36"/>
      <c r="AD39" s="36"/>
      <c r="AE39" s="36"/>
      <c r="AF39" s="36"/>
      <c r="AG39" s="36"/>
      <c r="AH39" s="36"/>
      <c r="AI39" s="36"/>
      <c r="AJ39" s="36"/>
      <c r="AK39" s="36"/>
      <c r="AL39" s="36"/>
      <c r="AM39" s="36"/>
      <c r="AN39" s="36"/>
      <c r="AO39" s="36"/>
      <c r="AP39" s="36"/>
      <c r="AQ39" s="36"/>
      <c r="AR39" s="36"/>
      <c r="AS39" s="36"/>
      <c r="AT39" s="36"/>
      <c r="AU39" s="36"/>
      <c r="AV39" s="36"/>
      <c r="AW39" s="36"/>
      <c r="AX39" s="36"/>
      <c r="AY39" s="62"/>
      <c r="AZ39" s="62"/>
      <c r="BA39" s="62"/>
      <c r="BB39" s="62"/>
      <c r="BC39" s="62"/>
      <c r="BD39" s="62"/>
      <c r="BE39" s="62"/>
    </row>
    <row r="40" spans="1:57" s="35" customFormat="1" ht="30" customHeight="1">
      <c r="A40" s="10"/>
      <c r="B40" s="118" t="s">
        <v>33</v>
      </c>
      <c r="C40" s="114" t="s">
        <v>34</v>
      </c>
      <c r="D40" s="115">
        <v>0</v>
      </c>
      <c r="E40" s="116">
        <v>45257</v>
      </c>
      <c r="F40" s="117">
        <v>45258</v>
      </c>
      <c r="G40" s="12"/>
      <c r="H40" s="3">
        <f t="shared" ca="1" si="3"/>
        <v>2</v>
      </c>
      <c r="I40" s="36"/>
      <c r="J40" s="36"/>
      <c r="K40" s="36"/>
      <c r="L40" s="36"/>
      <c r="M40" s="36"/>
      <c r="N40" s="36"/>
      <c r="O40" s="36"/>
      <c r="P40" s="36"/>
      <c r="Q40" s="36"/>
      <c r="R40" s="36"/>
      <c r="S40" s="36"/>
      <c r="T40" s="36"/>
      <c r="U40" s="36"/>
      <c r="V40" s="36"/>
      <c r="W40" s="36"/>
      <c r="X40" s="36"/>
      <c r="Y40" s="36"/>
      <c r="Z40" s="36"/>
      <c r="AA40" s="36"/>
      <c r="AB40" s="36"/>
      <c r="AC40" s="36"/>
      <c r="AD40" s="36"/>
      <c r="AE40" s="36"/>
      <c r="AF40" s="36"/>
      <c r="AG40" s="36"/>
      <c r="AH40" s="36"/>
      <c r="AI40" s="36"/>
      <c r="AJ40" s="36"/>
      <c r="AK40" s="36"/>
      <c r="AL40" s="36"/>
      <c r="AM40" s="36"/>
      <c r="AN40" s="36"/>
      <c r="AO40" s="36"/>
      <c r="AP40" s="36"/>
      <c r="AQ40" s="36"/>
      <c r="AR40" s="36"/>
      <c r="AS40" s="36"/>
      <c r="AT40" s="36"/>
      <c r="AU40" s="36"/>
      <c r="AV40" s="36"/>
      <c r="AW40" s="36"/>
      <c r="AX40" s="36"/>
      <c r="AY40" s="62"/>
      <c r="AZ40" s="62"/>
      <c r="BA40" s="62"/>
      <c r="BB40" s="62"/>
      <c r="BC40" s="62"/>
      <c r="BD40" s="62"/>
      <c r="BE40" s="62"/>
    </row>
    <row r="41" spans="1:57" s="35" customFormat="1" ht="30" customHeight="1">
      <c r="A41" s="10"/>
      <c r="B41" s="108" t="s">
        <v>35</v>
      </c>
      <c r="C41" s="109" t="s">
        <v>22</v>
      </c>
      <c r="D41" s="110">
        <v>0</v>
      </c>
      <c r="E41" s="111">
        <v>45258</v>
      </c>
      <c r="F41" s="112">
        <v>45258</v>
      </c>
      <c r="G41" s="12"/>
      <c r="H41" s="3">
        <f t="shared" ca="1" si="3"/>
        <v>1</v>
      </c>
      <c r="I41" s="36"/>
      <c r="J41" s="36"/>
      <c r="K41" s="36"/>
      <c r="L41" s="36"/>
      <c r="M41" s="36"/>
      <c r="N41" s="36"/>
      <c r="O41" s="36"/>
      <c r="P41" s="36"/>
      <c r="Q41" s="36"/>
      <c r="R41" s="36"/>
      <c r="S41" s="36"/>
      <c r="T41" s="36"/>
      <c r="U41" s="36"/>
      <c r="V41" s="36"/>
      <c r="W41" s="36"/>
      <c r="X41" s="36"/>
      <c r="Y41" s="36"/>
      <c r="Z41" s="36"/>
      <c r="AA41" s="36"/>
      <c r="AB41" s="36"/>
      <c r="AC41" s="36"/>
      <c r="AD41" s="36"/>
      <c r="AE41" s="36"/>
      <c r="AF41" s="36"/>
      <c r="AG41" s="36"/>
      <c r="AH41" s="36"/>
      <c r="AI41" s="36"/>
      <c r="AJ41" s="36"/>
      <c r="AK41" s="36"/>
      <c r="AL41" s="36"/>
      <c r="AM41" s="36"/>
      <c r="AN41" s="36"/>
      <c r="AO41" s="36"/>
      <c r="AP41" s="36"/>
      <c r="AQ41" s="36"/>
      <c r="AR41" s="36"/>
      <c r="AS41" s="36"/>
      <c r="AT41" s="36"/>
      <c r="AU41" s="36"/>
      <c r="AV41" s="36"/>
      <c r="AW41" s="36"/>
      <c r="AX41" s="36"/>
      <c r="AY41" s="62"/>
      <c r="AZ41" s="62"/>
      <c r="BA41" s="62"/>
      <c r="BB41" s="62"/>
      <c r="BC41" s="62"/>
      <c r="BD41" s="62"/>
      <c r="BE41" s="62"/>
    </row>
    <row r="42" spans="1:57" s="35" customFormat="1" ht="30" customHeight="1">
      <c r="A42" s="10"/>
      <c r="B42" s="119" t="s">
        <v>36</v>
      </c>
      <c r="C42" s="120" t="s">
        <v>32</v>
      </c>
      <c r="D42" s="121">
        <v>0</v>
      </c>
      <c r="E42" s="111">
        <v>45259</v>
      </c>
      <c r="F42" s="111">
        <v>45259</v>
      </c>
      <c r="G42" s="12"/>
      <c r="H42" s="3">
        <f t="shared" ca="1" si="3"/>
        <v>1</v>
      </c>
      <c r="I42" s="36"/>
      <c r="J42" s="36"/>
      <c r="K42" s="36"/>
      <c r="L42" s="36"/>
      <c r="M42" s="36"/>
      <c r="N42" s="36"/>
      <c r="O42" s="36"/>
      <c r="P42" s="36"/>
      <c r="Q42" s="36"/>
      <c r="R42" s="36"/>
      <c r="S42" s="36"/>
      <c r="T42" s="36"/>
      <c r="U42" s="36"/>
      <c r="V42" s="36"/>
      <c r="W42" s="36"/>
      <c r="X42" s="36"/>
      <c r="Y42" s="36"/>
      <c r="Z42" s="36"/>
      <c r="AA42" s="36"/>
      <c r="AB42" s="36"/>
      <c r="AC42" s="36"/>
      <c r="AD42" s="36"/>
      <c r="AE42" s="36"/>
      <c r="AF42" s="36"/>
      <c r="AG42" s="36"/>
      <c r="AH42" s="36"/>
      <c r="AI42" s="36"/>
      <c r="AJ42" s="36"/>
      <c r="AK42" s="36"/>
      <c r="AL42" s="36"/>
      <c r="AM42" s="36"/>
      <c r="AN42" s="36"/>
      <c r="AO42" s="36"/>
      <c r="AP42" s="36"/>
      <c r="AQ42" s="36"/>
      <c r="AR42" s="36"/>
      <c r="AS42" s="36"/>
      <c r="AT42" s="36"/>
      <c r="AU42" s="36"/>
      <c r="AV42" s="36"/>
      <c r="AW42" s="36"/>
      <c r="AX42" s="36"/>
      <c r="AY42" s="62"/>
      <c r="AZ42" s="62"/>
      <c r="BA42" s="62"/>
      <c r="BB42" s="62"/>
      <c r="BC42" s="62"/>
      <c r="BD42" s="62"/>
      <c r="BE42" s="62"/>
    </row>
    <row r="43" spans="1:57" s="35" customFormat="1" ht="30" customHeight="1">
      <c r="A43" s="10"/>
      <c r="B43" s="108" t="s">
        <v>37</v>
      </c>
      <c r="C43" s="109" t="s">
        <v>32</v>
      </c>
      <c r="D43" s="110">
        <v>0</v>
      </c>
      <c r="E43" s="111">
        <v>45259</v>
      </c>
      <c r="F43" s="112">
        <v>45259</v>
      </c>
      <c r="G43" s="12"/>
      <c r="H43" s="3">
        <f t="shared" ca="1" si="3"/>
        <v>1</v>
      </c>
      <c r="I43" s="36"/>
      <c r="J43" s="36"/>
      <c r="K43" s="36"/>
      <c r="L43" s="36"/>
      <c r="M43" s="36"/>
      <c r="N43" s="36"/>
      <c r="O43" s="36"/>
      <c r="P43" s="36"/>
      <c r="Q43" s="36"/>
      <c r="R43" s="36"/>
      <c r="S43" s="36"/>
      <c r="T43" s="36"/>
      <c r="U43" s="36"/>
      <c r="V43" s="36"/>
      <c r="W43" s="36"/>
      <c r="X43" s="36"/>
      <c r="Y43" s="36"/>
      <c r="Z43" s="36"/>
      <c r="AA43" s="36"/>
      <c r="AB43" s="36"/>
      <c r="AC43" s="36"/>
      <c r="AD43" s="36"/>
      <c r="AE43" s="36"/>
      <c r="AF43" s="36"/>
      <c r="AG43" s="36"/>
      <c r="AH43" s="36"/>
      <c r="AI43" s="36"/>
      <c r="AJ43" s="36"/>
      <c r="AK43" s="36"/>
      <c r="AL43" s="36"/>
      <c r="AM43" s="36"/>
      <c r="AN43" s="36"/>
      <c r="AO43" s="36"/>
      <c r="AP43" s="36"/>
      <c r="AQ43" s="36"/>
      <c r="AR43" s="36"/>
      <c r="AS43" s="36"/>
      <c r="AT43" s="36"/>
      <c r="AU43" s="36"/>
      <c r="AV43" s="36"/>
      <c r="AW43" s="36"/>
      <c r="AX43" s="36"/>
      <c r="AY43" s="62"/>
      <c r="AZ43" s="62"/>
      <c r="BA43" s="62"/>
      <c r="BB43" s="62"/>
      <c r="BC43" s="62"/>
      <c r="BD43" s="62"/>
      <c r="BE43" s="62"/>
    </row>
    <row r="44" spans="1:57" s="58" customFormat="1" ht="30" customHeight="1">
      <c r="A44" s="10"/>
      <c r="B44" s="39" t="s">
        <v>49</v>
      </c>
      <c r="C44" s="40"/>
      <c r="D44" s="60"/>
      <c r="E44" s="42"/>
      <c r="F44" s="43"/>
      <c r="G44" s="12"/>
      <c r="H44" s="3" t="str">
        <f ca="1">IF(OR(ISBLANK(task_start),ISBLANK(task_end)),"",task_end-task_start+1)</f>
        <v/>
      </c>
      <c r="I44" s="61"/>
      <c r="J44" s="61"/>
      <c r="K44" s="61"/>
      <c r="L44" s="61"/>
      <c r="M44" s="61"/>
      <c r="N44" s="61"/>
      <c r="O44" s="61"/>
      <c r="P44" s="61"/>
      <c r="Q44" s="61"/>
      <c r="R44" s="61"/>
      <c r="S44" s="61"/>
      <c r="T44" s="61"/>
      <c r="U44" s="61"/>
      <c r="V44" s="61"/>
      <c r="W44" s="61"/>
      <c r="X44" s="61"/>
      <c r="Y44" s="61"/>
      <c r="Z44" s="61"/>
      <c r="AA44" s="61"/>
      <c r="AB44" s="61"/>
      <c r="AC44" s="61"/>
      <c r="AD44" s="61"/>
      <c r="AE44" s="61"/>
      <c r="AF44" s="61"/>
      <c r="AG44" s="61"/>
      <c r="AH44" s="61"/>
      <c r="AI44" s="61"/>
      <c r="AJ44" s="61"/>
      <c r="AK44" s="61"/>
      <c r="AL44" s="61"/>
      <c r="AM44" s="61"/>
      <c r="AN44" s="61"/>
      <c r="AO44" s="61"/>
      <c r="AP44" s="61"/>
      <c r="AQ44" s="61"/>
      <c r="AR44" s="61"/>
      <c r="AS44" s="61"/>
      <c r="AT44" s="61"/>
      <c r="AU44" s="61"/>
      <c r="AV44" s="61"/>
      <c r="AW44" s="61"/>
      <c r="AX44" s="61"/>
      <c r="AY44" s="61"/>
      <c r="AZ44" s="61"/>
      <c r="BA44" s="61"/>
      <c r="BB44" s="61"/>
      <c r="BC44" s="61"/>
      <c r="BD44" s="61"/>
      <c r="BE44" s="61"/>
    </row>
    <row r="45" spans="1:57" s="58" customFormat="1" ht="30" customHeight="1">
      <c r="A45" s="10"/>
      <c r="B45" s="45" t="s">
        <v>50</v>
      </c>
      <c r="C45" s="46" t="s">
        <v>32</v>
      </c>
      <c r="D45" s="47">
        <v>0</v>
      </c>
      <c r="E45" s="48">
        <v>45258</v>
      </c>
      <c r="F45" s="48">
        <v>45258</v>
      </c>
      <c r="G45" s="12"/>
      <c r="H45" s="3">
        <f ca="1">IF(OR(ISBLANK(task_start),ISBLANK(task_end)),"",task_end-task_start+1)</f>
        <v>1</v>
      </c>
      <c r="I45" s="62"/>
      <c r="J45" s="62"/>
      <c r="K45" s="62"/>
      <c r="L45" s="62"/>
      <c r="M45" s="62"/>
      <c r="N45" s="62"/>
      <c r="O45" s="62"/>
      <c r="P45" s="62"/>
      <c r="Q45" s="62"/>
      <c r="R45" s="62"/>
      <c r="S45" s="62"/>
      <c r="T45" s="62"/>
      <c r="U45" s="62"/>
      <c r="V45" s="62"/>
      <c r="W45" s="62"/>
      <c r="X45" s="62"/>
      <c r="Y45" s="62"/>
      <c r="Z45" s="62"/>
      <c r="AA45" s="62"/>
      <c r="AB45" s="62"/>
      <c r="AC45" s="62"/>
      <c r="AD45" s="62"/>
      <c r="AE45" s="62"/>
      <c r="AF45" s="62"/>
      <c r="AG45" s="62"/>
      <c r="AH45" s="62"/>
      <c r="AI45" s="62"/>
      <c r="AJ45" s="62"/>
      <c r="AK45" s="62"/>
      <c r="AL45" s="62"/>
      <c r="AM45" s="62"/>
      <c r="AN45" s="62"/>
      <c r="AO45" s="62"/>
      <c r="AP45" s="62"/>
      <c r="AQ45" s="62"/>
      <c r="AR45" s="62"/>
      <c r="AS45" s="62"/>
      <c r="AT45" s="62"/>
      <c r="AU45" s="62"/>
      <c r="AV45" s="62"/>
      <c r="AW45" s="62"/>
      <c r="AX45" s="62"/>
      <c r="AY45" s="62"/>
      <c r="AZ45" s="62"/>
      <c r="BA45" s="62"/>
      <c r="BB45" s="62"/>
      <c r="BC45" s="62"/>
      <c r="BD45" s="62"/>
      <c r="BE45" s="62"/>
    </row>
    <row r="46" spans="1:57" s="58" customFormat="1" ht="30" customHeight="1">
      <c r="A46" s="10"/>
      <c r="B46" s="45" t="s">
        <v>51</v>
      </c>
      <c r="C46" s="46" t="s">
        <v>32</v>
      </c>
      <c r="D46" s="47">
        <v>0</v>
      </c>
      <c r="E46" s="48">
        <v>45258</v>
      </c>
      <c r="F46" s="48">
        <v>45258</v>
      </c>
      <c r="G46" s="12"/>
      <c r="H46" s="3">
        <f ca="1">IF(OR(ISBLANK(task_start),ISBLANK(task_end)),"",task_end-task_start+1)</f>
        <v>1</v>
      </c>
      <c r="I46" s="62"/>
      <c r="J46" s="62"/>
      <c r="K46" s="62"/>
      <c r="L46" s="62"/>
      <c r="M46" s="62"/>
      <c r="N46" s="62"/>
      <c r="O46" s="62"/>
      <c r="P46" s="62"/>
      <c r="Q46" s="62"/>
      <c r="R46" s="62"/>
      <c r="S46" s="62"/>
      <c r="T46" s="62"/>
      <c r="U46" s="62"/>
      <c r="V46" s="62"/>
      <c r="W46" s="62"/>
      <c r="X46" s="62"/>
      <c r="Y46" s="62"/>
      <c r="Z46" s="62"/>
      <c r="AA46" s="62"/>
      <c r="AB46" s="62"/>
      <c r="AC46" s="62"/>
      <c r="AD46" s="62"/>
      <c r="AE46" s="62"/>
      <c r="AF46" s="62"/>
      <c r="AG46" s="62"/>
      <c r="AH46" s="62"/>
      <c r="AI46" s="62"/>
      <c r="AJ46" s="62"/>
      <c r="AK46" s="62"/>
      <c r="AL46" s="62"/>
      <c r="AM46" s="62"/>
      <c r="AN46" s="62"/>
      <c r="AO46" s="62"/>
      <c r="AP46" s="62"/>
      <c r="AQ46" s="62"/>
      <c r="AR46" s="62"/>
      <c r="AS46" s="62"/>
      <c r="AT46" s="62"/>
      <c r="AU46" s="62"/>
      <c r="AV46" s="62"/>
      <c r="AW46" s="62"/>
      <c r="AX46" s="62"/>
      <c r="AY46" s="62"/>
      <c r="AZ46" s="62"/>
      <c r="BA46" s="62"/>
      <c r="BB46" s="62"/>
      <c r="BC46" s="62"/>
      <c r="BD46" s="62"/>
      <c r="BE46" s="62"/>
    </row>
    <row r="47" spans="1:57" s="58" customFormat="1" ht="30" customHeight="1">
      <c r="A47" s="10"/>
      <c r="B47" s="45" t="s">
        <v>52</v>
      </c>
      <c r="C47" s="46" t="s">
        <v>32</v>
      </c>
      <c r="D47" s="47">
        <v>0</v>
      </c>
      <c r="E47" s="48">
        <v>45260</v>
      </c>
      <c r="F47" s="48">
        <v>45260</v>
      </c>
      <c r="G47" s="12"/>
      <c r="H47" s="3">
        <f ca="1">IF(OR(ISBLANK(task_start),ISBLANK(task_end)),"",task_end-task_start+1)</f>
        <v>1</v>
      </c>
      <c r="I47" s="62"/>
      <c r="J47" s="62"/>
      <c r="K47" s="62"/>
      <c r="L47" s="62"/>
      <c r="M47" s="62"/>
      <c r="N47" s="62"/>
      <c r="O47" s="62"/>
      <c r="P47" s="62"/>
      <c r="Q47" s="62"/>
      <c r="R47" s="62"/>
      <c r="S47" s="62"/>
      <c r="T47" s="62"/>
      <c r="U47" s="62"/>
      <c r="V47" s="62"/>
      <c r="W47" s="62"/>
      <c r="X47" s="62"/>
      <c r="Y47" s="62"/>
      <c r="Z47" s="62"/>
      <c r="AA47" s="62"/>
      <c r="AB47" s="62"/>
      <c r="AC47" s="62"/>
      <c r="AD47" s="62"/>
      <c r="AE47" s="62"/>
      <c r="AF47" s="62"/>
      <c r="AG47" s="62"/>
      <c r="AH47" s="62"/>
      <c r="AI47" s="62"/>
      <c r="AJ47" s="62"/>
      <c r="AK47" s="62"/>
      <c r="AL47" s="62"/>
      <c r="AM47" s="62"/>
      <c r="AN47" s="62"/>
      <c r="AO47" s="62"/>
      <c r="AP47" s="62"/>
      <c r="AQ47" s="62"/>
      <c r="AR47" s="62"/>
      <c r="AS47" s="62"/>
      <c r="AT47" s="62"/>
      <c r="AU47" s="62"/>
      <c r="AV47" s="62"/>
      <c r="AW47" s="62"/>
      <c r="AX47" s="62"/>
      <c r="AY47" s="62"/>
      <c r="AZ47" s="62"/>
      <c r="BA47" s="62"/>
      <c r="BB47" s="62"/>
      <c r="BC47" s="62"/>
      <c r="BD47" s="62"/>
      <c r="BE47" s="62"/>
    </row>
    <row r="48" spans="1:57" s="58" customFormat="1" ht="30" customHeight="1">
      <c r="A48" s="10"/>
      <c r="B48" s="45" t="s">
        <v>53</v>
      </c>
      <c r="C48" s="46" t="s">
        <v>32</v>
      </c>
      <c r="D48" s="47">
        <v>0</v>
      </c>
      <c r="E48" s="48">
        <v>45261</v>
      </c>
      <c r="F48" s="48">
        <v>45261</v>
      </c>
      <c r="G48" s="12"/>
      <c r="H48" s="3">
        <f ca="1">IF(OR(ISBLANK(task_start),ISBLANK(task_end)),"",task_end-task_start+1)</f>
        <v>1</v>
      </c>
      <c r="I48" s="62"/>
      <c r="J48" s="62"/>
      <c r="K48" s="62"/>
      <c r="L48" s="62"/>
      <c r="M48" s="62"/>
      <c r="N48" s="62"/>
      <c r="O48" s="62"/>
      <c r="P48" s="62"/>
      <c r="Q48" s="62"/>
      <c r="R48" s="62"/>
      <c r="S48" s="62"/>
      <c r="T48" s="62"/>
      <c r="U48" s="62"/>
      <c r="V48" s="62"/>
      <c r="W48" s="62"/>
      <c r="X48" s="62"/>
      <c r="Y48" s="62"/>
      <c r="Z48" s="62"/>
      <c r="AA48" s="62"/>
      <c r="AB48" s="62"/>
      <c r="AC48" s="62"/>
      <c r="AD48" s="62"/>
      <c r="AE48" s="62"/>
      <c r="AF48" s="62"/>
      <c r="AG48" s="62"/>
      <c r="AH48" s="62"/>
      <c r="AI48" s="62"/>
      <c r="AJ48" s="62"/>
      <c r="AK48" s="62"/>
      <c r="AL48" s="62"/>
      <c r="AM48" s="62"/>
      <c r="AN48" s="62"/>
      <c r="AO48" s="62"/>
      <c r="AP48" s="62"/>
      <c r="AQ48" s="62"/>
      <c r="AR48" s="62"/>
      <c r="AS48" s="62"/>
      <c r="AT48" s="62"/>
      <c r="AU48" s="62"/>
      <c r="AV48" s="62"/>
      <c r="AW48" s="62"/>
      <c r="AX48" s="62"/>
      <c r="AY48" s="62"/>
      <c r="AZ48" s="62"/>
      <c r="BA48" s="62"/>
      <c r="BB48" s="62"/>
      <c r="BC48" s="62"/>
      <c r="BD48" s="62"/>
      <c r="BE48" s="62"/>
    </row>
    <row r="49" spans="1:57" s="72" customFormat="1" ht="30" customHeight="1">
      <c r="A49" s="63"/>
      <c r="E49" s="73"/>
    </row>
    <row r="50" spans="1:57" s="58" customFormat="1" ht="25.5" customHeight="1">
      <c r="A50" s="10"/>
      <c r="B50" s="91" t="s">
        <v>54</v>
      </c>
      <c r="C50" s="92"/>
      <c r="D50" s="93"/>
      <c r="E50" s="94">
        <v>45261</v>
      </c>
      <c r="F50" s="95">
        <v>45266</v>
      </c>
      <c r="G50" s="12"/>
      <c r="H50" s="3">
        <f ca="1">IF(OR(ISBLANK(task_start),ISBLANK(task_end)),"",task_end-task_start+1)</f>
        <v>6</v>
      </c>
      <c r="I50" s="61"/>
      <c r="J50" s="61"/>
      <c r="K50" s="61"/>
      <c r="L50" s="61"/>
      <c r="M50" s="61"/>
      <c r="N50" s="61"/>
      <c r="O50" s="61"/>
      <c r="P50" s="61"/>
      <c r="Q50" s="61"/>
      <c r="R50" s="61"/>
      <c r="S50" s="61"/>
      <c r="T50" s="61"/>
      <c r="U50" s="61"/>
      <c r="V50" s="61"/>
      <c r="W50" s="61"/>
      <c r="X50" s="61"/>
      <c r="Y50" s="61"/>
      <c r="Z50" s="61"/>
      <c r="AA50" s="61"/>
      <c r="AB50" s="61"/>
      <c r="AC50" s="61"/>
      <c r="AD50" s="61"/>
      <c r="AE50" s="61"/>
      <c r="AF50" s="61"/>
      <c r="AG50" s="61"/>
      <c r="AH50" s="61"/>
      <c r="AI50" s="61"/>
      <c r="AJ50" s="61"/>
      <c r="AK50" s="61"/>
      <c r="AL50" s="61"/>
      <c r="AM50" s="61"/>
      <c r="AN50" s="61"/>
      <c r="AO50" s="61"/>
      <c r="AP50" s="61"/>
      <c r="AQ50" s="61"/>
      <c r="AR50" s="61"/>
      <c r="AS50" s="61"/>
      <c r="AT50" s="61"/>
      <c r="AU50" s="61"/>
      <c r="AV50" s="61"/>
      <c r="AW50" s="61"/>
      <c r="AX50" s="61"/>
      <c r="AY50" s="61"/>
      <c r="AZ50" s="61"/>
      <c r="BA50" s="61"/>
      <c r="BB50" s="61"/>
      <c r="BC50" s="61"/>
      <c r="BD50" s="61"/>
      <c r="BE50" s="61"/>
    </row>
    <row r="51" spans="1:57" s="58" customFormat="1" ht="30" customHeight="1">
      <c r="A51" s="10"/>
      <c r="B51" s="81" t="s">
        <v>55</v>
      </c>
      <c r="C51" s="82"/>
      <c r="D51" s="83"/>
      <c r="E51" s="84"/>
      <c r="F51" s="85"/>
      <c r="G51" s="12"/>
      <c r="H51" s="3" t="str">
        <f ca="1">IF(OR(ISBLANK(task_start),ISBLANK(task_end)),"",task_end-task_start+1)</f>
        <v/>
      </c>
      <c r="I51" s="61"/>
      <c r="J51" s="61"/>
      <c r="K51" s="61"/>
      <c r="L51" s="61"/>
      <c r="M51" s="61"/>
      <c r="N51" s="61"/>
      <c r="O51" s="61"/>
      <c r="P51" s="61"/>
      <c r="Q51" s="61"/>
      <c r="R51" s="61"/>
      <c r="S51" s="61"/>
      <c r="T51" s="61"/>
      <c r="U51" s="61"/>
      <c r="V51" s="61"/>
      <c r="W51" s="61"/>
      <c r="X51" s="61"/>
      <c r="Y51" s="61"/>
      <c r="Z51" s="61"/>
      <c r="AA51" s="61"/>
      <c r="AB51" s="61"/>
      <c r="AC51" s="61"/>
      <c r="AD51" s="61"/>
      <c r="AE51" s="61"/>
      <c r="AF51" s="61"/>
      <c r="AG51" s="61"/>
      <c r="AH51" s="61"/>
      <c r="AI51" s="61"/>
      <c r="AJ51" s="61"/>
      <c r="AK51" s="61"/>
      <c r="AL51" s="61"/>
      <c r="AM51" s="61"/>
      <c r="AN51" s="61"/>
      <c r="AO51" s="61"/>
      <c r="AP51" s="61"/>
      <c r="AQ51" s="61"/>
      <c r="AR51" s="61"/>
      <c r="AS51" s="61"/>
      <c r="AT51" s="61"/>
      <c r="AU51" s="61"/>
      <c r="AV51" s="61"/>
      <c r="AW51" s="61"/>
      <c r="AX51" s="61"/>
      <c r="AY51" s="61"/>
      <c r="AZ51" s="61"/>
      <c r="BA51" s="61"/>
      <c r="BB51" s="61"/>
      <c r="BC51" s="61"/>
      <c r="BD51" s="61"/>
      <c r="BE51" s="61"/>
    </row>
    <row r="52" spans="1:57" s="58" customFormat="1" ht="30" customHeight="1">
      <c r="A52" s="10"/>
      <c r="B52" s="150" t="s">
        <v>56</v>
      </c>
      <c r="C52" s="146" t="s">
        <v>22</v>
      </c>
      <c r="D52" s="147">
        <v>0</v>
      </c>
      <c r="E52" s="148">
        <f>E47+5</f>
        <v>45265</v>
      </c>
      <c r="F52" s="149">
        <f>E52+3</f>
        <v>45268</v>
      </c>
      <c r="G52" s="12"/>
      <c r="H52" s="3">
        <f ca="1">IF(OR(ISBLANK(task_start),ISBLANK(task_end)),"",task_end-task_start+1)</f>
        <v>4</v>
      </c>
      <c r="I52" s="62"/>
      <c r="J52" s="62"/>
      <c r="K52" s="62"/>
      <c r="L52" s="62"/>
      <c r="M52" s="62"/>
      <c r="N52" s="62"/>
      <c r="O52" s="62"/>
      <c r="P52" s="62"/>
      <c r="Q52" s="62"/>
      <c r="R52" s="62"/>
      <c r="S52" s="62"/>
      <c r="T52" s="62"/>
      <c r="U52" s="62"/>
      <c r="V52" s="62"/>
      <c r="W52" s="62"/>
      <c r="X52" s="62"/>
      <c r="Y52" s="62"/>
      <c r="Z52" s="62"/>
      <c r="AA52" s="62"/>
      <c r="AB52" s="62"/>
      <c r="AC52" s="62"/>
      <c r="AD52" s="62"/>
      <c r="AE52" s="62"/>
      <c r="AF52" s="62"/>
      <c r="AG52" s="62"/>
      <c r="AH52" s="62"/>
      <c r="AI52" s="62"/>
      <c r="AJ52" s="62"/>
      <c r="AK52" s="62"/>
      <c r="AL52" s="62"/>
      <c r="AM52" s="62"/>
      <c r="AN52" s="62"/>
      <c r="AO52" s="62"/>
      <c r="AP52" s="62"/>
      <c r="AQ52" s="62"/>
      <c r="AR52" s="62"/>
      <c r="AS52" s="62"/>
      <c r="AT52" s="62"/>
      <c r="AU52" s="62"/>
      <c r="AV52" s="62"/>
      <c r="AW52" s="62"/>
      <c r="AX52" s="62"/>
      <c r="AY52" s="62"/>
      <c r="AZ52" s="62"/>
      <c r="BA52" s="62"/>
      <c r="BB52" s="62"/>
      <c r="BC52" s="62"/>
      <c r="BD52" s="62"/>
      <c r="BE52" s="62"/>
    </row>
    <row r="53" spans="1:57" s="58" customFormat="1" ht="30" customHeight="1">
      <c r="A53" s="10"/>
      <c r="B53" s="150" t="s">
        <v>57</v>
      </c>
      <c r="C53" s="146" t="s">
        <v>19</v>
      </c>
      <c r="D53" s="147">
        <v>0</v>
      </c>
      <c r="E53" s="148">
        <f>E48+5</f>
        <v>45266</v>
      </c>
      <c r="F53" s="149">
        <f>E53+3</f>
        <v>45269</v>
      </c>
      <c r="G53" s="12"/>
      <c r="H53" s="3">
        <f ca="1">IF(OR(ISBLANK(task_start),ISBLANK(task_end)),"",task_end-task_start+1)</f>
        <v>4</v>
      </c>
      <c r="I53" s="62"/>
      <c r="J53" s="62"/>
      <c r="K53" s="62"/>
      <c r="L53" s="62"/>
      <c r="M53" s="62"/>
      <c r="N53" s="62"/>
      <c r="O53" s="62"/>
      <c r="P53" s="62"/>
      <c r="Q53" s="62"/>
      <c r="R53" s="62"/>
      <c r="S53" s="62"/>
      <c r="T53" s="62"/>
      <c r="U53" s="62"/>
      <c r="V53" s="62"/>
      <c r="W53" s="62"/>
      <c r="X53" s="62"/>
      <c r="Y53" s="62"/>
      <c r="Z53" s="62"/>
      <c r="AA53" s="62"/>
      <c r="AB53" s="62"/>
      <c r="AC53" s="62"/>
      <c r="AD53" s="62"/>
      <c r="AE53" s="62"/>
      <c r="AF53" s="62"/>
      <c r="AG53" s="62"/>
      <c r="AH53" s="62"/>
      <c r="AI53" s="62"/>
      <c r="AJ53" s="62"/>
      <c r="AK53" s="62"/>
      <c r="AL53" s="62"/>
      <c r="AM53" s="62"/>
      <c r="AN53" s="62"/>
      <c r="AO53" s="62"/>
      <c r="AP53" s="62"/>
      <c r="AQ53" s="62"/>
      <c r="AR53" s="62"/>
      <c r="AS53" s="62"/>
      <c r="AT53" s="62"/>
      <c r="AU53" s="62"/>
      <c r="AV53" s="62"/>
      <c r="AW53" s="62"/>
      <c r="AX53" s="62"/>
      <c r="AY53" s="62"/>
      <c r="AZ53" s="62"/>
      <c r="BA53" s="62"/>
      <c r="BB53" s="62"/>
      <c r="BC53" s="62"/>
      <c r="BD53" s="62"/>
      <c r="BE53" s="62"/>
    </row>
    <row r="54" spans="1:57" s="58" customFormat="1" ht="30" customHeight="1">
      <c r="A54" s="10"/>
      <c r="B54" s="150" t="s">
        <v>58</v>
      </c>
      <c r="C54" s="146" t="s">
        <v>34</v>
      </c>
      <c r="D54" s="147">
        <v>0</v>
      </c>
      <c r="E54" s="148">
        <f>E49+5</f>
        <v>5</v>
      </c>
      <c r="F54" s="149">
        <f>E54+3</f>
        <v>8</v>
      </c>
      <c r="G54" s="12"/>
      <c r="H54" s="3">
        <f ca="1">IF(OR(ISBLANK(task_start),ISBLANK(task_end)),"",task_end-task_start+1)</f>
        <v>4</v>
      </c>
      <c r="I54" s="62"/>
      <c r="J54" s="62"/>
      <c r="K54" s="62"/>
      <c r="L54" s="62"/>
      <c r="M54" s="62"/>
      <c r="N54" s="62"/>
      <c r="O54" s="62"/>
      <c r="P54" s="62"/>
      <c r="Q54" s="62"/>
      <c r="R54" s="62"/>
      <c r="S54" s="62"/>
      <c r="T54" s="62"/>
      <c r="U54" s="62"/>
      <c r="V54" s="62"/>
      <c r="W54" s="62"/>
      <c r="X54" s="62"/>
      <c r="Y54" s="62"/>
      <c r="Z54" s="62"/>
      <c r="AA54" s="62"/>
      <c r="AB54" s="62"/>
      <c r="AC54" s="62"/>
      <c r="AD54" s="62"/>
      <c r="AE54" s="62"/>
      <c r="AF54" s="62"/>
      <c r="AG54" s="62"/>
      <c r="AH54" s="62"/>
      <c r="AI54" s="62"/>
      <c r="AJ54" s="62"/>
      <c r="AK54" s="62"/>
      <c r="AL54" s="62"/>
      <c r="AM54" s="62"/>
      <c r="AN54" s="62"/>
      <c r="AO54" s="62"/>
      <c r="AP54" s="62"/>
      <c r="AQ54" s="62"/>
      <c r="AR54" s="62"/>
      <c r="AS54" s="62"/>
      <c r="AT54" s="62"/>
      <c r="AU54" s="62"/>
      <c r="AV54" s="62"/>
      <c r="AW54" s="62"/>
      <c r="AX54" s="62"/>
      <c r="AY54" s="62"/>
      <c r="AZ54" s="62"/>
      <c r="BA54" s="62"/>
      <c r="BB54" s="62"/>
      <c r="BC54" s="62"/>
      <c r="BD54" s="62"/>
      <c r="BE54" s="62"/>
    </row>
    <row r="55" spans="1:57" s="58" customFormat="1" ht="30" customHeight="1">
      <c r="A55" s="10"/>
      <c r="B55" s="150" t="s">
        <v>59</v>
      </c>
      <c r="C55" s="146" t="s">
        <v>22</v>
      </c>
      <c r="D55" s="147">
        <v>0</v>
      </c>
      <c r="E55" s="148">
        <f>E50+5</f>
        <v>45266</v>
      </c>
      <c r="F55" s="149">
        <f>E55+3</f>
        <v>45269</v>
      </c>
      <c r="G55" s="12"/>
      <c r="H55" s="3">
        <f ca="1">IF(OR(ISBLANK(task_start),ISBLANK(task_end)),"",task_end-task_start+1)</f>
        <v>4</v>
      </c>
      <c r="I55" s="62"/>
      <c r="J55" s="62"/>
      <c r="K55" s="62"/>
      <c r="L55" s="62"/>
      <c r="M55" s="62"/>
      <c r="N55" s="62"/>
      <c r="O55" s="62"/>
      <c r="P55" s="62"/>
      <c r="Q55" s="62"/>
      <c r="R55" s="62"/>
      <c r="S55" s="62"/>
      <c r="T55" s="62"/>
      <c r="U55" s="62"/>
      <c r="V55" s="62"/>
      <c r="W55" s="62"/>
      <c r="X55" s="62"/>
      <c r="Y55" s="62"/>
      <c r="Z55" s="62"/>
      <c r="AA55" s="62"/>
      <c r="AB55" s="62"/>
      <c r="AC55" s="62"/>
      <c r="AD55" s="62"/>
      <c r="AE55" s="62"/>
      <c r="AF55" s="62"/>
      <c r="AG55" s="62"/>
      <c r="AH55" s="62"/>
      <c r="AI55" s="62"/>
      <c r="AJ55" s="62"/>
      <c r="AK55" s="62"/>
      <c r="AL55" s="62"/>
      <c r="AM55" s="62"/>
      <c r="AN55" s="62"/>
      <c r="AO55" s="62"/>
      <c r="AP55" s="62"/>
      <c r="AQ55" s="62"/>
      <c r="AR55" s="62"/>
      <c r="AS55" s="62"/>
      <c r="AT55" s="62"/>
      <c r="AU55" s="62"/>
      <c r="AV55" s="62"/>
      <c r="AW55" s="62"/>
      <c r="AX55" s="62"/>
      <c r="AY55" s="62"/>
      <c r="AZ55" s="62"/>
      <c r="BA55" s="62"/>
      <c r="BB55" s="62"/>
      <c r="BC55" s="62"/>
      <c r="BD55" s="62"/>
      <c r="BE55" s="62"/>
    </row>
    <row r="56" spans="1:57" s="58" customFormat="1" ht="30" customHeight="1">
      <c r="A56" s="10"/>
      <c r="B56" s="150" t="s">
        <v>60</v>
      </c>
      <c r="C56" s="146" t="s">
        <v>22</v>
      </c>
      <c r="D56" s="147">
        <v>0</v>
      </c>
      <c r="E56" s="148">
        <f>E51+5</f>
        <v>5</v>
      </c>
      <c r="F56" s="149">
        <f>E56+3</f>
        <v>8</v>
      </c>
      <c r="G56" s="12"/>
      <c r="H56" s="3">
        <f ca="1">IF(OR(ISBLANK(task_start),ISBLANK(task_end)),"",task_end-task_start+1)</f>
        <v>4</v>
      </c>
      <c r="I56" s="62"/>
      <c r="J56" s="62"/>
      <c r="K56" s="62"/>
      <c r="L56" s="62"/>
      <c r="M56" s="62"/>
      <c r="N56" s="62"/>
      <c r="O56" s="62"/>
      <c r="P56" s="62"/>
      <c r="Q56" s="62"/>
      <c r="R56" s="62"/>
      <c r="S56" s="62"/>
      <c r="T56" s="62"/>
      <c r="U56" s="62"/>
      <c r="V56" s="62"/>
      <c r="W56" s="62"/>
      <c r="X56" s="62"/>
      <c r="Y56" s="62"/>
      <c r="Z56" s="62"/>
      <c r="AA56" s="62"/>
      <c r="AB56" s="62"/>
      <c r="AC56" s="62"/>
      <c r="AD56" s="62"/>
      <c r="AE56" s="62"/>
      <c r="AF56" s="62"/>
      <c r="AG56" s="62"/>
      <c r="AH56" s="62"/>
      <c r="AI56" s="62"/>
      <c r="AJ56" s="62"/>
      <c r="AK56" s="62"/>
      <c r="AL56" s="62"/>
      <c r="AM56" s="62"/>
      <c r="AN56" s="62"/>
      <c r="AO56" s="62"/>
      <c r="AP56" s="62"/>
      <c r="AQ56" s="62"/>
      <c r="AR56" s="62"/>
      <c r="AS56" s="62"/>
      <c r="AT56" s="62"/>
      <c r="AU56" s="62"/>
      <c r="AV56" s="62"/>
      <c r="AW56" s="62"/>
      <c r="AX56" s="62"/>
      <c r="AY56" s="62"/>
      <c r="AZ56" s="62"/>
      <c r="BA56" s="62"/>
      <c r="BB56" s="62"/>
      <c r="BC56" s="62"/>
      <c r="BD56" s="62"/>
      <c r="BE56" s="62"/>
    </row>
    <row r="57" spans="1:57" s="58" customFormat="1" ht="30" customHeight="1">
      <c r="A57" s="10"/>
      <c r="B57" s="145" t="s">
        <v>61</v>
      </c>
      <c r="C57" s="146" t="s">
        <v>34</v>
      </c>
      <c r="D57" s="147">
        <v>0</v>
      </c>
      <c r="E57" s="148">
        <f>E52+5</f>
        <v>45270</v>
      </c>
      <c r="F57" s="149">
        <f>E57+3</f>
        <v>45273</v>
      </c>
      <c r="G57" s="12"/>
      <c r="H57" s="3">
        <f ca="1">IF(OR(ISBLANK(task_start),ISBLANK(task_end)),"",task_end-task_start+1)</f>
        <v>4</v>
      </c>
      <c r="I57" s="62"/>
      <c r="J57" s="62"/>
      <c r="K57" s="62"/>
      <c r="L57" s="62"/>
      <c r="M57" s="62"/>
      <c r="N57" s="62"/>
      <c r="O57" s="62"/>
      <c r="P57" s="62"/>
      <c r="Q57" s="62"/>
      <c r="R57" s="62"/>
      <c r="S57" s="62"/>
      <c r="T57" s="62"/>
      <c r="U57" s="62"/>
      <c r="V57" s="62"/>
      <c r="W57" s="62"/>
      <c r="X57" s="62"/>
      <c r="Y57" s="62"/>
      <c r="Z57" s="62"/>
      <c r="AA57" s="62"/>
      <c r="AB57" s="62"/>
      <c r="AC57" s="62"/>
      <c r="AD57" s="62"/>
      <c r="AE57" s="62"/>
      <c r="AF57" s="62"/>
      <c r="AG57" s="62"/>
      <c r="AH57" s="62"/>
      <c r="AI57" s="62"/>
      <c r="AJ57" s="62"/>
      <c r="AK57" s="62"/>
      <c r="AL57" s="62"/>
      <c r="AM57" s="62"/>
      <c r="AN57" s="62"/>
      <c r="AO57" s="62"/>
      <c r="AP57" s="62"/>
      <c r="AQ57" s="62"/>
      <c r="AR57" s="62"/>
      <c r="AS57" s="62"/>
      <c r="AT57" s="62"/>
      <c r="AU57" s="62"/>
      <c r="AV57" s="62"/>
      <c r="AW57" s="62"/>
      <c r="AX57" s="62"/>
      <c r="AY57" s="62"/>
      <c r="AZ57" s="62"/>
      <c r="BA57" s="62"/>
      <c r="BB57" s="62"/>
      <c r="BC57" s="62"/>
      <c r="BD57" s="62"/>
      <c r="BE57" s="62"/>
    </row>
    <row r="58" spans="1:57" s="58" customFormat="1" ht="30" customHeight="1">
      <c r="A58" s="10"/>
      <c r="B58" s="81" t="s">
        <v>62</v>
      </c>
      <c r="C58" s="82"/>
      <c r="D58" s="83"/>
      <c r="E58" s="84"/>
      <c r="F58" s="85"/>
      <c r="G58" s="12"/>
      <c r="H58" s="3" t="str">
        <f ca="1">IF(OR(ISBLANK(task_start),ISBLANK(task_end)),"",task_end-task_start+1)</f>
        <v/>
      </c>
      <c r="I58" s="61"/>
      <c r="J58" s="61"/>
      <c r="K58" s="61"/>
      <c r="L58" s="61"/>
      <c r="M58" s="61"/>
      <c r="N58" s="61"/>
      <c r="O58" s="61"/>
      <c r="P58" s="61"/>
      <c r="Q58" s="61"/>
      <c r="R58" s="61"/>
      <c r="S58" s="61"/>
      <c r="T58" s="61"/>
      <c r="U58" s="61"/>
      <c r="V58" s="61"/>
      <c r="W58" s="61"/>
      <c r="X58" s="61"/>
      <c r="Y58" s="61"/>
      <c r="Z58" s="61"/>
      <c r="AA58" s="61"/>
      <c r="AB58" s="61"/>
      <c r="AC58" s="61"/>
      <c r="AD58" s="61"/>
      <c r="AE58" s="61"/>
      <c r="AF58" s="61"/>
      <c r="AG58" s="61"/>
      <c r="AH58" s="61"/>
      <c r="AI58" s="61"/>
      <c r="AJ58" s="61"/>
      <c r="AK58" s="61"/>
      <c r="AL58" s="61"/>
      <c r="AM58" s="61"/>
      <c r="AN58" s="61"/>
      <c r="AO58" s="61"/>
      <c r="AP58" s="61"/>
      <c r="AQ58" s="61"/>
      <c r="AR58" s="61"/>
      <c r="AS58" s="61"/>
      <c r="AT58" s="61"/>
      <c r="AU58" s="61"/>
      <c r="AV58" s="61"/>
      <c r="AW58" s="61"/>
      <c r="AX58" s="61"/>
      <c r="AY58" s="61"/>
      <c r="AZ58" s="61"/>
      <c r="BA58" s="61"/>
      <c r="BB58" s="61"/>
      <c r="BC58" s="61"/>
      <c r="BD58" s="61"/>
      <c r="BE58" s="61"/>
    </row>
    <row r="59" spans="1:57" s="58" customFormat="1" ht="30" customHeight="1">
      <c r="A59" s="10"/>
      <c r="B59" s="150" t="s">
        <v>35</v>
      </c>
      <c r="C59" s="151" t="s">
        <v>22</v>
      </c>
      <c r="D59" s="155">
        <v>0</v>
      </c>
      <c r="E59" s="152">
        <v>45265</v>
      </c>
      <c r="F59" s="153">
        <v>45265</v>
      </c>
      <c r="G59" s="12"/>
      <c r="H59" s="3">
        <f ca="1">IF(OR(ISBLANK(task_start),ISBLANK(task_end)),"",task_end-task_start+1)</f>
        <v>1</v>
      </c>
      <c r="I59" s="62"/>
      <c r="J59" s="62"/>
      <c r="K59" s="62"/>
      <c r="L59" s="62"/>
      <c r="M59" s="62"/>
      <c r="N59" s="62"/>
      <c r="O59" s="62"/>
      <c r="P59" s="62"/>
      <c r="Q59" s="62"/>
      <c r="R59" s="62"/>
      <c r="S59" s="62"/>
      <c r="T59" s="62"/>
      <c r="U59" s="62"/>
      <c r="V59" s="62"/>
      <c r="W59" s="62"/>
      <c r="X59" s="62"/>
      <c r="Y59" s="62"/>
      <c r="Z59" s="62"/>
      <c r="AA59" s="62"/>
      <c r="AB59" s="62"/>
      <c r="AC59" s="62"/>
      <c r="AD59" s="62"/>
      <c r="AE59" s="62"/>
      <c r="AF59" s="62"/>
      <c r="AG59" s="62"/>
      <c r="AH59" s="62"/>
      <c r="AI59" s="62"/>
      <c r="AJ59" s="62"/>
      <c r="AK59" s="62"/>
      <c r="AL59" s="62"/>
      <c r="AM59" s="62"/>
      <c r="AN59" s="62"/>
      <c r="AO59" s="62"/>
      <c r="AP59" s="62"/>
      <c r="AQ59" s="62"/>
      <c r="AR59" s="62"/>
      <c r="AS59" s="62"/>
      <c r="AT59" s="62"/>
      <c r="AU59" s="62"/>
      <c r="AV59" s="62"/>
      <c r="AW59" s="62"/>
      <c r="AX59" s="62"/>
      <c r="AY59" s="62"/>
      <c r="AZ59" s="62"/>
      <c r="BA59" s="62"/>
      <c r="BB59" s="62"/>
      <c r="BC59" s="62"/>
      <c r="BD59" s="62"/>
      <c r="BE59" s="62"/>
    </row>
    <row r="60" spans="1:57" s="58" customFormat="1" ht="30" customHeight="1">
      <c r="A60" s="10"/>
      <c r="B60" s="150" t="s">
        <v>63</v>
      </c>
      <c r="C60" s="151" t="s">
        <v>32</v>
      </c>
      <c r="D60" s="155">
        <v>0</v>
      </c>
      <c r="E60" s="152">
        <v>45266</v>
      </c>
      <c r="F60" s="153">
        <v>45266</v>
      </c>
      <c r="G60" s="12"/>
      <c r="H60" s="3">
        <f ca="1">IF(OR(ISBLANK(task_start),ISBLANK(task_end)),"",task_end-task_start+1)</f>
        <v>1</v>
      </c>
      <c r="I60" s="62"/>
      <c r="J60" s="62"/>
      <c r="K60" s="62"/>
      <c r="L60" s="62"/>
      <c r="M60" s="62"/>
      <c r="N60" s="62"/>
      <c r="O60" s="62"/>
      <c r="P60" s="62"/>
      <c r="Q60" s="62"/>
      <c r="R60" s="62"/>
      <c r="S60" s="62"/>
      <c r="T60" s="62"/>
      <c r="U60" s="62"/>
      <c r="V60" s="62"/>
      <c r="W60" s="62"/>
      <c r="X60" s="62"/>
      <c r="Y60" s="62"/>
      <c r="Z60" s="62"/>
      <c r="AA60" s="62"/>
      <c r="AB60" s="62"/>
      <c r="AC60" s="62"/>
      <c r="AD60" s="62"/>
      <c r="AE60" s="62"/>
      <c r="AF60" s="62"/>
      <c r="AG60" s="62"/>
      <c r="AH60" s="62"/>
      <c r="AI60" s="62"/>
      <c r="AJ60" s="62"/>
      <c r="AK60" s="62"/>
      <c r="AL60" s="62"/>
      <c r="AM60" s="62"/>
      <c r="AN60" s="62"/>
      <c r="AO60" s="62"/>
      <c r="AP60" s="62"/>
      <c r="AQ60" s="62"/>
      <c r="AR60" s="62"/>
      <c r="AS60" s="62"/>
      <c r="AT60" s="62"/>
      <c r="AU60" s="62"/>
      <c r="AV60" s="62"/>
      <c r="AW60" s="62"/>
      <c r="AX60" s="62"/>
      <c r="AY60" s="62"/>
      <c r="AZ60" s="62"/>
      <c r="BA60" s="62"/>
      <c r="BB60" s="62"/>
      <c r="BC60" s="62"/>
      <c r="BD60" s="62"/>
      <c r="BE60" s="62"/>
    </row>
    <row r="61" spans="1:57" s="58" customFormat="1" ht="30" customHeight="1">
      <c r="A61" s="10"/>
      <c r="B61" s="150" t="s">
        <v>37</v>
      </c>
      <c r="C61" s="151" t="s">
        <v>32</v>
      </c>
      <c r="D61" s="155">
        <v>0</v>
      </c>
      <c r="E61" s="152">
        <v>45266</v>
      </c>
      <c r="F61" s="153">
        <v>45266</v>
      </c>
      <c r="G61" s="12"/>
      <c r="H61" s="3">
        <f ca="1">IF(OR(ISBLANK(task_start),ISBLANK(task_end)),"",task_end-task_start+1)</f>
        <v>1</v>
      </c>
      <c r="I61" s="62"/>
      <c r="J61" s="62"/>
      <c r="K61" s="62"/>
      <c r="L61" s="62"/>
      <c r="M61" s="62"/>
      <c r="N61" s="62"/>
      <c r="O61" s="62"/>
      <c r="P61" s="62"/>
      <c r="Q61" s="62"/>
      <c r="R61" s="62"/>
      <c r="S61" s="62"/>
      <c r="T61" s="62"/>
      <c r="U61" s="62"/>
      <c r="V61" s="62"/>
      <c r="W61" s="62"/>
      <c r="X61" s="62"/>
      <c r="Y61" s="62"/>
      <c r="Z61" s="62"/>
      <c r="AA61" s="62"/>
      <c r="AB61" s="62"/>
      <c r="AC61" s="62"/>
      <c r="AD61" s="62"/>
      <c r="AE61" s="62"/>
      <c r="AF61" s="62"/>
      <c r="AG61" s="62"/>
      <c r="AH61" s="62"/>
      <c r="AI61" s="62"/>
      <c r="AJ61" s="62"/>
      <c r="AK61" s="62"/>
      <c r="AL61" s="62"/>
      <c r="AM61" s="62"/>
      <c r="AN61" s="62"/>
      <c r="AO61" s="62"/>
      <c r="AP61" s="62"/>
      <c r="AQ61" s="62"/>
      <c r="AR61" s="62"/>
      <c r="AS61" s="62"/>
      <c r="AT61" s="62"/>
      <c r="AU61" s="62"/>
      <c r="AV61" s="62"/>
      <c r="AW61" s="62"/>
      <c r="AX61" s="62"/>
      <c r="AY61" s="62"/>
      <c r="AZ61" s="62"/>
      <c r="BA61" s="62"/>
      <c r="BB61" s="62"/>
      <c r="BC61" s="62"/>
      <c r="BD61" s="62"/>
      <c r="BE61" s="62"/>
    </row>
    <row r="62" spans="1:57" s="58" customFormat="1" ht="30" customHeight="1">
      <c r="A62" s="10"/>
      <c r="B62" s="145" t="s">
        <v>64</v>
      </c>
      <c r="C62" s="146" t="s">
        <v>32</v>
      </c>
      <c r="D62" s="154">
        <v>0</v>
      </c>
      <c r="E62" s="148">
        <v>45266</v>
      </c>
      <c r="F62" s="149">
        <v>45266</v>
      </c>
      <c r="G62" s="12"/>
      <c r="H62" s="3">
        <f ca="1">IF(OR(ISBLANK(task_start),ISBLANK(task_end)),"",task_end-task_start+1)</f>
        <v>1</v>
      </c>
      <c r="I62" s="62"/>
      <c r="J62" s="62"/>
      <c r="K62" s="62"/>
      <c r="L62" s="62"/>
      <c r="M62" s="62"/>
      <c r="N62" s="62"/>
      <c r="O62" s="62"/>
      <c r="P62" s="62"/>
      <c r="Q62" s="62"/>
      <c r="R62" s="62"/>
      <c r="S62" s="62"/>
      <c r="T62" s="62"/>
      <c r="U62" s="62"/>
      <c r="V62" s="62"/>
      <c r="W62" s="62"/>
      <c r="X62" s="62"/>
      <c r="Y62" s="62"/>
      <c r="Z62" s="62"/>
      <c r="AA62" s="62"/>
      <c r="AB62" s="62"/>
      <c r="AC62" s="62"/>
      <c r="AD62" s="62"/>
      <c r="AE62" s="62"/>
      <c r="AF62" s="62"/>
      <c r="AG62" s="62"/>
      <c r="AH62" s="62"/>
      <c r="AI62" s="62"/>
      <c r="AJ62" s="62"/>
      <c r="AK62" s="62"/>
      <c r="AL62" s="62"/>
      <c r="AM62" s="62"/>
      <c r="AN62" s="62"/>
      <c r="AO62" s="62"/>
      <c r="AP62" s="62"/>
      <c r="AQ62" s="62"/>
      <c r="AR62" s="62"/>
      <c r="AS62" s="62"/>
      <c r="AT62" s="62"/>
      <c r="AU62" s="62"/>
      <c r="AV62" s="62"/>
      <c r="AW62" s="62"/>
      <c r="AX62" s="62"/>
      <c r="AY62" s="62"/>
      <c r="AZ62" s="62"/>
      <c r="BA62" s="62"/>
      <c r="BB62" s="62"/>
      <c r="BC62" s="62"/>
      <c r="BD62" s="62"/>
      <c r="BE62" s="62"/>
    </row>
    <row r="63" spans="1:57" s="58" customFormat="1" ht="30" customHeight="1">
      <c r="A63" s="10"/>
      <c r="B63" s="81" t="s">
        <v>65</v>
      </c>
      <c r="C63" s="82"/>
      <c r="D63" s="83"/>
      <c r="E63" s="84"/>
      <c r="F63" s="85"/>
      <c r="G63" s="12"/>
      <c r="H63" s="3" t="str">
        <f ca="1">IF(OR(ISBLANK(task_start),ISBLANK(task_end)),"",task_end-task_start+1)</f>
        <v/>
      </c>
      <c r="I63" s="61"/>
      <c r="J63" s="61"/>
      <c r="K63" s="61"/>
      <c r="L63" s="61"/>
      <c r="M63" s="61"/>
      <c r="N63" s="61"/>
      <c r="O63" s="61"/>
      <c r="P63" s="61"/>
      <c r="Q63" s="61"/>
      <c r="R63" s="61"/>
      <c r="S63" s="61"/>
      <c r="T63" s="61"/>
      <c r="U63" s="61"/>
      <c r="V63" s="61"/>
      <c r="W63" s="61"/>
      <c r="X63" s="61"/>
      <c r="Y63" s="61"/>
      <c r="Z63" s="61"/>
      <c r="AA63" s="61"/>
      <c r="AB63" s="61"/>
      <c r="AC63" s="61"/>
      <c r="AD63" s="61"/>
      <c r="AE63" s="61"/>
      <c r="AF63" s="61"/>
      <c r="AG63" s="61"/>
      <c r="AH63" s="61"/>
      <c r="AI63" s="61"/>
      <c r="AJ63" s="61"/>
      <c r="AK63" s="61"/>
      <c r="AL63" s="61"/>
      <c r="AM63" s="61"/>
      <c r="AN63" s="61"/>
      <c r="AO63" s="61"/>
      <c r="AP63" s="61"/>
      <c r="AQ63" s="61"/>
      <c r="AR63" s="61"/>
      <c r="AS63" s="61"/>
      <c r="AT63" s="61"/>
      <c r="AU63" s="61"/>
      <c r="AV63" s="61"/>
      <c r="AW63" s="61"/>
      <c r="AX63" s="61"/>
      <c r="AY63" s="61"/>
      <c r="AZ63" s="61"/>
      <c r="BA63" s="61"/>
      <c r="BB63" s="61"/>
      <c r="BC63" s="61"/>
      <c r="BD63" s="61"/>
      <c r="BE63" s="61"/>
    </row>
    <row r="64" spans="1:57" s="58" customFormat="1" ht="30" customHeight="1">
      <c r="A64" s="10"/>
      <c r="B64" s="150" t="s">
        <v>66</v>
      </c>
      <c r="C64" s="151" t="s">
        <v>32</v>
      </c>
      <c r="D64" s="155">
        <v>0</v>
      </c>
      <c r="E64" s="152">
        <v>45266</v>
      </c>
      <c r="F64" s="153">
        <v>45274</v>
      </c>
      <c r="G64" s="12"/>
      <c r="H64" s="3">
        <f ca="1">IF(OR(ISBLANK(task_start),ISBLANK(task_end)),"",task_end-task_start+1)</f>
        <v>9</v>
      </c>
      <c r="I64" s="62"/>
      <c r="J64" s="62"/>
      <c r="K64" s="62"/>
      <c r="L64" s="62"/>
      <c r="M64" s="62"/>
      <c r="N64" s="62"/>
      <c r="O64" s="62"/>
      <c r="P64" s="62"/>
      <c r="Q64" s="62"/>
      <c r="R64" s="62"/>
      <c r="S64" s="62"/>
      <c r="T64" s="62"/>
      <c r="U64" s="62"/>
      <c r="V64" s="62"/>
      <c r="W64" s="62"/>
      <c r="X64" s="62"/>
      <c r="Y64" s="62"/>
      <c r="Z64" s="62"/>
      <c r="AA64" s="62"/>
      <c r="AB64" s="62"/>
      <c r="AC64" s="62"/>
      <c r="AD64" s="62"/>
      <c r="AE64" s="62"/>
      <c r="AF64" s="62"/>
      <c r="AG64" s="62"/>
      <c r="AH64" s="62"/>
      <c r="AI64" s="62"/>
      <c r="AJ64" s="62"/>
      <c r="AK64" s="62"/>
      <c r="AL64" s="62"/>
      <c r="AM64" s="62"/>
      <c r="AN64" s="62"/>
      <c r="AO64" s="62"/>
      <c r="AP64" s="62"/>
      <c r="AQ64" s="62"/>
      <c r="AR64" s="62"/>
      <c r="AS64" s="62"/>
      <c r="AT64" s="62"/>
      <c r="AU64" s="62"/>
      <c r="AV64" s="62"/>
      <c r="AW64" s="62"/>
      <c r="AX64" s="62"/>
      <c r="AY64" s="62"/>
      <c r="AZ64" s="62"/>
      <c r="BA64" s="62"/>
      <c r="BB64" s="62"/>
      <c r="BC64" s="62"/>
      <c r="BD64" s="62"/>
      <c r="BE64" s="62"/>
    </row>
    <row r="65" spans="1:57" s="58" customFormat="1" ht="30" customHeight="1">
      <c r="A65" s="10"/>
      <c r="B65" s="150" t="s">
        <v>67</v>
      </c>
      <c r="C65" s="151" t="s">
        <v>32</v>
      </c>
      <c r="D65" s="155">
        <v>0</v>
      </c>
      <c r="E65" s="152">
        <v>45265</v>
      </c>
      <c r="F65" s="153">
        <v>45265</v>
      </c>
      <c r="G65" s="12"/>
      <c r="H65" s="3">
        <f ca="1">IF(OR(ISBLANK(task_start),ISBLANK(task_end)),"",task_end-task_start+1)</f>
        <v>1</v>
      </c>
      <c r="I65" s="62"/>
      <c r="J65" s="62"/>
      <c r="K65" s="62"/>
      <c r="L65" s="62"/>
      <c r="M65" s="62"/>
      <c r="N65" s="62"/>
      <c r="O65" s="62"/>
      <c r="P65" s="62"/>
      <c r="Q65" s="62"/>
      <c r="R65" s="62"/>
      <c r="S65" s="62"/>
      <c r="T65" s="62"/>
      <c r="U65" s="62"/>
      <c r="V65" s="62"/>
      <c r="W65" s="62"/>
      <c r="X65" s="62"/>
      <c r="Y65" s="62"/>
      <c r="Z65" s="62"/>
      <c r="AA65" s="62"/>
      <c r="AB65" s="62"/>
      <c r="AC65" s="62"/>
      <c r="AD65" s="62"/>
      <c r="AE65" s="62"/>
      <c r="AF65" s="62"/>
      <c r="AG65" s="62"/>
      <c r="AH65" s="62"/>
      <c r="AI65" s="62"/>
      <c r="AJ65" s="62"/>
      <c r="AK65" s="62"/>
      <c r="AL65" s="62"/>
      <c r="AM65" s="62"/>
      <c r="AN65" s="62"/>
      <c r="AO65" s="62"/>
      <c r="AP65" s="62"/>
      <c r="AQ65" s="62"/>
      <c r="AR65" s="62"/>
      <c r="AS65" s="62"/>
      <c r="AT65" s="62"/>
      <c r="AU65" s="62"/>
      <c r="AV65" s="62"/>
      <c r="AW65" s="62"/>
      <c r="AX65" s="62"/>
      <c r="AY65" s="62"/>
      <c r="AZ65" s="62"/>
      <c r="BA65" s="62"/>
      <c r="BB65" s="62"/>
      <c r="BC65" s="62"/>
      <c r="BD65" s="62"/>
      <c r="BE65" s="62"/>
    </row>
    <row r="66" spans="1:57" s="58" customFormat="1" ht="30" customHeight="1">
      <c r="A66" s="10"/>
      <c r="B66" s="145" t="s">
        <v>68</v>
      </c>
      <c r="C66" s="146" t="s">
        <v>32</v>
      </c>
      <c r="D66" s="154">
        <v>0</v>
      </c>
      <c r="E66" s="148">
        <v>45266</v>
      </c>
      <c r="F66" s="149">
        <v>45266</v>
      </c>
      <c r="G66" s="12"/>
      <c r="H66" s="3">
        <f ca="1">IF(OR(ISBLANK(task_start),ISBLANK(task_end)),"",task_end-task_start+1)</f>
        <v>1</v>
      </c>
      <c r="I66" s="62"/>
      <c r="J66" s="62"/>
      <c r="K66" s="62"/>
      <c r="L66" s="62"/>
      <c r="M66" s="62"/>
      <c r="N66" s="62"/>
      <c r="O66" s="62"/>
      <c r="P66" s="62"/>
      <c r="Q66" s="62"/>
      <c r="R66" s="62"/>
      <c r="S66" s="62"/>
      <c r="T66" s="62"/>
      <c r="U66" s="62"/>
      <c r="V66" s="62"/>
      <c r="W66" s="62"/>
      <c r="X66" s="62"/>
      <c r="Y66" s="62"/>
      <c r="Z66" s="62"/>
      <c r="AA66" s="62"/>
      <c r="AB66" s="62"/>
      <c r="AC66" s="62"/>
      <c r="AD66" s="62"/>
      <c r="AE66" s="62"/>
      <c r="AF66" s="62"/>
      <c r="AG66" s="62"/>
      <c r="AH66" s="62"/>
      <c r="AI66" s="62"/>
      <c r="AJ66" s="62"/>
      <c r="AK66" s="62"/>
      <c r="AL66" s="62"/>
      <c r="AM66" s="62"/>
      <c r="AN66" s="62"/>
      <c r="AO66" s="62"/>
      <c r="AP66" s="62"/>
      <c r="AQ66" s="62"/>
      <c r="AR66" s="62"/>
      <c r="AS66" s="62"/>
      <c r="AT66" s="62"/>
      <c r="AU66" s="62"/>
      <c r="AV66" s="62"/>
      <c r="AW66" s="62"/>
      <c r="AX66" s="62"/>
      <c r="AY66" s="62"/>
      <c r="AZ66" s="62"/>
      <c r="BA66" s="62"/>
      <c r="BB66" s="62"/>
      <c r="BC66" s="62"/>
      <c r="BD66" s="62"/>
      <c r="BE66" s="62"/>
    </row>
    <row r="67" spans="1:57" s="71" customFormat="1" ht="30" customHeight="1">
      <c r="A67" s="63"/>
      <c r="B67" s="64"/>
      <c r="C67" s="65"/>
      <c r="D67" s="66"/>
      <c r="E67" s="67"/>
      <c r="F67" s="67"/>
      <c r="G67" s="68"/>
      <c r="H67" s="69"/>
      <c r="I67" s="70"/>
      <c r="J67" s="70"/>
      <c r="K67" s="70"/>
      <c r="L67" s="70"/>
      <c r="M67" s="70"/>
      <c r="N67" s="70"/>
      <c r="O67" s="70"/>
      <c r="P67" s="70"/>
      <c r="Q67" s="70"/>
      <c r="R67" s="70"/>
      <c r="S67" s="70"/>
      <c r="T67" s="70"/>
      <c r="U67" s="70"/>
      <c r="V67" s="70"/>
      <c r="W67" s="70"/>
      <c r="X67" s="70"/>
      <c r="Y67" s="70"/>
      <c r="Z67" s="70"/>
      <c r="AA67" s="70"/>
      <c r="AB67" s="70"/>
      <c r="AC67" s="70"/>
      <c r="AD67" s="70"/>
      <c r="AE67" s="70"/>
      <c r="AF67" s="70"/>
      <c r="AG67" s="70"/>
      <c r="AH67" s="70"/>
      <c r="AI67" s="70"/>
      <c r="AJ67" s="70"/>
      <c r="AK67" s="70"/>
      <c r="AL67" s="70"/>
      <c r="AM67" s="70"/>
      <c r="AN67" s="70"/>
      <c r="AO67" s="70"/>
      <c r="AP67" s="70"/>
      <c r="AQ67" s="70"/>
      <c r="AR67" s="70"/>
      <c r="AS67" s="70"/>
      <c r="AT67" s="70"/>
      <c r="AU67" s="70"/>
      <c r="AV67" s="70"/>
      <c r="AW67" s="70"/>
      <c r="AX67" s="70"/>
      <c r="AY67" s="70"/>
      <c r="AZ67" s="70"/>
      <c r="BA67" s="70"/>
      <c r="BB67" s="70"/>
      <c r="BC67" s="70"/>
      <c r="BD67" s="70"/>
      <c r="BE67" s="70"/>
    </row>
    <row r="68" spans="1:57" s="58" customFormat="1" ht="30" customHeight="1">
      <c r="A68" s="10"/>
      <c r="B68" s="96" t="s">
        <v>69</v>
      </c>
      <c r="C68" s="97"/>
      <c r="D68" s="98"/>
      <c r="E68" s="99">
        <v>45274</v>
      </c>
      <c r="F68" s="100">
        <v>45275</v>
      </c>
      <c r="G68" s="12"/>
      <c r="H68" s="3">
        <f ca="1">IF(OR(ISBLANK(task_start),ISBLANK(task_end)),"",task_end-task_start+1)</f>
        <v>2</v>
      </c>
      <c r="I68" s="61"/>
      <c r="J68" s="61"/>
      <c r="K68" s="61"/>
      <c r="L68" s="61"/>
      <c r="M68" s="61"/>
      <c r="N68" s="61"/>
      <c r="O68" s="61"/>
      <c r="P68" s="61"/>
      <c r="Q68" s="61"/>
      <c r="R68" s="61"/>
      <c r="S68" s="61"/>
      <c r="T68" s="61"/>
      <c r="U68" s="61"/>
      <c r="V68" s="61"/>
      <c r="W68" s="61"/>
      <c r="X68" s="61"/>
      <c r="Y68" s="61"/>
      <c r="Z68" s="61"/>
      <c r="AA68" s="61"/>
      <c r="AB68" s="61"/>
      <c r="AC68" s="61"/>
      <c r="AD68" s="61"/>
      <c r="AE68" s="61"/>
      <c r="AF68" s="61"/>
      <c r="AG68" s="61"/>
      <c r="AH68" s="61"/>
      <c r="AI68" s="61"/>
      <c r="AJ68" s="61"/>
      <c r="AK68" s="61"/>
      <c r="AL68" s="61"/>
      <c r="AM68" s="61"/>
      <c r="AN68" s="61"/>
      <c r="AO68" s="61"/>
      <c r="AP68" s="61"/>
      <c r="AQ68" s="61"/>
      <c r="AR68" s="61"/>
      <c r="AS68" s="61"/>
      <c r="AT68" s="61"/>
      <c r="AU68" s="61"/>
      <c r="AV68" s="61"/>
      <c r="AW68" s="61"/>
      <c r="AX68" s="61"/>
      <c r="AY68" s="61"/>
      <c r="AZ68" s="61"/>
      <c r="BA68" s="61"/>
      <c r="BB68" s="61"/>
      <c r="BC68" s="61"/>
      <c r="BD68" s="61"/>
      <c r="BE68" s="61"/>
    </row>
    <row r="69" spans="1:57" s="58" customFormat="1" ht="30" customHeight="1">
      <c r="A69" s="10"/>
      <c r="B69" s="39" t="s">
        <v>70</v>
      </c>
      <c r="C69" s="103"/>
      <c r="D69" s="104"/>
      <c r="E69" s="105"/>
      <c r="F69" s="106"/>
      <c r="G69" s="12"/>
      <c r="H69" s="3" t="str">
        <f ca="1">IF(OR(ISBLANK(task_start),ISBLANK(task_end)),"",task_end-task_start+1)</f>
        <v/>
      </c>
      <c r="I69" s="61"/>
      <c r="J69" s="61"/>
      <c r="K69" s="61"/>
      <c r="L69" s="61"/>
      <c r="M69" s="61"/>
      <c r="N69" s="61"/>
      <c r="O69" s="61"/>
      <c r="P69" s="61"/>
      <c r="Q69" s="61"/>
      <c r="R69" s="61"/>
      <c r="S69" s="61"/>
      <c r="T69" s="61"/>
      <c r="U69" s="61"/>
      <c r="V69" s="61"/>
      <c r="W69" s="61"/>
      <c r="X69" s="61"/>
      <c r="Y69" s="61"/>
      <c r="Z69" s="61"/>
      <c r="AA69" s="61"/>
      <c r="AB69" s="61"/>
      <c r="AC69" s="61"/>
      <c r="AD69" s="61"/>
      <c r="AE69" s="61"/>
      <c r="AF69" s="61"/>
      <c r="AG69" s="61"/>
      <c r="AH69" s="61"/>
      <c r="AI69" s="61"/>
      <c r="AJ69" s="61"/>
      <c r="AK69" s="61"/>
      <c r="AL69" s="61"/>
      <c r="AM69" s="61"/>
      <c r="AN69" s="61"/>
      <c r="AO69" s="61"/>
      <c r="AP69" s="61"/>
      <c r="AQ69" s="61"/>
      <c r="AR69" s="61"/>
      <c r="AS69" s="61"/>
      <c r="AT69" s="61"/>
      <c r="AU69" s="61"/>
      <c r="AV69" s="61"/>
      <c r="AW69" s="61"/>
      <c r="AX69" s="61"/>
      <c r="AY69" s="61"/>
      <c r="AZ69" s="61"/>
      <c r="BA69" s="61"/>
      <c r="BB69" s="61"/>
      <c r="BC69" s="61"/>
      <c r="BD69" s="61"/>
      <c r="BE69" s="61"/>
    </row>
    <row r="70" spans="1:57" s="58" customFormat="1" ht="30" customHeight="1">
      <c r="A70" s="10"/>
      <c r="B70" s="45" t="s">
        <v>71</v>
      </c>
      <c r="C70" s="46" t="s">
        <v>32</v>
      </c>
      <c r="D70" s="107">
        <v>0</v>
      </c>
      <c r="E70" s="48">
        <v>45274</v>
      </c>
      <c r="F70" s="48">
        <v>45274</v>
      </c>
      <c r="G70" s="12"/>
      <c r="H70" s="3">
        <f ca="1">IF(OR(ISBLANK(task_start),ISBLANK(task_end)),"",task_end-task_start+1)</f>
        <v>1</v>
      </c>
      <c r="I70" s="62"/>
      <c r="J70" s="62"/>
      <c r="K70" s="62"/>
      <c r="L70" s="62"/>
      <c r="M70" s="62"/>
      <c r="N70" s="62"/>
      <c r="O70" s="62"/>
      <c r="P70" s="62"/>
      <c r="Q70" s="62"/>
      <c r="R70" s="62"/>
      <c r="S70" s="62"/>
      <c r="T70" s="62"/>
      <c r="U70" s="62"/>
      <c r="V70" s="62"/>
      <c r="W70" s="62"/>
      <c r="X70" s="62"/>
      <c r="Y70" s="62"/>
      <c r="Z70" s="62"/>
      <c r="AA70" s="62"/>
      <c r="AB70" s="62"/>
      <c r="AC70" s="62"/>
      <c r="AD70" s="62"/>
      <c r="AE70" s="62"/>
      <c r="AF70" s="62"/>
      <c r="AG70" s="62"/>
      <c r="AH70" s="62"/>
      <c r="AI70" s="62"/>
      <c r="AJ70" s="62"/>
      <c r="AK70" s="62"/>
      <c r="AL70" s="62"/>
      <c r="AM70" s="62"/>
      <c r="AN70" s="62"/>
      <c r="AO70" s="62"/>
      <c r="AP70" s="62"/>
      <c r="AQ70" s="62"/>
      <c r="AR70" s="62"/>
      <c r="AS70" s="62"/>
      <c r="AT70" s="62"/>
      <c r="AU70" s="62"/>
      <c r="AV70" s="62"/>
      <c r="AW70" s="62"/>
      <c r="AX70" s="62"/>
      <c r="AY70" s="62"/>
      <c r="AZ70" s="62"/>
      <c r="BA70" s="62"/>
      <c r="BB70" s="62"/>
      <c r="BC70" s="62"/>
      <c r="BD70" s="62"/>
      <c r="BE70" s="62"/>
    </row>
    <row r="71" spans="1:57" s="58" customFormat="1" ht="30" customHeight="1">
      <c r="A71" s="10"/>
      <c r="B71" s="39" t="s">
        <v>49</v>
      </c>
      <c r="C71" s="40"/>
      <c r="D71" s="60"/>
      <c r="E71" s="42"/>
      <c r="F71" s="43"/>
      <c r="G71" s="12"/>
      <c r="H71" s="3" t="str">
        <f ca="1">IF(OR(ISBLANK(task_start),ISBLANK(task_end)),"",task_end-task_start+1)</f>
        <v/>
      </c>
      <c r="I71" s="61"/>
      <c r="J71" s="61"/>
      <c r="K71" s="61"/>
      <c r="L71" s="61"/>
      <c r="M71" s="61"/>
      <c r="N71" s="61"/>
      <c r="O71" s="61"/>
      <c r="P71" s="61"/>
      <c r="Q71" s="61"/>
      <c r="R71" s="61"/>
      <c r="S71" s="61"/>
      <c r="T71" s="61"/>
      <c r="U71" s="61"/>
      <c r="V71" s="61"/>
      <c r="W71" s="61"/>
      <c r="X71" s="61"/>
      <c r="Y71" s="61"/>
      <c r="Z71" s="61"/>
      <c r="AA71" s="61"/>
      <c r="AB71" s="61"/>
      <c r="AC71" s="61"/>
      <c r="AD71" s="61"/>
      <c r="AE71" s="61"/>
      <c r="AF71" s="61"/>
      <c r="AG71" s="61"/>
      <c r="AH71" s="61"/>
      <c r="AI71" s="61"/>
      <c r="AJ71" s="61"/>
      <c r="AK71" s="61"/>
      <c r="AL71" s="61"/>
      <c r="AM71" s="61"/>
      <c r="AN71" s="61"/>
      <c r="AO71" s="61"/>
      <c r="AP71" s="61"/>
      <c r="AQ71" s="61"/>
      <c r="AR71" s="61"/>
      <c r="AS71" s="61"/>
      <c r="AT71" s="61"/>
      <c r="AU71" s="61"/>
      <c r="AV71" s="61"/>
      <c r="AW71" s="61"/>
      <c r="AX71" s="61"/>
      <c r="AY71" s="61"/>
      <c r="AZ71" s="61"/>
      <c r="BA71" s="61"/>
      <c r="BB71" s="61"/>
      <c r="BC71" s="61"/>
      <c r="BD71" s="61"/>
      <c r="BE71" s="61"/>
    </row>
    <row r="72" spans="1:57" s="58" customFormat="1" ht="30" customHeight="1">
      <c r="A72" s="10"/>
      <c r="B72" s="45" t="s">
        <v>72</v>
      </c>
      <c r="C72" s="46" t="s">
        <v>32</v>
      </c>
      <c r="D72" s="107">
        <v>0</v>
      </c>
      <c r="E72" s="48">
        <v>45274</v>
      </c>
      <c r="F72" s="48">
        <v>45274</v>
      </c>
      <c r="G72" s="12"/>
      <c r="H72" s="3">
        <f ca="1">IF(OR(ISBLANK(task_start),ISBLANK(task_end)),"",task_end-task_start+1)</f>
        <v>1</v>
      </c>
      <c r="I72" s="62"/>
      <c r="J72" s="62"/>
      <c r="K72" s="62"/>
      <c r="L72" s="62"/>
      <c r="M72" s="62"/>
      <c r="N72" s="62"/>
      <c r="O72" s="62"/>
      <c r="P72" s="62"/>
      <c r="Q72" s="62"/>
      <c r="R72" s="62"/>
      <c r="S72" s="62"/>
      <c r="T72" s="62"/>
      <c r="U72" s="62"/>
      <c r="V72" s="62"/>
      <c r="W72" s="62"/>
      <c r="X72" s="62"/>
      <c r="Y72" s="62"/>
      <c r="Z72" s="62"/>
      <c r="AA72" s="62"/>
      <c r="AB72" s="62"/>
      <c r="AC72" s="62"/>
      <c r="AD72" s="62"/>
      <c r="AE72" s="62"/>
      <c r="AF72" s="62"/>
      <c r="AG72" s="62"/>
      <c r="AH72" s="62"/>
      <c r="AI72" s="62"/>
      <c r="AJ72" s="62"/>
      <c r="AK72" s="62"/>
      <c r="AL72" s="62"/>
      <c r="AM72" s="62"/>
      <c r="AN72" s="62"/>
      <c r="AO72" s="62"/>
      <c r="AP72" s="62"/>
      <c r="AQ72" s="62"/>
      <c r="AR72" s="62"/>
      <c r="AS72" s="62"/>
      <c r="AT72" s="62"/>
      <c r="AU72" s="62"/>
      <c r="AV72" s="62"/>
      <c r="AW72" s="62"/>
      <c r="AX72" s="62"/>
      <c r="AY72" s="62"/>
      <c r="AZ72" s="62"/>
      <c r="BA72" s="62"/>
      <c r="BB72" s="62"/>
      <c r="BC72" s="62"/>
      <c r="BD72" s="62"/>
      <c r="BE72" s="62"/>
    </row>
    <row r="73" spans="1:57" s="58" customFormat="1" ht="30" customHeight="1">
      <c r="A73" s="10"/>
      <c r="B73" s="45" t="s">
        <v>73</v>
      </c>
      <c r="C73" s="46" t="s">
        <v>32</v>
      </c>
      <c r="D73" s="107">
        <v>0</v>
      </c>
      <c r="E73" s="48">
        <v>45275</v>
      </c>
      <c r="F73" s="48">
        <v>45275</v>
      </c>
      <c r="G73" s="12"/>
      <c r="H73" s="3">
        <f ca="1">IF(OR(ISBLANK(task_start),ISBLANK(task_end)),"",task_end-task_start+1)</f>
        <v>1</v>
      </c>
      <c r="I73" s="62"/>
      <c r="J73" s="62"/>
      <c r="K73" s="62"/>
      <c r="L73" s="62"/>
      <c r="M73" s="62"/>
      <c r="N73" s="62"/>
      <c r="O73" s="62"/>
      <c r="P73" s="62"/>
      <c r="Q73" s="62"/>
      <c r="R73" s="62"/>
      <c r="S73" s="62"/>
      <c r="T73" s="62"/>
      <c r="U73" s="62"/>
      <c r="V73" s="62"/>
      <c r="W73" s="62"/>
      <c r="X73" s="62"/>
      <c r="Y73" s="62"/>
      <c r="Z73" s="62"/>
      <c r="AA73" s="62"/>
      <c r="AB73" s="62"/>
      <c r="AC73" s="62"/>
      <c r="AD73" s="62"/>
      <c r="AE73" s="62"/>
      <c r="AF73" s="62"/>
      <c r="AG73" s="62"/>
      <c r="AH73" s="62"/>
      <c r="AI73" s="62"/>
      <c r="AJ73" s="62"/>
      <c r="AK73" s="62"/>
      <c r="AL73" s="62"/>
      <c r="AM73" s="62"/>
      <c r="AN73" s="62"/>
      <c r="AO73" s="62"/>
      <c r="AP73" s="62"/>
      <c r="AQ73" s="62"/>
      <c r="AR73" s="62"/>
      <c r="AS73" s="62"/>
      <c r="AT73" s="62"/>
      <c r="AU73" s="62"/>
      <c r="AV73" s="62"/>
      <c r="AW73" s="62"/>
      <c r="AX73" s="62"/>
      <c r="AY73" s="62"/>
      <c r="AZ73" s="62"/>
      <c r="BA73" s="62"/>
      <c r="BB73" s="62"/>
      <c r="BC73" s="62"/>
      <c r="BD73" s="62"/>
      <c r="BE73" s="62"/>
    </row>
  </sheetData>
  <mergeCells count="21">
    <mergeCell ref="AI1:AR1"/>
    <mergeCell ref="AY4:BE4"/>
    <mergeCell ref="AD4:AJ4"/>
    <mergeCell ref="AK4:AQ4"/>
    <mergeCell ref="AR4:AX4"/>
    <mergeCell ref="F5:F6"/>
    <mergeCell ref="Q2:Z2"/>
    <mergeCell ref="I3:O3"/>
    <mergeCell ref="Q3:Z3"/>
    <mergeCell ref="Q1:Z1"/>
    <mergeCell ref="I1:O1"/>
    <mergeCell ref="I2:O2"/>
    <mergeCell ref="I4:O4"/>
    <mergeCell ref="P4:V4"/>
    <mergeCell ref="W4:AC4"/>
    <mergeCell ref="AA1:AG1"/>
    <mergeCell ref="A5:A6"/>
    <mergeCell ref="B5:B6"/>
    <mergeCell ref="C5:C6"/>
    <mergeCell ref="D5:D6"/>
    <mergeCell ref="E5:E6"/>
  </mergeCells>
  <conditionalFormatting sqref="D69:D70 D72:D73 D7:D48 D50:D67">
    <cfRule type="dataBar" priority="57">
      <dataBar>
        <cfvo type="num" val="0"/>
        <cfvo type="num" val="1"/>
        <color theme="0"/>
      </dataBar>
      <extLst>
        <ext xmlns:x14="http://schemas.microsoft.com/office/spreadsheetml/2009/9/main" uri="{B025F937-C7B1-47D3-B67F-A62EFF666E3E}">
          <x14:id>{B0389232-4C98-4A03-AD0E-39F63BAD1F53}</x14:id>
        </ext>
      </extLst>
    </cfRule>
  </conditionalFormatting>
  <conditionalFormatting sqref="I10:AW14 AY10:BD14">
    <cfRule type="expression" dxfId="37" priority="40">
      <formula>AND(task_start&lt;=I$5,ROUNDDOWN((task_end-task_start+1)*task_progress,0)+task_start-1&gt;=I$5)</formula>
    </cfRule>
    <cfRule type="expression" dxfId="36" priority="41" stopIfTrue="1">
      <formula>AND(task_end&gt;=I$5,task_start&lt;J$5)</formula>
    </cfRule>
  </conditionalFormatting>
  <conditionalFormatting sqref="I16:AW20 AY16:BD20">
    <cfRule type="expression" dxfId="35" priority="38">
      <formula>AND(task_start&lt;=I$5,ROUNDDOWN((task_end-task_start+1)*task_progress,0)+task_start-1&gt;=I$5)</formula>
    </cfRule>
    <cfRule type="expression" dxfId="34" priority="39" stopIfTrue="1">
      <formula>AND(task_end&gt;=I$5,task_start&lt;J$5)</formula>
    </cfRule>
  </conditionalFormatting>
  <conditionalFormatting sqref="I22:AW27 AY22:BD27">
    <cfRule type="expression" dxfId="33" priority="36">
      <formula>AND(task_start&lt;=I$5,ROUNDDOWN((task_end-task_start+1)*task_progress,0)+task_start-1&gt;=I$5)</formula>
    </cfRule>
    <cfRule type="expression" dxfId="32" priority="37" stopIfTrue="1">
      <formula>AND(task_end&gt;=I$5,task_start&lt;J$5)</formula>
    </cfRule>
  </conditionalFormatting>
  <conditionalFormatting sqref="I34:AW37 I45:AW48 I59:AW62 I64:AW67 AY34:BD37 AY45:BD48 AY59:BD62 AY64:BD67 I52:AW57 AY52:BD57">
    <cfRule type="expression" dxfId="31" priority="70">
      <formula>AND(task_start&lt;=I$5,ROUNDDOWN((task_end-task_start+1)*task_progress,0)+task_start-1&gt;=I$5)</formula>
    </cfRule>
    <cfRule type="expression" dxfId="30" priority="71" stopIfTrue="1">
      <formula>AND(task_end&gt;=I$5,task_start&lt;J$5)</formula>
    </cfRule>
  </conditionalFormatting>
  <conditionalFormatting sqref="I4:AW48 AY4:BD48 I50:AW67 AY50:BD67">
    <cfRule type="expression" dxfId="29" priority="35">
      <formula>AND(TODAY()&gt;=I$5, TODAY()&lt;J$5)</formula>
    </cfRule>
  </conditionalFormatting>
  <conditionalFormatting sqref="AX10:AX14 BE10:BE14">
    <cfRule type="expression" dxfId="28" priority="74">
      <formula>AND(task_start&lt;=AX$5,ROUNDDOWN((task_end-task_start+1)*task_progress,0)+task_start-1&gt;=AX$5)</formula>
    </cfRule>
    <cfRule type="expression" dxfId="27" priority="75" stopIfTrue="1">
      <formula>AND(task_end&gt;=AX$5,task_start&lt;#REF!)</formula>
    </cfRule>
  </conditionalFormatting>
  <conditionalFormatting sqref="AX16:AX20 BE16:BE20">
    <cfRule type="expression" dxfId="26" priority="78">
      <formula>AND(task_start&lt;=AX$5,ROUNDDOWN((task_end-task_start+1)*task_progress,0)+task_start-1&gt;=AX$5)</formula>
    </cfRule>
    <cfRule type="expression" dxfId="25" priority="79" stopIfTrue="1">
      <formula>AND(task_end&gt;=AX$5,task_start&lt;#REF!)</formula>
    </cfRule>
  </conditionalFormatting>
  <conditionalFormatting sqref="AX22:AX27 BE22:BE27">
    <cfRule type="expression" dxfId="24" priority="82">
      <formula>AND(task_start&lt;=AX$5,ROUNDDOWN((task_end-task_start+1)*task_progress,0)+task_start-1&gt;=AX$5)</formula>
    </cfRule>
    <cfRule type="expression" dxfId="23" priority="83" stopIfTrue="1">
      <formula>AND(task_end&gt;=AX$5,task_start&lt;#REF!)</formula>
    </cfRule>
  </conditionalFormatting>
  <conditionalFormatting sqref="AX34:AX37 AX45:AX48 AX59:AX62 AX64:AX67 BE34:BE37 BE45:BE48 BE59:BE62 BE64:BE67 AX52:AX57 BE52:BE57">
    <cfRule type="expression" dxfId="22" priority="86">
      <formula>AND(task_start&lt;=AX$5,ROUNDDOWN((task_end-task_start+1)*task_progress,0)+task_start-1&gt;=AX$5)</formula>
    </cfRule>
    <cfRule type="expression" dxfId="21" priority="87" stopIfTrue="1">
      <formula>AND(task_end&gt;=AX$5,task_start&lt;#REF!)</formula>
    </cfRule>
  </conditionalFormatting>
  <conditionalFormatting sqref="BE69:BE70 AX69:AX70 AX72:AX73 BE72:BE73 AX4:AX48 BE4:BE48 AX50:AX67 BE50:BE67">
    <cfRule type="expression" dxfId="20" priority="89">
      <formula>AND(TODAY()&gt;=AX$5, TODAY()&lt;#REF!)</formula>
    </cfRule>
  </conditionalFormatting>
  <conditionalFormatting sqref="I39:AW43 AY39:BD43">
    <cfRule type="expression" dxfId="19" priority="17">
      <formula>AND(task_start&lt;=I$5,ROUNDDOWN((task_end-task_start+1)*task_progress,0)+task_start-1&gt;=I$5)</formula>
    </cfRule>
    <cfRule type="expression" dxfId="18" priority="18" stopIfTrue="1">
      <formula>AND(task_end&gt;=I$5,task_start&lt;J$5)</formula>
    </cfRule>
  </conditionalFormatting>
  <conditionalFormatting sqref="AX39:AX43 BE39:BE43">
    <cfRule type="expression" dxfId="17" priority="19">
      <formula>AND(task_start&lt;=AX$5,ROUNDDOWN((task_end-task_start+1)*task_progress,0)+task_start-1&gt;=AX$5)</formula>
    </cfRule>
    <cfRule type="expression" dxfId="16" priority="20" stopIfTrue="1">
      <formula>AND(task_end&gt;=AX$5,task_start&lt;#REF!)</formula>
    </cfRule>
  </conditionalFormatting>
  <conditionalFormatting sqref="I30:AW32 AY30:BD32">
    <cfRule type="expression" dxfId="15" priority="13">
      <formula>AND(task_start&lt;=I$5,ROUNDDOWN((task_end-task_start+1)*task_progress,0)+task_start-1&gt;=I$5)</formula>
    </cfRule>
    <cfRule type="expression" dxfId="14" priority="14" stopIfTrue="1">
      <formula>AND(task_end&gt;=I$5,task_start&lt;J$5)</formula>
    </cfRule>
  </conditionalFormatting>
  <conditionalFormatting sqref="AX30:AX32 BE30:BE32">
    <cfRule type="expression" dxfId="13" priority="15">
      <formula>AND(task_start&lt;=AX$5,ROUNDDOWN((task_end-task_start+1)*task_progress,0)+task_start-1&gt;=AX$5)</formula>
    </cfRule>
    <cfRule type="expression" dxfId="12" priority="16" stopIfTrue="1">
      <formula>AND(task_end&gt;=AX$5,task_start&lt;#REF!)</formula>
    </cfRule>
  </conditionalFormatting>
  <conditionalFormatting sqref="AA9">
    <cfRule type="expression" dxfId="11" priority="11">
      <formula>AND(task_start&lt;=AA$5,ROUNDDOWN((task_end-task_start+1)*task_progress,0)+task_start-1&gt;=AA$5)</formula>
    </cfRule>
    <cfRule type="expression" dxfId="10" priority="12" stopIfTrue="1">
      <formula>AND(task_end&gt;=AA$5,task_start&lt;AB$5)</formula>
    </cfRule>
  </conditionalFormatting>
  <conditionalFormatting sqref="AA9">
    <cfRule type="expression" dxfId="9" priority="9">
      <formula>AND(task_start&lt;=AA$5,ROUNDDOWN((task_end-task_start+1)*task_progress,0)+task_start-1&gt;=AA$5)</formula>
    </cfRule>
    <cfRule type="expression" dxfId="8" priority="10" stopIfTrue="1">
      <formula>AND(task_end&gt;=AA$5,task_start&lt;AB$5)</formula>
    </cfRule>
  </conditionalFormatting>
  <conditionalFormatting sqref="I70:AW70 AY70:BD70 AY72:BD72 I72:AW72">
    <cfRule type="expression" dxfId="7" priority="5">
      <formula>AND(task_start&lt;=I$5,ROUNDDOWN((task_end-task_start+1)*task_progress,0)+task_start-1&gt;=I$5)</formula>
    </cfRule>
    <cfRule type="expression" dxfId="6" priority="6" stopIfTrue="1">
      <formula>AND(task_end&gt;=I$5,task_start&lt;J$5)</formula>
    </cfRule>
  </conditionalFormatting>
  <conditionalFormatting sqref="I69:AW70 AY69:BD70 AY72:BD72 I72:AW72">
    <cfRule type="expression" dxfId="5" priority="4">
      <formula>AND(TODAY()&gt;=I$5, TODAY()&lt;J$5)</formula>
    </cfRule>
  </conditionalFormatting>
  <conditionalFormatting sqref="AX70 BE70 BE72:BE73 AX72:AX73">
    <cfRule type="expression" dxfId="4" priority="7">
      <formula>AND(task_start&lt;=AX$5,ROUNDDOWN((task_end-task_start+1)*task_progress,0)+task_start-1&gt;=AX$5)</formula>
    </cfRule>
    <cfRule type="expression" dxfId="3" priority="8" stopIfTrue="1">
      <formula>AND(task_end&gt;=AX$5,task_start&lt;#REF!)</formula>
    </cfRule>
  </conditionalFormatting>
  <conditionalFormatting sqref="AY73:BD73 I73:AW73">
    <cfRule type="expression" dxfId="2" priority="2">
      <formula>AND(task_start&lt;=I$5,ROUNDDOWN((task_end-task_start+1)*task_progress,0)+task_start-1&gt;=I$5)</formula>
    </cfRule>
    <cfRule type="expression" dxfId="1" priority="3" stopIfTrue="1">
      <formula>AND(task_end&gt;=I$5,task_start&lt;J$5)</formula>
    </cfRule>
  </conditionalFormatting>
  <conditionalFormatting sqref="AY73:BD73 I73:AW73">
    <cfRule type="expression" dxfId="0" priority="1">
      <formula>AND(TODAY()&gt;=I$5, TODAY()&lt;J$5)</formula>
    </cfRule>
  </conditionalFormatting>
  <dataValidations count="12">
    <dataValidation type="whole" operator="greaterThanOrEqual" allowBlank="1" showInputMessage="1" promptTitle="Display Week" prompt="Changing this number will scroll the Gantt Chart view." sqref="Q2:Q3" xr:uid="{00000000-0002-0000-0000-000000000000}">
      <formula1>1</formula1>
    </dataValidation>
    <dataValidation allowBlank="1" showInputMessage="1" showErrorMessage="1" prompt="Create a Project Schedule in this worksheet._x000a_Enter title of this project in cell B1. _x000a_Information on how to use this worksheet, including instructions for screen readers and the author of this workbook, is in the About worksheet._x000a_" sqref="A1" xr:uid="{D005F8F4-EA16-4627-8A05-1997BE425B88}"/>
    <dataValidation allowBlank="1" showInputMessage="1" showErrorMessage="1" prompt="Enter Company name in cel B2." sqref="A2" xr:uid="{75F274B0-5B30-4CC0-A53C-C012C0845179}"/>
    <dataValidation allowBlank="1" showInputMessage="1" showErrorMessage="1" prompt="Enter the name of the Project Lead in cell C3. Enter the Project Start date in cell Q1. Project Start: label is in cell I1." sqref="A3" xr:uid="{EEA7C783-457F-401F-98B9-9035587B9210}"/>
    <dataValidation allowBlank="1" showInputMessage="1" showErrorMessage="1" prompt="The Display week in cell Q2 is the starting week to display in the project schedule in cell I4. The project start date is Week 1. To change the display week, enter a new week number in cell Q2._x000a__x000a_Start date for each week is auto calculated starting in I4." sqref="A4" xr:uid="{43382715-6BC7-4B19-A31B-4B13A11ED166}"/>
    <dataValidation allowBlank="1" showInputMessage="1" showErrorMessage="1" prompt="Cells I5 through BL5 contain the day number for the week represented in the cell block above each date and are auto calculated._x000a__x000a_Today's date is outlined from today's date in row 5 through the entire date column to the end of the project schedule." sqref="A5:A6" xr:uid="{7A3789A6-A3FB-43B6-A4F7-8C0AC564F67E}"/>
    <dataValidation allowBlank="1" showInputMessage="1" showErrorMessage="1" prompt="Cell B8 contains the Phase 1 sample title. Enter a new title in cell B8._x000a_To delete the phase and work only from tasks, simply delete this row." sqref="A8:A9" xr:uid="{CEC78982-AFA8-419E-B0A2-676B709E5100}"/>
    <dataValidation allowBlank="1" showInputMessage="1" showErrorMessage="1" prompt="B9 contains the task name.  C9 is the assignee.  D9 is a progress bar that shades based on the number entered into the cell.  _x000a__x000a_E9 contains the start date and F9 contains the end date._x000a__x000a_The Gantt chart will fill in starting in cell I9 based on task dates." sqref="A10" xr:uid="{D870A2F6-6B07-4F5A-A81D-4BCCFADF8796}"/>
    <dataValidation allowBlank="1" showInputMessage="1" showErrorMessage="1" prompt="Rows 10 through 13 repeat the pattern from row 9. _x000a__x000a_Repeat the instructions from cell A9 for all task rows in this worksheet. _x000a__x000a_Continue entering tasks in cells A10 through A13 or go to cell A14 to learn more." sqref="A11" xr:uid="{872449A7-C3CC-45B6-BA90-B1AAD66BA0E5}"/>
    <dataValidation allowBlank="1" showInputMessage="1" showErrorMessage="1" prompt="Cell B14 contains the Phase 2 sample title. Enter a new title in cell B14._x000a_To delete the phase and work only from tasks, simply delete this row. To remove the phase, simply delete the row. Add tasks to previous phase by entering a new row above this one._x000a_" sqref="A15" xr:uid="{4F48FC41-E335-47F1-87AA-3333A52AD81C}"/>
    <dataValidation allowBlank="1" showInputMessage="1" showErrorMessage="1" prompt="Phase 3's sample block starts in cell B20." sqref="A21" xr:uid="{956902D1-D3B5-416D-BB69-9362D193BC0A}"/>
    <dataValidation allowBlank="1" showInputMessage="1" showErrorMessage="1" prompt="Phase 4's sample block starts in cell B26." sqref="A63 A38 A44 A50:A51 A58 A33 A28:A29 A69" xr:uid="{DE54E5DE-526D-4D71-8D03-E99B4AB2FEE5}"/>
  </dataValidations>
  <hyperlinks>
    <hyperlink ref="B4" r:id="rId1" xr:uid="{00000000-0004-0000-0000-000000000000}"/>
    <hyperlink ref="B3" r:id="rId2" xr:uid="{00000000-0004-0000-0000-000001000000}"/>
  </hyperlinks>
  <printOptions horizontalCentered="1"/>
  <pageMargins left="0.35" right="0.35" top="0.35" bottom="0.5" header="0.3" footer="0.3"/>
  <pageSetup scale="57" fitToHeight="0" orientation="landscape" r:id="rId3"/>
  <headerFooter differentFirst="1" scaleWithDoc="0">
    <oddFooter>Page &amp;P of &amp;N</oddFooter>
  </headerFooter>
  <ignoredErrors>
    <ignoredError sqref="F19" formula="1"/>
  </ignoredErrors>
  <extLst>
    <ext xmlns:x14="http://schemas.microsoft.com/office/spreadsheetml/2009/9/main" uri="{78C0D931-6437-407d-A8EE-F0AAD7539E65}">
      <x14:conditionalFormattings>
        <x14:conditionalFormatting xmlns:xm="http://schemas.microsoft.com/office/excel/2006/main">
          <x14:cfRule type="dataBar" id="{B0389232-4C98-4A03-AD0E-39F63BAD1F53}">
            <x14:dataBar minLength="0" maxLength="100" gradient="0">
              <x14:cfvo type="num">
                <xm:f>0</xm:f>
              </x14:cfvo>
              <x14:cfvo type="num">
                <xm:f>1</xm:f>
              </x14:cfvo>
              <x14:negativeFillColor rgb="FFFF0000"/>
              <x14:axisColor rgb="FF000000"/>
            </x14:dataBar>
          </x14:cfRule>
          <xm:sqref>D69:D70 D72:D73 D7:D48 D50:D67</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4"/>
  <sheetViews>
    <sheetView showGridLines="0" zoomScaleNormal="100" workbookViewId="0"/>
  </sheetViews>
  <sheetFormatPr defaultColWidth="9" defaultRowHeight="12.95"/>
  <cols>
    <col min="1" max="1" width="87" style="4" customWidth="1"/>
    <col min="2" max="16384" width="9" style="1"/>
  </cols>
  <sheetData>
    <row r="1" spans="1:2" ht="46.5" customHeight="1"/>
    <row r="2" spans="1:2" s="6" customFormat="1" ht="15.95">
      <c r="A2" s="51" t="s">
        <v>5</v>
      </c>
      <c r="B2" s="5"/>
    </row>
    <row r="3" spans="1:2" s="8" customFormat="1" ht="27" customHeight="1">
      <c r="A3" s="52"/>
      <c r="B3" s="9"/>
    </row>
    <row r="4" spans="1:2" s="7" customFormat="1" ht="30.95">
      <c r="A4" s="53" t="s">
        <v>74</v>
      </c>
    </row>
    <row r="5" spans="1:2" ht="74.25" customHeight="1">
      <c r="A5" s="54" t="s">
        <v>75</v>
      </c>
    </row>
    <row r="6" spans="1:2" ht="26.25" customHeight="1">
      <c r="A6" s="53" t="s">
        <v>76</v>
      </c>
    </row>
    <row r="7" spans="1:2" s="4" customFormat="1" ht="204.95" customHeight="1">
      <c r="A7" s="55" t="s">
        <v>77</v>
      </c>
    </row>
    <row r="8" spans="1:2" s="7" customFormat="1" ht="30.95">
      <c r="A8" s="53" t="s">
        <v>78</v>
      </c>
    </row>
    <row r="9" spans="1:2" ht="60">
      <c r="A9" s="54" t="s">
        <v>79</v>
      </c>
    </row>
    <row r="10" spans="1:2" s="4" customFormat="1" ht="27.95" customHeight="1">
      <c r="A10" s="56" t="s">
        <v>80</v>
      </c>
    </row>
    <row r="11" spans="1:2" s="7" customFormat="1" ht="30.95">
      <c r="A11" s="53" t="s">
        <v>81</v>
      </c>
    </row>
    <row r="12" spans="1:2" ht="30">
      <c r="A12" s="54" t="s">
        <v>82</v>
      </c>
    </row>
    <row r="13" spans="1:2" s="4" customFormat="1" ht="27.95" customHeight="1">
      <c r="A13" s="56" t="s">
        <v>83</v>
      </c>
    </row>
    <row r="14" spans="1:2" s="7" customFormat="1" ht="30.95">
      <c r="A14" s="53" t="s">
        <v>84</v>
      </c>
    </row>
    <row r="15" spans="1:2" ht="75" customHeight="1">
      <c r="A15" s="54" t="s">
        <v>85</v>
      </c>
    </row>
    <row r="16" spans="1:2" ht="75">
      <c r="A16" s="54" t="s">
        <v>86</v>
      </c>
    </row>
    <row r="17" spans="1:1">
      <c r="A17" s="57"/>
    </row>
    <row r="18" spans="1:1">
      <c r="A18" s="57"/>
    </row>
    <row r="19" spans="1:1">
      <c r="A19" s="57"/>
    </row>
    <row r="20" spans="1:1">
      <c r="A20" s="57"/>
    </row>
    <row r="21" spans="1:1">
      <c r="A21" s="57"/>
    </row>
    <row r="22" spans="1:1">
      <c r="A22" s="57"/>
    </row>
    <row r="23" spans="1:1">
      <c r="A23" s="57"/>
    </row>
    <row r="24" spans="1:1">
      <c r="A24" s="57"/>
    </row>
  </sheetData>
  <hyperlinks>
    <hyperlink ref="A13" r:id="rId1" xr:uid="{00000000-0004-0000-0100-000000000000}"/>
    <hyperlink ref="A10" r:id="rId2" xr:uid="{00000000-0004-0000-0100-000001000000}"/>
    <hyperlink ref="A2" r:id="rId3" xr:uid="{00000000-0004-0000-0100-000003000000}"/>
  </hyperlinks>
  <pageMargins left="0.5" right="0.5" top="0.5" bottom="0.5" header="0.3" footer="0.3"/>
  <pageSetup orientation="portrait" r:id="rId4"/>
  <drawing r:id="rId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AF1C2A8D1F6D743A6509CC6FCD6551C" ma:contentTypeVersion="11" ma:contentTypeDescription="Create a new document." ma:contentTypeScope="" ma:versionID="3fc35e3209541cf9cf32268e202657dd">
  <xsd:schema xmlns:xsd="http://www.w3.org/2001/XMLSchema" xmlns:xs="http://www.w3.org/2001/XMLSchema" xmlns:p="http://schemas.microsoft.com/office/2006/metadata/properties" xmlns:ns2="990517db-6f95-4818-93a7-daa6a3e6db95" xmlns:ns3="c6e74719-e154-4c3e-8031-81bf8b2e53d4" targetNamespace="http://schemas.microsoft.com/office/2006/metadata/properties" ma:root="true" ma:fieldsID="0c39c0374b93af6593832f211dc6862d" ns2:_="" ns3:_="">
    <xsd:import namespace="990517db-6f95-4818-93a7-daa6a3e6db95"/>
    <xsd:import namespace="c6e74719-e154-4c3e-8031-81bf8b2e53d4"/>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90517db-6f95-4818-93a7-daa6a3e6db9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a6c5a7a2-5188-4fbb-a166-ba639475f476"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LengthInSeconds" ma:index="18"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c6e74719-e154-4c3e-8031-81bf8b2e53d4"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f40ba6a6-b444-4f5e-afd3-1fbfa7e5603a}" ma:internalName="TaxCatchAll" ma:showField="CatchAllData" ma:web="c6e74719-e154-4c3e-8031-81bf8b2e53d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TaxCatchAll xmlns="c6e74719-e154-4c3e-8031-81bf8b2e53d4" xsi:nil="true"/>
    <lcf76f155ced4ddcb4097134ff3c332f xmlns="990517db-6f95-4818-93a7-daa6a3e6db95">
      <Terms xmlns="http://schemas.microsoft.com/office/infopath/2007/PartnerControls"/>
    </lcf76f155ced4ddcb4097134ff3c332f>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C7E0542-ABA8-4A4A-BD03-4E9B01C7C170}"/>
</file>

<file path=customXml/itemProps2.xml><?xml version="1.0" encoding="utf-8"?>
<ds:datastoreItem xmlns:ds="http://schemas.openxmlformats.org/officeDocument/2006/customXml" ds:itemID="{A82239A0-E68C-493F-BEE6-C77FEA397FD6}"/>
</file>

<file path=customXml/itemProps3.xml><?xml version="1.0" encoding="utf-8"?>
<ds:datastoreItem xmlns:ds="http://schemas.openxmlformats.org/officeDocument/2006/customXml" ds:itemID="{97245281-08F3-4104-84BD-39F3D8CFB195}"/>
</file>

<file path=docMetadata/LabelInfo.xml><?xml version="1.0" encoding="utf-8"?>
<clbl:labelList xmlns:clbl="http://schemas.microsoft.com/office/2020/mipLabelMetadata"/>
</file>

<file path=docProps/app.xml><?xml version="1.0" encoding="utf-8"?>
<Properties xmlns="http://schemas.openxmlformats.org/officeDocument/2006/extended-properties" xmlns:vt="http://schemas.openxmlformats.org/officeDocument/2006/docPropsVTypes">
  <Template>TM16400962</Template>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Ye Yint Win</dc:creator>
  <cp:keywords/>
  <dc:description/>
  <cp:lastModifiedBy>Zander Redning</cp:lastModifiedBy>
  <cp:revision/>
  <dcterms:created xsi:type="dcterms:W3CDTF">2022-03-11T22:41:12Z</dcterms:created>
  <dcterms:modified xsi:type="dcterms:W3CDTF">2023-11-09T00:48:47Z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0x0101002AF1C2A8D1F6D743A6509CC6FCD6551C</vt:lpwstr>
  </property>
  <property fmtid="{D5CDD505-2E9C-101B-9397-08002B2CF9AE}" pid="3" name="MediaServiceImageTags">
    <vt:lpwstr/>
  </property>
</Properties>
</file>