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yeeunkim/Dropbox/STSlab/0.나도참여하는진행중과제/연구재단중견/2020/CTM/"/>
    </mc:Choice>
  </mc:AlternateContent>
  <xr:revisionPtr revIDLastSave="0" documentId="13_ncr:1_{385E1401-CA36-A14E-905B-0E474FFBC0B3}" xr6:coauthVersionLast="46" xr6:coauthVersionMax="46" xr10:uidLastSave="{00000000-0000-0000-0000-000000000000}"/>
  <bookViews>
    <workbookView xWindow="-19200" yWindow="500" windowWidth="19200" windowHeight="21920" activeTab="1" xr2:uid="{00000000-000D-0000-FFFF-FFFF00000000}"/>
  </bookViews>
  <sheets>
    <sheet name="section" sheetId="1" r:id="rId1"/>
    <sheet name="vds" sheetId="2" r:id="rId2"/>
    <sheet name="inout" sheetId="3" r:id="rId3"/>
    <sheet name="vds (2)" sheetId="5" r:id="rId4"/>
    <sheet name="postmil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D3" i="4"/>
  <c r="D4" i="4"/>
  <c r="D5" i="4"/>
  <c r="D6" i="4"/>
  <c r="D7" i="4"/>
  <c r="D8" i="4"/>
  <c r="E2" i="4"/>
  <c r="E3" i="4"/>
  <c r="E4" i="4"/>
  <c r="E5" i="4"/>
  <c r="E6" i="4"/>
  <c r="E7" i="4"/>
  <c r="D2" i="4"/>
  <c r="F27" i="5"/>
  <c r="G27" i="5" s="1"/>
  <c r="F22" i="5"/>
  <c r="G22" i="5" s="1"/>
  <c r="F16" i="5"/>
  <c r="G16" i="5" s="1"/>
  <c r="F8" i="5"/>
  <c r="G8" i="5" s="1"/>
  <c r="F2" i="5"/>
  <c r="G2" i="5" s="1"/>
  <c r="D26" i="4" l="1"/>
  <c r="E9" i="4"/>
  <c r="E10" i="4"/>
  <c r="E11" i="4"/>
  <c r="D12" i="4" s="1"/>
  <c r="F12" i="4" s="1"/>
  <c r="E12" i="4"/>
  <c r="D13" i="4" s="1"/>
  <c r="E13" i="4"/>
  <c r="F13" i="4" s="1"/>
  <c r="E14" i="4"/>
  <c r="D15" i="4" s="1"/>
  <c r="F15" i="4" s="1"/>
  <c r="E15" i="4"/>
  <c r="D16" i="4" s="1"/>
  <c r="F16" i="4" s="1"/>
  <c r="E16" i="4"/>
  <c r="D17" i="4" s="1"/>
  <c r="E17" i="4"/>
  <c r="F17" i="4" s="1"/>
  <c r="E18" i="4"/>
  <c r="E19" i="4"/>
  <c r="D20" i="4" s="1"/>
  <c r="F20" i="4" s="1"/>
  <c r="E20" i="4"/>
  <c r="D21" i="4" s="1"/>
  <c r="E21" i="4"/>
  <c r="F21" i="4" s="1"/>
  <c r="E22" i="4"/>
  <c r="D23" i="4" s="1"/>
  <c r="F23" i="4" s="1"/>
  <c r="E23" i="4"/>
  <c r="D24" i="4" s="1"/>
  <c r="F24" i="4" s="1"/>
  <c r="E24" i="4"/>
  <c r="D25" i="4" s="1"/>
  <c r="E25" i="4"/>
  <c r="F25" i="4" s="1"/>
  <c r="E26" i="4"/>
  <c r="F26" i="4" s="1"/>
  <c r="E27" i="4"/>
  <c r="D28" i="4" s="1"/>
  <c r="F28" i="4" s="1"/>
  <c r="E28" i="4"/>
  <c r="D29" i="4" s="1"/>
  <c r="E29" i="4"/>
  <c r="F29" i="4" s="1"/>
  <c r="E30" i="4"/>
  <c r="D31" i="4" s="1"/>
  <c r="F31" i="4" s="1"/>
  <c r="E31" i="4"/>
  <c r="D32" i="4" s="1"/>
  <c r="F32" i="4" s="1"/>
  <c r="E32" i="4"/>
  <c r="D33" i="4" s="1"/>
  <c r="E33" i="4"/>
  <c r="F33" i="4" s="1"/>
  <c r="E34" i="4"/>
  <c r="E35" i="4"/>
  <c r="D36" i="4" s="1"/>
  <c r="F36" i="4" s="1"/>
  <c r="E36" i="4"/>
  <c r="D37" i="4" s="1"/>
  <c r="F37" i="4" s="1"/>
  <c r="E8" i="4"/>
  <c r="D9" i="4" s="1"/>
  <c r="F18" i="4" l="1"/>
  <c r="F10" i="4"/>
  <c r="F9" i="4"/>
  <c r="D35" i="4"/>
  <c r="F35" i="4" s="1"/>
  <c r="D27" i="4"/>
  <c r="F27" i="4" s="1"/>
  <c r="D19" i="4"/>
  <c r="F19" i="4" s="1"/>
  <c r="D11" i="4"/>
  <c r="F11" i="4" s="1"/>
  <c r="D34" i="4"/>
  <c r="F34" i="4" s="1"/>
  <c r="D22" i="4"/>
  <c r="D14" i="4"/>
  <c r="F8" i="4"/>
  <c r="F22" i="4"/>
  <c r="F14" i="4"/>
  <c r="D30" i="4"/>
  <c r="F30" i="4" s="1"/>
  <c r="D18" i="4"/>
  <c r="D10" i="4"/>
</calcChain>
</file>

<file path=xl/sharedStrings.xml><?xml version="1.0" encoding="utf-8"?>
<sst xmlns="http://schemas.openxmlformats.org/spreadsheetml/2006/main" count="211" uniqueCount="50">
  <si>
    <t>G1</t>
    <phoneticPr fontId="1" type="noConversion"/>
  </si>
  <si>
    <t>L1</t>
    <phoneticPr fontId="1" type="noConversion"/>
  </si>
  <si>
    <t>G1</t>
    <phoneticPr fontId="1" type="noConversion"/>
  </si>
  <si>
    <t>G1</t>
    <phoneticPr fontId="1" type="noConversion"/>
  </si>
  <si>
    <t>L2</t>
    <phoneticPr fontId="1" type="noConversion"/>
  </si>
  <si>
    <t>L3</t>
    <phoneticPr fontId="1" type="noConversion"/>
  </si>
  <si>
    <t>G2</t>
    <phoneticPr fontId="1" type="noConversion"/>
  </si>
  <si>
    <t>G2</t>
    <phoneticPr fontId="1" type="noConversion"/>
  </si>
  <si>
    <t>vds</t>
    <phoneticPr fontId="1" type="noConversion"/>
  </si>
  <si>
    <t>global</t>
    <phoneticPr fontId="1" type="noConversion"/>
  </si>
  <si>
    <t>local</t>
    <phoneticPr fontId="1" type="noConversion"/>
  </si>
  <si>
    <t>postmile</t>
    <phoneticPr fontId="1" type="noConversion"/>
  </si>
  <si>
    <t>G1</t>
    <phoneticPr fontId="1" type="noConversion"/>
  </si>
  <si>
    <t>L1</t>
    <phoneticPr fontId="1" type="noConversion"/>
  </si>
  <si>
    <t>L1</t>
    <phoneticPr fontId="1" type="noConversion"/>
  </si>
  <si>
    <t>L1</t>
    <phoneticPr fontId="1" type="noConversion"/>
  </si>
  <si>
    <t>G1</t>
    <phoneticPr fontId="1" type="noConversion"/>
  </si>
  <si>
    <t>L1</t>
    <phoneticPr fontId="1" type="noConversion"/>
  </si>
  <si>
    <t>L2</t>
    <phoneticPr fontId="1" type="noConversion"/>
  </si>
  <si>
    <t>G1</t>
    <phoneticPr fontId="1" type="noConversion"/>
  </si>
  <si>
    <t>L2</t>
    <phoneticPr fontId="1" type="noConversion"/>
  </si>
  <si>
    <t>G1</t>
    <phoneticPr fontId="1" type="noConversion"/>
  </si>
  <si>
    <t>L2</t>
    <phoneticPr fontId="1" type="noConversion"/>
  </si>
  <si>
    <t>G1</t>
    <phoneticPr fontId="1" type="noConversion"/>
  </si>
  <si>
    <t>L2</t>
    <phoneticPr fontId="1" type="noConversion"/>
  </si>
  <si>
    <t>L3</t>
    <phoneticPr fontId="1" type="noConversion"/>
  </si>
  <si>
    <t>L3</t>
    <phoneticPr fontId="1" type="noConversion"/>
  </si>
  <si>
    <t>L3</t>
    <phoneticPr fontId="1" type="noConversion"/>
  </si>
  <si>
    <t>L3</t>
    <phoneticPr fontId="1" type="noConversion"/>
  </si>
  <si>
    <t>G2</t>
    <phoneticPr fontId="1" type="noConversion"/>
  </si>
  <si>
    <t>G2</t>
    <phoneticPr fontId="1" type="noConversion"/>
  </si>
  <si>
    <t>#lane</t>
    <phoneticPr fontId="1" type="noConversion"/>
  </si>
  <si>
    <t>type</t>
    <phoneticPr fontId="1" type="noConversion"/>
  </si>
  <si>
    <t>#lane</t>
    <phoneticPr fontId="1" type="noConversion"/>
  </si>
  <si>
    <t>off</t>
    <phoneticPr fontId="1" type="noConversion"/>
  </si>
  <si>
    <t>on</t>
    <phoneticPr fontId="1" type="noConversion"/>
  </si>
  <si>
    <t>on</t>
    <phoneticPr fontId="1" type="noConversion"/>
  </si>
  <si>
    <t>G1</t>
    <phoneticPr fontId="1" type="noConversion"/>
  </si>
  <si>
    <t>off</t>
    <phoneticPr fontId="1" type="noConversion"/>
  </si>
  <si>
    <t>on</t>
    <phoneticPr fontId="1" type="noConversion"/>
  </si>
  <si>
    <t>G1</t>
    <phoneticPr fontId="1" type="noConversion"/>
  </si>
  <si>
    <t>off</t>
    <phoneticPr fontId="1" type="noConversion"/>
  </si>
  <si>
    <t>on</t>
    <phoneticPr fontId="1" type="noConversion"/>
  </si>
  <si>
    <t>G2</t>
    <phoneticPr fontId="1" type="noConversion"/>
  </si>
  <si>
    <t>off</t>
    <phoneticPr fontId="1" type="noConversion"/>
  </si>
  <si>
    <t>G2</t>
    <phoneticPr fontId="1" type="noConversion"/>
  </si>
  <si>
    <t>eff_b</t>
    <phoneticPr fontId="1" type="noConversion"/>
  </si>
  <si>
    <t>eff_e</t>
    <phoneticPr fontId="1" type="noConversion"/>
  </si>
  <si>
    <t>length</t>
    <phoneticPr fontId="1" type="noConversion"/>
  </si>
  <si>
    <t>VDS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</si>
</sst>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" fontId="0" fillId="0" borderId="0" xfId="0" applyNumberFormat="1" applyFont="1" applyAlignment="1"/>
    <xf numFmtId="0" fontId="0" fillId="0" borderId="0" xfId="0" applyNumberFormat="1">
      <alignment vertical="center"/>
    </xf>
    <xf numFmtId="0" fontId="0" fillId="0" borderId="0" xfId="0" applyNumberFormat="1" applyFont="1" applyAlignment="1"/>
    <xf numFmtId="0" fontId="0" fillId="0" borderId="1" xfId="0" applyBorder="1">
      <alignment vertical="center"/>
    </xf>
    <xf numFmtId="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" fontId="0" fillId="0" borderId="4" xfId="0" applyNumberFormat="1" applyFont="1" applyBorder="1" applyAlignment="1"/>
    <xf numFmtId="0" fontId="0" fillId="0" borderId="0" xfId="0" applyNumberFormat="1" applyFont="1" applyBorder="1" applyAlignment="1"/>
    <xf numFmtId="1" fontId="0" fillId="2" borderId="4" xfId="0" applyNumberFormat="1" applyFont="1" applyFill="1" applyBorder="1" applyAlignment="1"/>
    <xf numFmtId="0" fontId="0" fillId="2" borderId="0" xfId="0" applyNumberFormat="1" applyFont="1" applyFill="1" applyBorder="1" applyAlignment="1"/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baseColWidth="10" defaultColWidth="8.83203125" defaultRowHeight="17"/>
  <sheetData>
    <row r="1" spans="1:2">
      <c r="A1" t="s">
        <v>9</v>
      </c>
      <c r="B1" t="s">
        <v>10</v>
      </c>
    </row>
    <row r="2" spans="1:2">
      <c r="A2" t="s">
        <v>2</v>
      </c>
      <c r="B2" t="s">
        <v>1</v>
      </c>
    </row>
    <row r="3" spans="1:2">
      <c r="A3" t="s">
        <v>3</v>
      </c>
      <c r="B3" t="s">
        <v>4</v>
      </c>
    </row>
    <row r="4" spans="1:2">
      <c r="A4" t="s">
        <v>0</v>
      </c>
      <c r="B4" t="s">
        <v>5</v>
      </c>
    </row>
    <row r="5" spans="1:2">
      <c r="A5" t="s">
        <v>6</v>
      </c>
      <c r="B5" t="s">
        <v>1</v>
      </c>
    </row>
    <row r="6" spans="1:2">
      <c r="A6" t="s">
        <v>7</v>
      </c>
      <c r="B6" t="s">
        <v>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abSelected="1" workbookViewId="0">
      <selection activeCell="I10" sqref="I10"/>
    </sheetView>
  </sheetViews>
  <sheetFormatPr baseColWidth="10" defaultColWidth="8.83203125" defaultRowHeight="17"/>
  <cols>
    <col min="2" max="3" width="9" style="2"/>
  </cols>
  <sheetData>
    <row r="1" spans="1:5">
      <c r="A1" t="s">
        <v>49</v>
      </c>
      <c r="B1" s="2" t="s">
        <v>11</v>
      </c>
      <c r="C1" s="2" t="s">
        <v>31</v>
      </c>
      <c r="D1" t="s">
        <v>9</v>
      </c>
      <c r="E1" t="s">
        <v>10</v>
      </c>
    </row>
    <row r="2" spans="1:5">
      <c r="A2">
        <v>1202590</v>
      </c>
      <c r="B2" s="2">
        <v>2.5369999999999999</v>
      </c>
      <c r="C2" s="2">
        <v>3</v>
      </c>
      <c r="D2" t="s">
        <v>0</v>
      </c>
      <c r="E2" t="s">
        <v>1</v>
      </c>
    </row>
    <row r="3" spans="1:5">
      <c r="A3">
        <v>1214853</v>
      </c>
      <c r="B3" s="2">
        <v>2.867</v>
      </c>
      <c r="C3" s="2">
        <v>3</v>
      </c>
      <c r="D3" t="s">
        <v>0</v>
      </c>
      <c r="E3" t="s">
        <v>1</v>
      </c>
    </row>
    <row r="4" spans="1:5">
      <c r="A4">
        <v>1215236</v>
      </c>
      <c r="B4" s="2">
        <v>3.1970000000000001</v>
      </c>
      <c r="C4" s="2">
        <v>3</v>
      </c>
      <c r="D4" t="s">
        <v>0</v>
      </c>
      <c r="E4" t="s">
        <v>1</v>
      </c>
    </row>
    <row r="5" spans="1:5">
      <c r="A5">
        <v>1202595</v>
      </c>
      <c r="B5" s="2">
        <v>3.2069999999999999</v>
      </c>
      <c r="C5" s="2">
        <v>3</v>
      </c>
      <c r="D5" t="s">
        <v>0</v>
      </c>
      <c r="E5" t="s">
        <v>1</v>
      </c>
    </row>
    <row r="6" spans="1:5">
      <c r="A6">
        <v>1214869</v>
      </c>
      <c r="B6" s="2">
        <v>3.5270000000000001</v>
      </c>
      <c r="C6" s="2">
        <v>3</v>
      </c>
      <c r="D6" t="s">
        <v>0</v>
      </c>
      <c r="E6" t="s">
        <v>1</v>
      </c>
    </row>
    <row r="7" spans="1:5">
      <c r="A7">
        <v>1202627</v>
      </c>
      <c r="B7" s="2">
        <v>4.3369999999999997</v>
      </c>
      <c r="C7" s="2">
        <v>3</v>
      </c>
      <c r="D7" t="s">
        <v>0</v>
      </c>
      <c r="E7" t="s">
        <v>1</v>
      </c>
    </row>
    <row r="8" spans="1:5">
      <c r="A8" s="4">
        <v>1202648</v>
      </c>
      <c r="B8" s="5">
        <v>4.9000000000000004</v>
      </c>
      <c r="C8" s="5">
        <v>3</v>
      </c>
      <c r="D8" s="6" t="s">
        <v>0</v>
      </c>
      <c r="E8" s="7" t="s">
        <v>1</v>
      </c>
    </row>
    <row r="9" spans="1:5">
      <c r="A9" s="8">
        <v>1202691</v>
      </c>
      <c r="B9" s="9">
        <v>5.19</v>
      </c>
      <c r="C9" s="9">
        <v>3</v>
      </c>
      <c r="D9" s="10" t="s">
        <v>12</v>
      </c>
      <c r="E9" s="11" t="s">
        <v>13</v>
      </c>
    </row>
    <row r="10" spans="1:5">
      <c r="A10" s="8">
        <v>1214938</v>
      </c>
      <c r="B10" s="9">
        <v>5.49</v>
      </c>
      <c r="C10" s="9">
        <v>4</v>
      </c>
      <c r="D10" s="10" t="s">
        <v>0</v>
      </c>
      <c r="E10" s="11" t="s">
        <v>14</v>
      </c>
    </row>
    <row r="11" spans="1:5">
      <c r="A11" s="12">
        <v>1214955</v>
      </c>
      <c r="B11" s="13">
        <v>5.7969999999999997</v>
      </c>
      <c r="C11" s="13">
        <v>4</v>
      </c>
      <c r="D11" s="10" t="s">
        <v>3</v>
      </c>
      <c r="E11" s="11" t="s">
        <v>15</v>
      </c>
    </row>
    <row r="12" spans="1:5">
      <c r="A12" s="12">
        <v>1202705</v>
      </c>
      <c r="B12" s="13">
        <v>6.0570000000000004</v>
      </c>
      <c r="C12" s="13">
        <v>4</v>
      </c>
      <c r="D12" s="10" t="s">
        <v>16</v>
      </c>
      <c r="E12" s="11" t="s">
        <v>17</v>
      </c>
    </row>
    <row r="13" spans="1:5">
      <c r="A13" s="12">
        <v>1202720</v>
      </c>
      <c r="B13" s="13">
        <v>6.4470000000000001</v>
      </c>
      <c r="C13" s="13">
        <v>4</v>
      </c>
      <c r="D13" s="10" t="s">
        <v>3</v>
      </c>
      <c r="E13" s="11" t="s">
        <v>13</v>
      </c>
    </row>
    <row r="14" spans="1:5">
      <c r="A14" s="14">
        <v>1202742</v>
      </c>
      <c r="B14" s="15">
        <v>7.0869999999999997</v>
      </c>
      <c r="C14" s="15">
        <v>4</v>
      </c>
      <c r="D14" s="16" t="s">
        <v>3</v>
      </c>
      <c r="E14" s="17" t="s">
        <v>18</v>
      </c>
    </row>
    <row r="15" spans="1:5">
      <c r="A15" s="14">
        <v>1202753</v>
      </c>
      <c r="B15" s="15">
        <v>7.2270000000000003</v>
      </c>
      <c r="C15" s="15">
        <v>4</v>
      </c>
      <c r="D15" s="16" t="s">
        <v>19</v>
      </c>
      <c r="E15" s="17" t="s">
        <v>20</v>
      </c>
    </row>
    <row r="16" spans="1:5">
      <c r="A16" s="14">
        <v>1214988</v>
      </c>
      <c r="B16" s="15">
        <v>7.5069999999999997</v>
      </c>
      <c r="C16" s="15">
        <v>4</v>
      </c>
      <c r="D16" s="16" t="s">
        <v>21</v>
      </c>
      <c r="E16" s="17" t="s">
        <v>4</v>
      </c>
    </row>
    <row r="17" spans="1:5">
      <c r="A17" s="14">
        <v>1215003</v>
      </c>
      <c r="B17" s="15">
        <v>7.7969999999999997</v>
      </c>
      <c r="C17" s="15">
        <v>4</v>
      </c>
      <c r="D17" s="16" t="s">
        <v>0</v>
      </c>
      <c r="E17" s="17" t="s">
        <v>22</v>
      </c>
    </row>
    <row r="18" spans="1:5">
      <c r="A18" s="14">
        <v>1214805</v>
      </c>
      <c r="B18" s="15">
        <v>8.0670000000000002</v>
      </c>
      <c r="C18" s="15">
        <v>4</v>
      </c>
      <c r="D18" s="16" t="s">
        <v>0</v>
      </c>
      <c r="E18" s="17" t="s">
        <v>22</v>
      </c>
    </row>
    <row r="19" spans="1:5">
      <c r="A19" s="14">
        <v>1202779</v>
      </c>
      <c r="B19" s="15">
        <v>8.3970000000000002</v>
      </c>
      <c r="C19" s="15">
        <v>4</v>
      </c>
      <c r="D19" s="16" t="s">
        <v>2</v>
      </c>
      <c r="E19" s="17" t="s">
        <v>22</v>
      </c>
    </row>
    <row r="20" spans="1:5">
      <c r="A20" s="14">
        <v>1202785</v>
      </c>
      <c r="B20" s="15">
        <v>8.7469999999999999</v>
      </c>
      <c r="C20" s="15">
        <v>4</v>
      </c>
      <c r="D20" s="16" t="s">
        <v>23</v>
      </c>
      <c r="E20" s="17" t="s">
        <v>22</v>
      </c>
    </row>
    <row r="21" spans="1:5">
      <c r="A21" s="14">
        <v>1215252</v>
      </c>
      <c r="B21" s="15">
        <v>8.7569999999999997</v>
      </c>
      <c r="C21" s="15">
        <v>4</v>
      </c>
      <c r="D21" s="16" t="s">
        <v>3</v>
      </c>
      <c r="E21" s="17" t="s">
        <v>24</v>
      </c>
    </row>
    <row r="22" spans="1:5">
      <c r="A22" s="14">
        <v>1214894</v>
      </c>
      <c r="B22" s="15">
        <v>9.1769999999999996</v>
      </c>
      <c r="C22" s="15">
        <v>4</v>
      </c>
      <c r="D22" s="16" t="s">
        <v>12</v>
      </c>
      <c r="E22" s="17" t="s">
        <v>25</v>
      </c>
    </row>
    <row r="23" spans="1:5">
      <c r="A23" s="14">
        <v>1202827</v>
      </c>
      <c r="B23" s="15">
        <v>9.4770000000000003</v>
      </c>
      <c r="C23" s="15">
        <v>4</v>
      </c>
      <c r="D23" s="16" t="s">
        <v>3</v>
      </c>
      <c r="E23" s="17" t="s">
        <v>26</v>
      </c>
    </row>
    <row r="24" spans="1:5">
      <c r="A24" s="14">
        <v>1215017</v>
      </c>
      <c r="B24" s="15">
        <v>9.7569999999999997</v>
      </c>
      <c r="C24" s="15">
        <v>4</v>
      </c>
      <c r="D24" s="16" t="s">
        <v>0</v>
      </c>
      <c r="E24" s="17" t="s">
        <v>27</v>
      </c>
    </row>
    <row r="25" spans="1:5">
      <c r="A25" s="14">
        <v>1202844</v>
      </c>
      <c r="B25" s="15">
        <v>10.137</v>
      </c>
      <c r="C25" s="15">
        <v>4</v>
      </c>
      <c r="D25" s="16" t="s">
        <v>19</v>
      </c>
      <c r="E25" s="17" t="s">
        <v>5</v>
      </c>
    </row>
    <row r="26" spans="1:5">
      <c r="A26" s="14">
        <v>1202855</v>
      </c>
      <c r="B26" s="15">
        <v>10.497</v>
      </c>
      <c r="C26" s="15">
        <v>4</v>
      </c>
      <c r="D26" s="16" t="s">
        <v>0</v>
      </c>
      <c r="E26" s="17" t="s">
        <v>28</v>
      </c>
    </row>
    <row r="27" spans="1:5">
      <c r="A27" s="14">
        <v>1215043</v>
      </c>
      <c r="B27" s="15">
        <v>10.897</v>
      </c>
      <c r="C27" s="15">
        <v>5</v>
      </c>
      <c r="D27" s="16" t="s">
        <v>0</v>
      </c>
      <c r="E27" s="17" t="s">
        <v>28</v>
      </c>
    </row>
    <row r="28" spans="1:5">
      <c r="A28" s="14">
        <v>1202885</v>
      </c>
      <c r="B28" s="15">
        <v>11.260999999999999</v>
      </c>
      <c r="C28" s="15">
        <v>2</v>
      </c>
      <c r="D28" s="16" t="s">
        <v>29</v>
      </c>
      <c r="E28" s="17" t="s">
        <v>13</v>
      </c>
    </row>
    <row r="29" spans="1:5">
      <c r="A29" s="14">
        <v>1214715</v>
      </c>
      <c r="B29" s="15">
        <v>11.461</v>
      </c>
      <c r="C29" s="15">
        <v>2</v>
      </c>
      <c r="D29" s="16" t="s">
        <v>29</v>
      </c>
      <c r="E29" s="17" t="s">
        <v>13</v>
      </c>
    </row>
    <row r="30" spans="1:5">
      <c r="A30" s="14">
        <v>1202901</v>
      </c>
      <c r="B30" s="15">
        <v>11.691000000000001</v>
      </c>
      <c r="C30" s="15">
        <v>2</v>
      </c>
      <c r="D30" s="16" t="s">
        <v>29</v>
      </c>
      <c r="E30" s="17" t="s">
        <v>13</v>
      </c>
    </row>
    <row r="31" spans="1:5">
      <c r="A31" s="14">
        <v>1212170</v>
      </c>
      <c r="B31" s="15">
        <v>12.090999999999999</v>
      </c>
      <c r="C31" s="15">
        <v>2</v>
      </c>
      <c r="D31" s="16" t="s">
        <v>29</v>
      </c>
      <c r="E31" s="17" t="s">
        <v>13</v>
      </c>
    </row>
    <row r="32" spans="1:5">
      <c r="A32" s="14">
        <v>1202921</v>
      </c>
      <c r="B32" s="15">
        <v>12.271000000000001</v>
      </c>
      <c r="C32" s="15">
        <v>2</v>
      </c>
      <c r="D32" s="16" t="s">
        <v>29</v>
      </c>
      <c r="E32" s="17" t="s">
        <v>1</v>
      </c>
    </row>
    <row r="33" spans="1:5">
      <c r="A33" s="12">
        <v>1202949</v>
      </c>
      <c r="B33" s="13">
        <v>12.811</v>
      </c>
      <c r="C33" s="13">
        <v>3</v>
      </c>
      <c r="D33" s="10" t="s">
        <v>30</v>
      </c>
      <c r="E33" s="11" t="s">
        <v>20</v>
      </c>
    </row>
    <row r="34" spans="1:5">
      <c r="A34" s="12">
        <v>1202964</v>
      </c>
      <c r="B34" s="13">
        <v>13.241</v>
      </c>
      <c r="C34" s="13">
        <v>3</v>
      </c>
      <c r="D34" s="10" t="s">
        <v>30</v>
      </c>
      <c r="E34" s="11" t="s">
        <v>20</v>
      </c>
    </row>
    <row r="35" spans="1:5">
      <c r="A35" s="12">
        <v>1202977</v>
      </c>
      <c r="B35" s="13">
        <v>13.571</v>
      </c>
      <c r="C35" s="13">
        <v>4</v>
      </c>
      <c r="D35" s="10" t="s">
        <v>30</v>
      </c>
      <c r="E35" s="11" t="s">
        <v>20</v>
      </c>
    </row>
    <row r="36" spans="1:5">
      <c r="A36" s="12">
        <v>1214881</v>
      </c>
      <c r="B36" s="13">
        <v>13.811</v>
      </c>
      <c r="C36" s="13">
        <v>5</v>
      </c>
      <c r="D36" s="10" t="s">
        <v>30</v>
      </c>
      <c r="E36" s="11" t="s">
        <v>20</v>
      </c>
    </row>
    <row r="37" spans="1:5">
      <c r="A37" s="18">
        <v>1215026</v>
      </c>
      <c r="B37" s="19">
        <v>14.260999999999999</v>
      </c>
      <c r="C37" s="19">
        <v>4</v>
      </c>
      <c r="D37" s="20" t="s">
        <v>30</v>
      </c>
      <c r="E37" s="21" t="s">
        <v>20</v>
      </c>
    </row>
  </sheetData>
  <sortState xmlns:xlrd2="http://schemas.microsoft.com/office/spreadsheetml/2017/richdata2" ref="I10:I12">
    <sortCondition ref="I1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E27" sqref="E27"/>
    </sheetView>
  </sheetViews>
  <sheetFormatPr baseColWidth="10" defaultColWidth="8.83203125" defaultRowHeight="17"/>
  <cols>
    <col min="2" max="2" width="9" style="2"/>
  </cols>
  <sheetData>
    <row r="1" spans="1:5">
      <c r="A1" t="s">
        <v>8</v>
      </c>
      <c r="B1" s="2" t="s">
        <v>11</v>
      </c>
      <c r="C1" s="2" t="s">
        <v>32</v>
      </c>
      <c r="D1" s="2" t="s">
        <v>33</v>
      </c>
      <c r="E1" t="s">
        <v>9</v>
      </c>
    </row>
    <row r="2" spans="1:5">
      <c r="A2">
        <v>1202644</v>
      </c>
      <c r="B2" s="2">
        <v>4.9000000000000004</v>
      </c>
      <c r="C2" t="s">
        <v>34</v>
      </c>
      <c r="D2">
        <v>2</v>
      </c>
      <c r="E2" t="s">
        <v>0</v>
      </c>
    </row>
    <row r="3" spans="1:5">
      <c r="A3">
        <v>1202638</v>
      </c>
      <c r="B3" s="2">
        <v>4.9000000000000004</v>
      </c>
      <c r="C3" t="s">
        <v>35</v>
      </c>
      <c r="D3">
        <v>1</v>
      </c>
      <c r="E3" t="s">
        <v>0</v>
      </c>
    </row>
    <row r="4" spans="1:5">
      <c r="A4">
        <v>1202681</v>
      </c>
      <c r="B4" s="2">
        <v>5.19</v>
      </c>
      <c r="C4" t="s">
        <v>36</v>
      </c>
      <c r="D4">
        <v>1</v>
      </c>
      <c r="E4" t="s">
        <v>37</v>
      </c>
    </row>
    <row r="5" spans="1:5">
      <c r="A5">
        <v>1202716</v>
      </c>
      <c r="B5" s="2">
        <v>6.45</v>
      </c>
      <c r="C5" t="s">
        <v>38</v>
      </c>
      <c r="D5">
        <v>1</v>
      </c>
      <c r="E5" t="s">
        <v>0</v>
      </c>
    </row>
    <row r="6" spans="1:5">
      <c r="A6">
        <v>1202710</v>
      </c>
      <c r="B6" s="2">
        <v>6.45</v>
      </c>
      <c r="C6" t="s">
        <v>36</v>
      </c>
      <c r="D6">
        <v>1</v>
      </c>
      <c r="E6" t="s">
        <v>3</v>
      </c>
    </row>
    <row r="7" spans="1:5">
      <c r="A7">
        <v>1202751</v>
      </c>
      <c r="B7" s="2">
        <v>7.23</v>
      </c>
      <c r="C7" t="s">
        <v>34</v>
      </c>
      <c r="D7">
        <v>2</v>
      </c>
      <c r="E7" t="s">
        <v>3</v>
      </c>
    </row>
    <row r="8" spans="1:5">
      <c r="A8">
        <v>1202747</v>
      </c>
      <c r="B8" s="2">
        <v>7.23</v>
      </c>
      <c r="C8" t="s">
        <v>39</v>
      </c>
      <c r="D8">
        <v>1</v>
      </c>
      <c r="E8" t="s">
        <v>0</v>
      </c>
    </row>
    <row r="9" spans="1:5">
      <c r="A9">
        <v>1214807</v>
      </c>
      <c r="B9" s="2">
        <v>8.07</v>
      </c>
      <c r="C9" t="s">
        <v>38</v>
      </c>
      <c r="D9">
        <v>1</v>
      </c>
      <c r="E9" t="s">
        <v>2</v>
      </c>
    </row>
    <row r="10" spans="1:5">
      <c r="A10">
        <v>1202771</v>
      </c>
      <c r="B10" s="2">
        <v>8.4</v>
      </c>
      <c r="C10" t="s">
        <v>36</v>
      </c>
      <c r="D10">
        <v>1</v>
      </c>
      <c r="E10" t="s">
        <v>0</v>
      </c>
    </row>
    <row r="11" spans="1:5">
      <c r="A11">
        <v>1202801</v>
      </c>
      <c r="B11" s="2">
        <v>9.18</v>
      </c>
      <c r="C11" t="s">
        <v>38</v>
      </c>
      <c r="D11">
        <v>1</v>
      </c>
      <c r="E11" t="s">
        <v>3</v>
      </c>
    </row>
    <row r="12" spans="1:5">
      <c r="A12">
        <v>1202825</v>
      </c>
      <c r="B12" s="2">
        <v>9.48</v>
      </c>
      <c r="C12" t="s">
        <v>38</v>
      </c>
      <c r="D12">
        <v>1</v>
      </c>
      <c r="E12" t="s">
        <v>3</v>
      </c>
    </row>
    <row r="13" spans="1:5">
      <c r="A13">
        <v>1202819</v>
      </c>
      <c r="B13" s="2">
        <v>9.48</v>
      </c>
      <c r="C13" t="s">
        <v>36</v>
      </c>
      <c r="D13">
        <v>1</v>
      </c>
      <c r="E13" t="s">
        <v>40</v>
      </c>
    </row>
    <row r="14" spans="1:5">
      <c r="A14">
        <v>1202838</v>
      </c>
      <c r="B14" s="2">
        <v>10.14</v>
      </c>
      <c r="C14" t="s">
        <v>38</v>
      </c>
      <c r="D14">
        <v>1</v>
      </c>
      <c r="E14" t="s">
        <v>0</v>
      </c>
    </row>
    <row r="15" spans="1:5">
      <c r="A15">
        <v>1202849</v>
      </c>
      <c r="B15" s="2">
        <v>10.5</v>
      </c>
      <c r="C15" t="s">
        <v>35</v>
      </c>
      <c r="D15">
        <v>1</v>
      </c>
      <c r="E15" t="s">
        <v>37</v>
      </c>
    </row>
    <row r="16" spans="1:5">
      <c r="A16">
        <v>1202883</v>
      </c>
      <c r="B16" s="2">
        <v>11.26</v>
      </c>
      <c r="C16" t="s">
        <v>41</v>
      </c>
      <c r="D16">
        <v>1</v>
      </c>
      <c r="E16" t="s">
        <v>6</v>
      </c>
    </row>
    <row r="17" spans="1:5">
      <c r="A17">
        <v>1202878</v>
      </c>
      <c r="B17" s="2">
        <v>11.26</v>
      </c>
      <c r="C17" t="s">
        <v>36</v>
      </c>
      <c r="D17">
        <v>1</v>
      </c>
      <c r="E17" t="s">
        <v>29</v>
      </c>
    </row>
    <row r="18" spans="1:5">
      <c r="A18">
        <v>1202898</v>
      </c>
      <c r="B18" s="2">
        <v>11.69</v>
      </c>
      <c r="C18" t="s">
        <v>38</v>
      </c>
      <c r="D18">
        <v>2</v>
      </c>
      <c r="E18" t="s">
        <v>6</v>
      </c>
    </row>
    <row r="19" spans="1:5">
      <c r="A19">
        <v>1202893</v>
      </c>
      <c r="B19" s="2">
        <v>11.69</v>
      </c>
      <c r="C19" t="s">
        <v>42</v>
      </c>
      <c r="D19">
        <v>1</v>
      </c>
      <c r="E19" t="s">
        <v>43</v>
      </c>
    </row>
    <row r="20" spans="1:5">
      <c r="A20">
        <v>1202947</v>
      </c>
      <c r="B20" s="2">
        <v>12.81</v>
      </c>
      <c r="C20" t="s">
        <v>38</v>
      </c>
      <c r="D20">
        <v>3</v>
      </c>
      <c r="E20" t="s">
        <v>6</v>
      </c>
    </row>
    <row r="21" spans="1:5">
      <c r="A21">
        <v>1202943</v>
      </c>
      <c r="B21" s="2">
        <v>12.81</v>
      </c>
      <c r="C21" t="s">
        <v>35</v>
      </c>
      <c r="D21">
        <v>1</v>
      </c>
      <c r="E21" t="s">
        <v>6</v>
      </c>
    </row>
    <row r="22" spans="1:5">
      <c r="A22">
        <v>1202968</v>
      </c>
      <c r="B22" s="2">
        <v>13.24</v>
      </c>
      <c r="C22" t="s">
        <v>44</v>
      </c>
      <c r="D22">
        <v>1</v>
      </c>
      <c r="E22" t="s">
        <v>6</v>
      </c>
    </row>
    <row r="23" spans="1:5">
      <c r="A23">
        <v>1202971</v>
      </c>
      <c r="B23" s="2">
        <v>13.57</v>
      </c>
      <c r="C23" t="s">
        <v>35</v>
      </c>
      <c r="D23">
        <v>1</v>
      </c>
      <c r="E23" t="s">
        <v>6</v>
      </c>
    </row>
    <row r="24" spans="1:5">
      <c r="A24">
        <v>1215027</v>
      </c>
      <c r="B24" s="2">
        <v>14.26</v>
      </c>
      <c r="C24" t="s">
        <v>34</v>
      </c>
      <c r="D24">
        <v>2</v>
      </c>
      <c r="E24" t="s">
        <v>45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5A8E-E190-4141-AB70-B598BFEF52D3}">
  <dimension ref="A1:G31"/>
  <sheetViews>
    <sheetView workbookViewId="0">
      <selection activeCell="A7" sqref="A7"/>
    </sheetView>
  </sheetViews>
  <sheetFormatPr baseColWidth="10" defaultColWidth="8.83203125" defaultRowHeight="17"/>
  <cols>
    <col min="2" max="3" width="8.83203125" style="2"/>
  </cols>
  <sheetData>
    <row r="1" spans="1:7">
      <c r="A1" t="s">
        <v>8</v>
      </c>
      <c r="B1" s="2" t="s">
        <v>11</v>
      </c>
      <c r="C1" s="2" t="s">
        <v>31</v>
      </c>
      <c r="D1" t="s">
        <v>9</v>
      </c>
      <c r="E1" t="s">
        <v>10</v>
      </c>
    </row>
    <row r="2" spans="1:7">
      <c r="A2">
        <v>1202648</v>
      </c>
      <c r="B2" s="2">
        <v>4.9000000000000004</v>
      </c>
      <c r="C2" s="2">
        <v>3</v>
      </c>
      <c r="D2" t="s">
        <v>0</v>
      </c>
      <c r="E2" t="s">
        <v>1</v>
      </c>
      <c r="F2">
        <f>B8-B2</f>
        <v>2.1869999999999994</v>
      </c>
      <c r="G2">
        <f t="shared" ref="G2:G22" si="0">F2*1609.34</f>
        <v>3519.6265799999987</v>
      </c>
    </row>
    <row r="3" spans="1:7">
      <c r="A3">
        <v>1202691</v>
      </c>
      <c r="B3" s="2">
        <v>5.19</v>
      </c>
      <c r="C3" s="2">
        <v>3</v>
      </c>
      <c r="D3" t="s">
        <v>0</v>
      </c>
      <c r="E3" t="s">
        <v>1</v>
      </c>
    </row>
    <row r="4" spans="1:7">
      <c r="A4">
        <v>1214938</v>
      </c>
      <c r="B4" s="2">
        <v>5.49</v>
      </c>
      <c r="C4" s="2">
        <v>4</v>
      </c>
      <c r="D4" t="s">
        <v>0</v>
      </c>
      <c r="E4" t="s">
        <v>1</v>
      </c>
    </row>
    <row r="5" spans="1:7">
      <c r="A5" s="1">
        <v>1214955</v>
      </c>
      <c r="B5" s="3">
        <v>5.7969999999999997</v>
      </c>
      <c r="C5" s="3">
        <v>4</v>
      </c>
      <c r="D5" t="s">
        <v>0</v>
      </c>
      <c r="E5" t="s">
        <v>1</v>
      </c>
    </row>
    <row r="6" spans="1:7">
      <c r="A6" s="1">
        <v>1202705</v>
      </c>
      <c r="B6" s="3">
        <v>6.0570000000000004</v>
      </c>
      <c r="C6" s="3">
        <v>4</v>
      </c>
      <c r="D6" t="s">
        <v>0</v>
      </c>
      <c r="E6" t="s">
        <v>1</v>
      </c>
    </row>
    <row r="7" spans="1:7">
      <c r="A7" s="1">
        <v>1202720</v>
      </c>
      <c r="B7" s="3">
        <v>6.4470000000000001</v>
      </c>
      <c r="C7" s="3">
        <v>4</v>
      </c>
      <c r="D7" t="s">
        <v>0</v>
      </c>
      <c r="E7" t="s">
        <v>1</v>
      </c>
    </row>
    <row r="8" spans="1:7">
      <c r="A8" s="1">
        <v>1202742</v>
      </c>
      <c r="B8" s="3">
        <v>7.0869999999999997</v>
      </c>
      <c r="C8" s="3">
        <v>4</v>
      </c>
      <c r="D8" t="s">
        <v>0</v>
      </c>
      <c r="E8" t="s">
        <v>4</v>
      </c>
      <c r="F8">
        <f>B16-B8</f>
        <v>2.09</v>
      </c>
      <c r="G8">
        <f t="shared" si="0"/>
        <v>3363.5205999999994</v>
      </c>
    </row>
    <row r="9" spans="1:7">
      <c r="A9" s="1">
        <v>1202753</v>
      </c>
      <c r="B9" s="3">
        <v>7.2270000000000003</v>
      </c>
      <c r="C9" s="3">
        <v>4</v>
      </c>
      <c r="D9" t="s">
        <v>0</v>
      </c>
      <c r="E9" t="s">
        <v>4</v>
      </c>
    </row>
    <row r="10" spans="1:7">
      <c r="A10" s="1">
        <v>1214988</v>
      </c>
      <c r="B10" s="3">
        <v>7.5069999999999997</v>
      </c>
      <c r="C10" s="3">
        <v>4</v>
      </c>
      <c r="D10" t="s">
        <v>0</v>
      </c>
      <c r="E10" t="s">
        <v>4</v>
      </c>
    </row>
    <row r="11" spans="1:7">
      <c r="A11" s="1">
        <v>1215003</v>
      </c>
      <c r="B11" s="3">
        <v>7.7969999999999997</v>
      </c>
      <c r="C11" s="3">
        <v>4</v>
      </c>
      <c r="D11" t="s">
        <v>0</v>
      </c>
      <c r="E11" t="s">
        <v>4</v>
      </c>
    </row>
    <row r="12" spans="1:7">
      <c r="A12" s="1">
        <v>1214805</v>
      </c>
      <c r="B12" s="3">
        <v>8.0670000000000002</v>
      </c>
      <c r="C12" s="3">
        <v>4</v>
      </c>
      <c r="D12" t="s">
        <v>0</v>
      </c>
      <c r="E12" t="s">
        <v>4</v>
      </c>
    </row>
    <row r="13" spans="1:7">
      <c r="A13" s="1">
        <v>1202779</v>
      </c>
      <c r="B13" s="3">
        <v>8.3970000000000002</v>
      </c>
      <c r="C13" s="3">
        <v>4</v>
      </c>
      <c r="D13" t="s">
        <v>0</v>
      </c>
      <c r="E13" t="s">
        <v>4</v>
      </c>
    </row>
    <row r="14" spans="1:7">
      <c r="A14" s="1">
        <v>1202785</v>
      </c>
      <c r="B14" s="3">
        <v>8.7469999999999999</v>
      </c>
      <c r="C14" s="3">
        <v>4</v>
      </c>
      <c r="D14" t="s">
        <v>0</v>
      </c>
      <c r="E14" t="s">
        <v>4</v>
      </c>
    </row>
    <row r="15" spans="1:7">
      <c r="A15" s="1">
        <v>1215252</v>
      </c>
      <c r="B15" s="3">
        <v>8.7569999999999997</v>
      </c>
      <c r="C15" s="3">
        <v>4</v>
      </c>
      <c r="D15" t="s">
        <v>0</v>
      </c>
      <c r="E15" t="s">
        <v>4</v>
      </c>
    </row>
    <row r="16" spans="1:7">
      <c r="A16" s="1">
        <v>1214894</v>
      </c>
      <c r="B16" s="3">
        <v>9.1769999999999996</v>
      </c>
      <c r="C16" s="3">
        <v>4</v>
      </c>
      <c r="D16" t="s">
        <v>0</v>
      </c>
      <c r="E16" t="s">
        <v>5</v>
      </c>
      <c r="F16">
        <f>B22-B16</f>
        <v>2.0839999999999996</v>
      </c>
      <c r="G16">
        <f t="shared" si="0"/>
        <v>3353.8645599999991</v>
      </c>
    </row>
    <row r="17" spans="1:7">
      <c r="A17" s="1">
        <v>1202827</v>
      </c>
      <c r="B17" s="3">
        <v>9.4770000000000003</v>
      </c>
      <c r="C17" s="3">
        <v>4</v>
      </c>
      <c r="D17" t="s">
        <v>0</v>
      </c>
      <c r="E17" t="s">
        <v>5</v>
      </c>
    </row>
    <row r="18" spans="1:7">
      <c r="A18" s="1">
        <v>1215017</v>
      </c>
      <c r="B18" s="3">
        <v>9.7569999999999997</v>
      </c>
      <c r="C18" s="3">
        <v>4</v>
      </c>
      <c r="D18" t="s">
        <v>0</v>
      </c>
      <c r="E18" t="s">
        <v>5</v>
      </c>
    </row>
    <row r="19" spans="1:7">
      <c r="A19" s="1">
        <v>1202844</v>
      </c>
      <c r="B19" s="3">
        <v>10.137</v>
      </c>
      <c r="C19" s="3">
        <v>4</v>
      </c>
      <c r="D19" t="s">
        <v>0</v>
      </c>
      <c r="E19" t="s">
        <v>5</v>
      </c>
    </row>
    <row r="20" spans="1:7">
      <c r="A20" s="1">
        <v>1202855</v>
      </c>
      <c r="B20" s="3">
        <v>10.497</v>
      </c>
      <c r="C20" s="3">
        <v>4</v>
      </c>
      <c r="D20" t="s">
        <v>0</v>
      </c>
      <c r="E20" t="s">
        <v>5</v>
      </c>
    </row>
    <row r="21" spans="1:7">
      <c r="A21" s="1">
        <v>1215043</v>
      </c>
      <c r="B21" s="3">
        <v>10.897</v>
      </c>
      <c r="C21" s="3">
        <v>5</v>
      </c>
      <c r="D21" t="s">
        <v>0</v>
      </c>
      <c r="E21" t="s">
        <v>5</v>
      </c>
    </row>
    <row r="22" spans="1:7">
      <c r="A22" s="1">
        <v>1202885</v>
      </c>
      <c r="B22" s="3">
        <v>11.260999999999999</v>
      </c>
      <c r="C22" s="3">
        <v>2</v>
      </c>
      <c r="D22" t="s">
        <v>6</v>
      </c>
      <c r="E22" t="s">
        <v>1</v>
      </c>
      <c r="F22">
        <f>B27-B22</f>
        <v>1.5500000000000007</v>
      </c>
      <c r="G22">
        <f t="shared" si="0"/>
        <v>2494.4770000000012</v>
      </c>
    </row>
    <row r="23" spans="1:7">
      <c r="A23" s="1">
        <v>1214715</v>
      </c>
      <c r="B23" s="3">
        <v>11.461</v>
      </c>
      <c r="C23" s="3">
        <v>2</v>
      </c>
      <c r="D23" t="s">
        <v>6</v>
      </c>
      <c r="E23" t="s">
        <v>1</v>
      </c>
    </row>
    <row r="24" spans="1:7">
      <c r="A24" s="1">
        <v>1202901</v>
      </c>
      <c r="B24" s="3">
        <v>11.691000000000001</v>
      </c>
      <c r="C24" s="3">
        <v>2</v>
      </c>
      <c r="D24" t="s">
        <v>6</v>
      </c>
      <c r="E24" t="s">
        <v>1</v>
      </c>
    </row>
    <row r="25" spans="1:7">
      <c r="A25" s="1">
        <v>1212170</v>
      </c>
      <c r="B25" s="3">
        <v>12.090999999999999</v>
      </c>
      <c r="C25" s="3">
        <v>2</v>
      </c>
      <c r="D25" t="s">
        <v>6</v>
      </c>
      <c r="E25" t="s">
        <v>1</v>
      </c>
    </row>
    <row r="26" spans="1:7">
      <c r="A26" s="1">
        <v>1202921</v>
      </c>
      <c r="B26" s="3">
        <v>12.271000000000001</v>
      </c>
      <c r="C26" s="3">
        <v>2</v>
      </c>
      <c r="D26" t="s">
        <v>6</v>
      </c>
      <c r="E26" t="s">
        <v>1</v>
      </c>
    </row>
    <row r="27" spans="1:7">
      <c r="A27" s="1">
        <v>1202949</v>
      </c>
      <c r="B27" s="3">
        <v>12.811</v>
      </c>
      <c r="C27" s="3">
        <v>3</v>
      </c>
      <c r="D27" t="s">
        <v>6</v>
      </c>
      <c r="E27" t="s">
        <v>4</v>
      </c>
      <c r="F27">
        <f>B31-B27</f>
        <v>1.4499999999999993</v>
      </c>
      <c r="G27">
        <f>F27*1609.34</f>
        <v>2333.5429999999988</v>
      </c>
    </row>
    <row r="28" spans="1:7">
      <c r="A28" s="1">
        <v>1202964</v>
      </c>
      <c r="B28" s="3">
        <v>13.241</v>
      </c>
      <c r="C28" s="3">
        <v>3</v>
      </c>
      <c r="D28" t="s">
        <v>6</v>
      </c>
      <c r="E28" t="s">
        <v>4</v>
      </c>
    </row>
    <row r="29" spans="1:7">
      <c r="A29" s="1">
        <v>1202977</v>
      </c>
      <c r="B29" s="3">
        <v>13.571</v>
      </c>
      <c r="C29" s="3">
        <v>4</v>
      </c>
      <c r="D29" t="s">
        <v>6</v>
      </c>
      <c r="E29" t="s">
        <v>4</v>
      </c>
    </row>
    <row r="30" spans="1:7">
      <c r="A30" s="1">
        <v>1214881</v>
      </c>
      <c r="B30" s="3">
        <v>13.811</v>
      </c>
      <c r="C30" s="3">
        <v>5</v>
      </c>
      <c r="D30" t="s">
        <v>6</v>
      </c>
      <c r="E30" t="s">
        <v>4</v>
      </c>
    </row>
    <row r="31" spans="1:7">
      <c r="A31" s="1">
        <v>1215026</v>
      </c>
      <c r="B31" s="3">
        <v>14.260999999999999</v>
      </c>
      <c r="C31" s="3">
        <v>4</v>
      </c>
      <c r="D31" t="s">
        <v>6</v>
      </c>
      <c r="E31" t="s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selection activeCell="G6" sqref="G6"/>
    </sheetView>
  </sheetViews>
  <sheetFormatPr baseColWidth="10" defaultColWidth="8.83203125" defaultRowHeight="17"/>
  <sheetData>
    <row r="1" spans="1:9">
      <c r="A1" t="s">
        <v>49</v>
      </c>
      <c r="B1" s="2" t="s">
        <v>11</v>
      </c>
      <c r="C1" s="2" t="s">
        <v>31</v>
      </c>
      <c r="D1" s="2" t="s">
        <v>46</v>
      </c>
      <c r="E1" s="2" t="s">
        <v>47</v>
      </c>
      <c r="F1" s="2" t="s">
        <v>48</v>
      </c>
    </row>
    <row r="2" spans="1:9">
      <c r="A2">
        <v>1202590</v>
      </c>
      <c r="B2" s="2">
        <v>2.5369999999999999</v>
      </c>
      <c r="C2" s="2">
        <v>3</v>
      </c>
      <c r="D2" s="2">
        <f>B2</f>
        <v>2.5369999999999999</v>
      </c>
      <c r="E2">
        <f t="shared" ref="E2:E7" si="0">B2+(B3-B2)/2</f>
        <v>2.702</v>
      </c>
      <c r="F2">
        <f t="shared" ref="F2:F7" si="1">E2-D2</f>
        <v>0.16500000000000004</v>
      </c>
    </row>
    <row r="3" spans="1:9">
      <c r="A3">
        <v>1214853</v>
      </c>
      <c r="B3" s="2">
        <v>2.867</v>
      </c>
      <c r="C3" s="2">
        <v>3</v>
      </c>
      <c r="D3">
        <f t="shared" ref="D3:D8" si="2">E2</f>
        <v>2.702</v>
      </c>
      <c r="E3">
        <f t="shared" si="0"/>
        <v>3.032</v>
      </c>
      <c r="F3">
        <f t="shared" si="1"/>
        <v>0.33000000000000007</v>
      </c>
    </row>
    <row r="4" spans="1:9">
      <c r="A4">
        <v>1215236</v>
      </c>
      <c r="B4" s="2">
        <v>3.1970000000000001</v>
      </c>
      <c r="C4" s="2">
        <v>3</v>
      </c>
      <c r="D4">
        <f t="shared" si="2"/>
        <v>3.032</v>
      </c>
      <c r="E4">
        <f t="shared" si="0"/>
        <v>3.202</v>
      </c>
      <c r="F4">
        <f t="shared" si="1"/>
        <v>0.16999999999999993</v>
      </c>
    </row>
    <row r="5" spans="1:9">
      <c r="A5">
        <v>1202595</v>
      </c>
      <c r="B5" s="2">
        <v>3.2069999999999999</v>
      </c>
      <c r="C5" s="2">
        <v>3</v>
      </c>
      <c r="D5">
        <f t="shared" si="2"/>
        <v>3.202</v>
      </c>
      <c r="E5">
        <f t="shared" si="0"/>
        <v>3.367</v>
      </c>
      <c r="F5">
        <f t="shared" si="1"/>
        <v>0.16500000000000004</v>
      </c>
    </row>
    <row r="6" spans="1:9">
      <c r="A6">
        <v>1214869</v>
      </c>
      <c r="B6" s="2">
        <v>3.5270000000000001</v>
      </c>
      <c r="C6" s="2">
        <v>3</v>
      </c>
      <c r="D6">
        <f t="shared" si="2"/>
        <v>3.367</v>
      </c>
      <c r="E6">
        <f t="shared" si="0"/>
        <v>3.9319999999999999</v>
      </c>
      <c r="F6">
        <f t="shared" si="1"/>
        <v>0.56499999999999995</v>
      </c>
    </row>
    <row r="7" spans="1:9">
      <c r="A7">
        <v>1202627</v>
      </c>
      <c r="B7" s="2">
        <v>4.3369999999999997</v>
      </c>
      <c r="C7" s="2">
        <v>3</v>
      </c>
      <c r="D7">
        <f t="shared" si="2"/>
        <v>3.9319999999999999</v>
      </c>
      <c r="E7">
        <f t="shared" si="0"/>
        <v>4.6185</v>
      </c>
      <c r="F7">
        <f t="shared" si="1"/>
        <v>0.68650000000000011</v>
      </c>
    </row>
    <row r="8" spans="1:9">
      <c r="A8">
        <v>1202648</v>
      </c>
      <c r="B8" s="2">
        <v>4.9000000000000004</v>
      </c>
      <c r="C8" s="2">
        <v>3</v>
      </c>
      <c r="D8">
        <f t="shared" si="2"/>
        <v>4.6185</v>
      </c>
      <c r="E8">
        <f>B8+(B9-B8)/2</f>
        <v>5.0449999999999999</v>
      </c>
      <c r="F8">
        <f>E8-D8</f>
        <v>0.42649999999999988</v>
      </c>
      <c r="H8" s="2"/>
    </row>
    <row r="9" spans="1:9">
      <c r="A9">
        <v>1202691</v>
      </c>
      <c r="B9" s="2">
        <v>5.19</v>
      </c>
      <c r="C9" s="2">
        <v>3</v>
      </c>
      <c r="D9">
        <f>E8</f>
        <v>5.0449999999999999</v>
      </c>
      <c r="E9">
        <f t="shared" ref="E9:E36" si="3">B9+(B10-B9)/2</f>
        <v>5.34</v>
      </c>
      <c r="F9">
        <f t="shared" ref="F9:F37" si="4">E9-D9</f>
        <v>0.29499999999999993</v>
      </c>
      <c r="H9" s="2"/>
      <c r="I9" s="2"/>
    </row>
    <row r="10" spans="1:9">
      <c r="A10">
        <v>1214938</v>
      </c>
      <c r="B10" s="2">
        <v>5.49</v>
      </c>
      <c r="C10" s="2">
        <v>4</v>
      </c>
      <c r="D10">
        <f t="shared" ref="D10:D37" si="5">E9</f>
        <v>5.34</v>
      </c>
      <c r="E10">
        <f t="shared" si="3"/>
        <v>5.6434999999999995</v>
      </c>
      <c r="F10">
        <f t="shared" si="4"/>
        <v>0.30349999999999966</v>
      </c>
      <c r="H10" s="2"/>
      <c r="I10" s="2"/>
    </row>
    <row r="11" spans="1:9">
      <c r="A11" s="1">
        <v>1214955</v>
      </c>
      <c r="B11" s="3">
        <v>5.7969999999999997</v>
      </c>
      <c r="C11" s="3">
        <v>4</v>
      </c>
      <c r="D11">
        <f t="shared" si="5"/>
        <v>5.6434999999999995</v>
      </c>
      <c r="E11">
        <f t="shared" si="3"/>
        <v>5.9269999999999996</v>
      </c>
      <c r="F11">
        <f t="shared" si="4"/>
        <v>0.28350000000000009</v>
      </c>
      <c r="H11" s="2"/>
      <c r="I11" s="2"/>
    </row>
    <row r="12" spans="1:9">
      <c r="A12" s="1">
        <v>1202705</v>
      </c>
      <c r="B12" s="3">
        <v>6.0570000000000004</v>
      </c>
      <c r="C12" s="3">
        <v>4</v>
      </c>
      <c r="D12">
        <f t="shared" si="5"/>
        <v>5.9269999999999996</v>
      </c>
      <c r="E12">
        <f t="shared" si="3"/>
        <v>6.2520000000000007</v>
      </c>
      <c r="F12">
        <f t="shared" si="4"/>
        <v>0.32500000000000107</v>
      </c>
      <c r="H12" s="2"/>
      <c r="I12" s="2"/>
    </row>
    <row r="13" spans="1:9">
      <c r="A13" s="1">
        <v>1202720</v>
      </c>
      <c r="B13" s="3">
        <v>6.4470000000000001</v>
      </c>
      <c r="C13" s="3">
        <v>4</v>
      </c>
      <c r="D13">
        <f t="shared" si="5"/>
        <v>6.2520000000000007</v>
      </c>
      <c r="E13">
        <f t="shared" si="3"/>
        <v>6.7669999999999995</v>
      </c>
      <c r="F13">
        <f t="shared" si="4"/>
        <v>0.51499999999999879</v>
      </c>
      <c r="H13" s="2"/>
      <c r="I13" s="2"/>
    </row>
    <row r="14" spans="1:9">
      <c r="A14" s="1">
        <v>1202742</v>
      </c>
      <c r="B14" s="3">
        <v>7.0869999999999997</v>
      </c>
      <c r="C14" s="3">
        <v>4</v>
      </c>
      <c r="D14">
        <f t="shared" si="5"/>
        <v>6.7669999999999995</v>
      </c>
      <c r="E14">
        <f t="shared" si="3"/>
        <v>7.157</v>
      </c>
      <c r="F14">
        <f t="shared" si="4"/>
        <v>0.39000000000000057</v>
      </c>
      <c r="H14" s="2"/>
      <c r="I14" s="2"/>
    </row>
    <row r="15" spans="1:9">
      <c r="A15" s="1">
        <v>1202753</v>
      </c>
      <c r="B15" s="3">
        <v>7.2270000000000003</v>
      </c>
      <c r="C15" s="3">
        <v>4</v>
      </c>
      <c r="D15">
        <f t="shared" si="5"/>
        <v>7.157</v>
      </c>
      <c r="E15">
        <f t="shared" si="3"/>
        <v>7.367</v>
      </c>
      <c r="F15">
        <f t="shared" si="4"/>
        <v>0.20999999999999996</v>
      </c>
      <c r="H15" s="2"/>
      <c r="I15" s="2"/>
    </row>
    <row r="16" spans="1:9">
      <c r="A16" s="1">
        <v>1214988</v>
      </c>
      <c r="B16" s="3">
        <v>7.5069999999999997</v>
      </c>
      <c r="C16" s="3">
        <v>4</v>
      </c>
      <c r="D16">
        <f t="shared" si="5"/>
        <v>7.367</v>
      </c>
      <c r="E16">
        <f t="shared" si="3"/>
        <v>7.6519999999999992</v>
      </c>
      <c r="F16">
        <f t="shared" si="4"/>
        <v>0.28499999999999925</v>
      </c>
      <c r="H16" s="2"/>
    </row>
    <row r="17" spans="1:6">
      <c r="A17" s="1">
        <v>1215003</v>
      </c>
      <c r="B17" s="3">
        <v>7.7969999999999997</v>
      </c>
      <c r="C17" s="3">
        <v>4</v>
      </c>
      <c r="D17">
        <f t="shared" si="5"/>
        <v>7.6519999999999992</v>
      </c>
      <c r="E17">
        <f t="shared" si="3"/>
        <v>7.9320000000000004</v>
      </c>
      <c r="F17">
        <f t="shared" si="4"/>
        <v>0.28000000000000114</v>
      </c>
    </row>
    <row r="18" spans="1:6">
      <c r="A18" s="1">
        <v>1214805</v>
      </c>
      <c r="B18" s="3">
        <v>8.0670000000000002</v>
      </c>
      <c r="C18" s="3">
        <v>4</v>
      </c>
      <c r="D18">
        <f t="shared" si="5"/>
        <v>7.9320000000000004</v>
      </c>
      <c r="E18">
        <f t="shared" si="3"/>
        <v>8.2319999999999993</v>
      </c>
      <c r="F18">
        <f t="shared" si="4"/>
        <v>0.29999999999999893</v>
      </c>
    </row>
    <row r="19" spans="1:6">
      <c r="A19" s="1">
        <v>1202779</v>
      </c>
      <c r="B19" s="3">
        <v>8.3970000000000002</v>
      </c>
      <c r="C19" s="3">
        <v>4</v>
      </c>
      <c r="D19">
        <f t="shared" si="5"/>
        <v>8.2319999999999993</v>
      </c>
      <c r="E19">
        <f t="shared" si="3"/>
        <v>8.5719999999999992</v>
      </c>
      <c r="F19">
        <f t="shared" si="4"/>
        <v>0.33999999999999986</v>
      </c>
    </row>
    <row r="20" spans="1:6">
      <c r="A20" s="1">
        <v>1202785</v>
      </c>
      <c r="B20" s="3">
        <v>8.7469999999999999</v>
      </c>
      <c r="C20" s="3">
        <v>4</v>
      </c>
      <c r="D20">
        <f t="shared" si="5"/>
        <v>8.5719999999999992</v>
      </c>
      <c r="E20">
        <f t="shared" si="3"/>
        <v>8.7519999999999989</v>
      </c>
      <c r="F20">
        <f t="shared" si="4"/>
        <v>0.17999999999999972</v>
      </c>
    </row>
    <row r="21" spans="1:6">
      <c r="A21" s="1">
        <v>1215252</v>
      </c>
      <c r="B21" s="3">
        <v>8.7569999999999997</v>
      </c>
      <c r="C21" s="3">
        <v>4</v>
      </c>
      <c r="D21">
        <f t="shared" si="5"/>
        <v>8.7519999999999989</v>
      </c>
      <c r="E21">
        <f t="shared" si="3"/>
        <v>8.9669999999999987</v>
      </c>
      <c r="F21">
        <f t="shared" si="4"/>
        <v>0.21499999999999986</v>
      </c>
    </row>
    <row r="22" spans="1:6">
      <c r="A22" s="1">
        <v>1214894</v>
      </c>
      <c r="B22" s="3">
        <v>9.1769999999999996</v>
      </c>
      <c r="C22" s="3">
        <v>4</v>
      </c>
      <c r="D22">
        <f t="shared" si="5"/>
        <v>8.9669999999999987</v>
      </c>
      <c r="E22">
        <f t="shared" si="3"/>
        <v>9.327</v>
      </c>
      <c r="F22">
        <f t="shared" si="4"/>
        <v>0.36000000000000121</v>
      </c>
    </row>
    <row r="23" spans="1:6">
      <c r="A23" s="1">
        <v>1202827</v>
      </c>
      <c r="B23" s="3">
        <v>9.4770000000000003</v>
      </c>
      <c r="C23" s="3">
        <v>4</v>
      </c>
      <c r="D23">
        <f t="shared" si="5"/>
        <v>9.327</v>
      </c>
      <c r="E23">
        <f t="shared" si="3"/>
        <v>9.6170000000000009</v>
      </c>
      <c r="F23">
        <f t="shared" si="4"/>
        <v>0.29000000000000092</v>
      </c>
    </row>
    <row r="24" spans="1:6">
      <c r="A24" s="1">
        <v>1215017</v>
      </c>
      <c r="B24" s="3">
        <v>9.7569999999999997</v>
      </c>
      <c r="C24" s="3">
        <v>4</v>
      </c>
      <c r="D24">
        <f t="shared" si="5"/>
        <v>9.6170000000000009</v>
      </c>
      <c r="E24">
        <f t="shared" si="3"/>
        <v>9.9469999999999992</v>
      </c>
      <c r="F24">
        <f t="shared" si="4"/>
        <v>0.32999999999999829</v>
      </c>
    </row>
    <row r="25" spans="1:6">
      <c r="A25" s="1">
        <v>1202844</v>
      </c>
      <c r="B25" s="3">
        <v>10.137</v>
      </c>
      <c r="C25" s="3">
        <v>4</v>
      </c>
      <c r="D25">
        <f t="shared" si="5"/>
        <v>9.9469999999999992</v>
      </c>
      <c r="E25">
        <f t="shared" si="3"/>
        <v>10.317</v>
      </c>
      <c r="F25">
        <f t="shared" si="4"/>
        <v>0.37000000000000099</v>
      </c>
    </row>
    <row r="26" spans="1:6">
      <c r="A26" s="1">
        <v>1202855</v>
      </c>
      <c r="B26" s="3">
        <v>10.497</v>
      </c>
      <c r="C26" s="3">
        <v>4</v>
      </c>
      <c r="D26">
        <f t="shared" si="5"/>
        <v>10.317</v>
      </c>
      <c r="E26">
        <f t="shared" si="3"/>
        <v>10.696999999999999</v>
      </c>
      <c r="F26">
        <f t="shared" si="4"/>
        <v>0.37999999999999901</v>
      </c>
    </row>
    <row r="27" spans="1:6">
      <c r="A27" s="1">
        <v>1215043</v>
      </c>
      <c r="B27" s="3">
        <v>10.897</v>
      </c>
      <c r="C27" s="3">
        <v>5</v>
      </c>
      <c r="D27">
        <f t="shared" si="5"/>
        <v>10.696999999999999</v>
      </c>
      <c r="E27">
        <f t="shared" si="3"/>
        <v>11.079000000000001</v>
      </c>
      <c r="F27">
        <f t="shared" si="4"/>
        <v>0.38200000000000145</v>
      </c>
    </row>
    <row r="28" spans="1:6">
      <c r="A28" s="1">
        <v>1202885</v>
      </c>
      <c r="B28" s="3">
        <v>11.260999999999999</v>
      </c>
      <c r="C28" s="3">
        <v>2</v>
      </c>
      <c r="D28">
        <f t="shared" si="5"/>
        <v>11.079000000000001</v>
      </c>
      <c r="E28">
        <f t="shared" si="3"/>
        <v>11.361000000000001</v>
      </c>
      <c r="F28">
        <f t="shared" si="4"/>
        <v>0.28200000000000003</v>
      </c>
    </row>
    <row r="29" spans="1:6">
      <c r="A29" s="1">
        <v>1214715</v>
      </c>
      <c r="B29" s="3">
        <v>11.461</v>
      </c>
      <c r="C29" s="3">
        <v>2</v>
      </c>
      <c r="D29">
        <f t="shared" si="5"/>
        <v>11.361000000000001</v>
      </c>
      <c r="E29">
        <f t="shared" si="3"/>
        <v>11.576000000000001</v>
      </c>
      <c r="F29">
        <f t="shared" si="4"/>
        <v>0.21499999999999986</v>
      </c>
    </row>
    <row r="30" spans="1:6">
      <c r="A30" s="1">
        <v>1202901</v>
      </c>
      <c r="B30" s="3">
        <v>11.691000000000001</v>
      </c>
      <c r="C30" s="3">
        <v>2</v>
      </c>
      <c r="D30">
        <f t="shared" si="5"/>
        <v>11.576000000000001</v>
      </c>
      <c r="E30">
        <f t="shared" si="3"/>
        <v>11.891</v>
      </c>
      <c r="F30">
        <f t="shared" si="4"/>
        <v>0.3149999999999995</v>
      </c>
    </row>
    <row r="31" spans="1:6">
      <c r="A31" s="1">
        <v>1212170</v>
      </c>
      <c r="B31" s="3">
        <v>12.090999999999999</v>
      </c>
      <c r="C31" s="3">
        <v>2</v>
      </c>
      <c r="D31">
        <f t="shared" si="5"/>
        <v>11.891</v>
      </c>
      <c r="E31">
        <f t="shared" si="3"/>
        <v>12.181000000000001</v>
      </c>
      <c r="F31">
        <f t="shared" si="4"/>
        <v>0.29000000000000092</v>
      </c>
    </row>
    <row r="32" spans="1:6">
      <c r="A32" s="1">
        <v>1202921</v>
      </c>
      <c r="B32" s="3">
        <v>12.271000000000001</v>
      </c>
      <c r="C32" s="3">
        <v>2</v>
      </c>
      <c r="D32">
        <f t="shared" si="5"/>
        <v>12.181000000000001</v>
      </c>
      <c r="E32">
        <f t="shared" si="3"/>
        <v>12.541</v>
      </c>
      <c r="F32">
        <f t="shared" si="4"/>
        <v>0.35999999999999943</v>
      </c>
    </row>
    <row r="33" spans="1:6">
      <c r="A33" s="1">
        <v>1202949</v>
      </c>
      <c r="B33" s="3">
        <v>12.811</v>
      </c>
      <c r="C33" s="3">
        <v>3</v>
      </c>
      <c r="D33">
        <f t="shared" si="5"/>
        <v>12.541</v>
      </c>
      <c r="E33">
        <f t="shared" si="3"/>
        <v>13.026</v>
      </c>
      <c r="F33">
        <f t="shared" si="4"/>
        <v>0.48499999999999943</v>
      </c>
    </row>
    <row r="34" spans="1:6">
      <c r="A34" s="1">
        <v>1202964</v>
      </c>
      <c r="B34" s="3">
        <v>13.241</v>
      </c>
      <c r="C34" s="3">
        <v>3</v>
      </c>
      <c r="D34">
        <f t="shared" si="5"/>
        <v>13.026</v>
      </c>
      <c r="E34">
        <f t="shared" si="3"/>
        <v>13.405999999999999</v>
      </c>
      <c r="F34">
        <f t="shared" si="4"/>
        <v>0.37999999999999901</v>
      </c>
    </row>
    <row r="35" spans="1:6">
      <c r="A35" s="1">
        <v>1202977</v>
      </c>
      <c r="B35" s="3">
        <v>13.571</v>
      </c>
      <c r="C35" s="3">
        <v>4</v>
      </c>
      <c r="D35">
        <f t="shared" si="5"/>
        <v>13.405999999999999</v>
      </c>
      <c r="E35">
        <f t="shared" si="3"/>
        <v>13.690999999999999</v>
      </c>
      <c r="F35">
        <f t="shared" si="4"/>
        <v>0.28500000000000014</v>
      </c>
    </row>
    <row r="36" spans="1:6">
      <c r="A36" s="1">
        <v>1214881</v>
      </c>
      <c r="B36" s="3">
        <v>13.811</v>
      </c>
      <c r="C36" s="3">
        <v>5</v>
      </c>
      <c r="D36">
        <f t="shared" si="5"/>
        <v>13.690999999999999</v>
      </c>
      <c r="E36">
        <f t="shared" si="3"/>
        <v>14.036</v>
      </c>
      <c r="F36">
        <f t="shared" si="4"/>
        <v>0.34500000000000064</v>
      </c>
    </row>
    <row r="37" spans="1:6">
      <c r="A37" s="1">
        <v>1215026</v>
      </c>
      <c r="B37" s="3">
        <v>14.260999999999999</v>
      </c>
      <c r="C37" s="3">
        <v>4</v>
      </c>
      <c r="D37">
        <f t="shared" si="5"/>
        <v>14.036</v>
      </c>
      <c r="E37">
        <v>14.260999999999999</v>
      </c>
      <c r="F37">
        <f t="shared" si="4"/>
        <v>0.22499999999999964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section</vt:lpstr>
      <vt:lpstr>vds</vt:lpstr>
      <vt:lpstr>inout</vt:lpstr>
      <vt:lpstr>vds (2)</vt:lpstr>
      <vt:lpstr>postmile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dcterms:created xsi:type="dcterms:W3CDTF">2020-03-10T05:57:07Z</dcterms:created>
  <dcterms:modified xsi:type="dcterms:W3CDTF">2021-05-10T07:29:10Z</dcterms:modified>
</cp:coreProperties>
</file>