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 Series\2022\Practicals\"/>
    </mc:Choice>
  </mc:AlternateContent>
  <xr:revisionPtr revIDLastSave="0" documentId="13_ncr:1_{444FB8A8-12CF-40F2-BAD1-EEEE51F71819}" xr6:coauthVersionLast="47" xr6:coauthVersionMax="47" xr10:uidLastSave="{00000000-0000-0000-0000-000000000000}"/>
  <bookViews>
    <workbookView xWindow="-110" yWindow="-110" windowWidth="19420" windowHeight="10420" xr2:uid="{06FBE513-6EE7-49B3-AC5A-B9BB0E764888}"/>
  </bookViews>
  <sheets>
    <sheet name="Sheet1" sheetId="1" r:id="rId1"/>
  </sheets>
  <definedNames>
    <definedName name="solver_adj" localSheetId="0" hidden="1">Sheet1!$O$2:$Q$3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Sheet1!$S$3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Q6" i="1"/>
  <c r="O6" i="1"/>
  <c r="N5" i="1"/>
  <c r="P57" i="1"/>
  <c r="P53" i="1"/>
  <c r="P49" i="1"/>
  <c r="P33" i="1"/>
  <c r="P25" i="1"/>
  <c r="P21" i="1"/>
  <c r="P17" i="1"/>
  <c r="P9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O8" i="1"/>
  <c r="N4" i="1"/>
  <c r="Q1" i="1"/>
  <c r="Q78" i="1" s="1"/>
  <c r="P1" i="1"/>
  <c r="P78" i="1" s="1"/>
  <c r="O1" i="1"/>
  <c r="O77" i="1" s="1"/>
  <c r="N6" i="1" l="1"/>
  <c r="Q9" i="1"/>
  <c r="P29" i="1"/>
  <c r="P61" i="1"/>
  <c r="P65" i="1"/>
  <c r="P37" i="1"/>
  <c r="P69" i="1"/>
  <c r="P41" i="1"/>
  <c r="P73" i="1"/>
  <c r="P13" i="1"/>
  <c r="P45" i="1"/>
  <c r="P77" i="1"/>
  <c r="O12" i="1"/>
  <c r="Q13" i="1"/>
  <c r="O16" i="1"/>
  <c r="Q17" i="1"/>
  <c r="O20" i="1"/>
  <c r="Q21" i="1"/>
  <c r="O24" i="1"/>
  <c r="Q25" i="1"/>
  <c r="O28" i="1"/>
  <c r="Q29" i="1"/>
  <c r="O32" i="1"/>
  <c r="Q33" i="1"/>
  <c r="O36" i="1"/>
  <c r="Q37" i="1"/>
  <c r="O40" i="1"/>
  <c r="Q41" i="1"/>
  <c r="O44" i="1"/>
  <c r="Q45" i="1"/>
  <c r="O48" i="1"/>
  <c r="Q49" i="1"/>
  <c r="O52" i="1"/>
  <c r="Q53" i="1"/>
  <c r="O56" i="1"/>
  <c r="Q57" i="1"/>
  <c r="O60" i="1"/>
  <c r="Q61" i="1"/>
  <c r="O64" i="1"/>
  <c r="Q65" i="1"/>
  <c r="O68" i="1"/>
  <c r="Q69" i="1"/>
  <c r="O72" i="1"/>
  <c r="Q73" i="1"/>
  <c r="O76" i="1"/>
  <c r="Q77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Q8" i="1"/>
  <c r="O11" i="1"/>
  <c r="Q12" i="1"/>
  <c r="O15" i="1"/>
  <c r="Q16" i="1"/>
  <c r="O19" i="1"/>
  <c r="Q20" i="1"/>
  <c r="O23" i="1"/>
  <c r="Q24" i="1"/>
  <c r="O27" i="1"/>
  <c r="Q28" i="1"/>
  <c r="O31" i="1"/>
  <c r="Q32" i="1"/>
  <c r="O35" i="1"/>
  <c r="Q36" i="1"/>
  <c r="O39" i="1"/>
  <c r="Q40" i="1"/>
  <c r="O43" i="1"/>
  <c r="Q44" i="1"/>
  <c r="O47" i="1"/>
  <c r="Q48" i="1"/>
  <c r="O51" i="1"/>
  <c r="Q52" i="1"/>
  <c r="O55" i="1"/>
  <c r="Q56" i="1"/>
  <c r="O59" i="1"/>
  <c r="Q60" i="1"/>
  <c r="O63" i="1"/>
  <c r="Q64" i="1"/>
  <c r="O67" i="1"/>
  <c r="Q68" i="1"/>
  <c r="O71" i="1"/>
  <c r="Q72" i="1"/>
  <c r="O75" i="1"/>
  <c r="Q76" i="1"/>
  <c r="O79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O10" i="1"/>
  <c r="Q11" i="1"/>
  <c r="O14" i="1"/>
  <c r="Q15" i="1"/>
  <c r="O18" i="1"/>
  <c r="Q19" i="1"/>
  <c r="O22" i="1"/>
  <c r="Q23" i="1"/>
  <c r="O26" i="1"/>
  <c r="Q27" i="1"/>
  <c r="O30" i="1"/>
  <c r="Q31" i="1"/>
  <c r="O34" i="1"/>
  <c r="Q35" i="1"/>
  <c r="O38" i="1"/>
  <c r="Q39" i="1"/>
  <c r="O42" i="1"/>
  <c r="Q43" i="1"/>
  <c r="O46" i="1"/>
  <c r="Q47" i="1"/>
  <c r="O50" i="1"/>
  <c r="Q51" i="1"/>
  <c r="O54" i="1"/>
  <c r="Q55" i="1"/>
  <c r="O58" i="1"/>
  <c r="Q59" i="1"/>
  <c r="O62" i="1"/>
  <c r="Q63" i="1"/>
  <c r="O66" i="1"/>
  <c r="Q67" i="1"/>
  <c r="O70" i="1"/>
  <c r="Q71" i="1"/>
  <c r="O74" i="1"/>
  <c r="Q75" i="1"/>
  <c r="O78" i="1"/>
  <c r="R78" i="1" s="1"/>
  <c r="S78" i="1" s="1"/>
  <c r="Q79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O9" i="1"/>
  <c r="Q10" i="1"/>
  <c r="O13" i="1"/>
  <c r="Q14" i="1"/>
  <c r="O17" i="1"/>
  <c r="R17" i="1" s="1"/>
  <c r="S17" i="1" s="1"/>
  <c r="Q18" i="1"/>
  <c r="O21" i="1"/>
  <c r="Q22" i="1"/>
  <c r="O25" i="1"/>
  <c r="Q26" i="1"/>
  <c r="O29" i="1"/>
  <c r="Q30" i="1"/>
  <c r="O33" i="1"/>
  <c r="R33" i="1" s="1"/>
  <c r="S33" i="1" s="1"/>
  <c r="Q34" i="1"/>
  <c r="O37" i="1"/>
  <c r="Q38" i="1"/>
  <c r="O41" i="1"/>
  <c r="Q42" i="1"/>
  <c r="O45" i="1"/>
  <c r="Q46" i="1"/>
  <c r="O49" i="1"/>
  <c r="R49" i="1" s="1"/>
  <c r="S49" i="1" s="1"/>
  <c r="Q50" i="1"/>
  <c r="O53" i="1"/>
  <c r="Q54" i="1"/>
  <c r="O57" i="1"/>
  <c r="Q58" i="1"/>
  <c r="O61" i="1"/>
  <c r="Q62" i="1"/>
  <c r="O65" i="1"/>
  <c r="R65" i="1" s="1"/>
  <c r="S65" i="1" s="1"/>
  <c r="Q66" i="1"/>
  <c r="O69" i="1"/>
  <c r="Q70" i="1"/>
  <c r="O73" i="1"/>
  <c r="Q74" i="1"/>
  <c r="R30" i="1" l="1"/>
  <c r="S30" i="1" s="1"/>
  <c r="R69" i="1"/>
  <c r="S69" i="1" s="1"/>
  <c r="R53" i="1"/>
  <c r="S53" i="1" s="1"/>
  <c r="R37" i="1"/>
  <c r="S37" i="1" s="1"/>
  <c r="R21" i="1"/>
  <c r="S21" i="1" s="1"/>
  <c r="R44" i="1"/>
  <c r="S44" i="1" s="1"/>
  <c r="R8" i="1"/>
  <c r="S8" i="1" s="1"/>
  <c r="R10" i="1"/>
  <c r="S10" i="1" s="1"/>
  <c r="R72" i="1"/>
  <c r="S72" i="1" s="1"/>
  <c r="R56" i="1"/>
  <c r="S56" i="1" s="1"/>
  <c r="R40" i="1"/>
  <c r="S40" i="1" s="1"/>
  <c r="R61" i="1"/>
  <c r="S61" i="1" s="1"/>
  <c r="R45" i="1"/>
  <c r="S45" i="1" s="1"/>
  <c r="R29" i="1"/>
  <c r="S29" i="1" s="1"/>
  <c r="R13" i="1"/>
  <c r="S13" i="1" s="1"/>
  <c r="R55" i="1"/>
  <c r="S55" i="1" s="1"/>
  <c r="R79" i="1"/>
  <c r="S79" i="1" s="1"/>
  <c r="R47" i="1"/>
  <c r="S47" i="1" s="1"/>
  <c r="R9" i="1"/>
  <c r="S9" i="1" s="1"/>
  <c r="R14" i="1"/>
  <c r="S14" i="1" s="1"/>
  <c r="R77" i="1"/>
  <c r="S77" i="1" s="1"/>
  <c r="R67" i="1"/>
  <c r="S67" i="1" s="1"/>
  <c r="R35" i="1"/>
  <c r="S35" i="1" s="1"/>
  <c r="R19" i="1"/>
  <c r="S19" i="1" s="1"/>
  <c r="R60" i="1"/>
  <c r="S60" i="1" s="1"/>
  <c r="R28" i="1"/>
  <c r="S28" i="1" s="1"/>
  <c r="R71" i="1"/>
  <c r="S71" i="1" s="1"/>
  <c r="R39" i="1"/>
  <c r="S39" i="1" s="1"/>
  <c r="R23" i="1"/>
  <c r="S23" i="1" s="1"/>
  <c r="R64" i="1"/>
  <c r="S64" i="1" s="1"/>
  <c r="R48" i="1"/>
  <c r="S48" i="1" s="1"/>
  <c r="R32" i="1"/>
  <c r="S32" i="1" s="1"/>
  <c r="R16" i="1"/>
  <c r="S16" i="1" s="1"/>
  <c r="R51" i="1"/>
  <c r="S51" i="1" s="1"/>
  <c r="R36" i="1"/>
  <c r="S36" i="1" s="1"/>
  <c r="R50" i="1"/>
  <c r="S50" i="1" s="1"/>
  <c r="R18" i="1"/>
  <c r="S18" i="1" s="1"/>
  <c r="R76" i="1"/>
  <c r="S76" i="1" s="1"/>
  <c r="R12" i="1"/>
  <c r="S12" i="1" s="1"/>
  <c r="R66" i="1"/>
  <c r="S66" i="1" s="1"/>
  <c r="R52" i="1"/>
  <c r="S52" i="1" s="1"/>
  <c r="R73" i="1"/>
  <c r="S73" i="1" s="1"/>
  <c r="R57" i="1"/>
  <c r="S57" i="1" s="1"/>
  <c r="R41" i="1"/>
  <c r="S41" i="1" s="1"/>
  <c r="R25" i="1"/>
  <c r="S25" i="1" s="1"/>
  <c r="R54" i="1"/>
  <c r="S54" i="1" s="1"/>
  <c r="R15" i="1"/>
  <c r="S15" i="1" s="1"/>
  <c r="R34" i="1"/>
  <c r="S34" i="1" s="1"/>
  <c r="R62" i="1"/>
  <c r="S62" i="1" s="1"/>
  <c r="R63" i="1"/>
  <c r="S63" i="1" s="1"/>
  <c r="R20" i="1"/>
  <c r="S20" i="1" s="1"/>
  <c r="R46" i="1"/>
  <c r="S46" i="1" s="1"/>
  <c r="R22" i="1"/>
  <c r="S22" i="1" s="1"/>
  <c r="R68" i="1"/>
  <c r="S68" i="1" s="1"/>
  <c r="R74" i="1"/>
  <c r="S74" i="1" s="1"/>
  <c r="R58" i="1"/>
  <c r="S58" i="1" s="1"/>
  <c r="R42" i="1"/>
  <c r="S42" i="1" s="1"/>
  <c r="R26" i="1"/>
  <c r="S26" i="1" s="1"/>
  <c r="R31" i="1"/>
  <c r="S31" i="1" s="1"/>
  <c r="R70" i="1"/>
  <c r="S70" i="1" s="1"/>
  <c r="R38" i="1"/>
  <c r="S38" i="1" s="1"/>
  <c r="R75" i="1"/>
  <c r="S75" i="1" s="1"/>
  <c r="R59" i="1"/>
  <c r="S59" i="1" s="1"/>
  <c r="R43" i="1"/>
  <c r="S43" i="1" s="1"/>
  <c r="R27" i="1"/>
  <c r="S27" i="1" s="1"/>
  <c r="R11" i="1"/>
  <c r="S11" i="1" s="1"/>
  <c r="R24" i="1"/>
  <c r="S24" i="1" s="1"/>
  <c r="S3" i="1" l="1"/>
</calcChain>
</file>

<file path=xl/sharedStrings.xml><?xml version="1.0" encoding="utf-8"?>
<sst xmlns="http://schemas.openxmlformats.org/spreadsheetml/2006/main" count="10" uniqueCount="7">
  <si>
    <t>Accidental</t>
  </si>
  <si>
    <t>Month</t>
  </si>
  <si>
    <t>Deaths</t>
  </si>
  <si>
    <t>Variance</t>
  </si>
  <si>
    <t>Mean</t>
  </si>
  <si>
    <t>Variance Explained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</si>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</sst>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Sheet1!$M$8:$M$79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Sheet1!$N$8:$N$79</c:f>
              <c:numCache>
                <c:formatCode>General</c:formatCode>
                <c:ptCount val="72"/>
                <c:pt idx="0">
                  <c:v>9007</c:v>
                </c:pt>
                <c:pt idx="1">
                  <c:v>8106</c:v>
                </c:pt>
                <c:pt idx="2">
                  <c:v>8928</c:v>
                </c:pt>
                <c:pt idx="3">
                  <c:v>9137</c:v>
                </c:pt>
                <c:pt idx="4">
                  <c:v>10017</c:v>
                </c:pt>
                <c:pt idx="5">
                  <c:v>10826</c:v>
                </c:pt>
                <c:pt idx="6">
                  <c:v>11317</c:v>
                </c:pt>
                <c:pt idx="7">
                  <c:v>10744</c:v>
                </c:pt>
                <c:pt idx="8">
                  <c:v>9713</c:v>
                </c:pt>
                <c:pt idx="9">
                  <c:v>9938</c:v>
                </c:pt>
                <c:pt idx="10">
                  <c:v>9161</c:v>
                </c:pt>
                <c:pt idx="11">
                  <c:v>8927</c:v>
                </c:pt>
                <c:pt idx="12">
                  <c:v>7750</c:v>
                </c:pt>
                <c:pt idx="13">
                  <c:v>6981</c:v>
                </c:pt>
                <c:pt idx="14">
                  <c:v>8038</c:v>
                </c:pt>
                <c:pt idx="15">
                  <c:v>8422</c:v>
                </c:pt>
                <c:pt idx="16">
                  <c:v>8714</c:v>
                </c:pt>
                <c:pt idx="17">
                  <c:v>9512</c:v>
                </c:pt>
                <c:pt idx="18">
                  <c:v>10120</c:v>
                </c:pt>
                <c:pt idx="19">
                  <c:v>9823</c:v>
                </c:pt>
                <c:pt idx="20">
                  <c:v>8743</c:v>
                </c:pt>
                <c:pt idx="21">
                  <c:v>9129</c:v>
                </c:pt>
                <c:pt idx="22">
                  <c:v>8710</c:v>
                </c:pt>
                <c:pt idx="23">
                  <c:v>8680</c:v>
                </c:pt>
                <c:pt idx="24">
                  <c:v>8162</c:v>
                </c:pt>
                <c:pt idx="25">
                  <c:v>7306</c:v>
                </c:pt>
                <c:pt idx="26">
                  <c:v>8124</c:v>
                </c:pt>
                <c:pt idx="27">
                  <c:v>7870</c:v>
                </c:pt>
                <c:pt idx="28">
                  <c:v>9387</c:v>
                </c:pt>
                <c:pt idx="29">
                  <c:v>9556</c:v>
                </c:pt>
                <c:pt idx="30">
                  <c:v>10093</c:v>
                </c:pt>
                <c:pt idx="31">
                  <c:v>9620</c:v>
                </c:pt>
                <c:pt idx="32">
                  <c:v>8285</c:v>
                </c:pt>
                <c:pt idx="33">
                  <c:v>8433</c:v>
                </c:pt>
                <c:pt idx="34">
                  <c:v>8160</c:v>
                </c:pt>
                <c:pt idx="35">
                  <c:v>8034</c:v>
                </c:pt>
                <c:pt idx="36">
                  <c:v>7717</c:v>
                </c:pt>
                <c:pt idx="37">
                  <c:v>7461</c:v>
                </c:pt>
                <c:pt idx="38">
                  <c:v>7776</c:v>
                </c:pt>
                <c:pt idx="39">
                  <c:v>7925</c:v>
                </c:pt>
                <c:pt idx="40">
                  <c:v>8634</c:v>
                </c:pt>
                <c:pt idx="41">
                  <c:v>8945</c:v>
                </c:pt>
                <c:pt idx="42">
                  <c:v>10078</c:v>
                </c:pt>
                <c:pt idx="43">
                  <c:v>9179</c:v>
                </c:pt>
                <c:pt idx="44">
                  <c:v>8037</c:v>
                </c:pt>
                <c:pt idx="45">
                  <c:v>8488</c:v>
                </c:pt>
                <c:pt idx="46">
                  <c:v>7874</c:v>
                </c:pt>
                <c:pt idx="47">
                  <c:v>8647</c:v>
                </c:pt>
                <c:pt idx="48">
                  <c:v>7792</c:v>
                </c:pt>
                <c:pt idx="49">
                  <c:v>6957</c:v>
                </c:pt>
                <c:pt idx="50">
                  <c:v>7726</c:v>
                </c:pt>
                <c:pt idx="51">
                  <c:v>8106</c:v>
                </c:pt>
                <c:pt idx="52">
                  <c:v>8890</c:v>
                </c:pt>
                <c:pt idx="53">
                  <c:v>9299</c:v>
                </c:pt>
                <c:pt idx="54">
                  <c:v>10625</c:v>
                </c:pt>
                <c:pt idx="55">
                  <c:v>9302</c:v>
                </c:pt>
                <c:pt idx="56">
                  <c:v>8314</c:v>
                </c:pt>
                <c:pt idx="57">
                  <c:v>8850</c:v>
                </c:pt>
                <c:pt idx="58">
                  <c:v>8265</c:v>
                </c:pt>
                <c:pt idx="59">
                  <c:v>8796</c:v>
                </c:pt>
                <c:pt idx="60">
                  <c:v>7836</c:v>
                </c:pt>
                <c:pt idx="61">
                  <c:v>6892</c:v>
                </c:pt>
                <c:pt idx="62">
                  <c:v>7791</c:v>
                </c:pt>
                <c:pt idx="63">
                  <c:v>8129</c:v>
                </c:pt>
                <c:pt idx="64">
                  <c:v>9115</c:v>
                </c:pt>
                <c:pt idx="65">
                  <c:v>9434</c:v>
                </c:pt>
                <c:pt idx="66">
                  <c:v>10484</c:v>
                </c:pt>
                <c:pt idx="67">
                  <c:v>9827</c:v>
                </c:pt>
                <c:pt idx="68">
                  <c:v>9110</c:v>
                </c:pt>
                <c:pt idx="69">
                  <c:v>9070</c:v>
                </c:pt>
                <c:pt idx="70">
                  <c:v>8633</c:v>
                </c:pt>
                <c:pt idx="71">
                  <c:v>9240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F-4F2B-9311-DC30FCCC08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Sheet1!$M$8:$M$79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Sheet1!$R$8:$R$79</c:f>
              <c:numCache>
                <c:formatCode>General</c:formatCode>
                <c:ptCount val="72"/>
                <c:pt idx="0">
                  <c:v>8787.7361111111113</c:v>
                </c:pt>
                <c:pt idx="1">
                  <c:v>8787.7361111111113</c:v>
                </c:pt>
                <c:pt idx="2">
                  <c:v>8787.7361111111113</c:v>
                </c:pt>
                <c:pt idx="3">
                  <c:v>8787.7361111111113</c:v>
                </c:pt>
                <c:pt idx="4">
                  <c:v>8787.7361111111113</c:v>
                </c:pt>
                <c:pt idx="5">
                  <c:v>8787.7361111111113</c:v>
                </c:pt>
                <c:pt idx="6">
                  <c:v>8787.7361111111113</c:v>
                </c:pt>
                <c:pt idx="7">
                  <c:v>8787.7361111111113</c:v>
                </c:pt>
                <c:pt idx="8">
                  <c:v>8787.7361111111113</c:v>
                </c:pt>
                <c:pt idx="9">
                  <c:v>8787.7361111111113</c:v>
                </c:pt>
                <c:pt idx="10">
                  <c:v>8787.7361111111113</c:v>
                </c:pt>
                <c:pt idx="11">
                  <c:v>8787.7361111111113</c:v>
                </c:pt>
                <c:pt idx="12">
                  <c:v>8787.7361111111113</c:v>
                </c:pt>
                <c:pt idx="13">
                  <c:v>8787.7361111111113</c:v>
                </c:pt>
                <c:pt idx="14">
                  <c:v>8787.7361111111113</c:v>
                </c:pt>
                <c:pt idx="15">
                  <c:v>8787.7361111111113</c:v>
                </c:pt>
                <c:pt idx="16">
                  <c:v>8787.7361111111113</c:v>
                </c:pt>
                <c:pt idx="17">
                  <c:v>8787.7361111111113</c:v>
                </c:pt>
                <c:pt idx="18">
                  <c:v>8787.7361111111113</c:v>
                </c:pt>
                <c:pt idx="19">
                  <c:v>8787.7361111111113</c:v>
                </c:pt>
                <c:pt idx="20">
                  <c:v>8787.7361111111113</c:v>
                </c:pt>
                <c:pt idx="21">
                  <c:v>8787.7361111111113</c:v>
                </c:pt>
                <c:pt idx="22">
                  <c:v>8787.7361111111113</c:v>
                </c:pt>
                <c:pt idx="23">
                  <c:v>8787.7361111111113</c:v>
                </c:pt>
                <c:pt idx="24">
                  <c:v>8787.7361111111113</c:v>
                </c:pt>
                <c:pt idx="25">
                  <c:v>8787.7361111111113</c:v>
                </c:pt>
                <c:pt idx="26">
                  <c:v>8787.7361111111113</c:v>
                </c:pt>
                <c:pt idx="27">
                  <c:v>8787.7361111111113</c:v>
                </c:pt>
                <c:pt idx="28">
                  <c:v>8787.7361111111113</c:v>
                </c:pt>
                <c:pt idx="29">
                  <c:v>8787.7361111111113</c:v>
                </c:pt>
                <c:pt idx="30">
                  <c:v>8787.7361111111113</c:v>
                </c:pt>
                <c:pt idx="31">
                  <c:v>8787.7361111111113</c:v>
                </c:pt>
                <c:pt idx="32">
                  <c:v>8787.7361111111113</c:v>
                </c:pt>
                <c:pt idx="33">
                  <c:v>8787.7361111111113</c:v>
                </c:pt>
                <c:pt idx="34">
                  <c:v>8787.7361111111113</c:v>
                </c:pt>
                <c:pt idx="35">
                  <c:v>8787.7361111111113</c:v>
                </c:pt>
                <c:pt idx="36">
                  <c:v>8787.7361111111113</c:v>
                </c:pt>
                <c:pt idx="37">
                  <c:v>8787.7361111111113</c:v>
                </c:pt>
                <c:pt idx="38">
                  <c:v>8787.7361111111113</c:v>
                </c:pt>
                <c:pt idx="39">
                  <c:v>8787.7361111111113</c:v>
                </c:pt>
                <c:pt idx="40">
                  <c:v>8787.7361111111113</c:v>
                </c:pt>
                <c:pt idx="41">
                  <c:v>8787.7361111111113</c:v>
                </c:pt>
                <c:pt idx="42">
                  <c:v>8787.7361111111113</c:v>
                </c:pt>
                <c:pt idx="43">
                  <c:v>8787.7361111111113</c:v>
                </c:pt>
                <c:pt idx="44">
                  <c:v>8787.7361111111113</c:v>
                </c:pt>
                <c:pt idx="45">
                  <c:v>8787.7361111111113</c:v>
                </c:pt>
                <c:pt idx="46">
                  <c:v>8787.7361111111113</c:v>
                </c:pt>
                <c:pt idx="47">
                  <c:v>8787.7361111111113</c:v>
                </c:pt>
                <c:pt idx="48">
                  <c:v>8787.7361111111113</c:v>
                </c:pt>
                <c:pt idx="49">
                  <c:v>8787.7361111111113</c:v>
                </c:pt>
                <c:pt idx="50">
                  <c:v>8787.7361111111113</c:v>
                </c:pt>
                <c:pt idx="51">
                  <c:v>8787.7361111111113</c:v>
                </c:pt>
                <c:pt idx="52">
                  <c:v>8787.7361111111113</c:v>
                </c:pt>
                <c:pt idx="53">
                  <c:v>8787.7361111111113</c:v>
                </c:pt>
                <c:pt idx="54">
                  <c:v>8787.7361111111113</c:v>
                </c:pt>
                <c:pt idx="55">
                  <c:v>8787.7361111111113</c:v>
                </c:pt>
                <c:pt idx="56">
                  <c:v>8787.7361111111113</c:v>
                </c:pt>
                <c:pt idx="57">
                  <c:v>8787.7361111111113</c:v>
                </c:pt>
                <c:pt idx="58">
                  <c:v>8787.7361111111113</c:v>
                </c:pt>
                <c:pt idx="59">
                  <c:v>8787.7361111111113</c:v>
                </c:pt>
                <c:pt idx="60">
                  <c:v>8787.7361111111113</c:v>
                </c:pt>
                <c:pt idx="61">
                  <c:v>8787.7361111111113</c:v>
                </c:pt>
                <c:pt idx="62">
                  <c:v>8787.7361111111113</c:v>
                </c:pt>
                <c:pt idx="63">
                  <c:v>8787.7361111111113</c:v>
                </c:pt>
                <c:pt idx="64">
                  <c:v>8787.7361111111113</c:v>
                </c:pt>
                <c:pt idx="65">
                  <c:v>8787.7361111111113</c:v>
                </c:pt>
                <c:pt idx="66">
                  <c:v>8787.7361111111113</c:v>
                </c:pt>
                <c:pt idx="67">
                  <c:v>8787.7361111111113</c:v>
                </c:pt>
                <c:pt idx="68">
                  <c:v>8787.7361111111113</c:v>
                </c:pt>
                <c:pt idx="69">
                  <c:v>8787.7361111111113</c:v>
                </c:pt>
                <c:pt idx="70">
                  <c:v>8787.7361111111113</c:v>
                </c:pt>
                <c:pt idx="71">
                  <c:v>8787.7361111111113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F-4F2B-9311-DC30FCCC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20176"/>
        <c:axId val="709524440"/>
      </c:scatterChart>
      <c:valAx>
        <c:axId val="7095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4440"/>
        <c:crosses val="autoZero"/>
        <c:crossBetween val="midCat"/>
      </c:valAx>
      <c:valAx>
        <c:axId val="7095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120650</xdr:colOff>
      <xdr:row>8</xdr:row>
      <xdr:rowOff>15875</xdr:rowOff>
    </xdr:from>
    <xdr:to>
      <xdr:col>26</xdr:col>
      <xdr:colOff>425450</xdr:colOff>
      <xdr:row>21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29325-9C41-4E35-8C24-95800DE58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B941-93EB-47D5-B6BF-DD491FA92854}">
  <dimension ref="A1:S79"/>
  <sheetViews>
    <sheetView tabSelected="1" topLeftCell="J1" workbookViewId="0">
      <selection activeCell="K6" sqref="K6"/>
    </sheetView>
  </sheetViews>
  <sheetFormatPr defaultRowHeight="15" x14ac:dyDescent="0.25"/>
  <cols>
    <col min="13" max="13" width="18.140625" bestFit="1" customWidth="1"/>
    <col min="15" max="15" width="12" bestFit="1" customWidth="1"/>
  </cols>
  <sheetData>
    <row r="1" spans="1:19" x14ac:dyDescent="0.25">
      <c r="O1">
        <f>2*PI()/12</f>
        <v>0.52359877559829882</v>
      </c>
      <c r="P1">
        <f>4*PI()/12</f>
        <v>1.0471975511965976</v>
      </c>
      <c r="Q1">
        <f>6*PI()/12</f>
        <v>1.5707963267948966</v>
      </c>
    </row>
    <row r="2" spans="1:19" x14ac:dyDescent="0.25">
      <c r="B2" t="s">
        <v>0</v>
      </c>
      <c r="N2" t="s">
        <v>0</v>
      </c>
    </row>
    <row r="3" spans="1:19" ht="15.75" x14ac:dyDescent="0.25">
      <c r="A3" t="s">
        <v>1</v>
      </c>
      <c r="B3" t="s">
        <v>2</v>
      </c>
      <c r="M3" t="s">
        <v>1</v>
      </c>
      <c r="N3" t="s">
        <v>2</v>
      </c>
      <c r="S3" s="1">
        <f>SUM(S8:S79)</f>
        <v>65207233.986111112</v>
      </c>
    </row>
    <row r="4" spans="1:19" x14ac:dyDescent="0.25">
      <c r="M4" t="s">
        <v>4</v>
      </c>
      <c r="N4">
        <f>AVERAGE(N8:N79)</f>
        <v>8787.7361111111113</v>
      </c>
    </row>
    <row r="5" spans="1:19" x14ac:dyDescent="0.25">
      <c r="A5">
        <v>1</v>
      </c>
      <c r="B5">
        <v>9007</v>
      </c>
      <c r="M5" t="s">
        <v>3</v>
      </c>
      <c r="N5">
        <f>VAR(N8:N79)</f>
        <v>918411.74628324911</v>
      </c>
    </row>
    <row r="6" spans="1:19" x14ac:dyDescent="0.25">
      <c r="A6">
        <f>A5+1</f>
        <v>2</v>
      </c>
      <c r="B6">
        <v>8106</v>
      </c>
      <c r="M6" t="s">
        <v>5</v>
      </c>
      <c r="N6" s="2">
        <f>SUM(O6:Q6)</f>
        <v>0</v>
      </c>
      <c r="O6" s="2">
        <f>(O2^2+O3^2)/(2*$N$5)</f>
        <v>0</v>
      </c>
      <c r="P6" s="2">
        <f>(P2^2+P3^2)/(2*$N$5)</f>
        <v>0</v>
      </c>
      <c r="Q6" s="2">
        <f>(Q2^2+Q3^2)/(2*$N$5)</f>
        <v>0</v>
      </c>
      <c r="S6" t="s">
        <v>6</v>
      </c>
    </row>
    <row r="7" spans="1:19" x14ac:dyDescent="0.25">
      <c r="A7">
        <f t="shared" ref="A7:A70" si="0">A6+1</f>
        <v>3</v>
      </c>
      <c r="B7">
        <v>8928</v>
      </c>
    </row>
    <row r="8" spans="1:19" ht="15.75" x14ac:dyDescent="0.25">
      <c r="A8">
        <f t="shared" si="0"/>
        <v>4</v>
      </c>
      <c r="B8">
        <v>9137</v>
      </c>
      <c r="M8">
        <v>1</v>
      </c>
      <c r="N8">
        <v>9007</v>
      </c>
      <c r="O8" s="1">
        <f>O$2*COS(O$1*$M8)+O$3*SIN(O$1*$M8)</f>
        <v>0</v>
      </c>
      <c r="P8" s="1">
        <f t="shared" ref="P8:Q23" si="1">P$2*COS(P$1*$M8)+P$3*SIN(P$1*$M8)</f>
        <v>0</v>
      </c>
      <c r="Q8" s="1">
        <f t="shared" si="1"/>
        <v>0</v>
      </c>
      <c r="R8" s="1">
        <f>SUM(O8:Q8)+$N$4</f>
        <v>8787.7361111111113</v>
      </c>
      <c r="S8" s="1">
        <f>(N8-R8)^2</f>
        <v>48076.652970678922</v>
      </c>
    </row>
    <row r="9" spans="1:19" ht="15.75" x14ac:dyDescent="0.25">
      <c r="A9">
        <f t="shared" si="0"/>
        <v>5</v>
      </c>
      <c r="B9">
        <v>10017</v>
      </c>
      <c r="M9">
        <v>2</v>
      </c>
      <c r="N9">
        <v>8106</v>
      </c>
      <c r="O9" s="1">
        <f t="shared" ref="O9:Q40" si="2">O$2*COS(O$1*$M9)+O$3*SIN(O$1*$M9)</f>
        <v>0</v>
      </c>
      <c r="P9" s="1">
        <f t="shared" si="1"/>
        <v>0</v>
      </c>
      <c r="Q9" s="1">
        <f t="shared" si="1"/>
        <v>0</v>
      </c>
      <c r="R9" s="1">
        <f t="shared" ref="R9:R72" si="3">SUM(O9:Q9)+$N$4</f>
        <v>8787.7361111111113</v>
      </c>
      <c r="S9" s="1">
        <f t="shared" ref="S9:S72" si="4">(N9-R9)^2</f>
        <v>464764.12519290153</v>
      </c>
    </row>
    <row r="10" spans="1:19" ht="15.75" x14ac:dyDescent="0.25">
      <c r="A10">
        <f t="shared" si="0"/>
        <v>6</v>
      </c>
      <c r="B10">
        <v>10826</v>
      </c>
      <c r="M10">
        <v>3</v>
      </c>
      <c r="N10">
        <v>8928</v>
      </c>
      <c r="O10" s="1">
        <f t="shared" si="2"/>
        <v>0</v>
      </c>
      <c r="P10" s="1">
        <f t="shared" si="1"/>
        <v>0</v>
      </c>
      <c r="Q10" s="1">
        <f t="shared" si="1"/>
        <v>0</v>
      </c>
      <c r="R10" s="1">
        <f t="shared" si="3"/>
        <v>8787.7361111111113</v>
      </c>
      <c r="S10" s="1">
        <f t="shared" si="4"/>
        <v>19673.95852623451</v>
      </c>
    </row>
    <row r="11" spans="1:19" ht="15.75" x14ac:dyDescent="0.25">
      <c r="A11">
        <f t="shared" si="0"/>
        <v>7</v>
      </c>
      <c r="B11">
        <v>11317</v>
      </c>
      <c r="M11">
        <v>4</v>
      </c>
      <c r="N11">
        <v>9137</v>
      </c>
      <c r="O11" s="1">
        <f t="shared" si="2"/>
        <v>0</v>
      </c>
      <c r="P11" s="1">
        <f t="shared" si="1"/>
        <v>0</v>
      </c>
      <c r="Q11" s="1">
        <f t="shared" si="1"/>
        <v>0</v>
      </c>
      <c r="R11" s="1">
        <f t="shared" si="3"/>
        <v>8787.7361111111113</v>
      </c>
      <c r="S11" s="1">
        <f t="shared" si="4"/>
        <v>121985.26408178998</v>
      </c>
    </row>
    <row r="12" spans="1:19" ht="15.75" x14ac:dyDescent="0.25">
      <c r="A12">
        <f t="shared" si="0"/>
        <v>8</v>
      </c>
      <c r="B12">
        <v>10744</v>
      </c>
      <c r="M12">
        <v>5</v>
      </c>
      <c r="N12">
        <v>10017</v>
      </c>
      <c r="O12" s="1">
        <f t="shared" si="2"/>
        <v>0</v>
      </c>
      <c r="P12" s="1">
        <f t="shared" si="1"/>
        <v>0</v>
      </c>
      <c r="Q12" s="1">
        <f t="shared" si="1"/>
        <v>0</v>
      </c>
      <c r="R12" s="1">
        <f t="shared" si="3"/>
        <v>8787.7361111111113</v>
      </c>
      <c r="S12" s="1">
        <f t="shared" si="4"/>
        <v>1511089.7085262341</v>
      </c>
    </row>
    <row r="13" spans="1:19" ht="15.75" x14ac:dyDescent="0.25">
      <c r="A13">
        <f t="shared" si="0"/>
        <v>9</v>
      </c>
      <c r="B13">
        <v>9713</v>
      </c>
      <c r="M13">
        <v>6</v>
      </c>
      <c r="N13">
        <v>10826</v>
      </c>
      <c r="O13" s="1">
        <f t="shared" si="2"/>
        <v>0</v>
      </c>
      <c r="P13" s="1">
        <f t="shared" si="1"/>
        <v>0</v>
      </c>
      <c r="Q13" s="1">
        <f t="shared" si="1"/>
        <v>0</v>
      </c>
      <c r="R13" s="1">
        <f t="shared" si="3"/>
        <v>8787.7361111111113</v>
      </c>
      <c r="S13" s="1">
        <f t="shared" si="4"/>
        <v>4154519.6807484562</v>
      </c>
    </row>
    <row r="14" spans="1:19" ht="15.75" x14ac:dyDescent="0.25">
      <c r="A14">
        <f t="shared" si="0"/>
        <v>10</v>
      </c>
      <c r="B14">
        <v>9938</v>
      </c>
      <c r="M14">
        <v>7</v>
      </c>
      <c r="N14">
        <v>11317</v>
      </c>
      <c r="O14" s="1">
        <f t="shared" si="2"/>
        <v>0</v>
      </c>
      <c r="P14" s="1">
        <f t="shared" si="1"/>
        <v>0</v>
      </c>
      <c r="Q14" s="1">
        <f t="shared" si="1"/>
        <v>0</v>
      </c>
      <c r="R14" s="1">
        <f t="shared" si="3"/>
        <v>8787.7361111111113</v>
      </c>
      <c r="S14" s="1">
        <f t="shared" si="4"/>
        <v>6397175.8196373442</v>
      </c>
    </row>
    <row r="15" spans="1:19" ht="15.75" x14ac:dyDescent="0.25">
      <c r="A15">
        <f t="shared" si="0"/>
        <v>11</v>
      </c>
      <c r="B15">
        <v>9161</v>
      </c>
      <c r="M15">
        <v>8</v>
      </c>
      <c r="N15">
        <v>10744</v>
      </c>
      <c r="O15" s="1">
        <f t="shared" si="2"/>
        <v>0</v>
      </c>
      <c r="P15" s="1">
        <f t="shared" si="1"/>
        <v>0</v>
      </c>
      <c r="Q15" s="1">
        <f t="shared" si="1"/>
        <v>0</v>
      </c>
      <c r="R15" s="1">
        <f t="shared" si="3"/>
        <v>8787.7361111111113</v>
      </c>
      <c r="S15" s="1">
        <f t="shared" si="4"/>
        <v>3826968.4029706782</v>
      </c>
    </row>
    <row r="16" spans="1:19" ht="15.75" x14ac:dyDescent="0.25">
      <c r="A16">
        <f t="shared" si="0"/>
        <v>12</v>
      </c>
      <c r="B16">
        <v>8927</v>
      </c>
      <c r="M16">
        <v>9</v>
      </c>
      <c r="N16">
        <v>9713</v>
      </c>
      <c r="O16" s="1">
        <f t="shared" si="2"/>
        <v>0</v>
      </c>
      <c r="P16" s="1">
        <f t="shared" si="1"/>
        <v>0</v>
      </c>
      <c r="Q16" s="1">
        <f t="shared" si="1"/>
        <v>0</v>
      </c>
      <c r="R16" s="1">
        <f t="shared" si="3"/>
        <v>8787.7361111111113</v>
      </c>
      <c r="S16" s="1">
        <f t="shared" si="4"/>
        <v>856113.26408178976</v>
      </c>
    </row>
    <row r="17" spans="1:19" ht="15.75" x14ac:dyDescent="0.25">
      <c r="A17">
        <f t="shared" si="0"/>
        <v>13</v>
      </c>
      <c r="B17">
        <v>7750</v>
      </c>
      <c r="M17">
        <v>10</v>
      </c>
      <c r="N17">
        <v>9938</v>
      </c>
      <c r="O17" s="1">
        <f t="shared" si="2"/>
        <v>0</v>
      </c>
      <c r="P17" s="1">
        <f t="shared" si="1"/>
        <v>0</v>
      </c>
      <c r="Q17" s="1">
        <f t="shared" si="1"/>
        <v>0</v>
      </c>
      <c r="R17" s="1">
        <f t="shared" si="3"/>
        <v>8787.7361111111113</v>
      </c>
      <c r="S17" s="1">
        <f t="shared" si="4"/>
        <v>1323107.0140817896</v>
      </c>
    </row>
    <row r="18" spans="1:19" ht="15.75" x14ac:dyDescent="0.25">
      <c r="A18">
        <f t="shared" si="0"/>
        <v>14</v>
      </c>
      <c r="B18">
        <v>6981</v>
      </c>
      <c r="M18">
        <v>11</v>
      </c>
      <c r="N18">
        <v>9161</v>
      </c>
      <c r="O18" s="1">
        <f t="shared" si="2"/>
        <v>0</v>
      </c>
      <c r="P18" s="1">
        <f t="shared" si="1"/>
        <v>0</v>
      </c>
      <c r="Q18" s="1">
        <f t="shared" si="1"/>
        <v>0</v>
      </c>
      <c r="R18" s="1">
        <f t="shared" si="3"/>
        <v>8787.7361111111113</v>
      </c>
      <c r="S18" s="1">
        <f t="shared" si="4"/>
        <v>139325.93074845665</v>
      </c>
    </row>
    <row r="19" spans="1:19" ht="15.75" x14ac:dyDescent="0.25">
      <c r="A19">
        <f t="shared" si="0"/>
        <v>15</v>
      </c>
      <c r="B19">
        <v>8038</v>
      </c>
      <c r="M19">
        <v>12</v>
      </c>
      <c r="N19">
        <v>8927</v>
      </c>
      <c r="O19" s="1">
        <f t="shared" si="2"/>
        <v>0</v>
      </c>
      <c r="P19" s="1">
        <f t="shared" si="1"/>
        <v>0</v>
      </c>
      <c r="Q19" s="1">
        <f t="shared" si="1"/>
        <v>0</v>
      </c>
      <c r="R19" s="1">
        <f t="shared" si="3"/>
        <v>8787.7361111111113</v>
      </c>
      <c r="S19" s="1">
        <f t="shared" si="4"/>
        <v>19394.430748456733</v>
      </c>
    </row>
    <row r="20" spans="1:19" ht="15.75" x14ac:dyDescent="0.25">
      <c r="A20">
        <f t="shared" si="0"/>
        <v>16</v>
      </c>
      <c r="B20">
        <v>8422</v>
      </c>
      <c r="M20">
        <v>13</v>
      </c>
      <c r="N20">
        <v>7750</v>
      </c>
      <c r="O20" s="1">
        <f t="shared" si="2"/>
        <v>0</v>
      </c>
      <c r="P20" s="1">
        <f t="shared" si="1"/>
        <v>0</v>
      </c>
      <c r="Q20" s="1">
        <f t="shared" si="1"/>
        <v>0</v>
      </c>
      <c r="R20" s="1">
        <f t="shared" si="3"/>
        <v>8787.7361111111113</v>
      </c>
      <c r="S20" s="1">
        <f t="shared" si="4"/>
        <v>1076896.2363040128</v>
      </c>
    </row>
    <row r="21" spans="1:19" ht="15.75" x14ac:dyDescent="0.25">
      <c r="A21">
        <f t="shared" si="0"/>
        <v>17</v>
      </c>
      <c r="B21">
        <v>8714</v>
      </c>
      <c r="M21">
        <v>14</v>
      </c>
      <c r="N21">
        <v>6981</v>
      </c>
      <c r="O21" s="1">
        <f t="shared" si="2"/>
        <v>0</v>
      </c>
      <c r="P21" s="1">
        <f t="shared" si="1"/>
        <v>0</v>
      </c>
      <c r="Q21" s="1">
        <f t="shared" si="1"/>
        <v>0</v>
      </c>
      <c r="R21" s="1">
        <f t="shared" si="3"/>
        <v>8787.7361111111113</v>
      </c>
      <c r="S21" s="1">
        <f t="shared" si="4"/>
        <v>3264295.3751929021</v>
      </c>
    </row>
    <row r="22" spans="1:19" ht="15.75" x14ac:dyDescent="0.25">
      <c r="A22">
        <f t="shared" si="0"/>
        <v>18</v>
      </c>
      <c r="B22">
        <v>9512</v>
      </c>
      <c r="M22">
        <v>15</v>
      </c>
      <c r="N22">
        <v>8038</v>
      </c>
      <c r="O22" s="1">
        <f t="shared" si="2"/>
        <v>0</v>
      </c>
      <c r="P22" s="1">
        <f t="shared" si="1"/>
        <v>0</v>
      </c>
      <c r="Q22" s="1">
        <f t="shared" si="1"/>
        <v>0</v>
      </c>
      <c r="R22" s="1">
        <f t="shared" si="3"/>
        <v>8787.7361111111113</v>
      </c>
      <c r="S22" s="1">
        <f t="shared" si="4"/>
        <v>562104.23630401259</v>
      </c>
    </row>
    <row r="23" spans="1:19" ht="15.75" x14ac:dyDescent="0.25">
      <c r="A23">
        <f t="shared" si="0"/>
        <v>19</v>
      </c>
      <c r="B23">
        <v>10120</v>
      </c>
      <c r="M23">
        <v>16</v>
      </c>
      <c r="N23">
        <v>8422</v>
      </c>
      <c r="O23" s="1">
        <f t="shared" si="2"/>
        <v>0</v>
      </c>
      <c r="P23" s="1">
        <f t="shared" si="1"/>
        <v>0</v>
      </c>
      <c r="Q23" s="1">
        <f t="shared" si="1"/>
        <v>0</v>
      </c>
      <c r="R23" s="1">
        <f t="shared" si="3"/>
        <v>8787.7361111111113</v>
      </c>
      <c r="S23" s="1">
        <f t="shared" si="4"/>
        <v>133762.90297067916</v>
      </c>
    </row>
    <row r="24" spans="1:19" ht="15.75" x14ac:dyDescent="0.25">
      <c r="A24">
        <f t="shared" si="0"/>
        <v>20</v>
      </c>
      <c r="B24">
        <v>9823</v>
      </c>
      <c r="M24">
        <v>17</v>
      </c>
      <c r="N24">
        <v>8714</v>
      </c>
      <c r="O24" s="1">
        <f t="shared" si="2"/>
        <v>0</v>
      </c>
      <c r="P24" s="1">
        <f t="shared" si="2"/>
        <v>0</v>
      </c>
      <c r="Q24" s="1">
        <f t="shared" si="2"/>
        <v>0</v>
      </c>
      <c r="R24" s="1">
        <f t="shared" si="3"/>
        <v>8787.7361111111113</v>
      </c>
      <c r="S24" s="1">
        <f t="shared" si="4"/>
        <v>5437.0140817901529</v>
      </c>
    </row>
    <row r="25" spans="1:19" ht="15.75" x14ac:dyDescent="0.25">
      <c r="A25">
        <f t="shared" si="0"/>
        <v>21</v>
      </c>
      <c r="B25">
        <v>8743</v>
      </c>
      <c r="M25">
        <v>18</v>
      </c>
      <c r="N25">
        <v>9512</v>
      </c>
      <c r="O25" s="1">
        <f t="shared" si="2"/>
        <v>0</v>
      </c>
      <c r="P25" s="1">
        <f t="shared" si="2"/>
        <v>0</v>
      </c>
      <c r="Q25" s="1">
        <f t="shared" si="2"/>
        <v>0</v>
      </c>
      <c r="R25" s="1">
        <f t="shared" si="3"/>
        <v>8787.7361111111113</v>
      </c>
      <c r="S25" s="1">
        <f t="shared" si="4"/>
        <v>524558.18074845651</v>
      </c>
    </row>
    <row r="26" spans="1:19" ht="15.75" x14ac:dyDescent="0.25">
      <c r="A26">
        <f t="shared" si="0"/>
        <v>22</v>
      </c>
      <c r="B26">
        <v>9129</v>
      </c>
      <c r="M26">
        <v>19</v>
      </c>
      <c r="N26">
        <v>10120</v>
      </c>
      <c r="O26" s="1">
        <f t="shared" si="2"/>
        <v>0</v>
      </c>
      <c r="P26" s="1">
        <f t="shared" si="2"/>
        <v>0</v>
      </c>
      <c r="Q26" s="1">
        <f t="shared" si="2"/>
        <v>0</v>
      </c>
      <c r="R26" s="1">
        <f t="shared" si="3"/>
        <v>8787.7361111111113</v>
      </c>
      <c r="S26" s="1">
        <f t="shared" si="4"/>
        <v>1774927.0696373452</v>
      </c>
    </row>
    <row r="27" spans="1:19" ht="15.75" x14ac:dyDescent="0.25">
      <c r="A27">
        <f t="shared" si="0"/>
        <v>23</v>
      </c>
      <c r="B27">
        <v>8710</v>
      </c>
      <c r="M27">
        <v>20</v>
      </c>
      <c r="N27">
        <v>9823</v>
      </c>
      <c r="O27" s="1">
        <f t="shared" si="2"/>
        <v>0</v>
      </c>
      <c r="P27" s="1">
        <f t="shared" si="2"/>
        <v>0</v>
      </c>
      <c r="Q27" s="1">
        <f t="shared" si="2"/>
        <v>0</v>
      </c>
      <c r="R27" s="1">
        <f t="shared" si="3"/>
        <v>8787.7361111111113</v>
      </c>
      <c r="S27" s="1">
        <f t="shared" si="4"/>
        <v>1071771.3196373452</v>
      </c>
    </row>
    <row r="28" spans="1:19" ht="15.75" x14ac:dyDescent="0.25">
      <c r="A28">
        <f t="shared" si="0"/>
        <v>24</v>
      </c>
      <c r="B28">
        <v>8680</v>
      </c>
      <c r="M28">
        <v>21</v>
      </c>
      <c r="N28">
        <v>8743</v>
      </c>
      <c r="O28" s="1">
        <f t="shared" si="2"/>
        <v>0</v>
      </c>
      <c r="P28" s="1">
        <f t="shared" si="2"/>
        <v>0</v>
      </c>
      <c r="Q28" s="1">
        <f t="shared" si="2"/>
        <v>0</v>
      </c>
      <c r="R28" s="1">
        <f t="shared" si="3"/>
        <v>8787.7361111111113</v>
      </c>
      <c r="S28" s="1">
        <f t="shared" si="4"/>
        <v>2001.3196373456972</v>
      </c>
    </row>
    <row r="29" spans="1:19" ht="15.75" x14ac:dyDescent="0.25">
      <c r="A29">
        <f t="shared" si="0"/>
        <v>25</v>
      </c>
      <c r="B29">
        <v>8162</v>
      </c>
      <c r="M29">
        <v>22</v>
      </c>
      <c r="N29">
        <v>9129</v>
      </c>
      <c r="O29" s="1">
        <f t="shared" si="2"/>
        <v>0</v>
      </c>
      <c r="P29" s="1">
        <f t="shared" si="2"/>
        <v>0</v>
      </c>
      <c r="Q29" s="1">
        <f t="shared" si="2"/>
        <v>0</v>
      </c>
      <c r="R29" s="1">
        <f t="shared" si="3"/>
        <v>8787.7361111111113</v>
      </c>
      <c r="S29" s="1">
        <f t="shared" si="4"/>
        <v>116461.04185956776</v>
      </c>
    </row>
    <row r="30" spans="1:19" ht="15.75" x14ac:dyDescent="0.25">
      <c r="A30">
        <f t="shared" si="0"/>
        <v>26</v>
      </c>
      <c r="B30">
        <v>7306</v>
      </c>
      <c r="M30">
        <v>23</v>
      </c>
      <c r="N30">
        <v>8710</v>
      </c>
      <c r="O30" s="1">
        <f t="shared" si="2"/>
        <v>0</v>
      </c>
      <c r="P30" s="1">
        <f t="shared" si="2"/>
        <v>0</v>
      </c>
      <c r="Q30" s="1">
        <f t="shared" si="2"/>
        <v>0</v>
      </c>
      <c r="R30" s="1">
        <f t="shared" si="3"/>
        <v>8787.7361111111113</v>
      </c>
      <c r="S30" s="1">
        <f t="shared" si="4"/>
        <v>6042.9029706790434</v>
      </c>
    </row>
    <row r="31" spans="1:19" ht="15.75" x14ac:dyDescent="0.25">
      <c r="A31">
        <f t="shared" si="0"/>
        <v>27</v>
      </c>
      <c r="B31">
        <v>8124</v>
      </c>
      <c r="M31">
        <v>24</v>
      </c>
      <c r="N31">
        <v>8680</v>
      </c>
      <c r="O31" s="1">
        <f t="shared" si="2"/>
        <v>0</v>
      </c>
      <c r="P31" s="1">
        <f t="shared" si="2"/>
        <v>0</v>
      </c>
      <c r="Q31" s="1">
        <f t="shared" si="2"/>
        <v>0</v>
      </c>
      <c r="R31" s="1">
        <f t="shared" si="3"/>
        <v>8787.7361111111113</v>
      </c>
      <c r="S31" s="1">
        <f t="shared" si="4"/>
        <v>11607.069637345723</v>
      </c>
    </row>
    <row r="32" spans="1:19" ht="15.75" x14ac:dyDescent="0.25">
      <c r="A32">
        <f t="shared" si="0"/>
        <v>28</v>
      </c>
      <c r="B32">
        <v>7870</v>
      </c>
      <c r="M32">
        <v>25</v>
      </c>
      <c r="N32">
        <v>8162</v>
      </c>
      <c r="O32" s="1">
        <f t="shared" si="2"/>
        <v>0</v>
      </c>
      <c r="P32" s="1">
        <f t="shared" si="2"/>
        <v>0</v>
      </c>
      <c r="Q32" s="1">
        <f t="shared" si="2"/>
        <v>0</v>
      </c>
      <c r="R32" s="1">
        <f t="shared" si="3"/>
        <v>8787.7361111111113</v>
      </c>
      <c r="S32" s="1">
        <f t="shared" si="4"/>
        <v>391545.68074845703</v>
      </c>
    </row>
    <row r="33" spans="1:19" ht="15.75" x14ac:dyDescent="0.25">
      <c r="A33">
        <f t="shared" si="0"/>
        <v>29</v>
      </c>
      <c r="B33">
        <v>9387</v>
      </c>
      <c r="M33">
        <v>26</v>
      </c>
      <c r="N33">
        <v>7306</v>
      </c>
      <c r="O33" s="1">
        <f t="shared" si="2"/>
        <v>0</v>
      </c>
      <c r="P33" s="1">
        <f t="shared" si="2"/>
        <v>0</v>
      </c>
      <c r="Q33" s="1">
        <f t="shared" si="2"/>
        <v>0</v>
      </c>
      <c r="R33" s="1">
        <f t="shared" si="3"/>
        <v>8787.7361111111113</v>
      </c>
      <c r="S33" s="1">
        <f t="shared" si="4"/>
        <v>2195541.9029706796</v>
      </c>
    </row>
    <row r="34" spans="1:19" ht="15.75" x14ac:dyDescent="0.25">
      <c r="A34">
        <f t="shared" si="0"/>
        <v>30</v>
      </c>
      <c r="B34">
        <v>9556</v>
      </c>
      <c r="M34">
        <v>27</v>
      </c>
      <c r="N34">
        <v>8124</v>
      </c>
      <c r="O34" s="1">
        <f t="shared" si="2"/>
        <v>0</v>
      </c>
      <c r="P34" s="1">
        <f t="shared" si="2"/>
        <v>0</v>
      </c>
      <c r="Q34" s="1">
        <f t="shared" si="2"/>
        <v>0</v>
      </c>
      <c r="R34" s="1">
        <f t="shared" si="3"/>
        <v>8787.7361111111113</v>
      </c>
      <c r="S34" s="1">
        <f t="shared" si="4"/>
        <v>440545.62519290153</v>
      </c>
    </row>
    <row r="35" spans="1:19" ht="15.75" x14ac:dyDescent="0.25">
      <c r="A35">
        <f t="shared" si="0"/>
        <v>31</v>
      </c>
      <c r="B35">
        <v>10093</v>
      </c>
      <c r="M35">
        <v>28</v>
      </c>
      <c r="N35">
        <v>7870</v>
      </c>
      <c r="O35" s="1">
        <f t="shared" si="2"/>
        <v>0</v>
      </c>
      <c r="P35" s="1">
        <f t="shared" si="2"/>
        <v>0</v>
      </c>
      <c r="Q35" s="1">
        <f t="shared" si="2"/>
        <v>0</v>
      </c>
      <c r="R35" s="1">
        <f t="shared" si="3"/>
        <v>8787.7361111111113</v>
      </c>
      <c r="S35" s="1">
        <f t="shared" si="4"/>
        <v>842239.56963734608</v>
      </c>
    </row>
    <row r="36" spans="1:19" ht="15.75" x14ac:dyDescent="0.25">
      <c r="A36">
        <f t="shared" si="0"/>
        <v>32</v>
      </c>
      <c r="B36">
        <v>9620</v>
      </c>
      <c r="M36">
        <v>29</v>
      </c>
      <c r="N36">
        <v>9387</v>
      </c>
      <c r="O36" s="1">
        <f t="shared" si="2"/>
        <v>0</v>
      </c>
      <c r="P36" s="1">
        <f t="shared" si="2"/>
        <v>0</v>
      </c>
      <c r="Q36" s="1">
        <f t="shared" si="2"/>
        <v>0</v>
      </c>
      <c r="R36" s="1">
        <f t="shared" si="3"/>
        <v>8787.7361111111113</v>
      </c>
      <c r="S36" s="1">
        <f t="shared" si="4"/>
        <v>359117.20852623432</v>
      </c>
    </row>
    <row r="37" spans="1:19" ht="15.75" x14ac:dyDescent="0.25">
      <c r="A37">
        <f t="shared" si="0"/>
        <v>33</v>
      </c>
      <c r="B37">
        <v>8285</v>
      </c>
      <c r="M37">
        <v>30</v>
      </c>
      <c r="N37">
        <v>9556</v>
      </c>
      <c r="O37" s="1">
        <f t="shared" si="2"/>
        <v>0</v>
      </c>
      <c r="P37" s="1">
        <f t="shared" si="2"/>
        <v>0</v>
      </c>
      <c r="Q37" s="1">
        <f t="shared" si="2"/>
        <v>0</v>
      </c>
      <c r="R37" s="1">
        <f t="shared" si="3"/>
        <v>8787.7361111111113</v>
      </c>
      <c r="S37" s="1">
        <f t="shared" si="4"/>
        <v>590229.40297067876</v>
      </c>
    </row>
    <row r="38" spans="1:19" ht="15.75" x14ac:dyDescent="0.25">
      <c r="A38">
        <f t="shared" si="0"/>
        <v>34</v>
      </c>
      <c r="B38">
        <v>8433</v>
      </c>
      <c r="M38">
        <v>31</v>
      </c>
      <c r="N38">
        <v>10093</v>
      </c>
      <c r="O38" s="1">
        <f t="shared" si="2"/>
        <v>0</v>
      </c>
      <c r="P38" s="1">
        <f t="shared" si="2"/>
        <v>0</v>
      </c>
      <c r="Q38" s="1">
        <f t="shared" si="2"/>
        <v>0</v>
      </c>
      <c r="R38" s="1">
        <f t="shared" si="3"/>
        <v>8787.7361111111113</v>
      </c>
      <c r="S38" s="1">
        <f t="shared" si="4"/>
        <v>1703713.8196373452</v>
      </c>
    </row>
    <row r="39" spans="1:19" ht="15.75" x14ac:dyDescent="0.25">
      <c r="A39">
        <f t="shared" si="0"/>
        <v>35</v>
      </c>
      <c r="B39">
        <v>8160</v>
      </c>
      <c r="M39">
        <v>32</v>
      </c>
      <c r="N39">
        <v>9620</v>
      </c>
      <c r="O39" s="1">
        <f t="shared" si="2"/>
        <v>0</v>
      </c>
      <c r="P39" s="1">
        <f t="shared" si="2"/>
        <v>0</v>
      </c>
      <c r="Q39" s="1">
        <f t="shared" si="2"/>
        <v>0</v>
      </c>
      <c r="R39" s="1">
        <f t="shared" si="3"/>
        <v>8787.7361111111113</v>
      </c>
      <c r="S39" s="1">
        <f t="shared" si="4"/>
        <v>692663.18074845651</v>
      </c>
    </row>
    <row r="40" spans="1:19" ht="15.75" x14ac:dyDescent="0.25">
      <c r="A40">
        <f t="shared" si="0"/>
        <v>36</v>
      </c>
      <c r="B40">
        <v>8034</v>
      </c>
      <c r="M40">
        <v>33</v>
      </c>
      <c r="N40">
        <v>8285</v>
      </c>
      <c r="O40" s="1">
        <f t="shared" si="2"/>
        <v>0</v>
      </c>
      <c r="P40" s="1">
        <f t="shared" si="2"/>
        <v>0</v>
      </c>
      <c r="Q40" s="1">
        <f t="shared" si="2"/>
        <v>0</v>
      </c>
      <c r="R40" s="1">
        <f t="shared" si="3"/>
        <v>8787.7361111111113</v>
      </c>
      <c r="S40" s="1">
        <f t="shared" si="4"/>
        <v>252743.59741512366</v>
      </c>
    </row>
    <row r="41" spans="1:19" ht="15.75" x14ac:dyDescent="0.25">
      <c r="A41">
        <f t="shared" si="0"/>
        <v>37</v>
      </c>
      <c r="B41">
        <v>7717</v>
      </c>
      <c r="M41">
        <v>34</v>
      </c>
      <c r="N41">
        <v>8433</v>
      </c>
      <c r="O41" s="1">
        <f t="shared" ref="O41:Q79" si="5">O$2*COS(O$1*$M41)+O$3*SIN(O$1*$M41)</f>
        <v>0</v>
      </c>
      <c r="P41" s="1">
        <f t="shared" si="5"/>
        <v>0</v>
      </c>
      <c r="Q41" s="1">
        <f t="shared" si="5"/>
        <v>0</v>
      </c>
      <c r="R41" s="1">
        <f t="shared" si="3"/>
        <v>8787.7361111111113</v>
      </c>
      <c r="S41" s="1">
        <f t="shared" si="4"/>
        <v>125837.70852623471</v>
      </c>
    </row>
    <row r="42" spans="1:19" ht="15.75" x14ac:dyDescent="0.25">
      <c r="A42">
        <f t="shared" si="0"/>
        <v>38</v>
      </c>
      <c r="B42">
        <v>7461</v>
      </c>
      <c r="M42">
        <v>35</v>
      </c>
      <c r="N42">
        <v>8160</v>
      </c>
      <c r="O42" s="1">
        <f t="shared" si="5"/>
        <v>0</v>
      </c>
      <c r="P42" s="1">
        <f t="shared" si="5"/>
        <v>0</v>
      </c>
      <c r="Q42" s="1">
        <f t="shared" si="5"/>
        <v>0</v>
      </c>
      <c r="R42" s="1">
        <f t="shared" si="3"/>
        <v>8787.7361111111113</v>
      </c>
      <c r="S42" s="1">
        <f t="shared" si="4"/>
        <v>394052.62519290147</v>
      </c>
    </row>
    <row r="43" spans="1:19" ht="15.75" x14ac:dyDescent="0.25">
      <c r="A43">
        <f t="shared" si="0"/>
        <v>39</v>
      </c>
      <c r="B43">
        <v>7776</v>
      </c>
      <c r="M43">
        <v>36</v>
      </c>
      <c r="N43">
        <v>8034</v>
      </c>
      <c r="O43" s="1">
        <f t="shared" si="5"/>
        <v>0</v>
      </c>
      <c r="P43" s="1">
        <f t="shared" si="5"/>
        <v>0</v>
      </c>
      <c r="Q43" s="1">
        <f t="shared" si="5"/>
        <v>0</v>
      </c>
      <c r="R43" s="1">
        <f t="shared" si="3"/>
        <v>8787.7361111111113</v>
      </c>
      <c r="S43" s="1">
        <f t="shared" si="4"/>
        <v>568118.12519290159</v>
      </c>
    </row>
    <row r="44" spans="1:19" ht="15.75" x14ac:dyDescent="0.25">
      <c r="A44">
        <f t="shared" si="0"/>
        <v>40</v>
      </c>
      <c r="B44">
        <v>7925</v>
      </c>
      <c r="M44">
        <v>37</v>
      </c>
      <c r="N44">
        <v>7717</v>
      </c>
      <c r="O44" s="1">
        <f t="shared" si="5"/>
        <v>0</v>
      </c>
      <c r="P44" s="1">
        <f t="shared" si="5"/>
        <v>0</v>
      </c>
      <c r="Q44" s="1">
        <f t="shared" si="5"/>
        <v>0</v>
      </c>
      <c r="R44" s="1">
        <f t="shared" si="3"/>
        <v>8787.7361111111113</v>
      </c>
      <c r="S44" s="1">
        <f t="shared" si="4"/>
        <v>1146475.8196373461</v>
      </c>
    </row>
    <row r="45" spans="1:19" ht="15.75" x14ac:dyDescent="0.25">
      <c r="A45">
        <f t="shared" si="0"/>
        <v>41</v>
      </c>
      <c r="B45">
        <v>8634</v>
      </c>
      <c r="M45">
        <v>38</v>
      </c>
      <c r="N45">
        <v>7461</v>
      </c>
      <c r="O45" s="1">
        <f t="shared" si="5"/>
        <v>0</v>
      </c>
      <c r="P45" s="1">
        <f t="shared" si="5"/>
        <v>0</v>
      </c>
      <c r="Q45" s="1">
        <f t="shared" si="5"/>
        <v>0</v>
      </c>
      <c r="R45" s="1">
        <f t="shared" si="3"/>
        <v>8787.7361111111113</v>
      </c>
      <c r="S45" s="1">
        <f t="shared" si="4"/>
        <v>1760228.7085262351</v>
      </c>
    </row>
    <row r="46" spans="1:19" ht="15.75" x14ac:dyDescent="0.25">
      <c r="A46">
        <f t="shared" si="0"/>
        <v>42</v>
      </c>
      <c r="B46">
        <v>8945</v>
      </c>
      <c r="M46">
        <v>39</v>
      </c>
      <c r="N46">
        <v>7776</v>
      </c>
      <c r="O46" s="1">
        <f t="shared" si="5"/>
        <v>0</v>
      </c>
      <c r="P46" s="1">
        <f t="shared" si="5"/>
        <v>0</v>
      </c>
      <c r="Q46" s="1">
        <f t="shared" si="5"/>
        <v>0</v>
      </c>
      <c r="R46" s="1">
        <f t="shared" si="3"/>
        <v>8787.7361111111113</v>
      </c>
      <c r="S46" s="1">
        <f t="shared" si="4"/>
        <v>1023609.958526235</v>
      </c>
    </row>
    <row r="47" spans="1:19" ht="15.75" x14ac:dyDescent="0.25">
      <c r="A47">
        <f t="shared" si="0"/>
        <v>43</v>
      </c>
      <c r="B47">
        <v>10078</v>
      </c>
      <c r="M47">
        <v>40</v>
      </c>
      <c r="N47">
        <v>7925</v>
      </c>
      <c r="O47" s="1">
        <f t="shared" si="5"/>
        <v>0</v>
      </c>
      <c r="P47" s="1">
        <f t="shared" si="5"/>
        <v>0</v>
      </c>
      <c r="Q47" s="1">
        <f t="shared" si="5"/>
        <v>0</v>
      </c>
      <c r="R47" s="1">
        <f t="shared" si="3"/>
        <v>8787.7361111111113</v>
      </c>
      <c r="S47" s="1">
        <f t="shared" si="4"/>
        <v>744313.59741512383</v>
      </c>
    </row>
    <row r="48" spans="1:19" ht="15.75" x14ac:dyDescent="0.25">
      <c r="A48">
        <f t="shared" si="0"/>
        <v>44</v>
      </c>
      <c r="B48">
        <v>9179</v>
      </c>
      <c r="M48">
        <v>41</v>
      </c>
      <c r="N48">
        <v>8634</v>
      </c>
      <c r="O48" s="1">
        <f t="shared" si="5"/>
        <v>0</v>
      </c>
      <c r="P48" s="1">
        <f t="shared" si="5"/>
        <v>0</v>
      </c>
      <c r="Q48" s="1">
        <f t="shared" si="5"/>
        <v>0</v>
      </c>
      <c r="R48" s="1">
        <f t="shared" si="3"/>
        <v>8787.7361111111113</v>
      </c>
      <c r="S48" s="1">
        <f t="shared" si="4"/>
        <v>23634.791859567962</v>
      </c>
    </row>
    <row r="49" spans="1:19" ht="15.75" x14ac:dyDescent="0.25">
      <c r="A49">
        <f t="shared" si="0"/>
        <v>45</v>
      </c>
      <c r="B49">
        <v>8037</v>
      </c>
      <c r="M49">
        <v>42</v>
      </c>
      <c r="N49">
        <v>8945</v>
      </c>
      <c r="O49" s="1">
        <f t="shared" si="5"/>
        <v>0</v>
      </c>
      <c r="P49" s="1">
        <f t="shared" si="5"/>
        <v>0</v>
      </c>
      <c r="Q49" s="1">
        <f t="shared" si="5"/>
        <v>0</v>
      </c>
      <c r="R49" s="1">
        <f t="shared" si="3"/>
        <v>8787.7361111111113</v>
      </c>
      <c r="S49" s="1">
        <f t="shared" si="4"/>
        <v>24731.930748456725</v>
      </c>
    </row>
    <row r="50" spans="1:19" ht="15.75" x14ac:dyDescent="0.25">
      <c r="A50">
        <f t="shared" si="0"/>
        <v>46</v>
      </c>
      <c r="B50">
        <v>8488</v>
      </c>
      <c r="M50">
        <v>43</v>
      </c>
      <c r="N50">
        <v>10078</v>
      </c>
      <c r="O50" s="1">
        <f t="shared" si="5"/>
        <v>0</v>
      </c>
      <c r="P50" s="1">
        <f t="shared" si="5"/>
        <v>0</v>
      </c>
      <c r="Q50" s="1">
        <f t="shared" si="5"/>
        <v>0</v>
      </c>
      <c r="R50" s="1">
        <f t="shared" si="3"/>
        <v>8787.7361111111113</v>
      </c>
      <c r="S50" s="1">
        <f t="shared" si="4"/>
        <v>1664780.9029706784</v>
      </c>
    </row>
    <row r="51" spans="1:19" ht="15.75" x14ac:dyDescent="0.25">
      <c r="A51">
        <f t="shared" si="0"/>
        <v>47</v>
      </c>
      <c r="B51">
        <v>7874</v>
      </c>
      <c r="M51">
        <v>44</v>
      </c>
      <c r="N51">
        <v>9179</v>
      </c>
      <c r="O51" s="1">
        <f t="shared" si="5"/>
        <v>0</v>
      </c>
      <c r="P51" s="1">
        <f t="shared" si="5"/>
        <v>0</v>
      </c>
      <c r="Q51" s="1">
        <f t="shared" si="5"/>
        <v>0</v>
      </c>
      <c r="R51" s="1">
        <f t="shared" si="3"/>
        <v>8787.7361111111113</v>
      </c>
      <c r="S51" s="1">
        <f t="shared" si="4"/>
        <v>153087.43074845662</v>
      </c>
    </row>
    <row r="52" spans="1:19" ht="15.75" x14ac:dyDescent="0.25">
      <c r="A52">
        <f t="shared" si="0"/>
        <v>48</v>
      </c>
      <c r="B52">
        <v>8647</v>
      </c>
      <c r="M52">
        <v>45</v>
      </c>
      <c r="N52">
        <v>8037</v>
      </c>
      <c r="O52" s="1">
        <f t="shared" si="5"/>
        <v>0</v>
      </c>
      <c r="P52" s="1">
        <f t="shared" si="5"/>
        <v>0</v>
      </c>
      <c r="Q52" s="1">
        <f t="shared" si="5"/>
        <v>0</v>
      </c>
      <c r="R52" s="1">
        <f t="shared" si="3"/>
        <v>8787.7361111111113</v>
      </c>
      <c r="S52" s="1">
        <f t="shared" si="4"/>
        <v>563604.70852623484</v>
      </c>
    </row>
    <row r="53" spans="1:19" ht="15.75" x14ac:dyDescent="0.25">
      <c r="A53">
        <f t="shared" si="0"/>
        <v>49</v>
      </c>
      <c r="B53">
        <v>7792</v>
      </c>
      <c r="M53">
        <v>46</v>
      </c>
      <c r="N53">
        <v>8488</v>
      </c>
      <c r="O53" s="1">
        <f t="shared" si="5"/>
        <v>0</v>
      </c>
      <c r="P53" s="1">
        <f t="shared" si="5"/>
        <v>0</v>
      </c>
      <c r="Q53" s="1">
        <f t="shared" si="5"/>
        <v>0</v>
      </c>
      <c r="R53" s="1">
        <f t="shared" si="3"/>
        <v>8787.7361111111113</v>
      </c>
      <c r="S53" s="1">
        <f t="shared" si="4"/>
        <v>89841.736304012462</v>
      </c>
    </row>
    <row r="54" spans="1:19" ht="15.75" x14ac:dyDescent="0.25">
      <c r="A54">
        <f t="shared" si="0"/>
        <v>50</v>
      </c>
      <c r="B54">
        <v>6957</v>
      </c>
      <c r="M54">
        <v>47</v>
      </c>
      <c r="N54">
        <v>7874</v>
      </c>
      <c r="O54" s="1">
        <f t="shared" si="5"/>
        <v>0</v>
      </c>
      <c r="P54" s="1">
        <f t="shared" si="5"/>
        <v>0</v>
      </c>
      <c r="Q54" s="1">
        <f t="shared" si="5"/>
        <v>0</v>
      </c>
      <c r="R54" s="1">
        <f t="shared" si="3"/>
        <v>8787.7361111111113</v>
      </c>
      <c r="S54" s="1">
        <f t="shared" si="4"/>
        <v>834913.68074845721</v>
      </c>
    </row>
    <row r="55" spans="1:19" ht="15.75" x14ac:dyDescent="0.25">
      <c r="A55">
        <f t="shared" si="0"/>
        <v>51</v>
      </c>
      <c r="B55">
        <v>7726</v>
      </c>
      <c r="M55">
        <v>48</v>
      </c>
      <c r="N55">
        <v>8647</v>
      </c>
      <c r="O55" s="1">
        <f t="shared" si="5"/>
        <v>0</v>
      </c>
      <c r="P55" s="1">
        <f t="shared" si="5"/>
        <v>0</v>
      </c>
      <c r="Q55" s="1">
        <f t="shared" si="5"/>
        <v>0</v>
      </c>
      <c r="R55" s="1">
        <f t="shared" si="3"/>
        <v>8787.7361111111113</v>
      </c>
      <c r="S55" s="1">
        <f t="shared" si="4"/>
        <v>19806.652970679068</v>
      </c>
    </row>
    <row r="56" spans="1:19" ht="15.75" x14ac:dyDescent="0.25">
      <c r="A56">
        <f t="shared" si="0"/>
        <v>52</v>
      </c>
      <c r="B56">
        <v>8106</v>
      </c>
      <c r="M56">
        <v>49</v>
      </c>
      <c r="N56">
        <v>7792</v>
      </c>
      <c r="O56" s="1">
        <f t="shared" si="5"/>
        <v>0</v>
      </c>
      <c r="P56" s="1">
        <f t="shared" si="5"/>
        <v>0</v>
      </c>
      <c r="Q56" s="1">
        <f t="shared" si="5"/>
        <v>0</v>
      </c>
      <c r="R56" s="1">
        <f t="shared" si="3"/>
        <v>8787.7361111111113</v>
      </c>
      <c r="S56" s="1">
        <f t="shared" si="4"/>
        <v>991490.40297067945</v>
      </c>
    </row>
    <row r="57" spans="1:19" ht="15.75" x14ac:dyDescent="0.25">
      <c r="A57">
        <f t="shared" si="0"/>
        <v>53</v>
      </c>
      <c r="B57">
        <v>8890</v>
      </c>
      <c r="M57">
        <v>50</v>
      </c>
      <c r="N57">
        <v>6957</v>
      </c>
      <c r="O57" s="1">
        <f t="shared" si="5"/>
        <v>0</v>
      </c>
      <c r="P57" s="1">
        <f t="shared" si="5"/>
        <v>0</v>
      </c>
      <c r="Q57" s="1">
        <f t="shared" si="5"/>
        <v>0</v>
      </c>
      <c r="R57" s="1">
        <f t="shared" si="3"/>
        <v>8787.7361111111113</v>
      </c>
      <c r="S57" s="1">
        <f t="shared" si="4"/>
        <v>3351594.7085262355</v>
      </c>
    </row>
    <row r="58" spans="1:19" ht="15.75" x14ac:dyDescent="0.25">
      <c r="A58">
        <f t="shared" si="0"/>
        <v>54</v>
      </c>
      <c r="B58">
        <v>9299</v>
      </c>
      <c r="M58">
        <v>51</v>
      </c>
      <c r="N58">
        <v>7726</v>
      </c>
      <c r="O58" s="1">
        <f t="shared" si="5"/>
        <v>0</v>
      </c>
      <c r="P58" s="1">
        <f t="shared" si="5"/>
        <v>0</v>
      </c>
      <c r="Q58" s="1">
        <f t="shared" si="5"/>
        <v>0</v>
      </c>
      <c r="R58" s="1">
        <f t="shared" si="3"/>
        <v>8787.7361111111113</v>
      </c>
      <c r="S58" s="1">
        <f t="shared" si="4"/>
        <v>1127283.5696373461</v>
      </c>
    </row>
    <row r="59" spans="1:19" ht="15.75" x14ac:dyDescent="0.25">
      <c r="A59">
        <f t="shared" si="0"/>
        <v>55</v>
      </c>
      <c r="B59">
        <v>10625</v>
      </c>
      <c r="M59">
        <v>52</v>
      </c>
      <c r="N59">
        <v>8106</v>
      </c>
      <c r="O59" s="1">
        <f t="shared" si="5"/>
        <v>0</v>
      </c>
      <c r="P59" s="1">
        <f t="shared" si="5"/>
        <v>0</v>
      </c>
      <c r="Q59" s="1">
        <f t="shared" si="5"/>
        <v>0</v>
      </c>
      <c r="R59" s="1">
        <f t="shared" si="3"/>
        <v>8787.7361111111113</v>
      </c>
      <c r="S59" s="1">
        <f t="shared" si="4"/>
        <v>464764.12519290153</v>
      </c>
    </row>
    <row r="60" spans="1:19" ht="15.75" x14ac:dyDescent="0.25">
      <c r="A60">
        <f t="shared" si="0"/>
        <v>56</v>
      </c>
      <c r="B60">
        <v>9302</v>
      </c>
      <c r="M60">
        <v>53</v>
      </c>
      <c r="N60">
        <v>8890</v>
      </c>
      <c r="O60" s="1">
        <f t="shared" si="5"/>
        <v>0</v>
      </c>
      <c r="P60" s="1">
        <f t="shared" si="5"/>
        <v>0</v>
      </c>
      <c r="Q60" s="1">
        <f t="shared" si="5"/>
        <v>0</v>
      </c>
      <c r="R60" s="1">
        <f t="shared" si="3"/>
        <v>8787.7361111111113</v>
      </c>
      <c r="S60" s="1">
        <f t="shared" si="4"/>
        <v>10457.902970678972</v>
      </c>
    </row>
    <row r="61" spans="1:19" ht="15.75" x14ac:dyDescent="0.25">
      <c r="A61">
        <f t="shared" si="0"/>
        <v>57</v>
      </c>
      <c r="B61">
        <v>8314</v>
      </c>
      <c r="M61">
        <v>54</v>
      </c>
      <c r="N61">
        <v>9299</v>
      </c>
      <c r="O61" s="1">
        <f t="shared" si="5"/>
        <v>0</v>
      </c>
      <c r="P61" s="1">
        <f t="shared" si="5"/>
        <v>0</v>
      </c>
      <c r="Q61" s="1">
        <f t="shared" si="5"/>
        <v>0</v>
      </c>
      <c r="R61" s="1">
        <f t="shared" si="3"/>
        <v>8787.7361111111113</v>
      </c>
      <c r="S61" s="1">
        <f t="shared" si="4"/>
        <v>261390.76408178991</v>
      </c>
    </row>
    <row r="62" spans="1:19" ht="15.75" x14ac:dyDescent="0.25">
      <c r="A62">
        <f t="shared" si="0"/>
        <v>58</v>
      </c>
      <c r="B62">
        <v>8850</v>
      </c>
      <c r="M62">
        <v>55</v>
      </c>
      <c r="N62">
        <v>10625</v>
      </c>
      <c r="O62" s="1">
        <f t="shared" si="5"/>
        <v>0</v>
      </c>
      <c r="P62" s="1">
        <f t="shared" si="5"/>
        <v>0</v>
      </c>
      <c r="Q62" s="1">
        <f t="shared" si="5"/>
        <v>0</v>
      </c>
      <c r="R62" s="1">
        <f t="shared" si="3"/>
        <v>8787.7361111111113</v>
      </c>
      <c r="S62" s="1">
        <f t="shared" si="4"/>
        <v>3375538.5974151227</v>
      </c>
    </row>
    <row r="63" spans="1:19" ht="15.75" x14ac:dyDescent="0.25">
      <c r="A63">
        <f t="shared" si="0"/>
        <v>59</v>
      </c>
      <c r="B63">
        <v>8265</v>
      </c>
      <c r="M63">
        <v>56</v>
      </c>
      <c r="N63">
        <v>9302</v>
      </c>
      <c r="O63" s="1">
        <f t="shared" si="5"/>
        <v>0</v>
      </c>
      <c r="P63" s="1">
        <f t="shared" si="5"/>
        <v>0</v>
      </c>
      <c r="Q63" s="1">
        <f t="shared" si="5"/>
        <v>0</v>
      </c>
      <c r="R63" s="1">
        <f t="shared" si="3"/>
        <v>8787.7361111111113</v>
      </c>
      <c r="S63" s="1">
        <f t="shared" si="4"/>
        <v>264467.34741512325</v>
      </c>
    </row>
    <row r="64" spans="1:19" ht="15.75" x14ac:dyDescent="0.25">
      <c r="A64">
        <f t="shared" si="0"/>
        <v>60</v>
      </c>
      <c r="B64">
        <v>8796</v>
      </c>
      <c r="M64">
        <v>57</v>
      </c>
      <c r="N64">
        <v>8314</v>
      </c>
      <c r="O64" s="1">
        <f t="shared" si="5"/>
        <v>0</v>
      </c>
      <c r="P64" s="1">
        <f t="shared" si="5"/>
        <v>0</v>
      </c>
      <c r="Q64" s="1">
        <f t="shared" si="5"/>
        <v>0</v>
      </c>
      <c r="R64" s="1">
        <f t="shared" si="3"/>
        <v>8787.7361111111113</v>
      </c>
      <c r="S64" s="1">
        <f t="shared" si="4"/>
        <v>224425.90297067919</v>
      </c>
    </row>
    <row r="65" spans="1:19" ht="15.75" x14ac:dyDescent="0.25">
      <c r="A65">
        <f t="shared" si="0"/>
        <v>61</v>
      </c>
      <c r="B65">
        <v>7836</v>
      </c>
      <c r="M65">
        <v>58</v>
      </c>
      <c r="N65">
        <v>8850</v>
      </c>
      <c r="O65" s="1">
        <f t="shared" si="5"/>
        <v>0</v>
      </c>
      <c r="P65" s="1">
        <f t="shared" si="5"/>
        <v>0</v>
      </c>
      <c r="Q65" s="1">
        <f t="shared" si="5"/>
        <v>0</v>
      </c>
      <c r="R65" s="1">
        <f t="shared" si="3"/>
        <v>8787.7361111111113</v>
      </c>
      <c r="S65" s="1">
        <f t="shared" si="4"/>
        <v>3876.7918595678761</v>
      </c>
    </row>
    <row r="66" spans="1:19" ht="15.75" x14ac:dyDescent="0.25">
      <c r="A66">
        <f t="shared" si="0"/>
        <v>62</v>
      </c>
      <c r="B66">
        <v>6892</v>
      </c>
      <c r="M66">
        <v>59</v>
      </c>
      <c r="N66">
        <v>8265</v>
      </c>
      <c r="O66" s="1">
        <f t="shared" si="5"/>
        <v>0</v>
      </c>
      <c r="P66" s="1">
        <f t="shared" si="5"/>
        <v>0</v>
      </c>
      <c r="Q66" s="1">
        <f t="shared" si="5"/>
        <v>0</v>
      </c>
      <c r="R66" s="1">
        <f t="shared" si="3"/>
        <v>8787.7361111111113</v>
      </c>
      <c r="S66" s="1">
        <f t="shared" si="4"/>
        <v>273253.0418595681</v>
      </c>
    </row>
    <row r="67" spans="1:19" ht="15.75" x14ac:dyDescent="0.25">
      <c r="A67">
        <f t="shared" si="0"/>
        <v>63</v>
      </c>
      <c r="B67">
        <v>7791</v>
      </c>
      <c r="M67">
        <v>60</v>
      </c>
      <c r="N67">
        <v>8796</v>
      </c>
      <c r="O67" s="1">
        <f t="shared" si="5"/>
        <v>0</v>
      </c>
      <c r="P67" s="1">
        <f t="shared" si="5"/>
        <v>0</v>
      </c>
      <c r="Q67" s="1">
        <f t="shared" si="5"/>
        <v>0</v>
      </c>
      <c r="R67" s="1">
        <f t="shared" si="3"/>
        <v>8787.7361111111113</v>
      </c>
      <c r="S67" s="1">
        <f t="shared" si="4"/>
        <v>68.291859567897887</v>
      </c>
    </row>
    <row r="68" spans="1:19" ht="15.75" x14ac:dyDescent="0.25">
      <c r="A68">
        <f t="shared" si="0"/>
        <v>64</v>
      </c>
      <c r="B68">
        <v>8129</v>
      </c>
      <c r="M68">
        <v>61</v>
      </c>
      <c r="N68">
        <v>7836</v>
      </c>
      <c r="O68" s="1">
        <f t="shared" si="5"/>
        <v>0</v>
      </c>
      <c r="P68" s="1">
        <f t="shared" si="5"/>
        <v>0</v>
      </c>
      <c r="Q68" s="1">
        <f t="shared" si="5"/>
        <v>0</v>
      </c>
      <c r="R68" s="1">
        <f t="shared" si="3"/>
        <v>8787.7361111111113</v>
      </c>
      <c r="S68" s="1">
        <f t="shared" si="4"/>
        <v>905801.62519290159</v>
      </c>
    </row>
    <row r="69" spans="1:19" ht="15.75" x14ac:dyDescent="0.25">
      <c r="A69">
        <f t="shared" si="0"/>
        <v>65</v>
      </c>
      <c r="B69">
        <v>9115</v>
      </c>
      <c r="M69">
        <v>62</v>
      </c>
      <c r="N69">
        <v>6892</v>
      </c>
      <c r="O69" s="1">
        <f t="shared" si="5"/>
        <v>0</v>
      </c>
      <c r="P69" s="1">
        <f t="shared" si="5"/>
        <v>0</v>
      </c>
      <c r="Q69" s="1">
        <f t="shared" si="5"/>
        <v>0</v>
      </c>
      <c r="R69" s="1">
        <f t="shared" si="3"/>
        <v>8787.7361111111113</v>
      </c>
      <c r="S69" s="1">
        <f t="shared" si="4"/>
        <v>3593815.4029706796</v>
      </c>
    </row>
    <row r="70" spans="1:19" ht="15.75" x14ac:dyDescent="0.25">
      <c r="A70">
        <f t="shared" si="0"/>
        <v>66</v>
      </c>
      <c r="B70">
        <v>9434</v>
      </c>
      <c r="M70">
        <v>63</v>
      </c>
      <c r="N70">
        <v>7791</v>
      </c>
      <c r="O70" s="1">
        <f t="shared" si="5"/>
        <v>0</v>
      </c>
      <c r="P70" s="1">
        <f t="shared" si="5"/>
        <v>0</v>
      </c>
      <c r="Q70" s="1">
        <f t="shared" si="5"/>
        <v>0</v>
      </c>
      <c r="R70" s="1">
        <f t="shared" si="3"/>
        <v>8787.7361111111113</v>
      </c>
      <c r="S70" s="1">
        <f t="shared" si="4"/>
        <v>993482.87519290159</v>
      </c>
    </row>
    <row r="71" spans="1:19" ht="15.75" x14ac:dyDescent="0.25">
      <c r="A71">
        <f t="shared" ref="A71:A76" si="6">A70+1</f>
        <v>67</v>
      </c>
      <c r="B71">
        <v>10484</v>
      </c>
      <c r="M71">
        <v>64</v>
      </c>
      <c r="N71">
        <v>8129</v>
      </c>
      <c r="O71" s="1">
        <f t="shared" si="5"/>
        <v>0</v>
      </c>
      <c r="P71" s="1">
        <f t="shared" si="5"/>
        <v>0</v>
      </c>
      <c r="Q71" s="1">
        <f t="shared" si="5"/>
        <v>0</v>
      </c>
      <c r="R71" s="1">
        <f t="shared" si="3"/>
        <v>8787.7361111111113</v>
      </c>
      <c r="S71" s="1">
        <f t="shared" si="4"/>
        <v>433933.2640817904</v>
      </c>
    </row>
    <row r="72" spans="1:19" ht="15.75" x14ac:dyDescent="0.25">
      <c r="A72">
        <f t="shared" si="6"/>
        <v>68</v>
      </c>
      <c r="B72">
        <v>9827</v>
      </c>
      <c r="M72">
        <v>65</v>
      </c>
      <c r="N72">
        <v>9115</v>
      </c>
      <c r="O72" s="1">
        <f t="shared" si="5"/>
        <v>0</v>
      </c>
      <c r="P72" s="1">
        <f t="shared" si="5"/>
        <v>0</v>
      </c>
      <c r="Q72" s="1">
        <f t="shared" si="5"/>
        <v>0</v>
      </c>
      <c r="R72" s="1">
        <f t="shared" si="3"/>
        <v>8787.7361111111113</v>
      </c>
      <c r="S72" s="1">
        <f t="shared" si="4"/>
        <v>107101.65297067889</v>
      </c>
    </row>
    <row r="73" spans="1:19" ht="15.75" x14ac:dyDescent="0.25">
      <c r="A73">
        <f t="shared" si="6"/>
        <v>69</v>
      </c>
      <c r="B73">
        <v>9110</v>
      </c>
      <c r="M73">
        <v>66</v>
      </c>
      <c r="N73">
        <v>9434</v>
      </c>
      <c r="O73" s="1">
        <f t="shared" si="5"/>
        <v>0</v>
      </c>
      <c r="P73" s="1">
        <f t="shared" si="5"/>
        <v>0</v>
      </c>
      <c r="Q73" s="1">
        <f t="shared" si="5"/>
        <v>0</v>
      </c>
      <c r="R73" s="1">
        <f t="shared" ref="R73:R79" si="7">SUM(O73:Q73)+$N$4</f>
        <v>8787.7361111111113</v>
      </c>
      <c r="S73" s="1">
        <f t="shared" ref="S73:S79" si="8">(N73-R73)^2</f>
        <v>417657.01408178988</v>
      </c>
    </row>
    <row r="74" spans="1:19" ht="15.75" x14ac:dyDescent="0.25">
      <c r="A74">
        <f t="shared" si="6"/>
        <v>70</v>
      </c>
      <c r="B74">
        <v>9070</v>
      </c>
      <c r="M74">
        <v>67</v>
      </c>
      <c r="N74">
        <v>10484</v>
      </c>
      <c r="O74" s="1">
        <f t="shared" si="5"/>
        <v>0</v>
      </c>
      <c r="P74" s="1">
        <f t="shared" si="5"/>
        <v>0</v>
      </c>
      <c r="Q74" s="1">
        <f t="shared" si="5"/>
        <v>0</v>
      </c>
      <c r="R74" s="1">
        <f t="shared" si="7"/>
        <v>8787.7361111111113</v>
      </c>
      <c r="S74" s="1">
        <f t="shared" si="8"/>
        <v>2877311.1807484562</v>
      </c>
    </row>
    <row r="75" spans="1:19" ht="15.75" x14ac:dyDescent="0.25">
      <c r="A75">
        <f t="shared" si="6"/>
        <v>71</v>
      </c>
      <c r="B75">
        <v>8633</v>
      </c>
      <c r="M75">
        <v>68</v>
      </c>
      <c r="N75">
        <v>9827</v>
      </c>
      <c r="O75" s="1">
        <f t="shared" si="5"/>
        <v>0</v>
      </c>
      <c r="P75" s="1">
        <f t="shared" si="5"/>
        <v>0</v>
      </c>
      <c r="Q75" s="1">
        <f t="shared" si="5"/>
        <v>0</v>
      </c>
      <c r="R75" s="1">
        <f t="shared" si="7"/>
        <v>8787.7361111111113</v>
      </c>
      <c r="S75" s="1">
        <f t="shared" si="8"/>
        <v>1080069.4307484564</v>
      </c>
    </row>
    <row r="76" spans="1:19" ht="15.75" x14ac:dyDescent="0.25">
      <c r="A76">
        <f t="shared" si="6"/>
        <v>72</v>
      </c>
      <c r="B76">
        <v>9240</v>
      </c>
      <c r="M76">
        <v>69</v>
      </c>
      <c r="N76">
        <v>9110</v>
      </c>
      <c r="O76" s="1">
        <f t="shared" si="5"/>
        <v>0</v>
      </c>
      <c r="P76" s="1">
        <f t="shared" si="5"/>
        <v>0</v>
      </c>
      <c r="Q76" s="1">
        <f t="shared" si="5"/>
        <v>0</v>
      </c>
      <c r="R76" s="1">
        <f t="shared" si="7"/>
        <v>8787.7361111111113</v>
      </c>
      <c r="S76" s="1">
        <f t="shared" si="8"/>
        <v>103854.01408179</v>
      </c>
    </row>
    <row r="77" spans="1:19" ht="15.75" x14ac:dyDescent="0.25">
      <c r="M77">
        <v>70</v>
      </c>
      <c r="N77">
        <v>9070</v>
      </c>
      <c r="O77" s="1">
        <f t="shared" si="5"/>
        <v>0</v>
      </c>
      <c r="P77" s="1">
        <f t="shared" si="5"/>
        <v>0</v>
      </c>
      <c r="Q77" s="1">
        <f t="shared" si="5"/>
        <v>0</v>
      </c>
      <c r="R77" s="1">
        <f t="shared" si="7"/>
        <v>8787.7361111111113</v>
      </c>
      <c r="S77" s="1">
        <f t="shared" si="8"/>
        <v>79672.902970678901</v>
      </c>
    </row>
    <row r="78" spans="1:19" ht="15.75" x14ac:dyDescent="0.25">
      <c r="M78">
        <v>71</v>
      </c>
      <c r="N78">
        <v>8633</v>
      </c>
      <c r="O78" s="1">
        <f t="shared" si="5"/>
        <v>0</v>
      </c>
      <c r="P78" s="1">
        <f t="shared" si="5"/>
        <v>0</v>
      </c>
      <c r="Q78" s="1">
        <f t="shared" si="5"/>
        <v>0</v>
      </c>
      <c r="R78" s="1">
        <f t="shared" si="7"/>
        <v>8787.7361111111113</v>
      </c>
      <c r="S78" s="1">
        <f t="shared" si="8"/>
        <v>23943.264081790185</v>
      </c>
    </row>
    <row r="79" spans="1:19" ht="15.75" x14ac:dyDescent="0.25">
      <c r="M79">
        <v>72</v>
      </c>
      <c r="N79">
        <v>9240</v>
      </c>
      <c r="O79" s="1">
        <f t="shared" si="5"/>
        <v>0</v>
      </c>
      <c r="P79" s="1">
        <f t="shared" si="5"/>
        <v>0</v>
      </c>
      <c r="Q79" s="1">
        <f t="shared" si="5"/>
        <v>0</v>
      </c>
      <c r="R79" s="1">
        <f t="shared" si="7"/>
        <v>8787.7361111111113</v>
      </c>
      <c r="S79" s="1">
        <f t="shared" si="8"/>
        <v>204542.62519290106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John Boland</cp:lastModifiedBy>
  <dcterms:created xsi:type="dcterms:W3CDTF">2022-07-31T23:33:42Z</dcterms:created>
  <dcterms:modified xsi:type="dcterms:W3CDTF">2022-08-01T03:49:02Z</dcterms:modified>
</cp:coreProperties>
</file>