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Саша Головня\Desktop\CW\"/>
    </mc:Choice>
  </mc:AlternateContent>
  <xr:revisionPtr revIDLastSave="0" documentId="13_ncr:1_{4F870BD9-A2B1-4AD0-A3DE-6A32BEA24F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Q11" i="1"/>
  <c r="Q12" i="1"/>
  <c r="Q13" i="1"/>
  <c r="Q14" i="1"/>
  <c r="Q15" i="1"/>
  <c r="Q10" i="1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H6" i="4"/>
  <c r="H4" i="4"/>
  <c r="H5" i="4"/>
  <c r="H7" i="4"/>
  <c r="H8" i="4"/>
  <c r="H9" i="4"/>
  <c r="H10" i="4"/>
  <c r="H11" i="4"/>
  <c r="H12" i="4"/>
  <c r="H13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I13" i="4"/>
  <c r="I12" i="4"/>
  <c r="I11" i="4"/>
  <c r="I10" i="4"/>
  <c r="I9" i="4"/>
  <c r="I8" i="4"/>
  <c r="I7" i="4"/>
  <c r="I6" i="4"/>
  <c r="I5" i="4"/>
  <c r="I4" i="4"/>
  <c r="G13" i="2"/>
  <c r="F13" i="2"/>
  <c r="G12" i="2"/>
  <c r="F12" i="2"/>
  <c r="G11" i="2"/>
  <c r="F11" i="2"/>
  <c r="G10" i="2"/>
  <c r="F10" i="2"/>
  <c r="G9" i="2"/>
  <c r="F9" i="2"/>
  <c r="F14" i="1"/>
  <c r="F15" i="1"/>
  <c r="F10" i="1"/>
  <c r="F11" i="1"/>
  <c r="F12" i="1"/>
  <c r="G11" i="1"/>
  <c r="G12" i="1"/>
  <c r="G13" i="1"/>
  <c r="G14" i="1"/>
  <c r="G15" i="1"/>
  <c r="F13" i="1"/>
  <c r="G10" i="1"/>
</calcChain>
</file>

<file path=xl/sharedStrings.xml><?xml version="1.0" encoding="utf-8"?>
<sst xmlns="http://schemas.openxmlformats.org/spreadsheetml/2006/main" count="121" uniqueCount="47">
  <si>
    <t>надходження(мат спод)</t>
  </si>
  <si>
    <t>Середнє відхилення надходження</t>
  </si>
  <si>
    <t>Час передачі по каналу</t>
  </si>
  <si>
    <t>Час передачі по прискореному каналу</t>
  </si>
  <si>
    <t>Неприпустимий час передачі</t>
  </si>
  <si>
    <t>Неприпустимий відсоток передачі</t>
  </si>
  <si>
    <t>Час мод</t>
  </si>
  <si>
    <t>кількість згенерованих пакетів</t>
  </si>
  <si>
    <t>кількість оброблених пакетів</t>
  </si>
  <si>
    <t>кількість знищених пакетів</t>
  </si>
  <si>
    <t>кількість підключення ресурсу</t>
  </si>
  <si>
    <t>Частота знищення пакетів</t>
  </si>
  <si>
    <t>Частота підключення ресурсу</t>
  </si>
  <si>
    <t>№</t>
  </si>
  <si>
    <t>Х0</t>
  </si>
  <si>
    <t>Х1</t>
  </si>
  <si>
    <t>час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</si>
  <si>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</si>
  <si>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</si>
  <si>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</si>
  <si>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</si>
  <si>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</si>
  <si>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</si>
  <si>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</si>
  <si>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</si>
  <si>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</si>
  <si>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</si>
  <si>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</si>
  <si>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</si>
  <si>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</si>
  <si>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</si>
  <si>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</si>
  <si>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</si>
  <si>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</si>
  <si>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</si>
  <si>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</si>
  <si>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</si>
  <si>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</si>
  <si>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</si>
  <si>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</si>
  <si>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</si>
  <si>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ВЫВОД ОСТАТКА</t>
  </si>
  <si>
    <t>Наблюдение</t>
  </si>
  <si>
    <t>Предсказанное 0.0007</t>
  </si>
  <si>
    <t>Остатки</t>
  </si>
  <si>
    <t>T 2 normal</t>
  </si>
  <si>
    <t>T 3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</si>
</sst>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0870516185477"/>
          <c:y val="0.17634259259259263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94881889763779"/>
                  <c:y val="-0.2637040682414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Лист3!$H$2:$H$21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Лист3!$O$2:$O$21</c:f>
              <c:numCache>
                <c:formatCode>General</c:formatCode>
                <c:ptCount val="20"/>
                <c:pt idx="0">
                  <c:v>6.4000000000000003E-3</c:v>
                </c:pt>
                <c:pt idx="1">
                  <c:v>1.1949999999999999E-2</c:v>
                </c:pt>
                <c:pt idx="2">
                  <c:v>4.4666666666666665E-3</c:v>
                </c:pt>
                <c:pt idx="3">
                  <c:v>3.8500000000000001E-3</c:v>
                </c:pt>
                <c:pt idx="4">
                  <c:v>3.0800000000000003E-3</c:v>
                </c:pt>
                <c:pt idx="5">
                  <c:v>1E-3</c:v>
                </c:pt>
                <c:pt idx="6">
                  <c:v>3.0285714285714286E-3</c:v>
                </c:pt>
                <c:pt idx="7">
                  <c:v>3.7000000000000002E-3</c:v>
                </c:pt>
                <c:pt idx="8">
                  <c:v>2.0555555555555557E-3</c:v>
                </c:pt>
                <c:pt idx="9">
                  <c:v>2.0899999999999998E-3</c:v>
                </c:pt>
                <c:pt idx="10">
                  <c:v>1.0636363636363636E-3</c:v>
                </c:pt>
                <c:pt idx="11">
                  <c:v>2.2499999999999998E-3</c:v>
                </c:pt>
                <c:pt idx="12">
                  <c:v>1.6076923076923076E-3</c:v>
                </c:pt>
                <c:pt idx="13">
                  <c:v>1.2000000000000001E-3</c:v>
                </c:pt>
                <c:pt idx="14">
                  <c:v>8.5999999999999998E-4</c:v>
                </c:pt>
                <c:pt idx="15">
                  <c:v>7.1250000000000003E-4</c:v>
                </c:pt>
                <c:pt idx="16">
                  <c:v>2.0647058823529412E-3</c:v>
                </c:pt>
                <c:pt idx="17">
                  <c:v>1.2333333333333332E-3</c:v>
                </c:pt>
                <c:pt idx="18">
                  <c:v>1.4210526315789475E-3</c:v>
                </c:pt>
                <c:pt idx="19">
                  <c:v>1.255E-3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5-4E18-ABE3-C25F76B6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49808"/>
        <c:axId val="1443748848"/>
      </c:scatterChart>
      <c:valAx>
        <c:axId val="14437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моделювання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48848"/>
        <c:crosses val="autoZero"/>
        <c:crossBetween val="midCat"/>
      </c:valAx>
      <c:valAx>
        <c:axId val="1443748848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  <a:r>
                  <a:rPr lang="ru-RU" baseline="0"/>
                  <a:t> підключення ресурсу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0870516185477"/>
          <c:y val="0.17634259259259263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94881889763779"/>
                  <c:y val="-0.2637040682414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Лист3!$H$24:$H$43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Лист3!$O$24:$O$43</c:f>
              <c:numCache>
                <c:formatCode>General</c:formatCode>
                <c:ptCount val="20"/>
                <c:pt idx="0">
                  <c:v>1.04E-2</c:v>
                </c:pt>
                <c:pt idx="1">
                  <c:v>7.1999999999999998E-3</c:v>
                </c:pt>
                <c:pt idx="2">
                  <c:v>4.0000000000000001E-3</c:v>
                </c:pt>
                <c:pt idx="3">
                  <c:v>3.225E-3</c:v>
                </c:pt>
                <c:pt idx="4">
                  <c:v>5.8799999999999998E-3</c:v>
                </c:pt>
                <c:pt idx="5">
                  <c:v>3.3333333333333335E-3</c:v>
                </c:pt>
                <c:pt idx="6">
                  <c:v>2.3714285714285716E-3</c:v>
                </c:pt>
                <c:pt idx="7">
                  <c:v>3.1874999999999998E-3</c:v>
                </c:pt>
                <c:pt idx="8">
                  <c:v>1.8666666666666666E-3</c:v>
                </c:pt>
                <c:pt idx="9">
                  <c:v>1.7100000000000001E-3</c:v>
                </c:pt>
                <c:pt idx="10">
                  <c:v>1.2454545454545455E-3</c:v>
                </c:pt>
                <c:pt idx="11">
                  <c:v>1.1833333333333333E-3</c:v>
                </c:pt>
                <c:pt idx="12">
                  <c:v>1.6384615384615385E-3</c:v>
                </c:pt>
                <c:pt idx="13">
                  <c:v>1.8214285714285715E-3</c:v>
                </c:pt>
                <c:pt idx="14">
                  <c:v>9.7999999999999997E-4</c:v>
                </c:pt>
                <c:pt idx="15">
                  <c:v>1.86875E-3</c:v>
                </c:pt>
                <c:pt idx="16">
                  <c:v>1.1117647058823529E-3</c:v>
                </c:pt>
                <c:pt idx="17">
                  <c:v>1.6000000000000001E-3</c:v>
                </c:pt>
                <c:pt idx="18">
                  <c:v>1.3105263157894736E-3</c:v>
                </c:pt>
                <c:pt idx="19">
                  <c:v>1.1000000000000001E-3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A-4422-9759-352E88AF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49808"/>
        <c:axId val="1443748848"/>
      </c:scatterChart>
      <c:valAx>
        <c:axId val="14437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Час моделювання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48848"/>
        <c:crosses val="autoZero"/>
        <c:crossBetween val="midCat"/>
      </c:valAx>
      <c:valAx>
        <c:axId val="1443748848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Частота підключення ресурсу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0870516185477"/>
          <c:y val="0.17634259259259263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94881889763779"/>
                  <c:y val="-0.2637040682414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Лист3!$H$46:$H$65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Лист3!$O$46:$O$65</c:f>
              <c:numCache>
                <c:formatCode>General</c:formatCode>
                <c:ptCount val="20"/>
                <c:pt idx="0">
                  <c:v>1.47E-2</c:v>
                </c:pt>
                <c:pt idx="1">
                  <c:v>8.3000000000000001E-3</c:v>
                </c:pt>
                <c:pt idx="2">
                  <c:v>4.6666666666666671E-3</c:v>
                </c:pt>
                <c:pt idx="3">
                  <c:v>5.0000000000000001E-3</c:v>
                </c:pt>
                <c:pt idx="4">
                  <c:v>2.5200000000000001E-3</c:v>
                </c:pt>
                <c:pt idx="5">
                  <c:v>2.7333333333333333E-3</c:v>
                </c:pt>
                <c:pt idx="6">
                  <c:v>3.3285714285714286E-3</c:v>
                </c:pt>
                <c:pt idx="7">
                  <c:v>1.9499999999999999E-3</c:v>
                </c:pt>
                <c:pt idx="8">
                  <c:v>1.5333333333333334E-3</c:v>
                </c:pt>
                <c:pt idx="9">
                  <c:v>7.2000000000000005E-4</c:v>
                </c:pt>
                <c:pt idx="10">
                  <c:v>2.1636363636363637E-3</c:v>
                </c:pt>
                <c:pt idx="11">
                  <c:v>2.1750000000000003E-3</c:v>
                </c:pt>
                <c:pt idx="12">
                  <c:v>1.5923076923076923E-3</c:v>
                </c:pt>
                <c:pt idx="13">
                  <c:v>1.1500000000000002E-3</c:v>
                </c:pt>
                <c:pt idx="14">
                  <c:v>1.5066666666666668E-3</c:v>
                </c:pt>
                <c:pt idx="15">
                  <c:v>1.5375E-3</c:v>
                </c:pt>
                <c:pt idx="16">
                  <c:v>1.6882352941176471E-3</c:v>
                </c:pt>
                <c:pt idx="17">
                  <c:v>8.8888888888888893E-4</c:v>
                </c:pt>
                <c:pt idx="18">
                  <c:v>1.3157894736842105E-3</c:v>
                </c:pt>
                <c:pt idx="19">
                  <c:v>9.1E-4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4-4662-9844-3D5D3FDE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49808"/>
        <c:axId val="1443748848"/>
      </c:scatterChart>
      <c:valAx>
        <c:axId val="14437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Час моделювання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48848"/>
        <c:crosses val="autoZero"/>
        <c:crossBetween val="midCat"/>
      </c:valAx>
      <c:valAx>
        <c:axId val="1443748848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Частота підключення ресурсу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0870516185477"/>
          <c:y val="0.17634259259259263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94881889763779"/>
                  <c:y val="-0.2637040682414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Лист3!$H$69:$H$88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Лист3!$O$69:$O$88</c:f>
              <c:numCache>
                <c:formatCode>General</c:formatCode>
                <c:ptCount val="20"/>
                <c:pt idx="0">
                  <c:v>1.9800000000000002E-2</c:v>
                </c:pt>
                <c:pt idx="1">
                  <c:v>1.0199999999999999E-2</c:v>
                </c:pt>
                <c:pt idx="2">
                  <c:v>9.1999999999999998E-3</c:v>
                </c:pt>
                <c:pt idx="3">
                  <c:v>2.9249999999999996E-3</c:v>
                </c:pt>
                <c:pt idx="4">
                  <c:v>4.2599999999999999E-3</c:v>
                </c:pt>
                <c:pt idx="5">
                  <c:v>3.966666666666667E-3</c:v>
                </c:pt>
                <c:pt idx="6">
                  <c:v>3.7285714285714287E-3</c:v>
                </c:pt>
                <c:pt idx="7">
                  <c:v>3.375E-3</c:v>
                </c:pt>
                <c:pt idx="8">
                  <c:v>2.2111111111111107E-3</c:v>
                </c:pt>
                <c:pt idx="9">
                  <c:v>1.4499999999999999E-3</c:v>
                </c:pt>
                <c:pt idx="10">
                  <c:v>1.0272727272727274E-3</c:v>
                </c:pt>
                <c:pt idx="11">
                  <c:v>2.3666666666666667E-3</c:v>
                </c:pt>
                <c:pt idx="12">
                  <c:v>1.3461538461538461E-3</c:v>
                </c:pt>
                <c:pt idx="13">
                  <c:v>1.9642857142857144E-3</c:v>
                </c:pt>
                <c:pt idx="14">
                  <c:v>8.5999999999999998E-4</c:v>
                </c:pt>
                <c:pt idx="15">
                  <c:v>1.08125E-3</c:v>
                </c:pt>
                <c:pt idx="16">
                  <c:v>1.4294117647058824E-3</c:v>
                </c:pt>
                <c:pt idx="17">
                  <c:v>1.4222222222222223E-3</c:v>
                </c:pt>
                <c:pt idx="18">
                  <c:v>1.4157894736842105E-3</c:v>
                </c:pt>
                <c:pt idx="1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0-408E-B32A-CF5FB7BC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49808"/>
        <c:axId val="1443748848"/>
      </c:scatterChart>
      <c:valAx>
        <c:axId val="14437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Час моделювання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48848"/>
        <c:crosses val="autoZero"/>
        <c:crossBetween val="midCat"/>
      </c:valAx>
      <c:valAx>
        <c:axId val="1443748848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Частота підключення ресурсу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Лист3!$Q$70:$Q$89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Лист3!$R$70:$R$89</c:f>
              <c:numCache>
                <c:formatCode>General</c:formatCode>
                <c:ptCount val="20"/>
                <c:pt idx="0">
                  <c:v>6.4000000000000003E-3</c:v>
                </c:pt>
                <c:pt idx="1">
                  <c:v>1.1950000000000001E-2</c:v>
                </c:pt>
                <c:pt idx="2">
                  <c:v>4.4669999999999996E-3</c:v>
                </c:pt>
                <c:pt idx="3">
                  <c:v>3.8500000000000001E-3</c:v>
                </c:pt>
                <c:pt idx="4">
                  <c:v>3.0799999999999998E-3</c:v>
                </c:pt>
                <c:pt idx="5">
                  <c:v>1E-3</c:v>
                </c:pt>
                <c:pt idx="6">
                  <c:v>3.029E-3</c:v>
                </c:pt>
                <c:pt idx="7">
                  <c:v>3.7000000000000002E-3</c:v>
                </c:pt>
                <c:pt idx="8">
                  <c:v>2.0560000000000001E-3</c:v>
                </c:pt>
                <c:pt idx="9">
                  <c:v>2.0899999999999998E-3</c:v>
                </c:pt>
                <c:pt idx="10">
                  <c:v>1.0640000000000001E-3</c:v>
                </c:pt>
                <c:pt idx="11">
                  <c:v>2.2499999999999998E-3</c:v>
                </c:pt>
                <c:pt idx="12">
                  <c:v>1.6080000000000001E-3</c:v>
                </c:pt>
                <c:pt idx="13">
                  <c:v>1.1999999999999999E-3</c:v>
                </c:pt>
                <c:pt idx="14">
                  <c:v>8.5999999999999998E-4</c:v>
                </c:pt>
                <c:pt idx="15">
                  <c:v>7.1299999999999998E-4</c:v>
                </c:pt>
                <c:pt idx="16">
                  <c:v>2.065E-3</c:v>
                </c:pt>
                <c:pt idx="17">
                  <c:v>1.2329999999999999E-3</c:v>
                </c:pt>
                <c:pt idx="18">
                  <c:v>1.421E-3</c:v>
                </c:pt>
                <c:pt idx="19">
                  <c:v>1.255E-3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F-4064-83AA-E94A388E49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Лист3!$Q$70:$Q$89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Лист3!$S$70:$S$89</c:f>
              <c:numCache>
                <c:formatCode>General</c:formatCode>
                <c:ptCount val="20"/>
                <c:pt idx="0">
                  <c:v>1.04E-2</c:v>
                </c:pt>
                <c:pt idx="1">
                  <c:v>7.1999999999999998E-3</c:v>
                </c:pt>
                <c:pt idx="2">
                  <c:v>4.0000000000000001E-3</c:v>
                </c:pt>
                <c:pt idx="3">
                  <c:v>3.225E-3</c:v>
                </c:pt>
                <c:pt idx="4">
                  <c:v>5.8799999999999998E-3</c:v>
                </c:pt>
                <c:pt idx="5">
                  <c:v>3.333E-3</c:v>
                </c:pt>
                <c:pt idx="6">
                  <c:v>2.3709999999999998E-3</c:v>
                </c:pt>
                <c:pt idx="7">
                  <c:v>3.1879999999999999E-3</c:v>
                </c:pt>
                <c:pt idx="8">
                  <c:v>1.867E-3</c:v>
                </c:pt>
                <c:pt idx="9">
                  <c:v>1.7099999999999999E-3</c:v>
                </c:pt>
                <c:pt idx="10">
                  <c:v>1.245E-3</c:v>
                </c:pt>
                <c:pt idx="11">
                  <c:v>1.183E-3</c:v>
                </c:pt>
                <c:pt idx="12">
                  <c:v>1.6379999999999999E-3</c:v>
                </c:pt>
                <c:pt idx="13">
                  <c:v>1.8209999999999999E-3</c:v>
                </c:pt>
                <c:pt idx="14">
                  <c:v>9.7999999999999997E-4</c:v>
                </c:pt>
                <c:pt idx="15">
                  <c:v>1.869E-3</c:v>
                </c:pt>
                <c:pt idx="16">
                  <c:v>1.1119999999999999E-3</c:v>
                </c:pt>
                <c:pt idx="17">
                  <c:v>1.6000000000000001E-3</c:v>
                </c:pt>
                <c:pt idx="18">
                  <c:v>1.3110000000000001E-3</c:v>
                </c:pt>
                <c:pt idx="19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F-4064-83AA-E94A388E49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Лист3!$Q$70:$Q$89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Лист3!$T$70:$T$89</c:f>
              <c:numCache>
                <c:formatCode>General</c:formatCode>
                <c:ptCount val="20"/>
                <c:pt idx="0">
                  <c:v>1.47E-2</c:v>
                </c:pt>
                <c:pt idx="1">
                  <c:v>8.3000000000000001E-3</c:v>
                </c:pt>
                <c:pt idx="2">
                  <c:v>4.6670000000000001E-3</c:v>
                </c:pt>
                <c:pt idx="3">
                  <c:v>5.0000000000000001E-3</c:v>
                </c:pt>
                <c:pt idx="4">
                  <c:v>2.5200000000000001E-3</c:v>
                </c:pt>
                <c:pt idx="5">
                  <c:v>2.7330000000000002E-3</c:v>
                </c:pt>
                <c:pt idx="6">
                  <c:v>3.3289999999999999E-3</c:v>
                </c:pt>
                <c:pt idx="7">
                  <c:v>1.9499999999999999E-3</c:v>
                </c:pt>
                <c:pt idx="8">
                  <c:v>1.5330000000000001E-3</c:v>
                </c:pt>
                <c:pt idx="9">
                  <c:v>7.2000000000000005E-4</c:v>
                </c:pt>
                <c:pt idx="10">
                  <c:v>2.1640000000000001E-3</c:v>
                </c:pt>
                <c:pt idx="11">
                  <c:v>2.1749999999999999E-3</c:v>
                </c:pt>
                <c:pt idx="12">
                  <c:v>1.5920000000000001E-3</c:v>
                </c:pt>
                <c:pt idx="13">
                  <c:v>1.15E-3</c:v>
                </c:pt>
                <c:pt idx="14">
                  <c:v>1.5070000000000001E-3</c:v>
                </c:pt>
                <c:pt idx="15">
                  <c:v>1.5380000000000001E-3</c:v>
                </c:pt>
                <c:pt idx="16">
                  <c:v>1.688E-3</c:v>
                </c:pt>
                <c:pt idx="17">
                  <c:v>8.8900000000000003E-4</c:v>
                </c:pt>
                <c:pt idx="18">
                  <c:v>1.3159999999999999E-3</c:v>
                </c:pt>
                <c:pt idx="19">
                  <c:v>9.1E-4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F-4064-83AA-E94A388E494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Лист3!$Q$70:$Q$89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Лист3!$U$70:$U$89</c:f>
              <c:numCache>
                <c:formatCode>General</c:formatCode>
                <c:ptCount val="20"/>
                <c:pt idx="0">
                  <c:v>1.9800000000000002E-2</c:v>
                </c:pt>
                <c:pt idx="1">
                  <c:v>1.0200000000000001E-2</c:v>
                </c:pt>
                <c:pt idx="2">
                  <c:v>9.1999999999999998E-3</c:v>
                </c:pt>
                <c:pt idx="3">
                  <c:v>2.9250000000000001E-3</c:v>
                </c:pt>
                <c:pt idx="4">
                  <c:v>4.2599999999999999E-3</c:v>
                </c:pt>
                <c:pt idx="5">
                  <c:v>3.967E-3</c:v>
                </c:pt>
                <c:pt idx="6">
                  <c:v>3.7290000000000001E-3</c:v>
                </c:pt>
                <c:pt idx="7">
                  <c:v>3.375E-3</c:v>
                </c:pt>
                <c:pt idx="8">
                  <c:v>2.2109999999999999E-3</c:v>
                </c:pt>
                <c:pt idx="9">
                  <c:v>1.4499999999999999E-3</c:v>
                </c:pt>
                <c:pt idx="10">
                  <c:v>1.0269999999999999E-3</c:v>
                </c:pt>
                <c:pt idx="11">
                  <c:v>2.3670000000000002E-3</c:v>
                </c:pt>
                <c:pt idx="12">
                  <c:v>1.346E-3</c:v>
                </c:pt>
                <c:pt idx="13">
                  <c:v>1.964E-3</c:v>
                </c:pt>
                <c:pt idx="14">
                  <c:v>8.5999999999999998E-4</c:v>
                </c:pt>
                <c:pt idx="15">
                  <c:v>1.0809999999999999E-3</c:v>
                </c:pt>
                <c:pt idx="16">
                  <c:v>1.4289999999999999E-3</c:v>
                </c:pt>
                <c:pt idx="17">
                  <c:v>1.4220000000000001E-3</c:v>
                </c:pt>
                <c:pt idx="18">
                  <c:v>1.4159999999999999E-3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F-4064-83AA-E94A388E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043568"/>
        <c:axId val="289188960"/>
      </c:lineChart>
      <c:catAx>
        <c:axId val="30104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188960"/>
        <c:crosses val="autoZero"/>
        <c:auto val="1"/>
        <c:lblAlgn val="ctr"/>
        <c:lblOffset val="100"/>
        <c:noMultiLvlLbl val="0"/>
      </c:catAx>
      <c:valAx>
        <c:axId val="289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0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902668416447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Лист4!$H$4:$H$13</c:f>
              <c:numCache>
                <c:formatCode>General</c:formatCode>
                <c:ptCount val="10"/>
                <c:pt idx="0">
                  <c:v>6.9999999999999999E-4</c:v>
                </c:pt>
                <c:pt idx="1">
                  <c:v>1.8500000000000001E-3</c:v>
                </c:pt>
                <c:pt idx="2">
                  <c:v>7.0499999999999998E-3</c:v>
                </c:pt>
                <c:pt idx="3">
                  <c:v>1.9199999999999998E-2</c:v>
                </c:pt>
                <c:pt idx="4">
                  <c:v>5.8900000000000001E-2</c:v>
                </c:pt>
                <c:pt idx="5">
                  <c:v>0.12625</c:v>
                </c:pt>
                <c:pt idx="6">
                  <c:v>0.1613</c:v>
                </c:pt>
                <c:pt idx="7">
                  <c:v>0.16555</c:v>
                </c:pt>
                <c:pt idx="8">
                  <c:v>0.16694999999999999</c:v>
                </c:pt>
                <c:pt idx="9">
                  <c:v>0.16750000000000001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1-4A89-85C8-65D4FA39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0208"/>
        <c:axId val="112191648"/>
      </c:scatterChart>
      <c:valAx>
        <c:axId val="1121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91648"/>
        <c:crosses val="autoZero"/>
        <c:crossBetween val="midCat"/>
      </c:valAx>
      <c:valAx>
        <c:axId val="1121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3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Лист4!$C$4:$C$13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Лист4!$H$4:$H$13</c:f>
              <c:numCache>
                <c:formatCode>General</c:formatCode>
                <c:ptCount val="10"/>
                <c:pt idx="0">
                  <c:v>6.9999999999999999E-4</c:v>
                </c:pt>
                <c:pt idx="1">
                  <c:v>1.8500000000000001E-3</c:v>
                </c:pt>
                <c:pt idx="2">
                  <c:v>7.0499999999999998E-3</c:v>
                </c:pt>
                <c:pt idx="3">
                  <c:v>1.9199999999999998E-2</c:v>
                </c:pt>
                <c:pt idx="4">
                  <c:v>5.8900000000000001E-2</c:v>
                </c:pt>
                <c:pt idx="5">
                  <c:v>0.12625</c:v>
                </c:pt>
                <c:pt idx="6">
                  <c:v>0.1613</c:v>
                </c:pt>
                <c:pt idx="7">
                  <c:v>0.16555</c:v>
                </c:pt>
                <c:pt idx="8">
                  <c:v>0.16694999999999999</c:v>
                </c:pt>
                <c:pt idx="9">
                  <c:v>0.16750000000000001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4-43BB-BFF8-AB6334B8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72960"/>
        <c:axId val="281671040"/>
      </c:scatterChart>
      <c:valAx>
        <c:axId val="2816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671040"/>
        <c:crosses val="autoZero"/>
        <c:crossBetween val="midCat"/>
      </c:valAx>
      <c:valAx>
        <c:axId val="2816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6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2</a:t>
            </a:r>
            <a:endParaRPr lang="ru-RU"/>
          </a:p>
        </c:rich>
      </c:tx>
      <c:layout>
        <c:manualLayout>
          <c:xMode val="edge"/>
          <c:yMode val="edge"/>
          <c:x val="0.2955693350831146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486111111111112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43482064741906"/>
                  <c:y val="-7.4627806940799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Лист4!$H$4:$H$13</c:f>
              <c:numCache>
                <c:formatCode>General</c:formatCode>
                <c:ptCount val="10"/>
                <c:pt idx="0">
                  <c:v>6.9999999999999999E-4</c:v>
                </c:pt>
                <c:pt idx="1">
                  <c:v>1.8500000000000001E-3</c:v>
                </c:pt>
                <c:pt idx="2">
                  <c:v>7.0499999999999998E-3</c:v>
                </c:pt>
                <c:pt idx="3">
                  <c:v>1.9199999999999998E-2</c:v>
                </c:pt>
                <c:pt idx="4">
                  <c:v>5.8900000000000001E-2</c:v>
                </c:pt>
                <c:pt idx="5">
                  <c:v>0.12625</c:v>
                </c:pt>
                <c:pt idx="6">
                  <c:v>0.1613</c:v>
                </c:pt>
                <c:pt idx="7">
                  <c:v>0.16555</c:v>
                </c:pt>
                <c:pt idx="8">
                  <c:v>0.16694999999999999</c:v>
                </c:pt>
                <c:pt idx="9">
                  <c:v>0.16750000000000001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A-4A54-9A6B-820DC9C3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53488"/>
        <c:axId val="284063088"/>
      </c:scatterChart>
      <c:valAx>
        <c:axId val="2840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063088"/>
        <c:crosses val="autoZero"/>
        <c:crossBetween val="midCat"/>
      </c:valAx>
      <c:valAx>
        <c:axId val="2840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0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Лист4!$B$17:$B$25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Лист5!$C$25:$C$33</c:f>
              <c:numCache>
                <c:formatCode>General</c:formatCode>
                <c:ptCount val="9"/>
                <c:pt idx="0">
                  <c:v>7.1711111111110891E-3</c:v>
                </c:pt>
                <c:pt idx="1">
                  <c:v>-1.3252222222222235E-2</c:v>
                </c:pt>
                <c:pt idx="2">
                  <c:v>-2.6725555555555568E-2</c:v>
                </c:pt>
                <c:pt idx="3">
                  <c:v>-1.2648888888888883E-2</c:v>
                </c:pt>
                <c:pt idx="4">
                  <c:v>2.9077777777777786E-2</c:v>
                </c:pt>
                <c:pt idx="5">
                  <c:v>3.8504444444444452E-2</c:v>
                </c:pt>
                <c:pt idx="6">
                  <c:v>1.7131111111111125E-2</c:v>
                </c:pt>
                <c:pt idx="7">
                  <c:v>-7.092222222222222E-3</c:v>
                </c:pt>
                <c:pt idx="8">
                  <c:v>-3.2165555555555503E-2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7-490D-A28E-16C713E6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544"/>
        <c:axId val="15744624"/>
      </c:scatterChart>
      <c:valAx>
        <c:axId val="1574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4624"/>
        <c:crosses val="autoZero"/>
        <c:crossBetween val="midCat"/>
      </c:valAx>
      <c:valAx>
        <c:axId val="1574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6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0</xdr:row>
      <xdr:rowOff>0</xdr:rowOff>
    </xdr:from>
    <xdr:to>
      <xdr:col>22</xdr:col>
      <xdr:colOff>487680</xdr:colOff>
      <xdr:row>10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8D79BC-7873-9801-254F-6AA218AE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480060</xdr:colOff>
      <xdr:row>0</xdr:row>
      <xdr:rowOff>0</xdr:rowOff>
    </xdr:from>
    <xdr:to>
      <xdr:col>30</xdr:col>
      <xdr:colOff>175260</xdr:colOff>
      <xdr:row>10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11E7CBA-2533-4F50-B59A-098C489D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175260</xdr:colOff>
      <xdr:row>9</xdr:row>
      <xdr:rowOff>129540</xdr:rowOff>
    </xdr:from>
    <xdr:to>
      <xdr:col>22</xdr:col>
      <xdr:colOff>480060</xdr:colOff>
      <xdr:row>22</xdr:row>
      <xdr:rowOff>495300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2D660B5-0C97-452C-BA24-8F662BEE9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480060</xdr:colOff>
      <xdr:row>9</xdr:row>
      <xdr:rowOff>129540</xdr:rowOff>
    </xdr:from>
    <xdr:to>
      <xdr:col>30</xdr:col>
      <xdr:colOff>175260</xdr:colOff>
      <xdr:row>22</xdr:row>
      <xdr:rowOff>495300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3C5D553-AADA-4898-B64C-EB998D280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22</xdr:row>
      <xdr:rowOff>701040</xdr:rowOff>
    </xdr:from>
    <xdr:to>
      <xdr:col>26</xdr:col>
      <xdr:colOff>304800</xdr:colOff>
      <xdr:row>37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03B6BDE-4AC3-C8A3-B8CD-A0983D30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</xdr:row>
      <xdr:rowOff>53340</xdr:rowOff>
    </xdr:from>
    <xdr:to>
      <xdr:col>19</xdr:col>
      <xdr:colOff>76200</xdr:colOff>
      <xdr:row>13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79E3FA-6127-31FD-B6A6-48E5D357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17</xdr:row>
      <xdr:rowOff>38100</xdr:rowOff>
    </xdr:from>
    <xdr:to>
      <xdr:col>18</xdr:col>
      <xdr:colOff>556260</xdr:colOff>
      <xdr:row>35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C61A18-3BC7-275B-90C9-FD0A1356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243840</xdr:colOff>
      <xdr:row>4</xdr:row>
      <xdr:rowOff>68580</xdr:rowOff>
    </xdr:from>
    <xdr:to>
      <xdr:col>18</xdr:col>
      <xdr:colOff>548640</xdr:colOff>
      <xdr:row>16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38B39D-835D-8C1A-567B-3FEB0FD59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AC6A3C-28FB-B733-3994-2CDE5742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5"/>
  <sheetViews>
    <sheetView tabSelected="1" topLeftCell="I1" workbookViewId="0">
      <selection activeCell="Q10" sqref="Q10:R15"/>
    </sheetView>
  </sheetViews>
  <sheetFormatPr defaultRowHeight="14.4" x14ac:dyDescent="0.3"/>
  <cols>
    <col min="1" max="1" width="4.33203125" customWidth="1"/>
    <col min="2" max="2" width="12.77734375" customWidth="1"/>
    <col min="3" max="3" width="14.109375" customWidth="1"/>
    <col min="4" max="4" width="9.5546875" customWidth="1"/>
    <col min="5" max="5" width="14.6640625" customWidth="1"/>
    <col min="6" max="6" width="11.5546875" customWidth="1"/>
    <col min="7" max="7" width="12.77734375" customWidth="1"/>
    <col min="8" max="8" width="9.88671875" customWidth="1"/>
  </cols>
  <sheetData>
    <row r="2" spans="1:19" ht="49.95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1"/>
      <c r="L2" s="2"/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</row>
    <row r="3" spans="1:19" ht="24" customHeight="1" x14ac:dyDescent="0.3">
      <c r="A3" s="2">
        <v>1</v>
      </c>
      <c r="B3" s="5">
        <v>3</v>
      </c>
      <c r="C3" s="2">
        <v>3</v>
      </c>
      <c r="D3" s="2">
        <v>5</v>
      </c>
      <c r="E3" s="2">
        <v>4</v>
      </c>
      <c r="F3" s="2">
        <v>10</v>
      </c>
      <c r="G3" s="2">
        <v>30</v>
      </c>
      <c r="H3" s="2">
        <v>1000</v>
      </c>
      <c r="L3" s="2">
        <v>1</v>
      </c>
      <c r="M3" s="5">
        <v>3</v>
      </c>
      <c r="N3" s="2">
        <v>3</v>
      </c>
      <c r="O3" s="2">
        <v>5</v>
      </c>
      <c r="P3" s="2">
        <v>4</v>
      </c>
      <c r="Q3" s="2">
        <v>10</v>
      </c>
      <c r="R3" s="2">
        <v>30</v>
      </c>
      <c r="S3" s="2">
        <v>2000</v>
      </c>
    </row>
    <row r="4" spans="1:19" ht="22.2" customHeight="1" x14ac:dyDescent="0.3">
      <c r="A4" s="2">
        <v>2</v>
      </c>
      <c r="B4" s="5">
        <v>4</v>
      </c>
      <c r="C4" s="2">
        <v>3</v>
      </c>
      <c r="D4" s="2">
        <v>5</v>
      </c>
      <c r="E4" s="2">
        <v>4</v>
      </c>
      <c r="F4" s="2">
        <v>10</v>
      </c>
      <c r="G4" s="2">
        <v>30</v>
      </c>
      <c r="H4" s="2">
        <v>1000</v>
      </c>
      <c r="L4" s="2">
        <v>2</v>
      </c>
      <c r="M4" s="5">
        <v>4</v>
      </c>
      <c r="N4" s="2">
        <v>3</v>
      </c>
      <c r="O4" s="2">
        <v>5</v>
      </c>
      <c r="P4" s="2">
        <v>4</v>
      </c>
      <c r="Q4" s="2">
        <v>10</v>
      </c>
      <c r="R4" s="2">
        <v>30</v>
      </c>
      <c r="S4" s="2">
        <v>2000</v>
      </c>
    </row>
    <row r="5" spans="1:19" ht="24" customHeight="1" x14ac:dyDescent="0.3">
      <c r="A5" s="2">
        <v>3</v>
      </c>
      <c r="B5" s="5">
        <v>5</v>
      </c>
      <c r="C5" s="2">
        <v>3</v>
      </c>
      <c r="D5" s="2">
        <v>5</v>
      </c>
      <c r="E5" s="2">
        <v>4</v>
      </c>
      <c r="F5" s="2">
        <v>10</v>
      </c>
      <c r="G5" s="2">
        <v>30</v>
      </c>
      <c r="H5" s="2">
        <v>1000</v>
      </c>
      <c r="L5" s="2">
        <v>3</v>
      </c>
      <c r="M5" s="5">
        <v>5</v>
      </c>
      <c r="N5" s="2">
        <v>3</v>
      </c>
      <c r="O5" s="2">
        <v>5</v>
      </c>
      <c r="P5" s="2">
        <v>4</v>
      </c>
      <c r="Q5" s="2">
        <v>10</v>
      </c>
      <c r="R5" s="2">
        <v>30</v>
      </c>
      <c r="S5" s="2">
        <v>2000</v>
      </c>
    </row>
    <row r="6" spans="1:19" ht="21.6" customHeight="1" x14ac:dyDescent="0.3">
      <c r="A6" s="2">
        <v>4</v>
      </c>
      <c r="B6" s="5">
        <v>6</v>
      </c>
      <c r="C6" s="2">
        <v>3</v>
      </c>
      <c r="D6" s="2">
        <v>5</v>
      </c>
      <c r="E6" s="2">
        <v>4</v>
      </c>
      <c r="F6" s="2">
        <v>10</v>
      </c>
      <c r="G6" s="2">
        <v>30</v>
      </c>
      <c r="H6" s="2">
        <v>1000</v>
      </c>
      <c r="L6" s="2">
        <v>4</v>
      </c>
      <c r="M6" s="5">
        <v>6</v>
      </c>
      <c r="N6" s="2">
        <v>3</v>
      </c>
      <c r="O6" s="2">
        <v>5</v>
      </c>
      <c r="P6" s="2">
        <v>4</v>
      </c>
      <c r="Q6" s="2">
        <v>10</v>
      </c>
      <c r="R6" s="2">
        <v>30</v>
      </c>
      <c r="S6" s="2">
        <v>2000</v>
      </c>
    </row>
    <row r="7" spans="1:19" ht="19.8" customHeight="1" x14ac:dyDescent="0.3">
      <c r="A7" s="4">
        <v>5</v>
      </c>
      <c r="B7" s="5">
        <v>7</v>
      </c>
      <c r="C7" s="2">
        <v>3</v>
      </c>
      <c r="D7" s="2">
        <v>5</v>
      </c>
      <c r="E7" s="2">
        <v>4</v>
      </c>
      <c r="F7" s="2">
        <v>10</v>
      </c>
      <c r="G7" s="2">
        <v>30</v>
      </c>
      <c r="H7" s="2">
        <v>1000</v>
      </c>
      <c r="L7" s="4">
        <v>5</v>
      </c>
      <c r="M7" s="5">
        <v>7</v>
      </c>
      <c r="N7" s="2">
        <v>3</v>
      </c>
      <c r="O7" s="2">
        <v>5</v>
      </c>
      <c r="P7" s="2">
        <v>4</v>
      </c>
      <c r="Q7" s="2">
        <v>10</v>
      </c>
      <c r="R7" s="2">
        <v>30</v>
      </c>
      <c r="S7" s="2">
        <v>2000</v>
      </c>
    </row>
    <row r="8" spans="1:19" x14ac:dyDescent="0.3">
      <c r="A8" s="4">
        <v>6</v>
      </c>
      <c r="B8" s="5">
        <v>8</v>
      </c>
      <c r="C8" s="2">
        <v>3</v>
      </c>
      <c r="D8" s="2">
        <v>5</v>
      </c>
      <c r="E8" s="2">
        <v>4</v>
      </c>
      <c r="F8" s="2">
        <v>10</v>
      </c>
      <c r="G8" s="2">
        <v>30</v>
      </c>
      <c r="H8" s="2">
        <v>1000</v>
      </c>
      <c r="L8" s="4">
        <v>6</v>
      </c>
      <c r="M8" s="5">
        <v>8</v>
      </c>
      <c r="N8" s="2">
        <v>3</v>
      </c>
      <c r="O8" s="2">
        <v>5</v>
      </c>
      <c r="P8" s="2">
        <v>4</v>
      </c>
      <c r="Q8" s="2">
        <v>10</v>
      </c>
      <c r="R8" s="2">
        <v>30</v>
      </c>
      <c r="S8" s="2">
        <v>2000</v>
      </c>
    </row>
    <row r="9" spans="1:19" ht="57.6" x14ac:dyDescent="0.3">
      <c r="A9" s="2"/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/>
      <c r="L9" s="2"/>
      <c r="M9" s="3" t="s">
        <v>7</v>
      </c>
      <c r="N9" s="3" t="s">
        <v>8</v>
      </c>
      <c r="O9" s="3" t="s">
        <v>9</v>
      </c>
      <c r="P9" s="3" t="s">
        <v>10</v>
      </c>
      <c r="Q9" s="3" t="s">
        <v>11</v>
      </c>
      <c r="R9" s="3" t="s">
        <v>12</v>
      </c>
      <c r="S9" s="3"/>
    </row>
    <row r="10" spans="1:19" x14ac:dyDescent="0.3">
      <c r="A10" s="2">
        <v>1</v>
      </c>
      <c r="B10" s="2">
        <v>309.39999999999998</v>
      </c>
      <c r="C10" s="2">
        <v>149.65</v>
      </c>
      <c r="D10" s="2">
        <v>156.4</v>
      </c>
      <c r="E10" s="2">
        <v>515.95000000000005</v>
      </c>
      <c r="F10" s="2">
        <f t="shared" ref="F10:F15" si="0">D10/1000</f>
        <v>0.15640000000000001</v>
      </c>
      <c r="G10" s="2">
        <f>E10/1000</f>
        <v>0.51595000000000002</v>
      </c>
      <c r="H10" s="2"/>
      <c r="L10" s="2">
        <v>1</v>
      </c>
      <c r="M10" s="2">
        <v>614.85500000000002</v>
      </c>
      <c r="N10" s="2">
        <v>299.70499999999998</v>
      </c>
      <c r="O10" s="2">
        <v>311.33999999999997</v>
      </c>
      <c r="P10" s="2">
        <v>1040.5250000000001</v>
      </c>
      <c r="Q10" s="2">
        <f>O10/2000</f>
        <v>0.15566999999999998</v>
      </c>
      <c r="R10" s="2">
        <f>P10/2000</f>
        <v>0.52026250000000007</v>
      </c>
      <c r="S10" s="2"/>
    </row>
    <row r="11" spans="1:19" x14ac:dyDescent="0.3">
      <c r="A11" s="2">
        <v>2</v>
      </c>
      <c r="B11" s="2">
        <v>246.15</v>
      </c>
      <c r="C11" s="2">
        <v>120.35</v>
      </c>
      <c r="D11" s="2">
        <v>123.05</v>
      </c>
      <c r="E11" s="2">
        <v>279.25</v>
      </c>
      <c r="F11" s="2">
        <f t="shared" si="0"/>
        <v>0.12304999999999999</v>
      </c>
      <c r="G11" s="2">
        <f t="shared" ref="G11:G15" si="1">E11/1000</f>
        <v>0.27925</v>
      </c>
      <c r="H11" s="2"/>
      <c r="L11" s="2">
        <v>2</v>
      </c>
      <c r="M11" s="2">
        <v>484.04</v>
      </c>
      <c r="N11" s="2">
        <v>238.38499999999999</v>
      </c>
      <c r="O11" s="2">
        <v>242.33500000000001</v>
      </c>
      <c r="P11" s="2">
        <v>534.25</v>
      </c>
      <c r="Q11" s="2">
        <f t="shared" ref="Q11:Q15" si="2">O11/2000</f>
        <v>0.1211675</v>
      </c>
      <c r="R11" s="2">
        <f t="shared" ref="R11:R15" si="3">P11/2000</f>
        <v>0.267125</v>
      </c>
      <c r="S11" s="2"/>
    </row>
    <row r="12" spans="1:19" x14ac:dyDescent="0.3">
      <c r="A12" s="2">
        <v>3</v>
      </c>
      <c r="B12" s="2">
        <v>195.8</v>
      </c>
      <c r="C12" s="2">
        <v>119.15</v>
      </c>
      <c r="D12" s="2">
        <v>73.849999999999994</v>
      </c>
      <c r="E12" s="2">
        <v>79.349999999999994</v>
      </c>
      <c r="F12" s="2">
        <f t="shared" si="0"/>
        <v>7.3849999999999999E-2</v>
      </c>
      <c r="G12" s="2">
        <f t="shared" si="1"/>
        <v>7.934999999999999E-2</v>
      </c>
      <c r="H12" s="2"/>
      <c r="L12" s="2">
        <v>3</v>
      </c>
      <c r="M12" s="2">
        <v>395.97500000000002</v>
      </c>
      <c r="N12" s="2">
        <v>233.15</v>
      </c>
      <c r="O12" s="2">
        <v>160.065</v>
      </c>
      <c r="P12" s="2">
        <v>164.215</v>
      </c>
      <c r="Q12" s="2">
        <f t="shared" si="2"/>
        <v>8.0032499999999993E-2</v>
      </c>
      <c r="R12" s="2">
        <f t="shared" si="3"/>
        <v>8.21075E-2</v>
      </c>
      <c r="S12" s="2"/>
    </row>
    <row r="13" spans="1:19" x14ac:dyDescent="0.3">
      <c r="A13" s="2">
        <v>4</v>
      </c>
      <c r="B13" s="2">
        <v>167.9</v>
      </c>
      <c r="C13" s="2">
        <v>135.55000000000001</v>
      </c>
      <c r="D13" s="2">
        <v>30.5</v>
      </c>
      <c r="E13" s="2">
        <v>11.7</v>
      </c>
      <c r="F13" s="2">
        <f>D13/1000</f>
        <v>3.0499999999999999E-2</v>
      </c>
      <c r="G13" s="2">
        <f t="shared" si="1"/>
        <v>1.1699999999999999E-2</v>
      </c>
      <c r="H13" s="2"/>
      <c r="L13" s="2">
        <v>4</v>
      </c>
      <c r="M13" s="2">
        <v>331.88499999999999</v>
      </c>
      <c r="N13" s="2">
        <v>268.94</v>
      </c>
      <c r="O13" s="2">
        <v>61.024999999999999</v>
      </c>
      <c r="P13" s="2">
        <v>9.6850000000000005</v>
      </c>
      <c r="Q13" s="2">
        <f t="shared" si="2"/>
        <v>3.0512499999999998E-2</v>
      </c>
      <c r="R13" s="2">
        <f t="shared" si="3"/>
        <v>4.8425000000000004E-3</v>
      </c>
      <c r="S13" s="2"/>
    </row>
    <row r="14" spans="1:19" x14ac:dyDescent="0.3">
      <c r="A14" s="2">
        <v>5</v>
      </c>
      <c r="B14" s="2">
        <v>143.4</v>
      </c>
      <c r="C14" s="2">
        <v>135.85</v>
      </c>
      <c r="D14" s="2">
        <v>6</v>
      </c>
      <c r="E14" s="2">
        <v>1.2</v>
      </c>
      <c r="F14" s="2">
        <f t="shared" si="0"/>
        <v>6.0000000000000001E-3</v>
      </c>
      <c r="G14" s="2">
        <f t="shared" si="1"/>
        <v>1.1999999999999999E-3</v>
      </c>
      <c r="H14" s="2"/>
      <c r="L14" s="2">
        <v>5</v>
      </c>
      <c r="M14" s="2">
        <v>285.2</v>
      </c>
      <c r="N14" s="2">
        <v>272.89499999999998</v>
      </c>
      <c r="O14" s="2">
        <v>10.72</v>
      </c>
      <c r="P14" s="2">
        <v>0.62</v>
      </c>
      <c r="Q14" s="2">
        <f t="shared" si="2"/>
        <v>5.3600000000000002E-3</v>
      </c>
      <c r="R14" s="2">
        <f t="shared" si="3"/>
        <v>3.1E-4</v>
      </c>
      <c r="S14" s="2"/>
    </row>
    <row r="15" spans="1:19" x14ac:dyDescent="0.3">
      <c r="A15" s="2">
        <v>6</v>
      </c>
      <c r="B15" s="2">
        <v>124.85</v>
      </c>
      <c r="C15" s="2">
        <v>122.8</v>
      </c>
      <c r="D15" s="2">
        <v>0.65</v>
      </c>
      <c r="E15" s="2">
        <v>0</v>
      </c>
      <c r="F15" s="2">
        <f t="shared" si="0"/>
        <v>6.4999999999999997E-4</v>
      </c>
      <c r="G15" s="2">
        <f t="shared" si="1"/>
        <v>0</v>
      </c>
      <c r="H15" s="2"/>
      <c r="L15" s="2">
        <v>6</v>
      </c>
      <c r="M15" s="2">
        <v>249.57</v>
      </c>
      <c r="N15" s="2">
        <v>246.27</v>
      </c>
      <c r="O15" s="2">
        <v>2.0750000000000002</v>
      </c>
      <c r="P15" s="2">
        <v>0.06</v>
      </c>
      <c r="Q15" s="2">
        <f t="shared" si="2"/>
        <v>1.0375E-3</v>
      </c>
      <c r="R15" s="2">
        <f t="shared" si="3"/>
        <v>2.9999999999999997E-5</v>
      </c>
      <c r="S15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EEA0-7E81-44B6-A2A5-6B8D1C0EF9AA}">
  <dimension ref="A1:H14"/>
  <sheetViews>
    <sheetView workbookViewId="0">
      <selection activeCell="E18" sqref="E18"/>
    </sheetView>
  </sheetViews>
  <sheetFormatPr defaultRowHeight="14.4" x14ac:dyDescent="0.3"/>
  <sheetData>
    <row r="1" spans="1:8" ht="86.4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2">
        <v>1</v>
      </c>
      <c r="B2" s="6">
        <v>6</v>
      </c>
      <c r="C2" s="2">
        <v>3</v>
      </c>
      <c r="D2" s="2">
        <v>5</v>
      </c>
      <c r="E2" s="2">
        <v>4</v>
      </c>
      <c r="F2" s="2">
        <v>10</v>
      </c>
      <c r="G2" s="5">
        <v>10</v>
      </c>
      <c r="H2" s="2">
        <v>1000</v>
      </c>
    </row>
    <row r="3" spans="1:8" x14ac:dyDescent="0.3">
      <c r="A3" s="2">
        <v>2</v>
      </c>
      <c r="B3" s="6">
        <v>6</v>
      </c>
      <c r="C3" s="2">
        <v>3</v>
      </c>
      <c r="D3" s="2">
        <v>5</v>
      </c>
      <c r="E3" s="2">
        <v>4</v>
      </c>
      <c r="F3" s="2">
        <v>10</v>
      </c>
      <c r="G3" s="5">
        <v>20</v>
      </c>
      <c r="H3" s="2">
        <v>1000</v>
      </c>
    </row>
    <row r="4" spans="1:8" x14ac:dyDescent="0.3">
      <c r="A4" s="2">
        <v>3</v>
      </c>
      <c r="B4" s="6">
        <v>6</v>
      </c>
      <c r="C4" s="2">
        <v>3</v>
      </c>
      <c r="D4" s="2">
        <v>5</v>
      </c>
      <c r="E4" s="2">
        <v>4</v>
      </c>
      <c r="F4" s="2">
        <v>10</v>
      </c>
      <c r="G4" s="5">
        <v>30</v>
      </c>
      <c r="H4" s="2">
        <v>1000</v>
      </c>
    </row>
    <row r="5" spans="1:8" x14ac:dyDescent="0.3">
      <c r="A5" s="2">
        <v>4</v>
      </c>
      <c r="B5" s="6">
        <v>6</v>
      </c>
      <c r="C5" s="2">
        <v>3</v>
      </c>
      <c r="D5" s="2">
        <v>5</v>
      </c>
      <c r="E5" s="2">
        <v>4</v>
      </c>
      <c r="F5" s="2">
        <v>10</v>
      </c>
      <c r="G5" s="5">
        <v>40</v>
      </c>
      <c r="H5" s="2">
        <v>1000</v>
      </c>
    </row>
    <row r="6" spans="1:8" x14ac:dyDescent="0.3">
      <c r="A6" s="4">
        <v>5</v>
      </c>
      <c r="B6" s="6">
        <v>6</v>
      </c>
      <c r="C6" s="2">
        <v>3</v>
      </c>
      <c r="D6" s="2">
        <v>5</v>
      </c>
      <c r="E6" s="2">
        <v>4</v>
      </c>
      <c r="F6" s="2">
        <v>10</v>
      </c>
      <c r="G6" s="5">
        <v>50</v>
      </c>
      <c r="H6" s="2">
        <v>1000</v>
      </c>
    </row>
    <row r="7" spans="1:8" x14ac:dyDescent="0.3">
      <c r="A7" s="4"/>
      <c r="B7" s="5"/>
      <c r="C7" s="2"/>
      <c r="D7" s="2"/>
      <c r="E7" s="2"/>
      <c r="F7" s="2"/>
      <c r="G7" s="2"/>
      <c r="H7" s="2"/>
    </row>
    <row r="8" spans="1:8" ht="57.6" x14ac:dyDescent="0.3">
      <c r="A8" s="2"/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/>
    </row>
    <row r="9" spans="1:8" x14ac:dyDescent="0.3">
      <c r="A9" s="2">
        <v>1</v>
      </c>
      <c r="B9" s="2">
        <v>164.9</v>
      </c>
      <c r="C9" s="2">
        <v>142.30000000000001</v>
      </c>
      <c r="D9" s="2">
        <v>21</v>
      </c>
      <c r="E9" s="2">
        <v>57.95</v>
      </c>
      <c r="F9" s="2">
        <f t="shared" ref="F9:G13" si="0">D9/1000</f>
        <v>2.1000000000000001E-2</v>
      </c>
      <c r="G9" s="2">
        <f>E9/1000</f>
        <v>5.7950000000000002E-2</v>
      </c>
      <c r="H9" s="2"/>
    </row>
    <row r="10" spans="1:8" x14ac:dyDescent="0.3">
      <c r="A10" s="2">
        <v>2</v>
      </c>
      <c r="B10" s="2">
        <v>164.9</v>
      </c>
      <c r="C10" s="2">
        <v>137.30000000000001</v>
      </c>
      <c r="D10" s="2">
        <v>25.65</v>
      </c>
      <c r="E10" s="2">
        <v>18.399999999999999</v>
      </c>
      <c r="F10" s="2">
        <f t="shared" si="0"/>
        <v>2.5649999999999999E-2</v>
      </c>
      <c r="G10" s="2">
        <f t="shared" si="0"/>
        <v>1.84E-2</v>
      </c>
      <c r="H10" s="2"/>
    </row>
    <row r="11" spans="1:8" x14ac:dyDescent="0.3">
      <c r="A11" s="2">
        <v>3</v>
      </c>
      <c r="B11" s="2">
        <v>166.3</v>
      </c>
      <c r="C11" s="2">
        <v>136.4</v>
      </c>
      <c r="D11" s="2">
        <v>27.7</v>
      </c>
      <c r="E11" s="2">
        <v>4.75</v>
      </c>
      <c r="F11" s="2">
        <f t="shared" si="0"/>
        <v>2.7699999999999999E-2</v>
      </c>
      <c r="G11" s="2">
        <f t="shared" si="0"/>
        <v>4.7499999999999999E-3</v>
      </c>
      <c r="H11" s="2"/>
    </row>
    <row r="12" spans="1:8" x14ac:dyDescent="0.3">
      <c r="A12" s="2">
        <v>4</v>
      </c>
      <c r="B12" s="2">
        <v>163.6</v>
      </c>
      <c r="C12" s="2">
        <v>134.80000000000001</v>
      </c>
      <c r="D12" s="2">
        <v>27</v>
      </c>
      <c r="E12" s="2">
        <v>0.95</v>
      </c>
      <c r="F12" s="2">
        <f>D12/1000</f>
        <v>2.7E-2</v>
      </c>
      <c r="G12" s="2">
        <f t="shared" si="0"/>
        <v>9.5E-4</v>
      </c>
      <c r="H12" s="2"/>
    </row>
    <row r="13" spans="1:8" x14ac:dyDescent="0.3">
      <c r="A13" s="2">
        <v>5</v>
      </c>
      <c r="B13" s="2">
        <v>168.1</v>
      </c>
      <c r="C13" s="2">
        <v>131</v>
      </c>
      <c r="D13" s="2">
        <v>35.25</v>
      </c>
      <c r="E13" s="2">
        <v>1.25</v>
      </c>
      <c r="F13" s="2">
        <f t="shared" si="0"/>
        <v>3.5249999999999997E-2</v>
      </c>
      <c r="G13" s="2">
        <f t="shared" si="0"/>
        <v>1.25E-3</v>
      </c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14AB-61FF-4372-9A44-67434A1D2E21}">
  <dimension ref="A1:U89"/>
  <sheetViews>
    <sheetView topLeftCell="I15" zoomScaleNormal="100" workbookViewId="0">
      <selection activeCell="R39" sqref="R39"/>
    </sheetView>
  </sheetViews>
  <sheetFormatPr defaultRowHeight="14.4" x14ac:dyDescent="0.3"/>
  <sheetData>
    <row r="1" spans="1:16" ht="86.4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/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/>
    </row>
    <row r="2" spans="1:16" x14ac:dyDescent="0.3">
      <c r="A2" s="2">
        <v>1</v>
      </c>
      <c r="B2" s="6">
        <v>6</v>
      </c>
      <c r="C2" s="2">
        <v>3</v>
      </c>
      <c r="D2" s="2">
        <v>5</v>
      </c>
      <c r="E2" s="2">
        <v>4</v>
      </c>
      <c r="F2" s="2">
        <v>10</v>
      </c>
      <c r="G2" s="6">
        <v>30</v>
      </c>
      <c r="H2" s="2">
        <v>500</v>
      </c>
      <c r="I2" s="2">
        <v>1</v>
      </c>
      <c r="J2">
        <v>81.5</v>
      </c>
      <c r="K2">
        <v>68.099999999999994</v>
      </c>
      <c r="L2">
        <v>11.85</v>
      </c>
      <c r="M2">
        <v>3.2</v>
      </c>
      <c r="N2" s="2">
        <f>L2/H2</f>
        <v>2.3699999999999999E-2</v>
      </c>
      <c r="O2" s="2">
        <f>M2/H2</f>
        <v>6.4000000000000003E-3</v>
      </c>
      <c r="P2" s="2"/>
    </row>
    <row r="3" spans="1:16" x14ac:dyDescent="0.3">
      <c r="A3" s="2">
        <v>2</v>
      </c>
      <c r="B3" s="6">
        <v>6</v>
      </c>
      <c r="C3" s="2">
        <v>3</v>
      </c>
      <c r="D3" s="2">
        <v>5</v>
      </c>
      <c r="E3" s="2">
        <v>4</v>
      </c>
      <c r="F3" s="2">
        <v>10</v>
      </c>
      <c r="G3" s="6">
        <v>30</v>
      </c>
      <c r="H3" s="2">
        <v>1000</v>
      </c>
      <c r="I3" s="2">
        <v>2</v>
      </c>
      <c r="J3">
        <v>165.35</v>
      </c>
      <c r="K3">
        <v>130.94999999999999</v>
      </c>
      <c r="L3">
        <v>32.450000000000003</v>
      </c>
      <c r="M3">
        <v>11.95</v>
      </c>
      <c r="N3" s="2">
        <f t="shared" ref="N3:N21" si="0">L3/H3</f>
        <v>3.245E-2</v>
      </c>
      <c r="O3" s="2">
        <f t="shared" ref="O3:O21" si="1">M3/H3</f>
        <v>1.1949999999999999E-2</v>
      </c>
      <c r="P3" s="2"/>
    </row>
    <row r="4" spans="1:16" x14ac:dyDescent="0.3">
      <c r="A4" s="2">
        <v>3</v>
      </c>
      <c r="B4" s="6">
        <v>6</v>
      </c>
      <c r="C4" s="2">
        <v>3</v>
      </c>
      <c r="D4" s="2">
        <v>5</v>
      </c>
      <c r="E4" s="2">
        <v>4</v>
      </c>
      <c r="F4" s="2">
        <v>10</v>
      </c>
      <c r="G4" s="6">
        <v>30</v>
      </c>
      <c r="H4" s="2">
        <v>1500</v>
      </c>
      <c r="I4" s="2">
        <v>3</v>
      </c>
      <c r="J4">
        <v>246</v>
      </c>
      <c r="K4">
        <v>201.6</v>
      </c>
      <c r="L4">
        <v>42.45</v>
      </c>
      <c r="M4">
        <v>6.7</v>
      </c>
      <c r="N4" s="2">
        <f t="shared" si="0"/>
        <v>2.8300000000000002E-2</v>
      </c>
      <c r="O4" s="2">
        <f t="shared" si="1"/>
        <v>4.4666666666666665E-3</v>
      </c>
      <c r="P4" s="2"/>
    </row>
    <row r="5" spans="1:16" x14ac:dyDescent="0.3">
      <c r="A5" s="2">
        <v>4</v>
      </c>
      <c r="B5" s="6">
        <v>6</v>
      </c>
      <c r="C5" s="2">
        <v>3</v>
      </c>
      <c r="D5" s="2">
        <v>5</v>
      </c>
      <c r="E5" s="2">
        <v>4</v>
      </c>
      <c r="F5" s="2">
        <v>10</v>
      </c>
      <c r="G5" s="6">
        <v>30</v>
      </c>
      <c r="H5" s="2">
        <v>2000</v>
      </c>
      <c r="I5" s="2">
        <v>4</v>
      </c>
      <c r="J5">
        <v>327.8</v>
      </c>
      <c r="K5">
        <v>276.55</v>
      </c>
      <c r="L5">
        <v>49.35</v>
      </c>
      <c r="M5">
        <v>7.7</v>
      </c>
      <c r="N5" s="2">
        <f t="shared" si="0"/>
        <v>2.4674999999999999E-2</v>
      </c>
      <c r="O5" s="2">
        <f t="shared" si="1"/>
        <v>3.8500000000000001E-3</v>
      </c>
      <c r="P5" s="2"/>
    </row>
    <row r="6" spans="1:16" x14ac:dyDescent="0.3">
      <c r="A6" s="4">
        <v>5</v>
      </c>
      <c r="B6" s="6">
        <v>6</v>
      </c>
      <c r="C6" s="2">
        <v>3</v>
      </c>
      <c r="D6" s="2">
        <v>5</v>
      </c>
      <c r="E6" s="2">
        <v>4</v>
      </c>
      <c r="F6" s="2">
        <v>10</v>
      </c>
      <c r="G6" s="6">
        <v>30</v>
      </c>
      <c r="H6" s="2">
        <v>2500</v>
      </c>
      <c r="I6" s="2">
        <v>5</v>
      </c>
      <c r="J6">
        <v>410.85</v>
      </c>
      <c r="K6">
        <v>340.15</v>
      </c>
      <c r="L6">
        <v>69</v>
      </c>
      <c r="M6">
        <v>7.7</v>
      </c>
      <c r="N6" s="2">
        <f t="shared" si="0"/>
        <v>2.76E-2</v>
      </c>
      <c r="O6" s="2">
        <f t="shared" si="1"/>
        <v>3.0800000000000003E-3</v>
      </c>
      <c r="P6" s="2"/>
    </row>
    <row r="7" spans="1:16" x14ac:dyDescent="0.3">
      <c r="A7" s="2">
        <v>6</v>
      </c>
      <c r="B7" s="7"/>
      <c r="C7" s="4"/>
      <c r="D7" s="4"/>
      <c r="E7" s="4"/>
      <c r="F7" s="4"/>
      <c r="G7" s="4"/>
      <c r="H7" s="2">
        <v>3000</v>
      </c>
      <c r="I7" s="2">
        <v>6</v>
      </c>
      <c r="J7">
        <v>497.95</v>
      </c>
      <c r="K7">
        <v>406.35</v>
      </c>
      <c r="L7">
        <v>89.65</v>
      </c>
      <c r="M7">
        <v>3</v>
      </c>
      <c r="N7" s="2">
        <f t="shared" si="0"/>
        <v>2.9883333333333335E-2</v>
      </c>
      <c r="O7" s="2">
        <f t="shared" si="1"/>
        <v>1E-3</v>
      </c>
      <c r="P7" s="2"/>
    </row>
    <row r="8" spans="1:16" x14ac:dyDescent="0.3">
      <c r="A8" s="2">
        <v>7</v>
      </c>
      <c r="B8" s="1"/>
      <c r="C8" s="1"/>
      <c r="D8" s="1"/>
      <c r="E8" s="1"/>
      <c r="F8" s="1"/>
      <c r="G8" s="1"/>
      <c r="H8" s="2">
        <v>3500</v>
      </c>
      <c r="I8" s="2">
        <v>7</v>
      </c>
      <c r="J8">
        <v>576.45000000000005</v>
      </c>
      <c r="K8">
        <v>478.1</v>
      </c>
      <c r="L8">
        <v>96.8</v>
      </c>
      <c r="M8">
        <v>10.6</v>
      </c>
      <c r="N8" s="2">
        <f t="shared" si="0"/>
        <v>2.7657142857142856E-2</v>
      </c>
      <c r="O8" s="2">
        <f t="shared" si="1"/>
        <v>3.0285714285714286E-3</v>
      </c>
    </row>
    <row r="9" spans="1:16" x14ac:dyDescent="0.3">
      <c r="A9" s="2">
        <v>8</v>
      </c>
      <c r="H9" s="2">
        <v>4000</v>
      </c>
      <c r="I9" s="2">
        <v>8</v>
      </c>
      <c r="J9">
        <v>661.35</v>
      </c>
      <c r="K9">
        <v>537.79999999999995</v>
      </c>
      <c r="L9">
        <v>121.55</v>
      </c>
      <c r="M9">
        <v>14.8</v>
      </c>
      <c r="N9" s="2">
        <f t="shared" si="0"/>
        <v>3.0387499999999998E-2</v>
      </c>
      <c r="O9" s="2">
        <f t="shared" si="1"/>
        <v>3.7000000000000002E-3</v>
      </c>
    </row>
    <row r="10" spans="1:16" x14ac:dyDescent="0.3">
      <c r="A10" s="2">
        <v>9</v>
      </c>
      <c r="H10" s="2">
        <v>4500</v>
      </c>
      <c r="I10" s="2">
        <v>9</v>
      </c>
      <c r="J10">
        <v>748.4</v>
      </c>
      <c r="K10">
        <v>604</v>
      </c>
      <c r="L10">
        <v>142.69999999999999</v>
      </c>
      <c r="M10">
        <v>9.25</v>
      </c>
      <c r="N10" s="2">
        <f t="shared" si="0"/>
        <v>3.1711111111111107E-2</v>
      </c>
      <c r="O10" s="2">
        <f t="shared" si="1"/>
        <v>2.0555555555555557E-3</v>
      </c>
    </row>
    <row r="11" spans="1:16" x14ac:dyDescent="0.3">
      <c r="A11" s="4">
        <v>10</v>
      </c>
      <c r="H11" s="2">
        <v>5000</v>
      </c>
      <c r="I11" s="2">
        <v>10</v>
      </c>
      <c r="J11">
        <v>829.85</v>
      </c>
      <c r="K11">
        <v>674.05</v>
      </c>
      <c r="L11">
        <v>153.80000000000001</v>
      </c>
      <c r="M11">
        <v>10.45</v>
      </c>
      <c r="N11" s="2">
        <f t="shared" si="0"/>
        <v>3.0760000000000003E-2</v>
      </c>
      <c r="O11" s="2">
        <f t="shared" si="1"/>
        <v>2.0899999999999998E-3</v>
      </c>
    </row>
    <row r="12" spans="1:16" x14ac:dyDescent="0.3">
      <c r="A12" s="2">
        <v>11</v>
      </c>
      <c r="H12" s="2">
        <v>5500</v>
      </c>
      <c r="I12" s="2">
        <v>11</v>
      </c>
      <c r="J12">
        <v>913.2</v>
      </c>
      <c r="K12">
        <v>733.95</v>
      </c>
      <c r="L12">
        <v>177.2</v>
      </c>
      <c r="M12">
        <v>5.85</v>
      </c>
      <c r="N12" s="2">
        <f t="shared" si="0"/>
        <v>3.2218181818181819E-2</v>
      </c>
      <c r="O12" s="2">
        <f t="shared" si="1"/>
        <v>1.0636363636363636E-3</v>
      </c>
    </row>
    <row r="13" spans="1:16" x14ac:dyDescent="0.3">
      <c r="A13" s="2">
        <v>12</v>
      </c>
      <c r="H13" s="2">
        <v>6000</v>
      </c>
      <c r="I13" s="2">
        <v>12</v>
      </c>
      <c r="J13">
        <v>1000.4</v>
      </c>
      <c r="K13">
        <v>795.3</v>
      </c>
      <c r="L13">
        <v>203</v>
      </c>
      <c r="M13">
        <v>13.5</v>
      </c>
      <c r="N13" s="2">
        <f t="shared" si="0"/>
        <v>3.3833333333333333E-2</v>
      </c>
      <c r="O13" s="2">
        <f t="shared" si="1"/>
        <v>2.2499999999999998E-3</v>
      </c>
    </row>
    <row r="14" spans="1:16" x14ac:dyDescent="0.3">
      <c r="A14" s="2">
        <v>13</v>
      </c>
      <c r="H14" s="2">
        <v>6500</v>
      </c>
      <c r="I14" s="2">
        <v>13</v>
      </c>
      <c r="J14">
        <v>1079.8499999999999</v>
      </c>
      <c r="K14">
        <v>866.95</v>
      </c>
      <c r="L14">
        <v>210.8</v>
      </c>
      <c r="M14">
        <v>10.45</v>
      </c>
      <c r="N14" s="2">
        <f t="shared" si="0"/>
        <v>3.2430769230769235E-2</v>
      </c>
      <c r="O14" s="2">
        <f t="shared" si="1"/>
        <v>1.6076923076923076E-3</v>
      </c>
    </row>
    <row r="15" spans="1:16" x14ac:dyDescent="0.3">
      <c r="A15" s="2">
        <v>14</v>
      </c>
      <c r="H15" s="2">
        <v>7000</v>
      </c>
      <c r="I15" s="2">
        <v>14</v>
      </c>
      <c r="J15">
        <v>1161.8</v>
      </c>
      <c r="K15">
        <v>939.7</v>
      </c>
      <c r="L15">
        <v>220.45</v>
      </c>
      <c r="M15">
        <v>8.4</v>
      </c>
      <c r="N15" s="2">
        <f t="shared" si="0"/>
        <v>3.1492857142857142E-2</v>
      </c>
      <c r="O15" s="2">
        <f t="shared" si="1"/>
        <v>1.2000000000000001E-3</v>
      </c>
    </row>
    <row r="16" spans="1:16" x14ac:dyDescent="0.3">
      <c r="A16" s="4">
        <v>15</v>
      </c>
      <c r="H16" s="2">
        <v>7500</v>
      </c>
      <c r="I16" s="2">
        <v>15</v>
      </c>
      <c r="J16">
        <v>1238.6500000000001</v>
      </c>
      <c r="K16">
        <v>1005.75</v>
      </c>
      <c r="L16">
        <v>230.6</v>
      </c>
      <c r="M16">
        <v>6.45</v>
      </c>
      <c r="N16" s="2">
        <f t="shared" si="0"/>
        <v>3.0746666666666665E-2</v>
      </c>
      <c r="O16" s="2">
        <f t="shared" si="1"/>
        <v>8.5999999999999998E-4</v>
      </c>
    </row>
    <row r="17" spans="1:15" x14ac:dyDescent="0.3">
      <c r="A17" s="2">
        <v>16</v>
      </c>
      <c r="H17" s="2">
        <v>8000</v>
      </c>
      <c r="I17" s="2">
        <v>16</v>
      </c>
      <c r="J17">
        <v>1322.6</v>
      </c>
      <c r="K17">
        <v>1082.75</v>
      </c>
      <c r="L17">
        <v>237.75</v>
      </c>
      <c r="M17">
        <v>5.7</v>
      </c>
      <c r="N17" s="2">
        <f t="shared" si="0"/>
        <v>2.9718749999999999E-2</v>
      </c>
      <c r="O17" s="2">
        <f t="shared" si="1"/>
        <v>7.1250000000000003E-4</v>
      </c>
    </row>
    <row r="18" spans="1:15" x14ac:dyDescent="0.3">
      <c r="A18" s="2">
        <v>17</v>
      </c>
      <c r="H18" s="2">
        <v>8500</v>
      </c>
      <c r="I18" s="2">
        <v>17</v>
      </c>
      <c r="J18">
        <v>1409.5</v>
      </c>
      <c r="K18">
        <v>1133.2</v>
      </c>
      <c r="L18">
        <v>274.3</v>
      </c>
      <c r="M18">
        <v>17.55</v>
      </c>
      <c r="N18" s="2">
        <f t="shared" si="0"/>
        <v>3.227058823529412E-2</v>
      </c>
      <c r="O18" s="2">
        <f t="shared" si="1"/>
        <v>2.0647058823529412E-3</v>
      </c>
    </row>
    <row r="19" spans="1:15" x14ac:dyDescent="0.3">
      <c r="A19" s="2">
        <v>18</v>
      </c>
      <c r="H19" s="2">
        <v>9000</v>
      </c>
      <c r="I19" s="2">
        <v>18</v>
      </c>
      <c r="J19">
        <v>1495.4</v>
      </c>
      <c r="K19">
        <v>1196.0999999999999</v>
      </c>
      <c r="L19">
        <v>297.45</v>
      </c>
      <c r="M19">
        <v>11.1</v>
      </c>
      <c r="N19" s="2">
        <f t="shared" si="0"/>
        <v>3.3049999999999996E-2</v>
      </c>
      <c r="O19" s="2">
        <f t="shared" si="1"/>
        <v>1.2333333333333332E-3</v>
      </c>
    </row>
    <row r="20" spans="1:15" x14ac:dyDescent="0.3">
      <c r="A20" s="2">
        <v>19</v>
      </c>
      <c r="H20" s="2">
        <v>9500</v>
      </c>
      <c r="I20" s="2">
        <v>19</v>
      </c>
      <c r="J20">
        <v>1584.4</v>
      </c>
      <c r="K20">
        <v>1257.05</v>
      </c>
      <c r="L20">
        <v>325.60000000000002</v>
      </c>
      <c r="M20">
        <v>13.5</v>
      </c>
      <c r="N20" s="2">
        <f t="shared" si="0"/>
        <v>3.4273684210526317E-2</v>
      </c>
      <c r="O20" s="2">
        <f t="shared" si="1"/>
        <v>1.4210526315789475E-3</v>
      </c>
    </row>
    <row r="21" spans="1:15" x14ac:dyDescent="0.3">
      <c r="A21" s="4">
        <v>20</v>
      </c>
      <c r="H21" s="2">
        <v>10000</v>
      </c>
      <c r="I21" s="2">
        <v>20</v>
      </c>
      <c r="J21">
        <v>1653.65</v>
      </c>
      <c r="K21">
        <v>1335.05</v>
      </c>
      <c r="L21">
        <v>316.7</v>
      </c>
      <c r="M21">
        <v>12.55</v>
      </c>
      <c r="N21" s="2">
        <f t="shared" si="0"/>
        <v>3.1669999999999997E-2</v>
      </c>
      <c r="O21" s="2">
        <f t="shared" si="1"/>
        <v>1.255E-3</v>
      </c>
    </row>
    <row r="23" spans="1:15" ht="57.6" x14ac:dyDescent="0.3">
      <c r="G23" s="3" t="s">
        <v>5</v>
      </c>
      <c r="H23" s="3" t="s">
        <v>6</v>
      </c>
      <c r="I23" s="2"/>
      <c r="J23" s="3" t="s">
        <v>7</v>
      </c>
      <c r="K23" s="3" t="s">
        <v>8</v>
      </c>
      <c r="L23" s="3" t="s">
        <v>9</v>
      </c>
      <c r="M23" s="3" t="s">
        <v>10</v>
      </c>
      <c r="N23" s="3" t="s">
        <v>11</v>
      </c>
      <c r="O23" s="3" t="s">
        <v>12</v>
      </c>
    </row>
    <row r="24" spans="1:15" x14ac:dyDescent="0.3">
      <c r="G24" s="6">
        <v>30</v>
      </c>
      <c r="H24" s="2">
        <v>500</v>
      </c>
      <c r="I24" s="2">
        <v>1</v>
      </c>
      <c r="J24">
        <v>83</v>
      </c>
      <c r="K24">
        <v>69.8</v>
      </c>
      <c r="L24">
        <v>10.85</v>
      </c>
      <c r="M24">
        <v>5.2</v>
      </c>
      <c r="N24" s="2">
        <f>L24/H24</f>
        <v>2.1700000000000001E-2</v>
      </c>
      <c r="O24" s="2">
        <f>M24/H24</f>
        <v>1.04E-2</v>
      </c>
    </row>
    <row r="25" spans="1:15" x14ac:dyDescent="0.3">
      <c r="G25" s="6">
        <v>30</v>
      </c>
      <c r="H25" s="2">
        <v>1000</v>
      </c>
      <c r="I25" s="2">
        <v>2</v>
      </c>
      <c r="J25">
        <v>164.65</v>
      </c>
      <c r="K25">
        <v>136.1</v>
      </c>
      <c r="L25">
        <v>26.6</v>
      </c>
      <c r="M25">
        <v>7.2</v>
      </c>
      <c r="N25" s="2">
        <f t="shared" ref="N25:N43" si="2">L25/H25</f>
        <v>2.6600000000000002E-2</v>
      </c>
      <c r="O25" s="2">
        <f t="shared" ref="O25:O43" si="3">M25/H25</f>
        <v>7.1999999999999998E-3</v>
      </c>
    </row>
    <row r="26" spans="1:15" x14ac:dyDescent="0.3">
      <c r="G26" s="6">
        <v>30</v>
      </c>
      <c r="H26" s="2">
        <v>1500</v>
      </c>
      <c r="I26" s="2">
        <v>3</v>
      </c>
      <c r="J26">
        <v>246.85</v>
      </c>
      <c r="K26">
        <v>204.25</v>
      </c>
      <c r="L26">
        <v>40.549999999999997</v>
      </c>
      <c r="M26">
        <v>6</v>
      </c>
      <c r="N26" s="2">
        <f t="shared" si="2"/>
        <v>2.7033333333333333E-2</v>
      </c>
      <c r="O26" s="2">
        <f t="shared" si="3"/>
        <v>4.0000000000000001E-3</v>
      </c>
    </row>
    <row r="27" spans="1:15" x14ac:dyDescent="0.3">
      <c r="G27" s="6">
        <v>30</v>
      </c>
      <c r="H27" s="2">
        <v>2000</v>
      </c>
      <c r="I27" s="2">
        <v>4</v>
      </c>
      <c r="J27">
        <v>331.8</v>
      </c>
      <c r="K27">
        <v>276.25</v>
      </c>
      <c r="L27">
        <v>53.5</v>
      </c>
      <c r="M27">
        <v>6.45</v>
      </c>
      <c r="N27" s="2">
        <f t="shared" si="2"/>
        <v>2.6749999999999999E-2</v>
      </c>
      <c r="O27" s="2">
        <f t="shared" si="3"/>
        <v>3.225E-3</v>
      </c>
    </row>
    <row r="28" spans="1:15" x14ac:dyDescent="0.3">
      <c r="G28" s="6">
        <v>30</v>
      </c>
      <c r="H28" s="2">
        <v>2500</v>
      </c>
      <c r="I28" s="2">
        <v>5</v>
      </c>
      <c r="J28">
        <v>417.8</v>
      </c>
      <c r="K28">
        <v>329.8</v>
      </c>
      <c r="L28">
        <v>85.8</v>
      </c>
      <c r="M28">
        <v>14.7</v>
      </c>
      <c r="N28" s="2">
        <f t="shared" si="2"/>
        <v>3.4319999999999996E-2</v>
      </c>
      <c r="O28" s="2">
        <f t="shared" si="3"/>
        <v>5.8799999999999998E-3</v>
      </c>
    </row>
    <row r="29" spans="1:15" x14ac:dyDescent="0.3">
      <c r="G29" s="4"/>
      <c r="H29" s="2">
        <v>3000</v>
      </c>
      <c r="I29" s="2">
        <v>6</v>
      </c>
      <c r="J29">
        <v>495.4</v>
      </c>
      <c r="K29">
        <v>402.6</v>
      </c>
      <c r="L29">
        <v>90.65</v>
      </c>
      <c r="M29">
        <v>10</v>
      </c>
      <c r="N29" s="2">
        <f t="shared" si="2"/>
        <v>3.0216666666666669E-2</v>
      </c>
      <c r="O29" s="2">
        <f t="shared" si="3"/>
        <v>3.3333333333333335E-3</v>
      </c>
    </row>
    <row r="30" spans="1:15" x14ac:dyDescent="0.3">
      <c r="G30" s="1"/>
      <c r="H30" s="2">
        <v>3500</v>
      </c>
      <c r="I30" s="2">
        <v>7</v>
      </c>
      <c r="J30">
        <v>582.65</v>
      </c>
      <c r="K30">
        <v>462.3</v>
      </c>
      <c r="L30">
        <v>118.25</v>
      </c>
      <c r="M30">
        <v>8.3000000000000007</v>
      </c>
      <c r="N30" s="2">
        <f t="shared" si="2"/>
        <v>3.3785714285714287E-2</v>
      </c>
      <c r="O30" s="2">
        <f t="shared" si="3"/>
        <v>2.3714285714285716E-3</v>
      </c>
    </row>
    <row r="31" spans="1:15" x14ac:dyDescent="0.3">
      <c r="H31" s="2">
        <v>4000</v>
      </c>
      <c r="I31" s="2">
        <v>8</v>
      </c>
      <c r="J31">
        <v>660.45</v>
      </c>
      <c r="K31">
        <v>531.9</v>
      </c>
      <c r="L31">
        <v>127</v>
      </c>
      <c r="M31">
        <v>12.75</v>
      </c>
      <c r="N31" s="2">
        <f t="shared" si="2"/>
        <v>3.175E-2</v>
      </c>
      <c r="O31" s="2">
        <f t="shared" si="3"/>
        <v>3.1874999999999998E-3</v>
      </c>
    </row>
    <row r="32" spans="1:15" x14ac:dyDescent="0.3">
      <c r="H32" s="2">
        <v>4500</v>
      </c>
      <c r="I32" s="2">
        <v>9</v>
      </c>
      <c r="J32">
        <v>745.2</v>
      </c>
      <c r="K32">
        <v>602.75</v>
      </c>
      <c r="L32">
        <v>140.4</v>
      </c>
      <c r="M32">
        <v>8.4</v>
      </c>
      <c r="N32" s="2">
        <f t="shared" si="2"/>
        <v>3.1200000000000002E-2</v>
      </c>
      <c r="O32" s="2">
        <f t="shared" si="3"/>
        <v>1.8666666666666666E-3</v>
      </c>
    </row>
    <row r="33" spans="8:15" x14ac:dyDescent="0.3">
      <c r="H33" s="2">
        <v>5000</v>
      </c>
      <c r="I33" s="2">
        <v>10</v>
      </c>
      <c r="J33">
        <v>829.95</v>
      </c>
      <c r="K33">
        <v>676.3</v>
      </c>
      <c r="L33">
        <v>151.80000000000001</v>
      </c>
      <c r="M33">
        <v>8.5500000000000007</v>
      </c>
      <c r="N33" s="2">
        <f t="shared" si="2"/>
        <v>3.0360000000000002E-2</v>
      </c>
      <c r="O33" s="2">
        <f t="shared" si="3"/>
        <v>1.7100000000000001E-3</v>
      </c>
    </row>
    <row r="34" spans="8:15" x14ac:dyDescent="0.3">
      <c r="H34" s="2">
        <v>5500</v>
      </c>
      <c r="I34" s="2">
        <v>11</v>
      </c>
      <c r="J34">
        <v>918.2</v>
      </c>
      <c r="K34">
        <v>736.5</v>
      </c>
      <c r="L34">
        <v>179.65</v>
      </c>
      <c r="M34">
        <v>6.85</v>
      </c>
      <c r="N34" s="2">
        <f t="shared" si="2"/>
        <v>3.2663636363636367E-2</v>
      </c>
      <c r="O34" s="2">
        <f t="shared" si="3"/>
        <v>1.2454545454545455E-3</v>
      </c>
    </row>
    <row r="35" spans="8:15" x14ac:dyDescent="0.3">
      <c r="H35" s="2">
        <v>6000</v>
      </c>
      <c r="I35" s="2">
        <v>12</v>
      </c>
      <c r="J35">
        <v>1000.35</v>
      </c>
      <c r="K35">
        <v>794.4</v>
      </c>
      <c r="L35">
        <v>203.9</v>
      </c>
      <c r="M35">
        <v>7.1</v>
      </c>
      <c r="N35" s="2">
        <f t="shared" si="2"/>
        <v>3.3983333333333338E-2</v>
      </c>
      <c r="O35" s="2">
        <f t="shared" si="3"/>
        <v>1.1833333333333333E-3</v>
      </c>
    </row>
    <row r="36" spans="8:15" x14ac:dyDescent="0.3">
      <c r="H36" s="2">
        <v>6500</v>
      </c>
      <c r="I36" s="2">
        <v>13</v>
      </c>
      <c r="J36">
        <v>1077.3499999999999</v>
      </c>
      <c r="K36">
        <v>879.45</v>
      </c>
      <c r="L36">
        <v>196.1</v>
      </c>
      <c r="M36">
        <v>10.65</v>
      </c>
      <c r="N36" s="2">
        <f t="shared" si="2"/>
        <v>3.0169230769230768E-2</v>
      </c>
      <c r="O36" s="2">
        <f t="shared" si="3"/>
        <v>1.6384615384615385E-3</v>
      </c>
    </row>
    <row r="37" spans="8:15" x14ac:dyDescent="0.3">
      <c r="H37" s="2">
        <v>7000</v>
      </c>
      <c r="I37" s="2">
        <v>14</v>
      </c>
      <c r="J37">
        <v>1158.8</v>
      </c>
      <c r="K37">
        <v>940.1</v>
      </c>
      <c r="L37">
        <v>216.95</v>
      </c>
      <c r="M37">
        <v>12.75</v>
      </c>
      <c r="N37" s="2">
        <f t="shared" si="2"/>
        <v>3.0992857142857141E-2</v>
      </c>
      <c r="O37" s="2">
        <f t="shared" si="3"/>
        <v>1.8214285714285715E-3</v>
      </c>
    </row>
    <row r="38" spans="8:15" x14ac:dyDescent="0.3">
      <c r="H38" s="2">
        <v>7500</v>
      </c>
      <c r="I38" s="2">
        <v>15</v>
      </c>
      <c r="J38">
        <v>1246.5</v>
      </c>
      <c r="K38">
        <v>990.9</v>
      </c>
      <c r="L38">
        <v>253.65</v>
      </c>
      <c r="M38">
        <v>7.35</v>
      </c>
      <c r="N38" s="2">
        <f t="shared" si="2"/>
        <v>3.3820000000000003E-2</v>
      </c>
      <c r="O38" s="2">
        <f t="shared" si="3"/>
        <v>9.7999999999999997E-4</v>
      </c>
    </row>
    <row r="39" spans="8:15" x14ac:dyDescent="0.3">
      <c r="H39" s="2">
        <v>8000</v>
      </c>
      <c r="I39" s="2">
        <v>16</v>
      </c>
      <c r="J39">
        <v>1330.25</v>
      </c>
      <c r="K39">
        <v>1074.2</v>
      </c>
      <c r="L39">
        <v>254.1</v>
      </c>
      <c r="M39">
        <v>14.95</v>
      </c>
      <c r="N39" s="2">
        <f t="shared" si="2"/>
        <v>3.1762499999999999E-2</v>
      </c>
      <c r="O39" s="2">
        <f t="shared" si="3"/>
        <v>1.86875E-3</v>
      </c>
    </row>
    <row r="40" spans="8:15" x14ac:dyDescent="0.3">
      <c r="H40" s="2">
        <v>8500</v>
      </c>
      <c r="I40" s="2">
        <v>17</v>
      </c>
      <c r="J40">
        <v>1408.1</v>
      </c>
      <c r="K40">
        <v>1140</v>
      </c>
      <c r="L40">
        <v>266.39999999999998</v>
      </c>
      <c r="M40">
        <v>9.4499999999999993</v>
      </c>
      <c r="N40" s="2">
        <f t="shared" si="2"/>
        <v>3.1341176470588233E-2</v>
      </c>
      <c r="O40" s="2">
        <f t="shared" si="3"/>
        <v>1.1117647058823529E-3</v>
      </c>
    </row>
    <row r="41" spans="8:15" x14ac:dyDescent="0.3">
      <c r="H41" s="2">
        <v>9000</v>
      </c>
      <c r="I41" s="2">
        <v>18</v>
      </c>
      <c r="J41">
        <v>1496.25</v>
      </c>
      <c r="K41">
        <v>1193.7</v>
      </c>
      <c r="L41">
        <v>300.55</v>
      </c>
      <c r="M41">
        <v>14.4</v>
      </c>
      <c r="N41" s="2">
        <f t="shared" si="2"/>
        <v>3.3394444444444449E-2</v>
      </c>
      <c r="O41" s="2">
        <f t="shared" si="3"/>
        <v>1.6000000000000001E-3</v>
      </c>
    </row>
    <row r="42" spans="8:15" x14ac:dyDescent="0.3">
      <c r="H42" s="2">
        <v>9500</v>
      </c>
      <c r="I42" s="2">
        <v>19</v>
      </c>
      <c r="J42">
        <v>1575.45</v>
      </c>
      <c r="K42">
        <v>1270.25</v>
      </c>
      <c r="L42">
        <v>303.45</v>
      </c>
      <c r="M42">
        <v>12.45</v>
      </c>
      <c r="N42" s="2">
        <f t="shared" si="2"/>
        <v>3.1942105263157897E-2</v>
      </c>
      <c r="O42" s="2">
        <f t="shared" si="3"/>
        <v>1.3105263157894736E-3</v>
      </c>
    </row>
    <row r="43" spans="8:15" x14ac:dyDescent="0.3">
      <c r="H43" s="2">
        <v>10000</v>
      </c>
      <c r="I43" s="2">
        <v>20</v>
      </c>
      <c r="J43">
        <v>1647.3</v>
      </c>
      <c r="K43">
        <v>1351.7</v>
      </c>
      <c r="L43">
        <v>293.85000000000002</v>
      </c>
      <c r="M43">
        <v>11</v>
      </c>
      <c r="N43" s="2">
        <f t="shared" si="2"/>
        <v>2.9385000000000001E-2</v>
      </c>
      <c r="O43" s="2">
        <f t="shared" si="3"/>
        <v>1.1000000000000001E-3</v>
      </c>
    </row>
    <row r="45" spans="8:15" ht="57.6" x14ac:dyDescent="0.3">
      <c r="H45" s="3" t="s">
        <v>6</v>
      </c>
      <c r="I45" s="2"/>
      <c r="J45" s="3" t="s">
        <v>7</v>
      </c>
      <c r="K45" s="3" t="s">
        <v>8</v>
      </c>
      <c r="L45" s="3" t="s">
        <v>9</v>
      </c>
      <c r="M45" s="3" t="s">
        <v>10</v>
      </c>
      <c r="N45" s="3" t="s">
        <v>11</v>
      </c>
      <c r="O45" s="3" t="s">
        <v>12</v>
      </c>
    </row>
    <row r="46" spans="8:15" x14ac:dyDescent="0.3">
      <c r="H46" s="2">
        <v>500</v>
      </c>
      <c r="I46" s="2">
        <v>1</v>
      </c>
      <c r="J46">
        <v>85.15</v>
      </c>
      <c r="K46">
        <v>65.55</v>
      </c>
      <c r="L46">
        <v>17.600000000000001</v>
      </c>
      <c r="M46">
        <v>7.35</v>
      </c>
      <c r="N46" s="2">
        <f>L46/H46</f>
        <v>3.5200000000000002E-2</v>
      </c>
      <c r="O46" s="2">
        <f>M46/H46</f>
        <v>1.47E-2</v>
      </c>
    </row>
    <row r="47" spans="8:15" x14ac:dyDescent="0.3">
      <c r="H47" s="2">
        <v>1000</v>
      </c>
      <c r="I47" s="2">
        <v>2</v>
      </c>
      <c r="J47">
        <v>166.85</v>
      </c>
      <c r="K47">
        <v>134.94999999999999</v>
      </c>
      <c r="L47">
        <v>29.9</v>
      </c>
      <c r="M47">
        <v>8.3000000000000007</v>
      </c>
      <c r="N47" s="2">
        <f t="shared" ref="N47:N65" si="4">L47/H47</f>
        <v>2.9899999999999999E-2</v>
      </c>
      <c r="O47" s="2">
        <f t="shared" ref="O47:O65" si="5">M47/H47</f>
        <v>8.3000000000000001E-3</v>
      </c>
    </row>
    <row r="48" spans="8:15" x14ac:dyDescent="0.3">
      <c r="H48" s="2">
        <v>1500</v>
      </c>
      <c r="I48" s="2">
        <v>3</v>
      </c>
      <c r="J48">
        <v>248.15</v>
      </c>
      <c r="K48">
        <v>199.15</v>
      </c>
      <c r="L48">
        <v>47.2</v>
      </c>
      <c r="M48">
        <v>7</v>
      </c>
      <c r="N48" s="2">
        <f t="shared" si="4"/>
        <v>3.1466666666666671E-2</v>
      </c>
      <c r="O48" s="2">
        <f t="shared" si="5"/>
        <v>4.6666666666666671E-3</v>
      </c>
    </row>
    <row r="49" spans="8:15" x14ac:dyDescent="0.3">
      <c r="H49" s="2">
        <v>2000</v>
      </c>
      <c r="I49" s="2">
        <v>4</v>
      </c>
      <c r="J49">
        <v>332.5</v>
      </c>
      <c r="K49">
        <v>268.95</v>
      </c>
      <c r="L49">
        <v>61.5</v>
      </c>
      <c r="M49">
        <v>10</v>
      </c>
      <c r="N49" s="2">
        <f t="shared" si="4"/>
        <v>3.075E-2</v>
      </c>
      <c r="O49" s="2">
        <f t="shared" si="5"/>
        <v>5.0000000000000001E-3</v>
      </c>
    </row>
    <row r="50" spans="8:15" x14ac:dyDescent="0.3">
      <c r="H50" s="2">
        <v>2500</v>
      </c>
      <c r="I50" s="2">
        <v>5</v>
      </c>
      <c r="J50">
        <v>411.8</v>
      </c>
      <c r="K50">
        <v>340</v>
      </c>
      <c r="L50">
        <v>69.95</v>
      </c>
      <c r="M50">
        <v>6.3</v>
      </c>
      <c r="N50" s="2">
        <f t="shared" si="4"/>
        <v>2.7980000000000001E-2</v>
      </c>
      <c r="O50" s="2">
        <f t="shared" si="5"/>
        <v>2.5200000000000001E-3</v>
      </c>
    </row>
    <row r="51" spans="8:15" x14ac:dyDescent="0.3">
      <c r="H51" s="2">
        <v>3000</v>
      </c>
      <c r="I51" s="2">
        <v>6</v>
      </c>
      <c r="J51">
        <v>497.45</v>
      </c>
      <c r="K51">
        <v>402.7</v>
      </c>
      <c r="L51">
        <v>92.75</v>
      </c>
      <c r="M51">
        <v>8.1999999999999993</v>
      </c>
      <c r="N51" s="2">
        <f t="shared" si="4"/>
        <v>3.0916666666666665E-2</v>
      </c>
      <c r="O51" s="2">
        <f t="shared" si="5"/>
        <v>2.7333333333333333E-3</v>
      </c>
    </row>
    <row r="52" spans="8:15" x14ac:dyDescent="0.3">
      <c r="H52" s="2">
        <v>3500</v>
      </c>
      <c r="I52" s="2">
        <v>7</v>
      </c>
      <c r="J52">
        <v>581.1</v>
      </c>
      <c r="K52">
        <v>465.45</v>
      </c>
      <c r="L52">
        <v>113.9</v>
      </c>
      <c r="M52">
        <v>11.65</v>
      </c>
      <c r="N52" s="2">
        <f t="shared" si="4"/>
        <v>3.2542857142857144E-2</v>
      </c>
      <c r="O52" s="2">
        <f t="shared" si="5"/>
        <v>3.3285714285714286E-3</v>
      </c>
    </row>
    <row r="53" spans="8:15" x14ac:dyDescent="0.3">
      <c r="H53" s="2">
        <v>4000</v>
      </c>
      <c r="I53" s="2">
        <v>8</v>
      </c>
      <c r="J53">
        <v>664.5</v>
      </c>
      <c r="K53">
        <v>533.65</v>
      </c>
      <c r="L53">
        <v>128.65</v>
      </c>
      <c r="M53">
        <v>7.8</v>
      </c>
      <c r="N53" s="2">
        <f t="shared" si="4"/>
        <v>3.2162500000000004E-2</v>
      </c>
      <c r="O53" s="2">
        <f t="shared" si="5"/>
        <v>1.9499999999999999E-3</v>
      </c>
    </row>
    <row r="54" spans="8:15" x14ac:dyDescent="0.3">
      <c r="H54" s="2">
        <v>4500</v>
      </c>
      <c r="I54" s="2">
        <v>9</v>
      </c>
      <c r="J54">
        <v>746.8</v>
      </c>
      <c r="K54">
        <v>608.04999999999995</v>
      </c>
      <c r="L54">
        <v>136.80000000000001</v>
      </c>
      <c r="M54">
        <v>6.9</v>
      </c>
      <c r="N54" s="2">
        <f t="shared" si="4"/>
        <v>3.0400000000000003E-2</v>
      </c>
      <c r="O54" s="2">
        <f t="shared" si="5"/>
        <v>1.5333333333333334E-3</v>
      </c>
    </row>
    <row r="55" spans="8:15" x14ac:dyDescent="0.3">
      <c r="H55" s="2">
        <v>5000</v>
      </c>
      <c r="I55" s="2">
        <v>10</v>
      </c>
      <c r="J55">
        <v>822.95</v>
      </c>
      <c r="K55">
        <v>671.8</v>
      </c>
      <c r="L55">
        <v>149.19999999999999</v>
      </c>
      <c r="M55">
        <v>3.6</v>
      </c>
      <c r="N55" s="2">
        <f t="shared" si="4"/>
        <v>2.9839999999999998E-2</v>
      </c>
      <c r="O55" s="2">
        <f t="shared" si="5"/>
        <v>7.2000000000000005E-4</v>
      </c>
    </row>
    <row r="56" spans="8:15" x14ac:dyDescent="0.3">
      <c r="H56" s="2">
        <v>5500</v>
      </c>
      <c r="I56" s="2">
        <v>11</v>
      </c>
      <c r="J56">
        <v>905.85</v>
      </c>
      <c r="K56">
        <v>737.95</v>
      </c>
      <c r="L56">
        <v>165.9</v>
      </c>
      <c r="M56">
        <v>11.9</v>
      </c>
      <c r="N56" s="2">
        <f t="shared" si="4"/>
        <v>3.0163636363636365E-2</v>
      </c>
      <c r="O56" s="2">
        <f t="shared" si="5"/>
        <v>2.1636363636363637E-3</v>
      </c>
    </row>
    <row r="57" spans="8:15" x14ac:dyDescent="0.3">
      <c r="H57" s="2">
        <v>6000</v>
      </c>
      <c r="I57" s="2">
        <v>12</v>
      </c>
      <c r="J57">
        <v>997.35</v>
      </c>
      <c r="K57">
        <v>791.4</v>
      </c>
      <c r="L57">
        <v>203.7</v>
      </c>
      <c r="M57">
        <v>13.05</v>
      </c>
      <c r="N57" s="2">
        <f t="shared" si="4"/>
        <v>3.3950000000000001E-2</v>
      </c>
      <c r="O57" s="2">
        <f t="shared" si="5"/>
        <v>2.1750000000000003E-3</v>
      </c>
    </row>
    <row r="58" spans="8:15" x14ac:dyDescent="0.3">
      <c r="H58" s="2">
        <v>6500</v>
      </c>
      <c r="I58" s="2">
        <v>13</v>
      </c>
      <c r="J58">
        <v>1077.95</v>
      </c>
      <c r="K58">
        <v>868.1</v>
      </c>
      <c r="L58">
        <v>208.1</v>
      </c>
      <c r="M58">
        <v>10.35</v>
      </c>
      <c r="N58" s="2">
        <f t="shared" si="4"/>
        <v>3.2015384615384612E-2</v>
      </c>
      <c r="O58" s="2">
        <f t="shared" si="5"/>
        <v>1.5923076923076923E-3</v>
      </c>
    </row>
    <row r="59" spans="8:15" x14ac:dyDescent="0.3">
      <c r="H59" s="2">
        <v>7000</v>
      </c>
      <c r="I59" s="2">
        <v>14</v>
      </c>
      <c r="J59">
        <v>1155.1500000000001</v>
      </c>
      <c r="K59">
        <v>942.15</v>
      </c>
      <c r="L59">
        <v>211.25</v>
      </c>
      <c r="M59">
        <v>8.0500000000000007</v>
      </c>
      <c r="N59" s="2">
        <f t="shared" si="4"/>
        <v>3.017857142857143E-2</v>
      </c>
      <c r="O59" s="2">
        <f t="shared" si="5"/>
        <v>1.1500000000000002E-3</v>
      </c>
    </row>
    <row r="60" spans="8:15" x14ac:dyDescent="0.3">
      <c r="H60" s="2">
        <v>7500</v>
      </c>
      <c r="I60" s="2">
        <v>15</v>
      </c>
      <c r="J60">
        <v>1241.3</v>
      </c>
      <c r="K60">
        <v>1002.6</v>
      </c>
      <c r="L60">
        <v>236.6</v>
      </c>
      <c r="M60">
        <v>11.3</v>
      </c>
      <c r="N60" s="2">
        <f t="shared" si="4"/>
        <v>3.1546666666666667E-2</v>
      </c>
      <c r="O60" s="2">
        <f t="shared" si="5"/>
        <v>1.5066666666666668E-3</v>
      </c>
    </row>
    <row r="61" spans="8:15" x14ac:dyDescent="0.3">
      <c r="H61" s="2">
        <v>8000</v>
      </c>
      <c r="I61" s="2">
        <v>16</v>
      </c>
      <c r="J61">
        <v>1325.5</v>
      </c>
      <c r="K61">
        <v>1075.25</v>
      </c>
      <c r="L61">
        <v>248.2</v>
      </c>
      <c r="M61">
        <v>12.3</v>
      </c>
      <c r="N61" s="2">
        <f t="shared" si="4"/>
        <v>3.1024999999999997E-2</v>
      </c>
      <c r="O61" s="2">
        <f t="shared" si="5"/>
        <v>1.5375E-3</v>
      </c>
    </row>
    <row r="62" spans="8:15" x14ac:dyDescent="0.3">
      <c r="H62" s="2">
        <v>8500</v>
      </c>
      <c r="I62" s="2">
        <v>17</v>
      </c>
      <c r="J62">
        <v>1410.8</v>
      </c>
      <c r="K62">
        <v>1112.45</v>
      </c>
      <c r="L62">
        <v>296.3</v>
      </c>
      <c r="M62">
        <v>14.35</v>
      </c>
      <c r="N62" s="2">
        <f t="shared" si="4"/>
        <v>3.4858823529411768E-2</v>
      </c>
      <c r="O62" s="2">
        <f t="shared" si="5"/>
        <v>1.6882352941176471E-3</v>
      </c>
    </row>
    <row r="63" spans="8:15" x14ac:dyDescent="0.3">
      <c r="H63" s="2">
        <v>9000</v>
      </c>
      <c r="I63" s="2">
        <v>18</v>
      </c>
      <c r="J63">
        <v>1498.55</v>
      </c>
      <c r="K63">
        <v>1194.4000000000001</v>
      </c>
      <c r="L63">
        <v>302.39999999999998</v>
      </c>
      <c r="M63">
        <v>8</v>
      </c>
      <c r="N63" s="2">
        <f t="shared" si="4"/>
        <v>3.3599999999999998E-2</v>
      </c>
      <c r="O63" s="2">
        <f t="shared" si="5"/>
        <v>8.8888888888888893E-4</v>
      </c>
    </row>
    <row r="64" spans="8:15" x14ac:dyDescent="0.3">
      <c r="H64" s="2">
        <v>9500</v>
      </c>
      <c r="I64" s="2">
        <v>19</v>
      </c>
      <c r="J64">
        <v>1576.65</v>
      </c>
      <c r="K64">
        <v>1270.5</v>
      </c>
      <c r="L64">
        <v>304.10000000000002</v>
      </c>
      <c r="M64">
        <v>12.5</v>
      </c>
      <c r="N64" s="2">
        <f t="shared" si="4"/>
        <v>3.2010526315789475E-2</v>
      </c>
      <c r="O64" s="2">
        <f t="shared" si="5"/>
        <v>1.3157894736842105E-3</v>
      </c>
    </row>
    <row r="65" spans="8:21" x14ac:dyDescent="0.3">
      <c r="H65" s="2">
        <v>10000</v>
      </c>
      <c r="I65" s="2">
        <v>20</v>
      </c>
      <c r="J65">
        <v>1655.65</v>
      </c>
      <c r="K65">
        <v>1339.3</v>
      </c>
      <c r="L65">
        <v>314.39999999999998</v>
      </c>
      <c r="M65">
        <v>9.1</v>
      </c>
      <c r="N65" s="2">
        <f t="shared" si="4"/>
        <v>3.1439999999999996E-2</v>
      </c>
      <c r="O65" s="2">
        <f t="shared" si="5"/>
        <v>9.1E-4</v>
      </c>
    </row>
    <row r="68" spans="8:21" ht="57.6" x14ac:dyDescent="0.3">
      <c r="H68" s="3" t="s">
        <v>6</v>
      </c>
      <c r="I68" s="2"/>
      <c r="J68" s="3" t="s">
        <v>7</v>
      </c>
      <c r="K68" s="3" t="s">
        <v>8</v>
      </c>
      <c r="L68" s="3" t="s">
        <v>9</v>
      </c>
      <c r="M68" s="3" t="s">
        <v>10</v>
      </c>
      <c r="N68" s="3" t="s">
        <v>11</v>
      </c>
      <c r="O68" s="3" t="s">
        <v>12</v>
      </c>
    </row>
    <row r="69" spans="8:21" ht="15" thickBot="1" x14ac:dyDescent="0.35">
      <c r="H69" s="2">
        <v>500</v>
      </c>
      <c r="I69" s="2">
        <v>1</v>
      </c>
      <c r="J69">
        <v>83.95</v>
      </c>
      <c r="K69">
        <v>67.400000000000006</v>
      </c>
      <c r="L69">
        <v>14.95</v>
      </c>
      <c r="M69">
        <v>9.9</v>
      </c>
      <c r="N69" s="2">
        <f>L69/H69</f>
        <v>2.9899999999999999E-2</v>
      </c>
      <c r="O69" s="2">
        <f>M69/H69</f>
        <v>1.9800000000000002E-2</v>
      </c>
    </row>
    <row r="70" spans="8:21" ht="15" thickBot="1" x14ac:dyDescent="0.35">
      <c r="H70" s="2">
        <v>1000</v>
      </c>
      <c r="I70" s="2">
        <v>2</v>
      </c>
      <c r="J70">
        <v>164.65</v>
      </c>
      <c r="K70">
        <v>132.6</v>
      </c>
      <c r="L70">
        <v>30.1</v>
      </c>
      <c r="M70">
        <v>10.199999999999999</v>
      </c>
      <c r="N70" s="2">
        <f t="shared" ref="N70:N88" si="6">L70/H70</f>
        <v>3.0100000000000002E-2</v>
      </c>
      <c r="O70" s="2">
        <f t="shared" ref="O70:O88" si="7">M70/H70</f>
        <v>1.0199999999999999E-2</v>
      </c>
      <c r="Q70" s="2">
        <v>500</v>
      </c>
      <c r="R70" s="12">
        <v>6.4000000000000003E-3</v>
      </c>
      <c r="S70" s="13">
        <v>1.04E-2</v>
      </c>
      <c r="T70" s="13">
        <v>1.47E-2</v>
      </c>
      <c r="U70" s="13">
        <v>1.9800000000000002E-2</v>
      </c>
    </row>
    <row r="71" spans="8:21" ht="15" thickBot="1" x14ac:dyDescent="0.35">
      <c r="H71" s="2">
        <v>1500</v>
      </c>
      <c r="I71" s="2">
        <v>3</v>
      </c>
      <c r="J71">
        <v>247.9</v>
      </c>
      <c r="K71">
        <v>200.75</v>
      </c>
      <c r="L71">
        <v>44.95</v>
      </c>
      <c r="M71">
        <v>13.8</v>
      </c>
      <c r="N71" s="2">
        <f t="shared" si="6"/>
        <v>2.9966666666666669E-2</v>
      </c>
      <c r="O71" s="2">
        <f t="shared" si="7"/>
        <v>9.1999999999999998E-3</v>
      </c>
      <c r="Q71" s="2">
        <v>1000</v>
      </c>
      <c r="R71" s="14">
        <v>1.1950000000000001E-2</v>
      </c>
      <c r="S71" s="13">
        <v>7.1999999999999998E-3</v>
      </c>
      <c r="T71" s="13">
        <v>8.3000000000000001E-3</v>
      </c>
      <c r="U71" s="13">
        <v>1.0200000000000001E-2</v>
      </c>
    </row>
    <row r="72" spans="8:21" ht="15" thickBot="1" x14ac:dyDescent="0.35">
      <c r="H72" s="2">
        <v>2000</v>
      </c>
      <c r="I72" s="2">
        <v>4</v>
      </c>
      <c r="J72">
        <v>330.05</v>
      </c>
      <c r="K72">
        <v>269.45</v>
      </c>
      <c r="L72">
        <v>58.45</v>
      </c>
      <c r="M72">
        <v>5.85</v>
      </c>
      <c r="N72" s="2">
        <f t="shared" si="6"/>
        <v>2.9225000000000001E-2</v>
      </c>
      <c r="O72" s="2">
        <f t="shared" si="7"/>
        <v>2.9249999999999996E-3</v>
      </c>
      <c r="Q72" s="2">
        <v>1500</v>
      </c>
      <c r="R72" s="14">
        <v>4.4669999999999996E-3</v>
      </c>
      <c r="S72" s="13">
        <v>4.0000000000000001E-3</v>
      </c>
      <c r="T72" s="13">
        <v>4.6670000000000001E-3</v>
      </c>
      <c r="U72" s="13">
        <v>9.1999999999999998E-3</v>
      </c>
    </row>
    <row r="73" spans="8:21" ht="15" thickBot="1" x14ac:dyDescent="0.35">
      <c r="H73" s="2">
        <v>2500</v>
      </c>
      <c r="I73" s="2">
        <v>5</v>
      </c>
      <c r="J73">
        <v>416.65</v>
      </c>
      <c r="K73">
        <v>335.4</v>
      </c>
      <c r="L73">
        <v>79.5</v>
      </c>
      <c r="M73">
        <v>10.65</v>
      </c>
      <c r="N73" s="2">
        <f t="shared" si="6"/>
        <v>3.1800000000000002E-2</v>
      </c>
      <c r="O73" s="2">
        <f t="shared" si="7"/>
        <v>4.2599999999999999E-3</v>
      </c>
      <c r="Q73" s="2">
        <v>2000</v>
      </c>
      <c r="R73" s="14">
        <v>3.8500000000000001E-3</v>
      </c>
      <c r="S73" s="13">
        <v>3.225E-3</v>
      </c>
      <c r="T73" s="13">
        <v>5.0000000000000001E-3</v>
      </c>
      <c r="U73" s="13">
        <v>2.9250000000000001E-3</v>
      </c>
    </row>
    <row r="74" spans="8:21" ht="15" thickBot="1" x14ac:dyDescent="0.35">
      <c r="H74" s="2">
        <v>3000</v>
      </c>
      <c r="I74" s="2">
        <v>6</v>
      </c>
      <c r="J74">
        <v>495.2</v>
      </c>
      <c r="K74">
        <v>405.85</v>
      </c>
      <c r="L74">
        <v>87.25</v>
      </c>
      <c r="M74">
        <v>11.9</v>
      </c>
      <c r="N74" s="2">
        <f t="shared" si="6"/>
        <v>2.9083333333333333E-2</v>
      </c>
      <c r="O74" s="2">
        <f t="shared" si="7"/>
        <v>3.966666666666667E-3</v>
      </c>
      <c r="Q74" s="2">
        <v>2500</v>
      </c>
      <c r="R74" s="14">
        <v>3.0799999999999998E-3</v>
      </c>
      <c r="S74" s="13">
        <v>5.8799999999999998E-3</v>
      </c>
      <c r="T74" s="13">
        <v>2.5200000000000001E-3</v>
      </c>
      <c r="U74" s="13">
        <v>4.2599999999999999E-3</v>
      </c>
    </row>
    <row r="75" spans="8:21" ht="15" thickBot="1" x14ac:dyDescent="0.35">
      <c r="H75" s="2">
        <v>3500</v>
      </c>
      <c r="I75" s="2">
        <v>7</v>
      </c>
      <c r="J75">
        <v>583.1</v>
      </c>
      <c r="K75">
        <v>473</v>
      </c>
      <c r="L75">
        <v>108.15</v>
      </c>
      <c r="M75">
        <v>13.05</v>
      </c>
      <c r="N75" s="2">
        <f t="shared" si="6"/>
        <v>3.09E-2</v>
      </c>
      <c r="O75" s="2">
        <f t="shared" si="7"/>
        <v>3.7285714285714287E-3</v>
      </c>
      <c r="Q75" s="2">
        <v>3000</v>
      </c>
      <c r="R75" s="14">
        <v>1E-3</v>
      </c>
      <c r="S75" s="13">
        <v>3.333E-3</v>
      </c>
      <c r="T75" s="13">
        <v>2.7330000000000002E-3</v>
      </c>
      <c r="U75" s="13">
        <v>3.967E-3</v>
      </c>
    </row>
    <row r="76" spans="8:21" ht="15" thickBot="1" x14ac:dyDescent="0.35">
      <c r="H76" s="2">
        <v>4000</v>
      </c>
      <c r="I76" s="2">
        <v>8</v>
      </c>
      <c r="J76">
        <v>666.55</v>
      </c>
      <c r="K76">
        <v>537.70000000000005</v>
      </c>
      <c r="L76">
        <v>126.9</v>
      </c>
      <c r="M76">
        <v>13.5</v>
      </c>
      <c r="N76" s="2">
        <f t="shared" si="6"/>
        <v>3.1725000000000003E-2</v>
      </c>
      <c r="O76" s="2">
        <f t="shared" si="7"/>
        <v>3.375E-3</v>
      </c>
      <c r="Q76" s="2">
        <v>3500</v>
      </c>
      <c r="R76" s="14">
        <v>3.029E-3</v>
      </c>
      <c r="S76" s="13">
        <v>2.3709999999999998E-3</v>
      </c>
      <c r="T76" s="13">
        <v>3.3289999999999999E-3</v>
      </c>
      <c r="U76" s="13">
        <v>3.7290000000000001E-3</v>
      </c>
    </row>
    <row r="77" spans="8:21" ht="15" thickBot="1" x14ac:dyDescent="0.35">
      <c r="H77" s="2">
        <v>4500</v>
      </c>
      <c r="I77" s="2">
        <v>9</v>
      </c>
      <c r="J77">
        <v>747.7</v>
      </c>
      <c r="K77">
        <v>593.70000000000005</v>
      </c>
      <c r="L77">
        <v>152.19999999999999</v>
      </c>
      <c r="M77">
        <v>9.9499999999999993</v>
      </c>
      <c r="N77" s="2">
        <f t="shared" si="6"/>
        <v>3.3822222222222219E-2</v>
      </c>
      <c r="O77" s="2">
        <f t="shared" si="7"/>
        <v>2.2111111111111107E-3</v>
      </c>
      <c r="Q77" s="2">
        <v>4000</v>
      </c>
      <c r="R77" s="14">
        <v>3.7000000000000002E-3</v>
      </c>
      <c r="S77" s="13">
        <v>3.1879999999999999E-3</v>
      </c>
      <c r="T77" s="13">
        <v>1.9499999999999999E-3</v>
      </c>
      <c r="U77" s="13">
        <v>3.375E-3</v>
      </c>
    </row>
    <row r="78" spans="8:21" ht="15" thickBot="1" x14ac:dyDescent="0.35">
      <c r="H78" s="2">
        <v>5000</v>
      </c>
      <c r="I78" s="2">
        <v>10</v>
      </c>
      <c r="J78">
        <v>836.1</v>
      </c>
      <c r="K78">
        <v>661.95</v>
      </c>
      <c r="L78">
        <v>172</v>
      </c>
      <c r="M78">
        <v>7.25</v>
      </c>
      <c r="N78" s="2">
        <f t="shared" si="6"/>
        <v>3.44E-2</v>
      </c>
      <c r="O78" s="2">
        <f t="shared" si="7"/>
        <v>1.4499999999999999E-3</v>
      </c>
      <c r="Q78" s="2">
        <v>4500</v>
      </c>
      <c r="R78" s="14">
        <v>2.0560000000000001E-3</v>
      </c>
      <c r="S78" s="13">
        <v>1.867E-3</v>
      </c>
      <c r="T78" s="13">
        <v>1.5330000000000001E-3</v>
      </c>
      <c r="U78" s="13">
        <v>2.2109999999999999E-3</v>
      </c>
    </row>
    <row r="79" spans="8:21" ht="15" thickBot="1" x14ac:dyDescent="0.35">
      <c r="H79" s="2">
        <v>5500</v>
      </c>
      <c r="I79" s="2">
        <v>11</v>
      </c>
      <c r="J79">
        <v>906.15</v>
      </c>
      <c r="K79">
        <v>742.45</v>
      </c>
      <c r="L79">
        <v>161.55000000000001</v>
      </c>
      <c r="M79">
        <v>5.65</v>
      </c>
      <c r="N79" s="2">
        <f t="shared" si="6"/>
        <v>2.9372727272727276E-2</v>
      </c>
      <c r="O79" s="2">
        <f t="shared" si="7"/>
        <v>1.0272727272727274E-3</v>
      </c>
      <c r="Q79" s="2">
        <v>5000</v>
      </c>
      <c r="R79" s="14">
        <v>2.0899999999999998E-3</v>
      </c>
      <c r="S79" s="13">
        <v>1.7099999999999999E-3</v>
      </c>
      <c r="T79" s="13">
        <v>7.2000000000000005E-4</v>
      </c>
      <c r="U79" s="13">
        <v>1.4499999999999999E-3</v>
      </c>
    </row>
    <row r="80" spans="8:21" ht="15" thickBot="1" x14ac:dyDescent="0.35">
      <c r="H80" s="2">
        <v>6000</v>
      </c>
      <c r="I80" s="2">
        <v>12</v>
      </c>
      <c r="J80">
        <v>988.45</v>
      </c>
      <c r="K80">
        <v>808.8</v>
      </c>
      <c r="L80">
        <v>177.5</v>
      </c>
      <c r="M80">
        <v>14.2</v>
      </c>
      <c r="N80" s="2">
        <f t="shared" si="6"/>
        <v>2.9583333333333333E-2</v>
      </c>
      <c r="O80" s="2">
        <f t="shared" si="7"/>
        <v>2.3666666666666667E-3</v>
      </c>
      <c r="Q80" s="2">
        <v>5500</v>
      </c>
      <c r="R80" s="14">
        <v>1.0640000000000001E-3</v>
      </c>
      <c r="S80" s="13">
        <v>1.245E-3</v>
      </c>
      <c r="T80" s="13">
        <v>2.1640000000000001E-3</v>
      </c>
      <c r="U80" s="13">
        <v>1.0269999999999999E-3</v>
      </c>
    </row>
    <row r="81" spans="8:21" ht="15" thickBot="1" x14ac:dyDescent="0.35">
      <c r="H81" s="2">
        <v>6500</v>
      </c>
      <c r="I81" s="2">
        <v>13</v>
      </c>
      <c r="J81">
        <v>1077.7</v>
      </c>
      <c r="K81">
        <v>871.1</v>
      </c>
      <c r="L81">
        <v>204.8</v>
      </c>
      <c r="M81">
        <v>8.75</v>
      </c>
      <c r="N81" s="2">
        <f t="shared" si="6"/>
        <v>3.1507692307692306E-2</v>
      </c>
      <c r="O81" s="2">
        <f t="shared" si="7"/>
        <v>1.3461538461538461E-3</v>
      </c>
      <c r="Q81" s="2">
        <v>6000</v>
      </c>
      <c r="R81" s="14">
        <v>2.2499999999999998E-3</v>
      </c>
      <c r="S81" s="13">
        <v>1.183E-3</v>
      </c>
      <c r="T81" s="13">
        <v>2.1749999999999999E-3</v>
      </c>
      <c r="U81" s="13">
        <v>2.3670000000000002E-3</v>
      </c>
    </row>
    <row r="82" spans="8:21" ht="15" thickBot="1" x14ac:dyDescent="0.35">
      <c r="H82" s="2">
        <v>7000</v>
      </c>
      <c r="I82" s="2">
        <v>14</v>
      </c>
      <c r="J82">
        <v>1159.55</v>
      </c>
      <c r="K82">
        <v>941.5</v>
      </c>
      <c r="L82">
        <v>216</v>
      </c>
      <c r="M82">
        <v>13.75</v>
      </c>
      <c r="N82" s="2">
        <f t="shared" si="6"/>
        <v>3.0857142857142857E-2</v>
      </c>
      <c r="O82" s="2">
        <f t="shared" si="7"/>
        <v>1.9642857142857144E-3</v>
      </c>
      <c r="Q82" s="2">
        <v>6500</v>
      </c>
      <c r="R82" s="14">
        <v>1.6080000000000001E-3</v>
      </c>
      <c r="S82" s="13">
        <v>1.6379999999999999E-3</v>
      </c>
      <c r="T82" s="13">
        <v>1.5920000000000001E-3</v>
      </c>
      <c r="U82" s="13">
        <v>1.346E-3</v>
      </c>
    </row>
    <row r="83" spans="8:21" ht="15" thickBot="1" x14ac:dyDescent="0.35">
      <c r="H83" s="2">
        <v>7500</v>
      </c>
      <c r="I83" s="2">
        <v>15</v>
      </c>
      <c r="J83">
        <v>1242.1500000000001</v>
      </c>
      <c r="K83">
        <v>1003.15</v>
      </c>
      <c r="L83">
        <v>236.7</v>
      </c>
      <c r="M83">
        <v>6.45</v>
      </c>
      <c r="N83" s="2">
        <f t="shared" si="6"/>
        <v>3.1559999999999998E-2</v>
      </c>
      <c r="O83" s="2">
        <f t="shared" si="7"/>
        <v>8.5999999999999998E-4</v>
      </c>
      <c r="Q83" s="2">
        <v>7000</v>
      </c>
      <c r="R83" s="14">
        <v>1.1999999999999999E-3</v>
      </c>
      <c r="S83" s="13">
        <v>1.8209999999999999E-3</v>
      </c>
      <c r="T83" s="13">
        <v>1.15E-3</v>
      </c>
      <c r="U83" s="13">
        <v>1.964E-3</v>
      </c>
    </row>
    <row r="84" spans="8:21" ht="15" thickBot="1" x14ac:dyDescent="0.35">
      <c r="H84" s="2">
        <v>8000</v>
      </c>
      <c r="I84" s="2">
        <v>16</v>
      </c>
      <c r="J84">
        <v>1330.65</v>
      </c>
      <c r="K84">
        <v>1058.75</v>
      </c>
      <c r="L84">
        <v>270</v>
      </c>
      <c r="M84">
        <v>8.65</v>
      </c>
      <c r="N84" s="2">
        <f t="shared" si="6"/>
        <v>3.3750000000000002E-2</v>
      </c>
      <c r="O84" s="2">
        <f t="shared" si="7"/>
        <v>1.08125E-3</v>
      </c>
      <c r="Q84" s="2">
        <v>7500</v>
      </c>
      <c r="R84" s="14">
        <v>8.5999999999999998E-4</v>
      </c>
      <c r="S84" s="13">
        <v>9.7999999999999997E-4</v>
      </c>
      <c r="T84" s="13">
        <v>1.5070000000000001E-3</v>
      </c>
      <c r="U84" s="13">
        <v>8.5999999999999998E-4</v>
      </c>
    </row>
    <row r="85" spans="8:21" ht="15" thickBot="1" x14ac:dyDescent="0.35">
      <c r="H85" s="2">
        <v>8500</v>
      </c>
      <c r="I85" s="2">
        <v>17</v>
      </c>
      <c r="J85">
        <v>1409.2</v>
      </c>
      <c r="K85">
        <v>1140.3</v>
      </c>
      <c r="L85">
        <v>266.55</v>
      </c>
      <c r="M85">
        <v>12.15</v>
      </c>
      <c r="N85" s="2">
        <f t="shared" si="6"/>
        <v>3.1358823529411765E-2</v>
      </c>
      <c r="O85" s="2">
        <f t="shared" si="7"/>
        <v>1.4294117647058824E-3</v>
      </c>
      <c r="Q85" s="2">
        <v>8000</v>
      </c>
      <c r="R85" s="14">
        <v>7.1299999999999998E-4</v>
      </c>
      <c r="S85" s="13">
        <v>1.869E-3</v>
      </c>
      <c r="T85" s="13">
        <v>1.5380000000000001E-3</v>
      </c>
      <c r="U85" s="13">
        <v>1.0809999999999999E-3</v>
      </c>
    </row>
    <row r="86" spans="8:21" ht="15" thickBot="1" x14ac:dyDescent="0.35">
      <c r="H86" s="2">
        <v>9000</v>
      </c>
      <c r="I86" s="2">
        <v>18</v>
      </c>
      <c r="J86">
        <v>1488.45</v>
      </c>
      <c r="K86">
        <v>1205.0999999999999</v>
      </c>
      <c r="L86">
        <v>281.75</v>
      </c>
      <c r="M86">
        <v>12.8</v>
      </c>
      <c r="N86" s="2">
        <f t="shared" si="6"/>
        <v>3.1305555555555559E-2</v>
      </c>
      <c r="O86" s="2">
        <f t="shared" si="7"/>
        <v>1.4222222222222223E-3</v>
      </c>
      <c r="Q86" s="2">
        <v>8500</v>
      </c>
      <c r="R86" s="14">
        <v>2.065E-3</v>
      </c>
      <c r="S86" s="13">
        <v>1.1119999999999999E-3</v>
      </c>
      <c r="T86" s="13">
        <v>1.688E-3</v>
      </c>
      <c r="U86" s="13">
        <v>1.4289999999999999E-3</v>
      </c>
    </row>
    <row r="87" spans="8:21" ht="15" thickBot="1" x14ac:dyDescent="0.35">
      <c r="H87" s="2">
        <v>9500</v>
      </c>
      <c r="I87" s="2">
        <v>19</v>
      </c>
      <c r="J87">
        <v>1571.85</v>
      </c>
      <c r="K87">
        <v>1266.0999999999999</v>
      </c>
      <c r="L87">
        <v>303.89999999999998</v>
      </c>
      <c r="M87">
        <v>13.45</v>
      </c>
      <c r="N87" s="2">
        <f t="shared" si="6"/>
        <v>3.1989473684210526E-2</v>
      </c>
      <c r="O87" s="2">
        <f t="shared" si="7"/>
        <v>1.4157894736842105E-3</v>
      </c>
      <c r="Q87" s="2">
        <v>9000</v>
      </c>
      <c r="R87" s="14">
        <v>1.2329999999999999E-3</v>
      </c>
      <c r="S87" s="13">
        <v>1.6000000000000001E-3</v>
      </c>
      <c r="T87" s="13">
        <v>8.8900000000000003E-4</v>
      </c>
      <c r="U87" s="13">
        <v>1.4220000000000001E-3</v>
      </c>
    </row>
    <row r="88" spans="8:21" ht="15" thickBot="1" x14ac:dyDescent="0.35">
      <c r="H88" s="2">
        <v>10000</v>
      </c>
      <c r="I88" s="2">
        <v>20</v>
      </c>
      <c r="J88">
        <v>1659.05</v>
      </c>
      <c r="K88">
        <v>1341.1</v>
      </c>
      <c r="L88">
        <v>315.5</v>
      </c>
      <c r="M88">
        <v>10</v>
      </c>
      <c r="N88" s="2">
        <f t="shared" si="6"/>
        <v>3.1550000000000002E-2</v>
      </c>
      <c r="O88" s="2">
        <f t="shared" si="7"/>
        <v>1E-3</v>
      </c>
      <c r="Q88" s="2">
        <v>9500</v>
      </c>
      <c r="R88" s="14">
        <v>1.421E-3</v>
      </c>
      <c r="S88" s="13">
        <v>1.3110000000000001E-3</v>
      </c>
      <c r="T88" s="13">
        <v>1.3159999999999999E-3</v>
      </c>
      <c r="U88" s="13">
        <v>1.4159999999999999E-3</v>
      </c>
    </row>
    <row r="89" spans="8:21" ht="15" thickBot="1" x14ac:dyDescent="0.35">
      <c r="Q89" s="2">
        <v>10000</v>
      </c>
      <c r="R89" s="14">
        <v>1.255E-3</v>
      </c>
      <c r="S89" s="13">
        <v>1.1000000000000001E-3</v>
      </c>
      <c r="T89" s="13">
        <v>9.1E-4</v>
      </c>
      <c r="U89" s="13">
        <v>1E-3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8829-5885-4828-BC67-B635C05D4F29}">
  <dimension ref="A2:J25"/>
  <sheetViews>
    <sheetView workbookViewId="0">
      <selection activeCell="K6" sqref="K6"/>
    </sheetView>
  </sheetViews>
  <sheetFormatPr defaultRowHeight="14.4" x14ac:dyDescent="0.3"/>
  <cols>
    <col min="2" max="2" width="9.33203125" customWidth="1"/>
  </cols>
  <sheetData>
    <row r="2" spans="1:10" x14ac:dyDescent="0.3">
      <c r="A2">
        <v>6</v>
      </c>
      <c r="B2">
        <v>3</v>
      </c>
      <c r="C2">
        <v>7</v>
      </c>
      <c r="D2">
        <v>200</v>
      </c>
    </row>
    <row r="3" spans="1:10" ht="57.6" x14ac:dyDescent="0.3">
      <c r="B3" t="s">
        <v>45</v>
      </c>
      <c r="C3" t="s">
        <v>46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</row>
    <row r="4" spans="1:10" x14ac:dyDescent="0.3">
      <c r="A4">
        <v>1</v>
      </c>
      <c r="B4">
        <v>1</v>
      </c>
      <c r="C4">
        <v>0</v>
      </c>
      <c r="D4">
        <v>332.9</v>
      </c>
      <c r="E4">
        <v>331.75</v>
      </c>
      <c r="F4">
        <v>0.7</v>
      </c>
      <c r="G4">
        <v>0</v>
      </c>
      <c r="H4" s="2">
        <f t="shared" ref="H4:I13" si="0">F4/1000</f>
        <v>6.9999999999999999E-4</v>
      </c>
      <c r="I4" s="2">
        <f>G4/1000</f>
        <v>0</v>
      </c>
    </row>
    <row r="5" spans="1:10" x14ac:dyDescent="0.3">
      <c r="A5">
        <v>2</v>
      </c>
      <c r="B5">
        <v>2</v>
      </c>
      <c r="C5">
        <v>1</v>
      </c>
      <c r="D5">
        <v>330.45</v>
      </c>
      <c r="E5">
        <v>327.85</v>
      </c>
      <c r="F5">
        <v>1.85</v>
      </c>
      <c r="G5">
        <v>0</v>
      </c>
      <c r="H5" s="2">
        <f t="shared" si="0"/>
        <v>1.8500000000000001E-3</v>
      </c>
      <c r="I5" s="2">
        <f t="shared" si="0"/>
        <v>0</v>
      </c>
    </row>
    <row r="6" spans="1:10" x14ac:dyDescent="0.3">
      <c r="A6">
        <v>3</v>
      </c>
      <c r="B6">
        <v>3</v>
      </c>
      <c r="C6">
        <v>2</v>
      </c>
      <c r="D6">
        <v>331.9</v>
      </c>
      <c r="E6">
        <v>323.8</v>
      </c>
      <c r="F6">
        <v>7.05</v>
      </c>
      <c r="G6">
        <v>0.2</v>
      </c>
      <c r="H6" s="2">
        <f t="shared" si="0"/>
        <v>7.0499999999999998E-3</v>
      </c>
      <c r="I6" s="2">
        <f t="shared" si="0"/>
        <v>2.0000000000000001E-4</v>
      </c>
    </row>
    <row r="7" spans="1:10" x14ac:dyDescent="0.3">
      <c r="A7">
        <v>4</v>
      </c>
      <c r="B7">
        <v>4</v>
      </c>
      <c r="C7">
        <v>3</v>
      </c>
      <c r="D7">
        <v>331.55</v>
      </c>
      <c r="E7">
        <v>310.8</v>
      </c>
      <c r="F7">
        <v>19.2</v>
      </c>
      <c r="G7">
        <v>0.15</v>
      </c>
      <c r="H7" s="2">
        <f t="shared" si="0"/>
        <v>1.9199999999999998E-2</v>
      </c>
      <c r="I7" s="2">
        <f t="shared" si="0"/>
        <v>1.4999999999999999E-4</v>
      </c>
    </row>
    <row r="8" spans="1:10" x14ac:dyDescent="0.3">
      <c r="A8">
        <v>5</v>
      </c>
      <c r="B8">
        <v>5</v>
      </c>
      <c r="C8">
        <v>4</v>
      </c>
      <c r="D8">
        <v>331.2</v>
      </c>
      <c r="E8">
        <v>270.35000000000002</v>
      </c>
      <c r="F8">
        <v>58.9</v>
      </c>
      <c r="G8">
        <v>6.85</v>
      </c>
      <c r="H8" s="2">
        <f t="shared" si="0"/>
        <v>5.8900000000000001E-2</v>
      </c>
      <c r="I8" s="2">
        <f t="shared" si="0"/>
        <v>6.8499999999999993E-3</v>
      </c>
    </row>
    <row r="9" spans="1:10" x14ac:dyDescent="0.3">
      <c r="A9">
        <v>6</v>
      </c>
      <c r="B9">
        <v>6</v>
      </c>
      <c r="C9">
        <v>5</v>
      </c>
      <c r="D9">
        <v>331.8</v>
      </c>
      <c r="E9">
        <v>202.7</v>
      </c>
      <c r="F9">
        <v>126.25</v>
      </c>
      <c r="G9">
        <v>115.05</v>
      </c>
      <c r="H9" s="2">
        <f t="shared" si="0"/>
        <v>0.12625</v>
      </c>
      <c r="I9" s="2">
        <f t="shared" si="0"/>
        <v>0.11505</v>
      </c>
    </row>
    <row r="10" spans="1:10" x14ac:dyDescent="0.3">
      <c r="A10">
        <v>7</v>
      </c>
      <c r="B10">
        <v>7</v>
      </c>
      <c r="C10">
        <v>6</v>
      </c>
      <c r="D10">
        <v>330.7</v>
      </c>
      <c r="E10">
        <v>166.15</v>
      </c>
      <c r="F10">
        <v>161.30000000000001</v>
      </c>
      <c r="G10">
        <v>276.89999999999998</v>
      </c>
      <c r="H10" s="2">
        <f t="shared" si="0"/>
        <v>0.1613</v>
      </c>
      <c r="I10" s="2">
        <f t="shared" si="0"/>
        <v>0.27689999999999998</v>
      </c>
    </row>
    <row r="11" spans="1:10" x14ac:dyDescent="0.3">
      <c r="A11">
        <v>8</v>
      </c>
      <c r="B11">
        <v>8</v>
      </c>
      <c r="C11">
        <v>7</v>
      </c>
      <c r="D11">
        <v>330.05</v>
      </c>
      <c r="E11">
        <v>161.44999999999999</v>
      </c>
      <c r="F11">
        <v>165.55</v>
      </c>
      <c r="G11">
        <v>416.2</v>
      </c>
      <c r="H11" s="2">
        <f t="shared" si="0"/>
        <v>0.16555</v>
      </c>
      <c r="I11" s="2">
        <f t="shared" si="0"/>
        <v>0.41620000000000001</v>
      </c>
    </row>
    <row r="12" spans="1:10" x14ac:dyDescent="0.3">
      <c r="A12">
        <v>9</v>
      </c>
      <c r="B12">
        <v>9</v>
      </c>
      <c r="C12">
        <v>8</v>
      </c>
      <c r="D12">
        <v>332.45</v>
      </c>
      <c r="E12">
        <v>161.80000000000001</v>
      </c>
      <c r="F12">
        <v>166.95</v>
      </c>
      <c r="G12">
        <v>507.1</v>
      </c>
      <c r="H12" s="2">
        <f t="shared" si="0"/>
        <v>0.16694999999999999</v>
      </c>
      <c r="I12" s="2">
        <f t="shared" si="0"/>
        <v>0.5071</v>
      </c>
    </row>
    <row r="13" spans="1:10" x14ac:dyDescent="0.3">
      <c r="A13">
        <v>10</v>
      </c>
      <c r="B13">
        <v>10</v>
      </c>
      <c r="C13">
        <v>9</v>
      </c>
      <c r="D13">
        <v>332.75</v>
      </c>
      <c r="E13">
        <v>161.19999999999999</v>
      </c>
      <c r="F13">
        <v>167.5</v>
      </c>
      <c r="G13">
        <v>551.75</v>
      </c>
      <c r="H13" s="4">
        <f t="shared" si="0"/>
        <v>0.16750000000000001</v>
      </c>
      <c r="I13" s="4">
        <f t="shared" si="0"/>
        <v>0.55174999999999996</v>
      </c>
    </row>
    <row r="14" spans="1:10" x14ac:dyDescent="0.3">
      <c r="H14" s="8"/>
      <c r="I14" s="8"/>
    </row>
    <row r="15" spans="1:10" ht="57.6" x14ac:dyDescent="0.3">
      <c r="A15" t="s">
        <v>13</v>
      </c>
      <c r="B15" t="s">
        <v>14</v>
      </c>
      <c r="C15" t="s">
        <v>15</v>
      </c>
      <c r="D15" t="s">
        <v>16</v>
      </c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3" t="s">
        <v>12</v>
      </c>
    </row>
    <row r="16" spans="1:10" x14ac:dyDescent="0.3">
      <c r="A16">
        <v>1</v>
      </c>
      <c r="B16">
        <v>1</v>
      </c>
      <c r="C16">
        <v>0</v>
      </c>
      <c r="D16">
        <v>2000</v>
      </c>
      <c r="E16">
        <v>332.9</v>
      </c>
      <c r="F16">
        <v>331.75</v>
      </c>
      <c r="G16">
        <v>0.7</v>
      </c>
      <c r="H16">
        <v>0</v>
      </c>
      <c r="I16" s="2">
        <f t="shared" ref="I16:I25" si="1">G16/1000</f>
        <v>6.9999999999999999E-4</v>
      </c>
      <c r="J16" s="2">
        <f>H16/1000</f>
        <v>0</v>
      </c>
    </row>
    <row r="17" spans="1:10" x14ac:dyDescent="0.3">
      <c r="A17">
        <v>2</v>
      </c>
      <c r="B17">
        <v>2</v>
      </c>
      <c r="C17">
        <v>1</v>
      </c>
      <c r="D17">
        <v>2000</v>
      </c>
      <c r="E17">
        <v>330.45</v>
      </c>
      <c r="F17">
        <v>327.85</v>
      </c>
      <c r="G17">
        <v>1.85</v>
      </c>
      <c r="H17">
        <v>0</v>
      </c>
      <c r="I17" s="2">
        <f t="shared" si="1"/>
        <v>1.8500000000000001E-3</v>
      </c>
      <c r="J17" s="2">
        <f t="shared" ref="J17:J25" si="2">H17/1000</f>
        <v>0</v>
      </c>
    </row>
    <row r="18" spans="1:10" x14ac:dyDescent="0.3">
      <c r="A18">
        <v>3</v>
      </c>
      <c r="B18">
        <v>3</v>
      </c>
      <c r="C18">
        <v>2</v>
      </c>
      <c r="D18">
        <v>2000</v>
      </c>
      <c r="E18">
        <v>331.9</v>
      </c>
      <c r="F18">
        <v>323.8</v>
      </c>
      <c r="G18">
        <v>7.05</v>
      </c>
      <c r="H18">
        <v>0.2</v>
      </c>
      <c r="I18" s="2">
        <f t="shared" si="1"/>
        <v>7.0499999999999998E-3</v>
      </c>
      <c r="J18" s="2">
        <f t="shared" si="2"/>
        <v>2.0000000000000001E-4</v>
      </c>
    </row>
    <row r="19" spans="1:10" x14ac:dyDescent="0.3">
      <c r="A19">
        <v>4</v>
      </c>
      <c r="B19">
        <v>4</v>
      </c>
      <c r="C19">
        <v>3</v>
      </c>
      <c r="D19">
        <v>2000</v>
      </c>
      <c r="E19">
        <v>331.55</v>
      </c>
      <c r="F19">
        <v>310.8</v>
      </c>
      <c r="G19">
        <v>19.2</v>
      </c>
      <c r="H19">
        <v>0.15</v>
      </c>
      <c r="I19" s="2">
        <f t="shared" si="1"/>
        <v>1.9199999999999998E-2</v>
      </c>
      <c r="J19" s="2">
        <f t="shared" si="2"/>
        <v>1.4999999999999999E-4</v>
      </c>
    </row>
    <row r="20" spans="1:10" x14ac:dyDescent="0.3">
      <c r="A20">
        <v>5</v>
      </c>
      <c r="B20">
        <v>5</v>
      </c>
      <c r="C20">
        <v>4</v>
      </c>
      <c r="D20">
        <v>2000</v>
      </c>
      <c r="E20">
        <v>331.2</v>
      </c>
      <c r="F20">
        <v>270.35000000000002</v>
      </c>
      <c r="G20">
        <v>58.9</v>
      </c>
      <c r="H20">
        <v>6.85</v>
      </c>
      <c r="I20" s="2">
        <f t="shared" si="1"/>
        <v>5.8900000000000001E-2</v>
      </c>
      <c r="J20" s="2">
        <f t="shared" si="2"/>
        <v>6.8499999999999993E-3</v>
      </c>
    </row>
    <row r="21" spans="1:10" x14ac:dyDescent="0.3">
      <c r="A21">
        <v>6</v>
      </c>
      <c r="B21">
        <v>6</v>
      </c>
      <c r="C21">
        <v>5</v>
      </c>
      <c r="D21">
        <v>2000</v>
      </c>
      <c r="E21">
        <v>331.8</v>
      </c>
      <c r="F21">
        <v>202.7</v>
      </c>
      <c r="G21">
        <v>126.25</v>
      </c>
      <c r="H21">
        <v>115.05</v>
      </c>
      <c r="I21" s="2">
        <f t="shared" si="1"/>
        <v>0.12625</v>
      </c>
      <c r="J21" s="2">
        <f t="shared" si="2"/>
        <v>0.11505</v>
      </c>
    </row>
    <row r="22" spans="1:10" x14ac:dyDescent="0.3">
      <c r="A22">
        <v>7</v>
      </c>
      <c r="B22">
        <v>7</v>
      </c>
      <c r="C22">
        <v>6</v>
      </c>
      <c r="D22">
        <v>2000</v>
      </c>
      <c r="E22">
        <v>330.7</v>
      </c>
      <c r="F22">
        <v>166.15</v>
      </c>
      <c r="G22">
        <v>161.30000000000001</v>
      </c>
      <c r="H22">
        <v>276.89999999999998</v>
      </c>
      <c r="I22" s="2">
        <f t="shared" si="1"/>
        <v>0.1613</v>
      </c>
      <c r="J22" s="2">
        <f t="shared" si="2"/>
        <v>0.27689999999999998</v>
      </c>
    </row>
    <row r="23" spans="1:10" x14ac:dyDescent="0.3">
      <c r="A23">
        <v>8</v>
      </c>
      <c r="B23">
        <v>8</v>
      </c>
      <c r="C23">
        <v>7</v>
      </c>
      <c r="D23">
        <v>2000</v>
      </c>
      <c r="E23">
        <v>330.05</v>
      </c>
      <c r="F23">
        <v>161.44999999999999</v>
      </c>
      <c r="G23">
        <v>165.55</v>
      </c>
      <c r="H23">
        <v>416.2</v>
      </c>
      <c r="I23" s="2">
        <f t="shared" si="1"/>
        <v>0.16555</v>
      </c>
      <c r="J23" s="2">
        <f t="shared" si="2"/>
        <v>0.41620000000000001</v>
      </c>
    </row>
    <row r="24" spans="1:10" x14ac:dyDescent="0.3">
      <c r="A24">
        <v>9</v>
      </c>
      <c r="B24">
        <v>9</v>
      </c>
      <c r="C24">
        <v>8</v>
      </c>
      <c r="D24">
        <v>2000</v>
      </c>
      <c r="E24">
        <v>332.45</v>
      </c>
      <c r="F24">
        <v>161.80000000000001</v>
      </c>
      <c r="G24">
        <v>166.95</v>
      </c>
      <c r="H24">
        <v>507.1</v>
      </c>
      <c r="I24" s="2">
        <f t="shared" si="1"/>
        <v>0.16694999999999999</v>
      </c>
      <c r="J24" s="2">
        <f t="shared" si="2"/>
        <v>0.5071</v>
      </c>
    </row>
    <row r="25" spans="1:10" x14ac:dyDescent="0.3">
      <c r="A25">
        <v>10</v>
      </c>
      <c r="B25">
        <v>10</v>
      </c>
      <c r="C25">
        <v>9</v>
      </c>
      <c r="D25">
        <v>2000</v>
      </c>
      <c r="E25">
        <v>332.75</v>
      </c>
      <c r="F25">
        <v>161.19999999999999</v>
      </c>
      <c r="G25">
        <v>167.5</v>
      </c>
      <c r="H25">
        <v>551.75</v>
      </c>
      <c r="I25" s="4">
        <f t="shared" si="1"/>
        <v>0.16750000000000001</v>
      </c>
      <c r="J25" s="4">
        <f t="shared" si="2"/>
        <v>0.55174999999999996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5FFB-A04D-4CD6-B223-958EAE7EB130}">
  <dimension ref="A1:I33"/>
  <sheetViews>
    <sheetView workbookViewId="0">
      <selection activeCell="N17" sqref="N17"/>
    </sheetView>
  </sheetViews>
  <sheetFormatPr defaultRowHeight="14.4" x14ac:dyDescent="0.3"/>
  <cols>
    <col min="1" max="1" width="25.21875" customWidth="1"/>
    <col min="5" max="5" width="11.88671875" customWidth="1"/>
    <col min="6" max="6" width="15.21875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11" t="s">
        <v>18</v>
      </c>
      <c r="B3" s="11"/>
    </row>
    <row r="4" spans="1:9" x14ac:dyDescent="0.3">
      <c r="A4" t="s">
        <v>19</v>
      </c>
      <c r="B4">
        <v>0.94404921706302314</v>
      </c>
    </row>
    <row r="5" spans="1:9" x14ac:dyDescent="0.3">
      <c r="A5" t="s">
        <v>20</v>
      </c>
      <c r="B5">
        <v>0.89122892423730693</v>
      </c>
    </row>
    <row r="6" spans="1:9" x14ac:dyDescent="0.3">
      <c r="A6" t="s">
        <v>21</v>
      </c>
      <c r="B6">
        <v>0.87569019912835078</v>
      </c>
    </row>
    <row r="7" spans="1:9" x14ac:dyDescent="0.3">
      <c r="A7" t="s">
        <v>22</v>
      </c>
      <c r="B7">
        <v>2.6207422309853057E-2</v>
      </c>
    </row>
    <row r="8" spans="1:9" ht="15" thickBot="1" x14ac:dyDescent="0.35">
      <c r="A8" s="9" t="s">
        <v>23</v>
      </c>
      <c r="B8" s="9">
        <v>9</v>
      </c>
    </row>
    <row r="10" spans="1:9" ht="15" thickBot="1" x14ac:dyDescent="0.35">
      <c r="A10" t="s">
        <v>24</v>
      </c>
    </row>
    <row r="11" spans="1:9" x14ac:dyDescent="0.3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3">
      <c r="A12" t="s">
        <v>25</v>
      </c>
      <c r="B12">
        <v>1</v>
      </c>
      <c r="C12">
        <v>3.9393312666666666E-2</v>
      </c>
      <c r="D12">
        <v>3.9393312666666666E-2</v>
      </c>
      <c r="E12">
        <v>57.355344018771731</v>
      </c>
      <c r="F12">
        <v>1.2912033182567827E-4</v>
      </c>
    </row>
    <row r="13" spans="1:9" x14ac:dyDescent="0.3">
      <c r="A13" t="s">
        <v>26</v>
      </c>
      <c r="B13">
        <v>7</v>
      </c>
      <c r="C13">
        <v>4.8078028888888869E-3</v>
      </c>
      <c r="D13">
        <v>6.8682898412698379E-4</v>
      </c>
    </row>
    <row r="14" spans="1:9" ht="15" thickBot="1" x14ac:dyDescent="0.35">
      <c r="A14" s="9" t="s">
        <v>27</v>
      </c>
      <c r="B14" s="9">
        <v>8</v>
      </c>
      <c r="C14" s="9">
        <v>4.4201115555555552E-2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3">
      <c r="A17" t="s">
        <v>28</v>
      </c>
      <c r="B17">
        <v>-5.6567777777777745E-2</v>
      </c>
      <c r="C17">
        <v>2.2100038960279123E-2</v>
      </c>
      <c r="D17">
        <v>-2.5596234413635304</v>
      </c>
      <c r="E17">
        <v>3.7572243664147791E-2</v>
      </c>
      <c r="F17">
        <v>-0.10882606586439915</v>
      </c>
      <c r="G17">
        <v>-4.3094896911563402E-3</v>
      </c>
      <c r="H17">
        <v>-0.10882606586439915</v>
      </c>
      <c r="I17">
        <v>-4.3094896911563402E-3</v>
      </c>
    </row>
    <row r="18" spans="1:9" ht="15" thickBot="1" x14ac:dyDescent="0.35">
      <c r="A18" s="9">
        <v>1</v>
      </c>
      <c r="B18" s="9">
        <v>2.5623333333333328E-2</v>
      </c>
      <c r="C18" s="9">
        <v>3.3833636717695201E-3</v>
      </c>
      <c r="D18" s="9">
        <v>7.573331104525387</v>
      </c>
      <c r="E18" s="9">
        <v>1.2912033182567849E-4</v>
      </c>
      <c r="F18" s="9">
        <v>1.7622949543109112E-2</v>
      </c>
      <c r="G18" s="9">
        <v>3.3623717123557544E-2</v>
      </c>
      <c r="H18" s="9">
        <v>1.7622949543109112E-2</v>
      </c>
      <c r="I18" s="9">
        <v>3.3623717123557544E-2</v>
      </c>
    </row>
    <row r="22" spans="1:9" x14ac:dyDescent="0.3">
      <c r="A22" t="s">
        <v>41</v>
      </c>
    </row>
    <row r="23" spans="1:9" ht="15" thickBot="1" x14ac:dyDescent="0.35"/>
    <row r="24" spans="1:9" x14ac:dyDescent="0.3">
      <c r="A24" s="10" t="s">
        <v>42</v>
      </c>
      <c r="B24" s="10" t="s">
        <v>43</v>
      </c>
      <c r="C24" s="10" t="s">
        <v>44</v>
      </c>
    </row>
    <row r="25" spans="1:9" x14ac:dyDescent="0.3">
      <c r="A25">
        <v>1</v>
      </c>
      <c r="B25">
        <v>-5.321111111111089E-3</v>
      </c>
      <c r="C25">
        <v>7.1711111111110891E-3</v>
      </c>
    </row>
    <row r="26" spans="1:9" x14ac:dyDescent="0.3">
      <c r="A26">
        <v>2</v>
      </c>
      <c r="B26">
        <v>2.0302222222222235E-2</v>
      </c>
      <c r="C26">
        <v>-1.3252222222222235E-2</v>
      </c>
    </row>
    <row r="27" spans="1:9" x14ac:dyDescent="0.3">
      <c r="A27">
        <v>3</v>
      </c>
      <c r="B27">
        <v>4.5925555555555567E-2</v>
      </c>
      <c r="C27">
        <v>-2.6725555555555568E-2</v>
      </c>
    </row>
    <row r="28" spans="1:9" x14ac:dyDescent="0.3">
      <c r="A28">
        <v>4</v>
      </c>
      <c r="B28">
        <v>7.1548888888888884E-2</v>
      </c>
      <c r="C28">
        <v>-1.2648888888888883E-2</v>
      </c>
    </row>
    <row r="29" spans="1:9" x14ac:dyDescent="0.3">
      <c r="A29">
        <v>5</v>
      </c>
      <c r="B29">
        <v>9.7172222222222215E-2</v>
      </c>
      <c r="C29">
        <v>2.9077777777777786E-2</v>
      </c>
    </row>
    <row r="30" spans="1:9" x14ac:dyDescent="0.3">
      <c r="A30">
        <v>6</v>
      </c>
      <c r="B30">
        <v>0.12279555555555555</v>
      </c>
      <c r="C30">
        <v>3.8504444444444452E-2</v>
      </c>
    </row>
    <row r="31" spans="1:9" x14ac:dyDescent="0.3">
      <c r="A31">
        <v>7</v>
      </c>
      <c r="B31">
        <v>0.14841888888888888</v>
      </c>
      <c r="C31">
        <v>1.7131111111111125E-2</v>
      </c>
    </row>
    <row r="32" spans="1:9" x14ac:dyDescent="0.3">
      <c r="A32">
        <v>8</v>
      </c>
      <c r="B32">
        <v>0.17404222222222221</v>
      </c>
      <c r="C32">
        <v>-7.092222222222222E-3</v>
      </c>
    </row>
    <row r="33" spans="1:3" ht="15" thickBot="1" x14ac:dyDescent="0.35">
      <c r="A33" s="9">
        <v>9</v>
      </c>
      <c r="B33" s="9">
        <v>0.19966555555555551</v>
      </c>
      <c r="C33" s="9">
        <v>-3.2165555555555503E-2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Олександр Головня</cp:lastModifiedBy>
  <dcterms:created xsi:type="dcterms:W3CDTF">2015-06-05T18:19:34Z</dcterms:created>
  <dcterms:modified xsi:type="dcterms:W3CDTF">2024-12-03T03:45:54Z</dcterms:modified>
</cp:coreProperties>
</file>