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eabinmoon/Documents/ibs_course/BUS211/"/>
    </mc:Choice>
  </mc:AlternateContent>
  <xr:revisionPtr revIDLastSave="0" documentId="13_ncr:1_{089BD44B-87C2-234C-B8DA-5589BC0C4B85}" xr6:coauthVersionLast="47" xr6:coauthVersionMax="47" xr10:uidLastSave="{00000000-0000-0000-0000-000000000000}"/>
  <bookViews>
    <workbookView xWindow="23480" yWindow="6320" windowWidth="41920" windowHeight="16440" xr2:uid="{BA7CA946-AF3B-0147-A4C9-41C9B1EFFB1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" i="1" l="1"/>
  <c r="U4" i="1"/>
  <c r="T4" i="1"/>
  <c r="W4" i="1" s="1"/>
  <c r="V2" i="1"/>
  <c r="U2" i="1"/>
  <c r="T2" i="1"/>
  <c r="W2" i="1" s="1"/>
  <c r="V27" i="1"/>
  <c r="U27" i="1"/>
  <c r="T27" i="1"/>
  <c r="V21" i="1"/>
  <c r="U21" i="1"/>
  <c r="T21" i="1"/>
  <c r="V18" i="1"/>
  <c r="U18" i="1"/>
  <c r="T18" i="1"/>
  <c r="V6" i="1"/>
  <c r="U6" i="1"/>
  <c r="T6" i="1"/>
  <c r="W6" i="1" l="1"/>
  <c r="W27" i="1"/>
  <c r="W21" i="1"/>
  <c r="W18" i="1"/>
</calcChain>
</file>

<file path=xl/sharedStrings.xml><?xml version="1.0" encoding="utf-8"?>
<sst xmlns="http://schemas.openxmlformats.org/spreadsheetml/2006/main" count="149" uniqueCount="143">
  <si>
    <t>First name</t>
  </si>
  <si>
    <t>Last name</t>
  </si>
  <si>
    <t>ID number</t>
  </si>
  <si>
    <t>Institution</t>
  </si>
  <si>
    <t>Department</t>
  </si>
  <si>
    <t>Email address</t>
  </si>
  <si>
    <t>Assignment:Homework1 (Real)</t>
  </si>
  <si>
    <t>Assignment:Homework2(Please submit HTML and RMD file) (Real)</t>
  </si>
  <si>
    <t>Assignment:Homework 3 (Real)</t>
  </si>
  <si>
    <t>Assignment:Homework4 (Real)</t>
  </si>
  <si>
    <t>Assignment:Homework5 (Real)</t>
  </si>
  <si>
    <t>Assignment:homework6 (Real)</t>
  </si>
  <si>
    <t>Assignment:Homework7 (Real)</t>
  </si>
  <si>
    <t>Mildred</t>
  </si>
  <si>
    <t>Delgado</t>
  </si>
  <si>
    <t>300132800</t>
  </si>
  <si>
    <t>mildreddelgado@brandeis.edu</t>
  </si>
  <si>
    <t>Ziyu</t>
  </si>
  <si>
    <t>Fan</t>
  </si>
  <si>
    <t>300133481</t>
  </si>
  <si>
    <t>ziyufan@brandeis.edu</t>
  </si>
  <si>
    <t>Ana</t>
  </si>
  <si>
    <t>Hatfield</t>
  </si>
  <si>
    <t>300108671</t>
  </si>
  <si>
    <t>ahatfield@brandeis.edu</t>
  </si>
  <si>
    <t>Shipeng</t>
  </si>
  <si>
    <t>Ji</t>
  </si>
  <si>
    <t>300131551</t>
  </si>
  <si>
    <t>jishipeng@brandeis.edu</t>
  </si>
  <si>
    <t>Marisa</t>
  </si>
  <si>
    <t>Lala</t>
  </si>
  <si>
    <t>300132183</t>
  </si>
  <si>
    <t>mlala@brandeis.edu</t>
  </si>
  <si>
    <t>Henry</t>
  </si>
  <si>
    <t>Liu</t>
  </si>
  <si>
    <t>300133578</t>
  </si>
  <si>
    <t>tianyuliu@brandeis.edu</t>
  </si>
  <si>
    <t>Li</t>
  </si>
  <si>
    <t>300131622</t>
  </si>
  <si>
    <t>lil@brandeis.edu</t>
  </si>
  <si>
    <t>Lian</t>
  </si>
  <si>
    <t>300132203</t>
  </si>
  <si>
    <t>lianliu@brandeis.edu</t>
  </si>
  <si>
    <t>A Zun</t>
  </si>
  <si>
    <t>Mo</t>
  </si>
  <si>
    <t>300132801</t>
  </si>
  <si>
    <t>azunmo@brandeis.edu</t>
  </si>
  <si>
    <t>George</t>
  </si>
  <si>
    <t>Nekwaya</t>
  </si>
  <si>
    <t>300132432</t>
  </si>
  <si>
    <t>gnekwaya@brandeis.edu</t>
  </si>
  <si>
    <t>Pavan Kumar Swamy</t>
  </si>
  <si>
    <t>Padamati</t>
  </si>
  <si>
    <t>300131907</t>
  </si>
  <si>
    <t>pavankumar@brandeis.edu</t>
  </si>
  <si>
    <t>Rucha</t>
  </si>
  <si>
    <t>Patil</t>
  </si>
  <si>
    <t>300133306</t>
  </si>
  <si>
    <t>ruchapatil@brandeis.edu</t>
  </si>
  <si>
    <t>Djounia</t>
  </si>
  <si>
    <t>Saint-Fleurant</t>
  </si>
  <si>
    <t>300133519</t>
  </si>
  <si>
    <t>djouniasf@brandeis.edu</t>
  </si>
  <si>
    <t>Surojit Kumar</t>
  </si>
  <si>
    <t>Sasmal</t>
  </si>
  <si>
    <t>300122946</t>
  </si>
  <si>
    <t>ssasmal@brandeis.edu</t>
  </si>
  <si>
    <t>Yijian</t>
  </si>
  <si>
    <t>Shen</t>
  </si>
  <si>
    <t>300133300</t>
  </si>
  <si>
    <t>yijianshen@brandeis.edu</t>
  </si>
  <si>
    <t>Donika</t>
  </si>
  <si>
    <t>Sollova</t>
  </si>
  <si>
    <t>300132126</t>
  </si>
  <si>
    <t>donikasollova@brandeis.edu</t>
  </si>
  <si>
    <t>Viktor</t>
  </si>
  <si>
    <t>Spasic</t>
  </si>
  <si>
    <t>300130845</t>
  </si>
  <si>
    <t>viktorspasic@brandeis.edu</t>
  </si>
  <si>
    <t>Guangji</t>
  </si>
  <si>
    <t>Tang</t>
  </si>
  <si>
    <t>300133342</t>
  </si>
  <si>
    <t>guangjitang@brandeis.edu</t>
  </si>
  <si>
    <t>Sofiia</t>
  </si>
  <si>
    <t>Tarasiuk</t>
  </si>
  <si>
    <t>300133392</t>
  </si>
  <si>
    <t>starasiuk@brandeis.edu</t>
  </si>
  <si>
    <t>Laura</t>
  </si>
  <si>
    <t>Walkup</t>
  </si>
  <si>
    <t>300116058</t>
  </si>
  <si>
    <t>laurawalkup@brandeis.edu</t>
  </si>
  <si>
    <t>Jenny</t>
  </si>
  <si>
    <t>Wang</t>
  </si>
  <si>
    <t>300132221</t>
  </si>
  <si>
    <t>jw120@brandeis.edu</t>
  </si>
  <si>
    <t>Yiqing</t>
  </si>
  <si>
    <t>300132241</t>
  </si>
  <si>
    <t>yiqingwang@brandeis.edu</t>
  </si>
  <si>
    <t>Yuting</t>
  </si>
  <si>
    <t>300130941</t>
  </si>
  <si>
    <t>yutingwang0220@brandeis.edu</t>
  </si>
  <si>
    <t>Zhengxuan</t>
  </si>
  <si>
    <t>300132251</t>
  </si>
  <si>
    <t>znwang@brandeis.edu</t>
  </si>
  <si>
    <t>Chenyi</t>
  </si>
  <si>
    <t>Wei</t>
  </si>
  <si>
    <t>300133284</t>
  </si>
  <si>
    <t>chenyiwei@brandeis.edu</t>
  </si>
  <si>
    <t>Kevin</t>
  </si>
  <si>
    <t>Xiao</t>
  </si>
  <si>
    <t>300101492</t>
  </si>
  <si>
    <t>kkshaw@brandeis.edu</t>
  </si>
  <si>
    <t>Weixin</t>
  </si>
  <si>
    <t>Xu</t>
  </si>
  <si>
    <t>300133377</t>
  </si>
  <si>
    <t>weixinxu@brandeis.edu</t>
  </si>
  <si>
    <t>Emmanuel Jonathan</t>
  </si>
  <si>
    <t>Yalla</t>
  </si>
  <si>
    <t>300131780</t>
  </si>
  <si>
    <t>emmanuel97@brandeis.edu</t>
  </si>
  <si>
    <t>Qinghao</t>
  </si>
  <si>
    <t>Yang</t>
  </si>
  <si>
    <t>300130956</t>
  </si>
  <si>
    <t>qinghaoyang@brandeis.edu</t>
  </si>
  <si>
    <t>Sicheng</t>
  </si>
  <si>
    <t>Yun</t>
  </si>
  <si>
    <t>300131736</t>
  </si>
  <si>
    <t>ashleyyun@brandeis.edu</t>
  </si>
  <si>
    <t>Gengchen</t>
  </si>
  <si>
    <t>Zhang</t>
  </si>
  <si>
    <t>300131687</t>
  </si>
  <si>
    <t>gengchenzhang@brandeis.edu</t>
  </si>
  <si>
    <t>Zhou</t>
  </si>
  <si>
    <t>300132201</t>
  </si>
  <si>
    <t>lizhou@brandeis.edu</t>
  </si>
  <si>
    <t xml:space="preserve">Participation </t>
  </si>
  <si>
    <t>Reflection paper</t>
  </si>
  <si>
    <t>Final presentation</t>
  </si>
  <si>
    <t>Norm_homework</t>
  </si>
  <si>
    <t>norm_participation</t>
  </si>
  <si>
    <t>Initial report</t>
  </si>
  <si>
    <t>norm_presentation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</si>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</sst>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59F09-3776-E24E-8420-5125382FE5A8}">
  <dimension ref="A1:W33"/>
  <sheetViews>
    <sheetView tabSelected="1" topLeftCell="H1" workbookViewId="0">
      <selection activeCell="Z23" sqref="Z23"/>
    </sheetView>
  </sheetViews>
  <sheetFormatPr baseColWidth="10" defaultRowHeight="16" x14ac:dyDescent="0.2"/>
  <cols>
    <col min="7" max="7" width="29.33203125" customWidth="1"/>
    <col min="8" max="8" width="28.5" customWidth="1"/>
    <col min="9" max="9" width="25.83203125" customWidth="1"/>
    <col min="10" max="10" width="30.83203125" customWidth="1"/>
    <col min="11" max="11" width="28.5" customWidth="1"/>
    <col min="12" max="12" width="22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136</v>
      </c>
      <c r="P1" t="s">
        <v>135</v>
      </c>
      <c r="R1" t="s">
        <v>137</v>
      </c>
      <c r="S1" t="s">
        <v>140</v>
      </c>
      <c r="T1" t="s">
        <v>138</v>
      </c>
      <c r="U1" t="s">
        <v>139</v>
      </c>
      <c r="V1" t="s">
        <v>141</v>
      </c>
      <c r="W1" t="s">
        <v>142</v>
      </c>
    </row>
    <row r="2" spans="1:23" x14ac:dyDescent="0.2">
      <c r="A2" t="s">
        <v>13</v>
      </c>
      <c r="B2" t="s">
        <v>14</v>
      </c>
      <c r="C2" t="s">
        <v>15</v>
      </c>
      <c r="F2" t="s">
        <v>16</v>
      </c>
      <c r="G2">
        <v>100</v>
      </c>
      <c r="H2">
        <v>80</v>
      </c>
      <c r="I2">
        <v>100</v>
      </c>
      <c r="J2">
        <v>100</v>
      </c>
      <c r="K2">
        <v>90</v>
      </c>
      <c r="L2">
        <v>100</v>
      </c>
      <c r="M2">
        <v>89</v>
      </c>
      <c r="N2">
        <v>90</v>
      </c>
      <c r="P2">
        <v>10</v>
      </c>
      <c r="R2">
        <v>8.5</v>
      </c>
      <c r="S2">
        <v>90</v>
      </c>
      <c r="T2">
        <f>AVERAGE(G2:N2)</f>
        <v>93.625</v>
      </c>
      <c r="U2">
        <f>P2*10</f>
        <v>100</v>
      </c>
      <c r="V2">
        <f>R2*10*0.7+S2*0.3</f>
        <v>86.5</v>
      </c>
      <c r="W2">
        <f>T2*0.6+V2*0.3+U2*0.1</f>
        <v>92.125</v>
      </c>
    </row>
    <row r="3" spans="1:23" x14ac:dyDescent="0.2">
      <c r="A3" t="s">
        <v>17</v>
      </c>
      <c r="B3" t="s">
        <v>18</v>
      </c>
      <c r="C3" t="s">
        <v>19</v>
      </c>
      <c r="F3" t="s">
        <v>20</v>
      </c>
      <c r="G3">
        <v>84</v>
      </c>
      <c r="H3">
        <v>85</v>
      </c>
      <c r="I3">
        <v>90</v>
      </c>
      <c r="J3">
        <v>90</v>
      </c>
      <c r="K3">
        <v>90</v>
      </c>
      <c r="L3">
        <v>100</v>
      </c>
      <c r="M3">
        <v>95</v>
      </c>
      <c r="P3">
        <v>9</v>
      </c>
      <c r="S3">
        <v>95</v>
      </c>
    </row>
    <row r="4" spans="1:23" x14ac:dyDescent="0.2">
      <c r="A4" t="s">
        <v>21</v>
      </c>
      <c r="B4" t="s">
        <v>22</v>
      </c>
      <c r="C4" t="s">
        <v>23</v>
      </c>
      <c r="F4" t="s">
        <v>24</v>
      </c>
      <c r="G4">
        <v>100</v>
      </c>
      <c r="H4">
        <v>93</v>
      </c>
      <c r="I4">
        <v>100</v>
      </c>
      <c r="J4">
        <v>100</v>
      </c>
      <c r="K4">
        <v>82</v>
      </c>
      <c r="L4">
        <v>100</v>
      </c>
      <c r="M4">
        <v>90</v>
      </c>
      <c r="N4">
        <v>100</v>
      </c>
      <c r="P4">
        <v>9</v>
      </c>
      <c r="R4">
        <v>9</v>
      </c>
      <c r="S4">
        <v>90</v>
      </c>
      <c r="T4">
        <f>AVERAGE(G4:N4)</f>
        <v>95.625</v>
      </c>
      <c r="U4">
        <f>P4*10</f>
        <v>90</v>
      </c>
      <c r="V4">
        <f>R4*10*0.7+S4*0.3</f>
        <v>90</v>
      </c>
      <c r="W4">
        <f>T4*0.6+V4*0.3+U4*0.1</f>
        <v>93.375</v>
      </c>
    </row>
    <row r="5" spans="1:23" x14ac:dyDescent="0.2">
      <c r="A5" t="s">
        <v>25</v>
      </c>
      <c r="B5" t="s">
        <v>26</v>
      </c>
      <c r="C5" t="s">
        <v>27</v>
      </c>
      <c r="F5" t="s">
        <v>28</v>
      </c>
      <c r="G5">
        <v>100</v>
      </c>
      <c r="H5">
        <v>88</v>
      </c>
      <c r="I5">
        <v>100</v>
      </c>
      <c r="J5">
        <v>100</v>
      </c>
      <c r="K5">
        <v>95</v>
      </c>
      <c r="L5">
        <v>100</v>
      </c>
      <c r="M5">
        <v>90</v>
      </c>
      <c r="N5">
        <v>100</v>
      </c>
      <c r="P5">
        <v>10</v>
      </c>
      <c r="S5">
        <v>95</v>
      </c>
    </row>
    <row r="6" spans="1:23" x14ac:dyDescent="0.2">
      <c r="A6" t="s">
        <v>29</v>
      </c>
      <c r="B6" t="s">
        <v>30</v>
      </c>
      <c r="C6" t="s">
        <v>31</v>
      </c>
      <c r="F6" t="s">
        <v>32</v>
      </c>
      <c r="G6">
        <v>100</v>
      </c>
      <c r="H6">
        <v>90</v>
      </c>
      <c r="I6">
        <v>100</v>
      </c>
      <c r="J6">
        <v>100</v>
      </c>
      <c r="K6">
        <v>98</v>
      </c>
      <c r="L6">
        <v>100</v>
      </c>
      <c r="M6">
        <v>90</v>
      </c>
      <c r="P6">
        <v>10</v>
      </c>
      <c r="R6">
        <v>8.5</v>
      </c>
      <c r="S6">
        <v>85</v>
      </c>
      <c r="T6">
        <f>AVERAGE(G6:N6)</f>
        <v>96.857142857142861</v>
      </c>
      <c r="U6">
        <f>P6*10</f>
        <v>100</v>
      </c>
      <c r="V6">
        <f>R6*10*0.7+S6*0.3</f>
        <v>85</v>
      </c>
      <c r="W6">
        <f>T6*0.6+V6*0.3+U6*0.1</f>
        <v>93.614285714285714</v>
      </c>
    </row>
    <row r="7" spans="1:23" x14ac:dyDescent="0.2">
      <c r="A7" t="s">
        <v>33</v>
      </c>
      <c r="B7" t="s">
        <v>34</v>
      </c>
      <c r="C7" t="s">
        <v>35</v>
      </c>
      <c r="F7" t="s">
        <v>36</v>
      </c>
      <c r="G7">
        <v>100</v>
      </c>
      <c r="H7">
        <v>82</v>
      </c>
      <c r="I7">
        <v>100</v>
      </c>
      <c r="J7">
        <v>100</v>
      </c>
      <c r="K7">
        <v>85</v>
      </c>
      <c r="L7">
        <v>100</v>
      </c>
      <c r="M7">
        <v>85</v>
      </c>
      <c r="P7">
        <v>9</v>
      </c>
      <c r="S7">
        <v>95</v>
      </c>
    </row>
    <row r="8" spans="1:23" x14ac:dyDescent="0.2">
      <c r="A8" t="s">
        <v>37</v>
      </c>
      <c r="B8" t="s">
        <v>34</v>
      </c>
      <c r="C8" t="s">
        <v>38</v>
      </c>
      <c r="F8" t="s">
        <v>39</v>
      </c>
      <c r="G8">
        <v>100</v>
      </c>
      <c r="H8">
        <v>90</v>
      </c>
      <c r="I8">
        <v>90</v>
      </c>
      <c r="J8">
        <v>100</v>
      </c>
      <c r="K8">
        <v>90</v>
      </c>
      <c r="L8">
        <v>90</v>
      </c>
      <c r="M8">
        <v>90</v>
      </c>
      <c r="P8">
        <v>9</v>
      </c>
      <c r="S8">
        <v>90</v>
      </c>
    </row>
    <row r="9" spans="1:23" x14ac:dyDescent="0.2">
      <c r="A9" t="s">
        <v>40</v>
      </c>
      <c r="B9" t="s">
        <v>34</v>
      </c>
      <c r="C9" t="s">
        <v>41</v>
      </c>
      <c r="F9" t="s">
        <v>42</v>
      </c>
      <c r="G9">
        <v>100</v>
      </c>
      <c r="H9">
        <v>83</v>
      </c>
      <c r="I9">
        <v>100</v>
      </c>
      <c r="J9">
        <v>90</v>
      </c>
      <c r="K9">
        <v>90</v>
      </c>
      <c r="L9">
        <v>100</v>
      </c>
      <c r="M9">
        <v>90</v>
      </c>
      <c r="P9">
        <v>9</v>
      </c>
      <c r="S9">
        <v>100</v>
      </c>
    </row>
    <row r="10" spans="1:23" x14ac:dyDescent="0.2">
      <c r="A10" t="s">
        <v>43</v>
      </c>
      <c r="B10" t="s">
        <v>44</v>
      </c>
      <c r="C10" t="s">
        <v>45</v>
      </c>
      <c r="F10" t="s">
        <v>46</v>
      </c>
      <c r="G10">
        <v>100</v>
      </c>
      <c r="H10">
        <v>95</v>
      </c>
      <c r="I10">
        <v>100</v>
      </c>
      <c r="J10">
        <v>90</v>
      </c>
      <c r="K10">
        <v>90</v>
      </c>
      <c r="L10">
        <v>95</v>
      </c>
      <c r="M10">
        <v>85</v>
      </c>
      <c r="P10">
        <v>9</v>
      </c>
      <c r="S10">
        <v>95</v>
      </c>
    </row>
    <row r="11" spans="1:23" x14ac:dyDescent="0.2">
      <c r="A11" t="s">
        <v>47</v>
      </c>
      <c r="B11" t="s">
        <v>48</v>
      </c>
      <c r="C11" t="s">
        <v>49</v>
      </c>
      <c r="F11" t="s">
        <v>50</v>
      </c>
      <c r="G11">
        <v>70</v>
      </c>
      <c r="H11">
        <v>70</v>
      </c>
      <c r="I11">
        <v>95</v>
      </c>
      <c r="J11">
        <v>95</v>
      </c>
      <c r="K11">
        <v>75</v>
      </c>
      <c r="L11">
        <v>95</v>
      </c>
      <c r="M11">
        <v>80</v>
      </c>
      <c r="P11">
        <v>9</v>
      </c>
      <c r="S11">
        <v>100</v>
      </c>
    </row>
    <row r="12" spans="1:23" x14ac:dyDescent="0.2">
      <c r="A12" t="s">
        <v>51</v>
      </c>
      <c r="B12" t="s">
        <v>52</v>
      </c>
      <c r="C12" t="s">
        <v>53</v>
      </c>
      <c r="F12" t="s">
        <v>54</v>
      </c>
      <c r="G12">
        <v>100</v>
      </c>
      <c r="H12">
        <v>93</v>
      </c>
      <c r="I12">
        <v>100</v>
      </c>
      <c r="J12">
        <v>100</v>
      </c>
      <c r="K12">
        <v>90</v>
      </c>
      <c r="L12">
        <v>90</v>
      </c>
      <c r="M12">
        <v>95</v>
      </c>
      <c r="P12">
        <v>10</v>
      </c>
      <c r="S12">
        <v>100</v>
      </c>
    </row>
    <row r="13" spans="1:23" x14ac:dyDescent="0.2">
      <c r="A13" t="s">
        <v>55</v>
      </c>
      <c r="B13" t="s">
        <v>56</v>
      </c>
      <c r="C13" t="s">
        <v>57</v>
      </c>
      <c r="F13" t="s">
        <v>58</v>
      </c>
      <c r="G13">
        <v>100</v>
      </c>
      <c r="H13">
        <v>88</v>
      </c>
      <c r="I13">
        <v>100</v>
      </c>
      <c r="J13">
        <v>92</v>
      </c>
      <c r="K13">
        <v>95</v>
      </c>
      <c r="L13">
        <v>90</v>
      </c>
      <c r="M13">
        <v>80</v>
      </c>
      <c r="P13">
        <v>9</v>
      </c>
      <c r="S13">
        <v>100</v>
      </c>
    </row>
    <row r="14" spans="1:23" x14ac:dyDescent="0.2">
      <c r="A14" t="s">
        <v>59</v>
      </c>
      <c r="B14" t="s">
        <v>60</v>
      </c>
      <c r="C14" t="s">
        <v>61</v>
      </c>
      <c r="F14" t="s">
        <v>62</v>
      </c>
      <c r="G14">
        <v>90</v>
      </c>
      <c r="H14">
        <v>73</v>
      </c>
      <c r="I14">
        <v>95</v>
      </c>
      <c r="J14">
        <v>95</v>
      </c>
      <c r="K14">
        <v>85</v>
      </c>
      <c r="L14">
        <v>100</v>
      </c>
      <c r="M14">
        <v>95</v>
      </c>
      <c r="N14">
        <v>90</v>
      </c>
      <c r="P14">
        <v>10</v>
      </c>
      <c r="S14">
        <v>90</v>
      </c>
    </row>
    <row r="15" spans="1:23" x14ac:dyDescent="0.2">
      <c r="A15" t="s">
        <v>63</v>
      </c>
      <c r="B15" t="s">
        <v>64</v>
      </c>
      <c r="C15" t="s">
        <v>65</v>
      </c>
      <c r="F15" t="s">
        <v>66</v>
      </c>
      <c r="G15">
        <v>100</v>
      </c>
      <c r="H15">
        <v>82</v>
      </c>
      <c r="I15">
        <v>92</v>
      </c>
      <c r="J15">
        <v>95</v>
      </c>
      <c r="K15">
        <v>85</v>
      </c>
      <c r="L15">
        <v>90</v>
      </c>
      <c r="M15">
        <v>80</v>
      </c>
      <c r="P15">
        <v>10</v>
      </c>
      <c r="S15">
        <v>100</v>
      </c>
    </row>
    <row r="16" spans="1:23" x14ac:dyDescent="0.2">
      <c r="A16" t="s">
        <v>67</v>
      </c>
      <c r="B16" t="s">
        <v>68</v>
      </c>
      <c r="C16" t="s">
        <v>69</v>
      </c>
      <c r="F16" t="s">
        <v>70</v>
      </c>
      <c r="G16">
        <v>100</v>
      </c>
      <c r="H16">
        <v>88</v>
      </c>
      <c r="I16">
        <v>100</v>
      </c>
      <c r="J16">
        <v>97</v>
      </c>
      <c r="K16">
        <v>95</v>
      </c>
      <c r="L16">
        <v>100</v>
      </c>
      <c r="M16">
        <v>89</v>
      </c>
      <c r="P16">
        <v>9</v>
      </c>
      <c r="S16">
        <v>95</v>
      </c>
    </row>
    <row r="17" spans="1:23" x14ac:dyDescent="0.2">
      <c r="A17" t="s">
        <v>71</v>
      </c>
      <c r="B17" t="s">
        <v>72</v>
      </c>
      <c r="C17" t="s">
        <v>73</v>
      </c>
      <c r="F17" t="s">
        <v>74</v>
      </c>
      <c r="G17">
        <v>100</v>
      </c>
      <c r="H17">
        <v>90</v>
      </c>
      <c r="I17">
        <v>100</v>
      </c>
      <c r="J17">
        <v>97</v>
      </c>
      <c r="K17">
        <v>80</v>
      </c>
      <c r="L17">
        <v>100</v>
      </c>
      <c r="M17">
        <v>90</v>
      </c>
      <c r="P17">
        <v>10</v>
      </c>
      <c r="S17">
        <v>90</v>
      </c>
    </row>
    <row r="18" spans="1:23" x14ac:dyDescent="0.2">
      <c r="A18" t="s">
        <v>75</v>
      </c>
      <c r="B18" t="s">
        <v>76</v>
      </c>
      <c r="C18" t="s">
        <v>77</v>
      </c>
      <c r="F18" t="s">
        <v>78</v>
      </c>
      <c r="G18">
        <v>100</v>
      </c>
      <c r="H18">
        <v>98</v>
      </c>
      <c r="I18">
        <v>100</v>
      </c>
      <c r="J18">
        <v>90</v>
      </c>
      <c r="K18">
        <v>100</v>
      </c>
      <c r="L18">
        <v>100</v>
      </c>
      <c r="M18">
        <v>90</v>
      </c>
      <c r="P18">
        <v>9</v>
      </c>
      <c r="R18">
        <v>8.5</v>
      </c>
      <c r="S18">
        <v>85</v>
      </c>
      <c r="T18">
        <f>AVERAGE(G18:N18)</f>
        <v>96.857142857142861</v>
      </c>
      <c r="U18">
        <f>P18*10</f>
        <v>90</v>
      </c>
      <c r="V18">
        <f>R18*10*0.7+S18*0.3</f>
        <v>85</v>
      </c>
      <c r="W18">
        <f>T18*0.6+V18*0.3+U18*0.1</f>
        <v>92.614285714285714</v>
      </c>
    </row>
    <row r="19" spans="1:23" x14ac:dyDescent="0.2">
      <c r="A19" t="s">
        <v>79</v>
      </c>
      <c r="B19" t="s">
        <v>80</v>
      </c>
      <c r="C19" t="s">
        <v>81</v>
      </c>
      <c r="F19" t="s">
        <v>82</v>
      </c>
      <c r="G19">
        <v>100</v>
      </c>
      <c r="H19">
        <v>93</v>
      </c>
      <c r="I19">
        <v>92</v>
      </c>
      <c r="J19">
        <v>100</v>
      </c>
      <c r="K19">
        <v>93</v>
      </c>
      <c r="L19">
        <v>100</v>
      </c>
      <c r="M19">
        <v>90</v>
      </c>
      <c r="P19">
        <v>9</v>
      </c>
      <c r="S19">
        <v>100</v>
      </c>
    </row>
    <row r="20" spans="1:23" x14ac:dyDescent="0.2">
      <c r="A20" t="s">
        <v>83</v>
      </c>
      <c r="B20" t="s">
        <v>84</v>
      </c>
      <c r="C20" t="s">
        <v>85</v>
      </c>
      <c r="F20" t="s">
        <v>86</v>
      </c>
      <c r="G20">
        <v>80</v>
      </c>
      <c r="H20">
        <v>75</v>
      </c>
      <c r="I20">
        <v>95</v>
      </c>
      <c r="J20">
        <v>90</v>
      </c>
      <c r="K20">
        <v>73</v>
      </c>
      <c r="L20">
        <v>90</v>
      </c>
      <c r="M20">
        <v>80</v>
      </c>
      <c r="P20">
        <v>9</v>
      </c>
      <c r="S20">
        <v>90</v>
      </c>
    </row>
    <row r="21" spans="1:23" x14ac:dyDescent="0.2">
      <c r="A21" t="s">
        <v>87</v>
      </c>
      <c r="B21" t="s">
        <v>88</v>
      </c>
      <c r="C21" t="s">
        <v>89</v>
      </c>
      <c r="F21" t="s">
        <v>90</v>
      </c>
      <c r="G21">
        <v>100</v>
      </c>
      <c r="H21">
        <v>100</v>
      </c>
      <c r="I21">
        <v>100</v>
      </c>
      <c r="J21">
        <v>82</v>
      </c>
      <c r="K21">
        <v>88</v>
      </c>
      <c r="L21">
        <v>95</v>
      </c>
      <c r="M21">
        <v>85</v>
      </c>
      <c r="P21">
        <v>9</v>
      </c>
      <c r="R21">
        <v>8.5</v>
      </c>
      <c r="S21">
        <v>85</v>
      </c>
      <c r="T21">
        <f>AVERAGE(G21:N21)</f>
        <v>92.857142857142861</v>
      </c>
      <c r="U21">
        <f>P21*10</f>
        <v>90</v>
      </c>
      <c r="V21">
        <f>R21*10*0.7+S21*0.3</f>
        <v>85</v>
      </c>
      <c r="W21">
        <f>T21*0.6+V21*0.3+U21*0.1</f>
        <v>90.214285714285722</v>
      </c>
    </row>
    <row r="22" spans="1:23" x14ac:dyDescent="0.2">
      <c r="A22" t="s">
        <v>91</v>
      </c>
      <c r="B22" t="s">
        <v>92</v>
      </c>
      <c r="C22" t="s">
        <v>93</v>
      </c>
      <c r="F22" t="s">
        <v>94</v>
      </c>
      <c r="G22">
        <v>100</v>
      </c>
      <c r="H22">
        <v>93</v>
      </c>
      <c r="I22">
        <v>100</v>
      </c>
      <c r="J22">
        <v>100</v>
      </c>
      <c r="K22">
        <v>88</v>
      </c>
      <c r="L22">
        <v>100</v>
      </c>
      <c r="M22">
        <v>80</v>
      </c>
      <c r="N22">
        <v>95</v>
      </c>
      <c r="P22">
        <v>9</v>
      </c>
      <c r="S22">
        <v>90</v>
      </c>
    </row>
    <row r="23" spans="1:23" x14ac:dyDescent="0.2">
      <c r="A23" t="s">
        <v>95</v>
      </c>
      <c r="B23" t="s">
        <v>92</v>
      </c>
      <c r="C23" t="s">
        <v>96</v>
      </c>
      <c r="F23" t="s">
        <v>97</v>
      </c>
      <c r="G23">
        <v>100</v>
      </c>
      <c r="H23">
        <v>86</v>
      </c>
      <c r="I23">
        <v>100</v>
      </c>
      <c r="J23">
        <v>95</v>
      </c>
      <c r="K23">
        <v>95</v>
      </c>
      <c r="L23">
        <v>100</v>
      </c>
      <c r="M23">
        <v>90</v>
      </c>
      <c r="P23">
        <v>10</v>
      </c>
      <c r="S23">
        <v>95</v>
      </c>
    </row>
    <row r="24" spans="1:23" x14ac:dyDescent="0.2">
      <c r="A24" t="s">
        <v>98</v>
      </c>
      <c r="B24" t="s">
        <v>92</v>
      </c>
      <c r="C24" t="s">
        <v>99</v>
      </c>
      <c r="F24" t="s">
        <v>100</v>
      </c>
      <c r="G24">
        <v>100</v>
      </c>
      <c r="H24">
        <v>75</v>
      </c>
      <c r="I24">
        <v>100</v>
      </c>
      <c r="J24">
        <v>84</v>
      </c>
      <c r="K24">
        <v>75</v>
      </c>
      <c r="L24">
        <v>90</v>
      </c>
      <c r="M24">
        <v>80</v>
      </c>
      <c r="P24">
        <v>8</v>
      </c>
      <c r="S24">
        <v>90</v>
      </c>
    </row>
    <row r="25" spans="1:23" x14ac:dyDescent="0.2">
      <c r="A25" t="s">
        <v>101</v>
      </c>
      <c r="B25" t="s">
        <v>92</v>
      </c>
      <c r="C25" t="s">
        <v>102</v>
      </c>
      <c r="F25" t="s">
        <v>103</v>
      </c>
      <c r="G25">
        <v>100</v>
      </c>
      <c r="H25">
        <v>80</v>
      </c>
      <c r="I25">
        <v>100</v>
      </c>
      <c r="J25">
        <v>90</v>
      </c>
      <c r="K25">
        <v>100</v>
      </c>
      <c r="L25">
        <v>90</v>
      </c>
      <c r="M25">
        <v>95</v>
      </c>
      <c r="P25">
        <v>8</v>
      </c>
      <c r="S25">
        <v>90</v>
      </c>
    </row>
    <row r="26" spans="1:23" x14ac:dyDescent="0.2">
      <c r="A26" t="s">
        <v>104</v>
      </c>
      <c r="B26" t="s">
        <v>105</v>
      </c>
      <c r="C26" t="s">
        <v>106</v>
      </c>
      <c r="F26" t="s">
        <v>107</v>
      </c>
      <c r="G26">
        <v>100</v>
      </c>
      <c r="H26">
        <v>78</v>
      </c>
      <c r="I26">
        <v>90</v>
      </c>
      <c r="J26">
        <v>85</v>
      </c>
      <c r="K26">
        <v>90</v>
      </c>
      <c r="L26">
        <v>100</v>
      </c>
      <c r="M26">
        <v>90</v>
      </c>
      <c r="P26">
        <v>10</v>
      </c>
      <c r="S26">
        <v>90</v>
      </c>
    </row>
    <row r="27" spans="1:23" x14ac:dyDescent="0.2">
      <c r="A27" t="s">
        <v>108</v>
      </c>
      <c r="B27" t="s">
        <v>109</v>
      </c>
      <c r="C27" t="s">
        <v>110</v>
      </c>
      <c r="F27" t="s">
        <v>111</v>
      </c>
      <c r="G27">
        <v>100</v>
      </c>
      <c r="H27">
        <v>95</v>
      </c>
      <c r="I27">
        <v>100</v>
      </c>
      <c r="J27">
        <v>100</v>
      </c>
      <c r="K27">
        <v>95</v>
      </c>
      <c r="L27">
        <v>100</v>
      </c>
      <c r="M27">
        <v>90</v>
      </c>
      <c r="P27">
        <v>10</v>
      </c>
      <c r="R27">
        <v>8.5</v>
      </c>
      <c r="S27">
        <v>85</v>
      </c>
      <c r="T27">
        <f>AVERAGE(G27:N27)</f>
        <v>97.142857142857139</v>
      </c>
      <c r="U27">
        <f>P27*10</f>
        <v>100</v>
      </c>
      <c r="V27">
        <f>R27*10*0.7+S27*0.3</f>
        <v>85</v>
      </c>
      <c r="W27">
        <f>T27*0.6+V27*0.3+U27*0.1</f>
        <v>93.785714285714278</v>
      </c>
    </row>
    <row r="28" spans="1:23" x14ac:dyDescent="0.2">
      <c r="A28" t="s">
        <v>112</v>
      </c>
      <c r="B28" t="s">
        <v>113</v>
      </c>
      <c r="C28" t="s">
        <v>114</v>
      </c>
      <c r="F28" t="s">
        <v>115</v>
      </c>
      <c r="G28">
        <v>100</v>
      </c>
      <c r="H28">
        <v>73</v>
      </c>
      <c r="I28">
        <v>90</v>
      </c>
      <c r="J28">
        <v>80</v>
      </c>
      <c r="K28">
        <v>85</v>
      </c>
      <c r="L28">
        <v>100</v>
      </c>
      <c r="M28">
        <v>85</v>
      </c>
      <c r="P28">
        <v>8</v>
      </c>
      <c r="S28">
        <v>95</v>
      </c>
    </row>
    <row r="29" spans="1:23" x14ac:dyDescent="0.2">
      <c r="A29" t="s">
        <v>116</v>
      </c>
      <c r="B29" t="s">
        <v>117</v>
      </c>
      <c r="C29" t="s">
        <v>118</v>
      </c>
      <c r="F29" t="s">
        <v>119</v>
      </c>
      <c r="G29">
        <v>100</v>
      </c>
      <c r="H29">
        <v>91</v>
      </c>
      <c r="I29">
        <v>100</v>
      </c>
      <c r="J29">
        <v>92</v>
      </c>
      <c r="K29">
        <v>90</v>
      </c>
      <c r="L29">
        <v>90</v>
      </c>
      <c r="M29">
        <v>85</v>
      </c>
      <c r="P29">
        <v>10</v>
      </c>
      <c r="S29">
        <v>100</v>
      </c>
    </row>
    <row r="30" spans="1:23" x14ac:dyDescent="0.2">
      <c r="A30" t="s">
        <v>120</v>
      </c>
      <c r="B30" t="s">
        <v>121</v>
      </c>
      <c r="C30" t="s">
        <v>122</v>
      </c>
      <c r="F30" t="s">
        <v>123</v>
      </c>
      <c r="G30">
        <v>100</v>
      </c>
      <c r="H30">
        <v>95</v>
      </c>
      <c r="I30">
        <v>100</v>
      </c>
      <c r="J30">
        <v>100</v>
      </c>
      <c r="K30">
        <v>100</v>
      </c>
      <c r="L30">
        <v>100</v>
      </c>
      <c r="M30">
        <v>92</v>
      </c>
      <c r="P30">
        <v>10</v>
      </c>
      <c r="S30">
        <v>100</v>
      </c>
    </row>
    <row r="31" spans="1:23" x14ac:dyDescent="0.2">
      <c r="A31" t="s">
        <v>124</v>
      </c>
      <c r="B31" t="s">
        <v>125</v>
      </c>
      <c r="C31" t="s">
        <v>126</v>
      </c>
      <c r="F31" t="s">
        <v>127</v>
      </c>
      <c r="G31">
        <v>100</v>
      </c>
      <c r="H31">
        <v>78</v>
      </c>
      <c r="I31">
        <v>100</v>
      </c>
      <c r="J31">
        <v>90</v>
      </c>
      <c r="K31">
        <v>90</v>
      </c>
      <c r="L31">
        <v>100</v>
      </c>
      <c r="M31">
        <v>80</v>
      </c>
      <c r="P31">
        <v>8</v>
      </c>
      <c r="S31">
        <v>90</v>
      </c>
    </row>
    <row r="32" spans="1:23" x14ac:dyDescent="0.2">
      <c r="A32" t="s">
        <v>128</v>
      </c>
      <c r="B32" t="s">
        <v>129</v>
      </c>
      <c r="C32" t="s">
        <v>130</v>
      </c>
      <c r="F32" t="s">
        <v>131</v>
      </c>
      <c r="G32">
        <v>100</v>
      </c>
      <c r="H32">
        <v>97</v>
      </c>
      <c r="I32">
        <v>100</v>
      </c>
      <c r="J32">
        <v>92</v>
      </c>
      <c r="K32">
        <v>100</v>
      </c>
      <c r="L32">
        <v>100</v>
      </c>
      <c r="M32">
        <v>95</v>
      </c>
      <c r="P32">
        <v>10</v>
      </c>
      <c r="S32">
        <v>95</v>
      </c>
    </row>
    <row r="33" spans="1:19" x14ac:dyDescent="0.2">
      <c r="A33" t="s">
        <v>37</v>
      </c>
      <c r="B33" t="s">
        <v>132</v>
      </c>
      <c r="C33" t="s">
        <v>133</v>
      </c>
      <c r="F33" t="s">
        <v>134</v>
      </c>
      <c r="G33">
        <v>100</v>
      </c>
      <c r="H33">
        <v>98</v>
      </c>
      <c r="I33">
        <v>100</v>
      </c>
      <c r="J33">
        <v>95</v>
      </c>
      <c r="K33">
        <v>100</v>
      </c>
      <c r="L33">
        <v>100</v>
      </c>
      <c r="M33">
        <v>95</v>
      </c>
      <c r="P33">
        <v>10</v>
      </c>
      <c r="S33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2022-12-17T20:32:49Z</dcterms:created>
  <dcterms:modified xsi:type="dcterms:W3CDTF">2022-12-18T04:30:33Z</dcterms:modified>
</cp:coreProperties>
</file>