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60" yWindow="0" windowWidth="25600" windowHeight="161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" l="1"/>
  <c r="H20" i="1"/>
  <c r="H21" i="1"/>
  <c r="H18" i="1"/>
  <c r="H15" i="1"/>
  <c r="H16" i="1"/>
  <c r="H17" i="1"/>
  <c r="H14" i="1"/>
  <c r="G15" i="1"/>
  <c r="G16" i="1"/>
  <c r="G17" i="1"/>
  <c r="G14" i="1"/>
  <c r="H11" i="1"/>
  <c r="H12" i="1"/>
  <c r="G13" i="1"/>
  <c r="H13" i="1"/>
  <c r="H10" i="1"/>
  <c r="H2" i="1"/>
  <c r="H3" i="1"/>
  <c r="H4" i="1"/>
  <c r="H5" i="1"/>
  <c r="H6" i="1"/>
  <c r="H7" i="1"/>
  <c r="H8" i="1"/>
  <c r="H9" i="1"/>
  <c r="I3" i="1"/>
  <c r="I4" i="1"/>
  <c r="I5" i="1"/>
  <c r="I6" i="1"/>
  <c r="I7" i="1"/>
  <c r="I8" i="1"/>
  <c r="I9" i="1"/>
  <c r="I10" i="1"/>
  <c r="F11" i="1"/>
  <c r="I11" i="1"/>
  <c r="F12" i="1"/>
  <c r="I12" i="1"/>
  <c r="F13" i="1"/>
  <c r="I13" i="1"/>
  <c r="I14" i="1"/>
  <c r="I15" i="1"/>
  <c r="I16" i="1"/>
  <c r="I17" i="1"/>
  <c r="I18" i="1"/>
  <c r="I19" i="1"/>
  <c r="I20" i="1"/>
  <c r="I21" i="1"/>
  <c r="I2" i="1"/>
  <c r="F20" i="1"/>
  <c r="F21" i="1"/>
  <c r="F19" i="1"/>
  <c r="F16" i="1"/>
  <c r="F17" i="1"/>
  <c r="F15" i="1"/>
  <c r="F9" i="1"/>
  <c r="F8" i="1"/>
  <c r="F7" i="1"/>
  <c r="F5" i="1"/>
  <c r="F4" i="1"/>
  <c r="F3" i="1"/>
  <c r="G11" i="1"/>
  <c r="G12" i="1"/>
  <c r="G10" i="1"/>
</calcChain>
</file>

<file path=xl/sharedStrings.xml><?xml version="1.0" encoding="utf-8"?>
<sst xmlns="http://schemas.openxmlformats.org/spreadsheetml/2006/main" count="63" uniqueCount="63">
  <si>
    <t>speed</t>
    <phoneticPr fontId="1" type="noConversion"/>
  </si>
  <si>
    <t>health</t>
    <phoneticPr fontId="1" type="noConversion"/>
  </si>
  <si>
    <t>money</t>
    <phoneticPr fontId="1" type="noConversion"/>
  </si>
  <si>
    <t>easiest</t>
  </si>
  <si>
    <t>medium</t>
  </si>
  <si>
    <t>fast</t>
  </si>
  <si>
    <t>faster</t>
  </si>
  <si>
    <t>fastest</t>
  </si>
  <si>
    <t>harder</t>
  </si>
  <si>
    <t>largehealth</t>
  </si>
  <si>
    <t>hardest</t>
  </si>
  <si>
    <t>revive</t>
  </si>
  <si>
    <t>boss</t>
  </si>
  <si>
    <t>harm</t>
    <phoneticPr fontId="1" type="noConversion"/>
  </si>
  <si>
    <t>easier</t>
    <phoneticPr fontId="1" type="noConversion"/>
  </si>
  <si>
    <t>game1</t>
    <phoneticPr fontId="1" type="noConversion"/>
  </si>
  <si>
    <t>sheep</t>
    <phoneticPr fontId="1" type="noConversion"/>
  </si>
  <si>
    <t>rat</t>
    <phoneticPr fontId="1" type="noConversion"/>
  </si>
  <si>
    <t>bat</t>
    <phoneticPr fontId="1" type="noConversion"/>
  </si>
  <si>
    <t>goast</t>
    <phoneticPr fontId="1" type="noConversion"/>
  </si>
  <si>
    <t>demon</t>
    <phoneticPr fontId="1" type="noConversion"/>
  </si>
  <si>
    <t>skelet</t>
    <phoneticPr fontId="1" type="noConversion"/>
  </si>
  <si>
    <t>icemann</t>
    <phoneticPr fontId="1" type="noConversion"/>
  </si>
  <si>
    <t>phenix</t>
    <phoneticPr fontId="1" type="noConversion"/>
  </si>
  <si>
    <t>spider</t>
    <phoneticPr fontId="1" type="noConversion"/>
  </si>
  <si>
    <t>skull</t>
    <phoneticPr fontId="1" type="noConversion"/>
  </si>
  <si>
    <t>orge</t>
    <phoneticPr fontId="1" type="noConversion"/>
  </si>
  <si>
    <t>60初始金钱</t>
    <phoneticPr fontId="1" type="noConversion"/>
  </si>
  <si>
    <t>bat</t>
    <phoneticPr fontId="1" type="noConversion"/>
  </si>
  <si>
    <t>demon</t>
    <phoneticPr fontId="1" type="noConversion"/>
  </si>
  <si>
    <t>stone</t>
    <phoneticPr fontId="1" type="noConversion"/>
  </si>
  <si>
    <t>monkey</t>
    <phoneticPr fontId="1" type="noConversion"/>
  </si>
  <si>
    <t>blue</t>
    <phoneticPr fontId="1" type="noConversion"/>
  </si>
  <si>
    <t>bdragon</t>
    <phoneticPr fontId="1" type="noConversion"/>
  </si>
  <si>
    <t>pig</t>
    <phoneticPr fontId="1" type="noConversion"/>
  </si>
  <si>
    <t>limao</t>
    <phoneticPr fontId="1" type="noConversion"/>
  </si>
  <si>
    <t>skelet</t>
    <phoneticPr fontId="1" type="noConversion"/>
  </si>
  <si>
    <t>deer</t>
    <phoneticPr fontId="1" type="noConversion"/>
  </si>
  <si>
    <t>fire</t>
    <phoneticPr fontId="1" type="noConversion"/>
  </si>
  <si>
    <t>pumkin</t>
    <phoneticPr fontId="1" type="noConversion"/>
  </si>
  <si>
    <t>goatboss</t>
    <phoneticPr fontId="1" type="noConversion"/>
  </si>
  <si>
    <t>apeman</t>
    <phoneticPr fontId="1" type="noConversion"/>
  </si>
  <si>
    <t>xuanwu</t>
    <phoneticPr fontId="1" type="noConversion"/>
  </si>
  <si>
    <t>tiger</t>
    <phoneticPr fontId="1" type="noConversion"/>
  </si>
  <si>
    <t>ghost</t>
    <phoneticPr fontId="1" type="noConversion"/>
  </si>
  <si>
    <t>tree</t>
    <phoneticPr fontId="1" type="noConversion"/>
  </si>
  <si>
    <t>turtle</t>
    <phoneticPr fontId="1" type="noConversion"/>
  </si>
  <si>
    <t>spider</t>
    <phoneticPr fontId="1" type="noConversion"/>
  </si>
  <si>
    <t>dog</t>
    <phoneticPr fontId="1" type="noConversion"/>
  </si>
  <si>
    <t>wolf</t>
    <phoneticPr fontId="1" type="noConversion"/>
  </si>
  <si>
    <t>attack time</t>
    <phoneticPr fontId="1" type="noConversion"/>
  </si>
  <si>
    <t>attack area</t>
    <phoneticPr fontId="1" type="noConversion"/>
  </si>
  <si>
    <t>total cost</t>
    <phoneticPr fontId="1" type="noConversion"/>
  </si>
  <si>
    <t>special</t>
    <phoneticPr fontId="1" type="noConversion"/>
  </si>
  <si>
    <t>ST</t>
    <phoneticPr fontId="1" type="noConversion"/>
  </si>
  <si>
    <t>Cost-Performance</t>
    <phoneticPr fontId="1" type="noConversion"/>
  </si>
  <si>
    <t>Light</t>
    <phoneticPr fontId="1" type="noConversion"/>
  </si>
  <si>
    <t>Heavy</t>
    <phoneticPr fontId="1" type="noConversion"/>
  </si>
  <si>
    <t>Ice</t>
    <phoneticPr fontId="1" type="noConversion"/>
  </si>
  <si>
    <t>Poison</t>
    <phoneticPr fontId="1" type="noConversion"/>
  </si>
  <si>
    <t>Electric</t>
    <phoneticPr fontId="1" type="noConversion"/>
  </si>
  <si>
    <t>attack power</t>
    <phoneticPr fontId="1" type="noConversion"/>
  </si>
  <si>
    <t>upgrade 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</si>
</sst>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5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showRuler="0" workbookViewId="0">
      <selection activeCell="E27" sqref="E27"/>
    </sheetView>
  </sheetViews>
  <sheetFormatPr baseColWidth="10" defaultRowHeight="15" x14ac:dyDescent="0"/>
  <cols>
    <col min="1" max="1" width="10.83203125" style="6"/>
    <col min="2" max="2" width="13.5" style="4" bestFit="1" customWidth="1"/>
    <col min="3" max="4" width="12.5" style="4" bestFit="1" customWidth="1"/>
    <col min="5" max="5" width="13.5" style="4" bestFit="1" customWidth="1"/>
    <col min="6" max="8" width="10.83203125" style="4"/>
    <col min="9" max="9" width="17.5" style="4" bestFit="1" customWidth="1"/>
    <col min="10" max="16384" width="10.83203125" style="4"/>
  </cols>
  <sheetData>
    <row r="1" spans="1:17" s="2" customFormat="1">
      <c r="A1" s="1"/>
      <c r="B1" s="2" t="s">
        <v>61</v>
      </c>
      <c r="C1" s="2" t="s">
        <v>51</v>
      </c>
      <c r="D1" s="2" t="s">
        <v>50</v>
      </c>
      <c r="E1" s="2" t="s">
        <v>62</v>
      </c>
      <c r="F1" s="2" t="s">
        <v>52</v>
      </c>
      <c r="G1" s="2" t="s">
        <v>53</v>
      </c>
      <c r="H1" s="2" t="s">
        <v>54</v>
      </c>
      <c r="I1" s="2" t="s">
        <v>55</v>
      </c>
      <c r="K1" s="2" t="s">
        <v>1</v>
      </c>
      <c r="L1" s="2" t="s">
        <v>0</v>
      </c>
      <c r="M1" s="2" t="s">
        <v>2</v>
      </c>
      <c r="N1" s="2" t="s">
        <v>13</v>
      </c>
      <c r="O1" s="2" t="s">
        <v>15</v>
      </c>
    </row>
    <row r="2" spans="1:17">
      <c r="A2" s="3" t="s">
        <v>56</v>
      </c>
      <c r="B2" s="4">
        <v>8</v>
      </c>
      <c r="C2" s="4">
        <v>1.7</v>
      </c>
      <c r="D2" s="4">
        <v>0.9</v>
      </c>
      <c r="E2" s="4">
        <v>12</v>
      </c>
      <c r="F2" s="4">
        <v>12</v>
      </c>
      <c r="H2" s="4">
        <f>B2*C2/D2</f>
        <v>15.111111111111111</v>
      </c>
      <c r="I2" s="4">
        <f>H2/F2</f>
        <v>1.2592592592592593</v>
      </c>
      <c r="J2" s="5" t="s">
        <v>3</v>
      </c>
      <c r="K2" s="4">
        <v>8</v>
      </c>
      <c r="L2" s="4">
        <v>1</v>
      </c>
      <c r="M2" s="4">
        <v>15</v>
      </c>
      <c r="N2" s="4">
        <v>0</v>
      </c>
      <c r="O2" s="4" t="s">
        <v>16</v>
      </c>
      <c r="P2" s="4" t="s">
        <v>35</v>
      </c>
      <c r="Q2" s="4" t="s">
        <v>46</v>
      </c>
    </row>
    <row r="3" spans="1:17">
      <c r="A3" s="3"/>
      <c r="B3" s="4">
        <v>12</v>
      </c>
      <c r="C3" s="4">
        <v>2</v>
      </c>
      <c r="D3" s="4">
        <v>0.8</v>
      </c>
      <c r="E3" s="4">
        <v>24</v>
      </c>
      <c r="F3" s="4">
        <f>F2+E3</f>
        <v>36</v>
      </c>
      <c r="H3" s="4">
        <f t="shared" ref="H3:H21" si="0">B3*C3/D3</f>
        <v>30</v>
      </c>
      <c r="I3" s="4">
        <f t="shared" ref="I3:I21" si="1">H3/F3</f>
        <v>0.83333333333333337</v>
      </c>
      <c r="J3" s="5" t="s">
        <v>14</v>
      </c>
      <c r="K3" s="4">
        <v>36</v>
      </c>
      <c r="L3" s="4">
        <v>1</v>
      </c>
      <c r="M3" s="4">
        <v>2</v>
      </c>
      <c r="N3" s="4">
        <v>1</v>
      </c>
      <c r="O3" s="4" t="s">
        <v>17</v>
      </c>
      <c r="P3" s="4" t="s">
        <v>34</v>
      </c>
      <c r="Q3" s="4" t="s">
        <v>45</v>
      </c>
    </row>
    <row r="4" spans="1:17">
      <c r="A4" s="3"/>
      <c r="B4" s="4">
        <v>18</v>
      </c>
      <c r="C4" s="4">
        <v>2.2999999999999998</v>
      </c>
      <c r="D4" s="4">
        <v>0.75</v>
      </c>
      <c r="E4" s="4">
        <v>48</v>
      </c>
      <c r="F4" s="4">
        <f>F3+E4</f>
        <v>84</v>
      </c>
      <c r="H4" s="4">
        <f t="shared" si="0"/>
        <v>55.199999999999996</v>
      </c>
      <c r="I4" s="4">
        <f t="shared" si="1"/>
        <v>0.65714285714285714</v>
      </c>
      <c r="J4" s="5" t="s">
        <v>4</v>
      </c>
      <c r="K4" s="4">
        <v>72</v>
      </c>
      <c r="L4" s="4">
        <v>1</v>
      </c>
      <c r="M4" s="4">
        <v>4</v>
      </c>
      <c r="N4" s="4">
        <v>1</v>
      </c>
      <c r="O4" s="4" t="s">
        <v>24</v>
      </c>
      <c r="P4" s="4" t="s">
        <v>37</v>
      </c>
      <c r="Q4" s="4" t="s">
        <v>48</v>
      </c>
    </row>
    <row r="5" spans="1:17">
      <c r="A5" s="3"/>
      <c r="B5" s="4">
        <v>27</v>
      </c>
      <c r="C5" s="4">
        <v>2.6</v>
      </c>
      <c r="D5" s="4">
        <v>0.7</v>
      </c>
      <c r="E5" s="4">
        <v>96</v>
      </c>
      <c r="F5" s="4">
        <f>F4+E5</f>
        <v>180</v>
      </c>
      <c r="H5" s="4">
        <f t="shared" si="0"/>
        <v>100.28571428571429</v>
      </c>
      <c r="I5" s="4">
        <f t="shared" si="1"/>
        <v>0.55714285714285716</v>
      </c>
      <c r="J5" s="5" t="s">
        <v>5</v>
      </c>
      <c r="K5" s="4">
        <v>72</v>
      </c>
      <c r="L5" s="4">
        <v>1.5</v>
      </c>
      <c r="M5" s="4">
        <v>4</v>
      </c>
      <c r="N5" s="4">
        <v>1</v>
      </c>
      <c r="O5" s="4" t="s">
        <v>25</v>
      </c>
      <c r="P5" s="4" t="s">
        <v>38</v>
      </c>
      <c r="Q5" s="4" t="s">
        <v>49</v>
      </c>
    </row>
    <row r="6" spans="1:17">
      <c r="A6" s="3" t="s">
        <v>57</v>
      </c>
      <c r="B6" s="4">
        <v>14</v>
      </c>
      <c r="C6" s="4">
        <v>1.6</v>
      </c>
      <c r="D6" s="4">
        <v>1.2</v>
      </c>
      <c r="E6" s="4">
        <v>18</v>
      </c>
      <c r="F6" s="4">
        <v>18</v>
      </c>
      <c r="H6" s="4">
        <f t="shared" si="0"/>
        <v>18.666666666666668</v>
      </c>
      <c r="I6" s="4">
        <f t="shared" si="1"/>
        <v>1.0370370370370372</v>
      </c>
      <c r="J6" s="5" t="s">
        <v>6</v>
      </c>
      <c r="K6" s="4">
        <v>72</v>
      </c>
      <c r="L6" s="4">
        <v>2</v>
      </c>
      <c r="M6" s="4">
        <v>4</v>
      </c>
      <c r="N6" s="4">
        <v>1</v>
      </c>
      <c r="O6" s="4" t="s">
        <v>18</v>
      </c>
      <c r="P6" s="4" t="s">
        <v>28</v>
      </c>
      <c r="Q6" s="4" t="s">
        <v>39</v>
      </c>
    </row>
    <row r="7" spans="1:17">
      <c r="A7" s="3"/>
      <c r="B7" s="4">
        <v>21</v>
      </c>
      <c r="C7" s="4">
        <v>1.8</v>
      </c>
      <c r="D7" s="4">
        <v>1.1000000000000001</v>
      </c>
      <c r="E7" s="4">
        <v>36</v>
      </c>
      <c r="F7" s="4">
        <f>F6+E7</f>
        <v>54</v>
      </c>
      <c r="H7" s="4">
        <f t="shared" si="0"/>
        <v>34.363636363636367</v>
      </c>
      <c r="I7" s="4">
        <f t="shared" si="1"/>
        <v>0.63636363636363646</v>
      </c>
      <c r="J7" s="5" t="s">
        <v>7</v>
      </c>
      <c r="K7" s="4">
        <v>54</v>
      </c>
      <c r="L7" s="4">
        <v>3</v>
      </c>
      <c r="M7" s="4">
        <v>5</v>
      </c>
      <c r="N7" s="4">
        <v>1</v>
      </c>
      <c r="O7" s="4" t="s">
        <v>19</v>
      </c>
      <c r="P7" s="4" t="s">
        <v>33</v>
      </c>
      <c r="Q7" s="4" t="s">
        <v>44</v>
      </c>
    </row>
    <row r="8" spans="1:17">
      <c r="A8" s="3"/>
      <c r="B8" s="4">
        <v>32</v>
      </c>
      <c r="C8" s="4">
        <v>2.1</v>
      </c>
      <c r="D8" s="4">
        <v>1</v>
      </c>
      <c r="E8" s="4">
        <v>72</v>
      </c>
      <c r="F8" s="4">
        <f>F7+E8</f>
        <v>126</v>
      </c>
      <c r="H8" s="4">
        <f t="shared" si="0"/>
        <v>67.2</v>
      </c>
      <c r="I8" s="4">
        <f t="shared" si="1"/>
        <v>0.53333333333333333</v>
      </c>
      <c r="J8" s="5" t="s">
        <v>8</v>
      </c>
      <c r="K8" s="4">
        <v>480</v>
      </c>
      <c r="L8" s="4">
        <v>1</v>
      </c>
      <c r="M8" s="4">
        <v>40</v>
      </c>
      <c r="N8" s="4">
        <v>2</v>
      </c>
      <c r="O8" s="4" t="s">
        <v>26</v>
      </c>
      <c r="P8" s="4" t="s">
        <v>32</v>
      </c>
      <c r="Q8" s="4" t="s">
        <v>43</v>
      </c>
    </row>
    <row r="9" spans="1:17">
      <c r="A9" s="3"/>
      <c r="B9" s="4">
        <v>48</v>
      </c>
      <c r="C9" s="4">
        <v>2.2999999999999998</v>
      </c>
      <c r="D9" s="4">
        <v>0.9</v>
      </c>
      <c r="E9" s="4">
        <v>120</v>
      </c>
      <c r="F9" s="4">
        <f>F8+E9</f>
        <v>246</v>
      </c>
      <c r="H9" s="4">
        <f t="shared" si="0"/>
        <v>122.66666666666666</v>
      </c>
      <c r="I9" s="4">
        <f t="shared" si="1"/>
        <v>0.49864498644986444</v>
      </c>
      <c r="J9" s="5" t="s">
        <v>9</v>
      </c>
      <c r="K9" s="4">
        <v>720</v>
      </c>
      <c r="L9" s="4">
        <v>0.8</v>
      </c>
      <c r="M9" s="4">
        <v>32</v>
      </c>
      <c r="N9" s="4">
        <v>2</v>
      </c>
      <c r="O9" s="4" t="s">
        <v>22</v>
      </c>
      <c r="P9" s="4" t="s">
        <v>31</v>
      </c>
      <c r="Q9" s="4" t="s">
        <v>42</v>
      </c>
    </row>
    <row r="10" spans="1:17">
      <c r="A10" s="3" t="s">
        <v>58</v>
      </c>
      <c r="B10" s="4">
        <v>4</v>
      </c>
      <c r="C10" s="4">
        <v>1.6</v>
      </c>
      <c r="D10" s="4">
        <v>1</v>
      </c>
      <c r="E10" s="4">
        <v>10</v>
      </c>
      <c r="F10" s="4">
        <v>10</v>
      </c>
      <c r="G10" s="4">
        <f>B10*0.04</f>
        <v>0.16</v>
      </c>
      <c r="H10" s="4">
        <f>B10*C10/D10/(1-G10)/(1-G10)*1.3</f>
        <v>11.79138321995465</v>
      </c>
      <c r="I10" s="4">
        <f t="shared" si="1"/>
        <v>1.179138321995465</v>
      </c>
      <c r="J10" s="5" t="s">
        <v>10</v>
      </c>
      <c r="K10" s="4">
        <v>960</v>
      </c>
      <c r="L10" s="4">
        <v>1</v>
      </c>
      <c r="M10" s="4">
        <v>80</v>
      </c>
      <c r="N10" s="4">
        <v>2</v>
      </c>
      <c r="O10" s="4" t="s">
        <v>23</v>
      </c>
      <c r="P10" s="4" t="s">
        <v>30</v>
      </c>
      <c r="Q10" s="4" t="s">
        <v>41</v>
      </c>
    </row>
    <row r="11" spans="1:17">
      <c r="A11" s="3"/>
      <c r="B11" s="4">
        <v>5</v>
      </c>
      <c r="C11" s="4">
        <v>1.8</v>
      </c>
      <c r="D11" s="4">
        <v>1</v>
      </c>
      <c r="E11" s="4">
        <v>20</v>
      </c>
      <c r="F11" s="4">
        <f>F10+E11</f>
        <v>30</v>
      </c>
      <c r="G11" s="4">
        <f t="shared" ref="G11:G13" si="2">B11*0.04</f>
        <v>0.2</v>
      </c>
      <c r="H11" s="4">
        <f t="shared" ref="H11:H13" si="3">B11*C11/D11/(1-G11)/(1-G11)*1.3</f>
        <v>18.28125</v>
      </c>
      <c r="I11" s="4">
        <f t="shared" si="1"/>
        <v>0.609375</v>
      </c>
      <c r="J11" s="5" t="s">
        <v>11</v>
      </c>
      <c r="K11" s="4">
        <v>144</v>
      </c>
      <c r="L11" s="4">
        <v>1</v>
      </c>
      <c r="M11" s="4">
        <v>8</v>
      </c>
      <c r="N11" s="4">
        <v>1</v>
      </c>
      <c r="O11" s="4" t="s">
        <v>21</v>
      </c>
      <c r="P11" s="4" t="s">
        <v>36</v>
      </c>
      <c r="Q11" s="4" t="s">
        <v>47</v>
      </c>
    </row>
    <row r="12" spans="1:17">
      <c r="A12" s="3"/>
      <c r="B12" s="4">
        <v>7</v>
      </c>
      <c r="C12" s="4">
        <v>2</v>
      </c>
      <c r="D12" s="4">
        <v>1</v>
      </c>
      <c r="E12" s="4">
        <v>40</v>
      </c>
      <c r="F12" s="4">
        <f t="shared" ref="F12:F13" si="4">F11+E12</f>
        <v>70</v>
      </c>
      <c r="G12" s="4">
        <f t="shared" si="2"/>
        <v>0.28000000000000003</v>
      </c>
      <c r="H12" s="4">
        <f t="shared" si="3"/>
        <v>35.108024691358032</v>
      </c>
      <c r="I12" s="4">
        <f t="shared" si="1"/>
        <v>0.50154320987654333</v>
      </c>
      <c r="J12" s="5" t="s">
        <v>12</v>
      </c>
      <c r="K12" s="4">
        <v>1500</v>
      </c>
      <c r="L12" s="4">
        <v>1</v>
      </c>
      <c r="M12" s="4">
        <v>140</v>
      </c>
      <c r="N12" s="4">
        <v>4</v>
      </c>
      <c r="O12" s="4" t="s">
        <v>20</v>
      </c>
      <c r="P12" s="4" t="s">
        <v>29</v>
      </c>
      <c r="Q12" s="4" t="s">
        <v>40</v>
      </c>
    </row>
    <row r="13" spans="1:17">
      <c r="A13" s="3"/>
      <c r="B13" s="4">
        <v>9</v>
      </c>
      <c r="C13" s="4">
        <v>2.2000000000000002</v>
      </c>
      <c r="D13" s="4">
        <v>1</v>
      </c>
      <c r="E13" s="4">
        <v>80</v>
      </c>
      <c r="F13" s="4">
        <f t="shared" si="4"/>
        <v>150</v>
      </c>
      <c r="G13" s="4">
        <f t="shared" si="2"/>
        <v>0.36</v>
      </c>
      <c r="H13" s="4">
        <f t="shared" si="3"/>
        <v>62.841796875</v>
      </c>
      <c r="I13" s="4">
        <f t="shared" si="1"/>
        <v>0.4189453125</v>
      </c>
    </row>
    <row r="14" spans="1:17">
      <c r="A14" s="3" t="s">
        <v>59</v>
      </c>
      <c r="B14" s="4">
        <v>5</v>
      </c>
      <c r="C14" s="4">
        <v>1.7</v>
      </c>
      <c r="D14" s="4">
        <v>0.9</v>
      </c>
      <c r="E14" s="4">
        <v>15</v>
      </c>
      <c r="F14" s="4">
        <v>15</v>
      </c>
      <c r="G14" s="4">
        <f>B14*2</f>
        <v>10</v>
      </c>
      <c r="H14" s="4">
        <f>G14*C14/(D14*1.2)</f>
        <v>15.74074074074074</v>
      </c>
      <c r="I14" s="4">
        <f t="shared" si="1"/>
        <v>1.0493827160493827</v>
      </c>
    </row>
    <row r="15" spans="1:17">
      <c r="A15" s="3"/>
      <c r="B15" s="4">
        <v>8</v>
      </c>
      <c r="C15" s="4">
        <v>2</v>
      </c>
      <c r="D15" s="4">
        <v>0.8</v>
      </c>
      <c r="E15" s="4">
        <v>30</v>
      </c>
      <c r="F15" s="4">
        <f>F14+E15</f>
        <v>45</v>
      </c>
      <c r="G15" s="4">
        <f t="shared" ref="G15:G17" si="5">B15*2</f>
        <v>16</v>
      </c>
      <c r="H15" s="4">
        <f t="shared" ref="H15:H17" si="6">G15*C15/(D15*1.2)</f>
        <v>33.333333333333336</v>
      </c>
      <c r="I15" s="4">
        <f t="shared" si="1"/>
        <v>0.74074074074074081</v>
      </c>
    </row>
    <row r="16" spans="1:17">
      <c r="A16" s="3"/>
      <c r="B16" s="4">
        <v>11</v>
      </c>
      <c r="C16" s="4">
        <v>2.2999999999999998</v>
      </c>
      <c r="D16" s="4">
        <v>0.7</v>
      </c>
      <c r="E16" s="4">
        <v>60</v>
      </c>
      <c r="F16" s="4">
        <f t="shared" ref="F16:F17" si="7">F15+E16</f>
        <v>105</v>
      </c>
      <c r="G16" s="4">
        <f t="shared" si="5"/>
        <v>22</v>
      </c>
      <c r="H16" s="4">
        <f t="shared" si="6"/>
        <v>60.238095238095234</v>
      </c>
      <c r="I16" s="4">
        <f t="shared" si="1"/>
        <v>0.57369614512471656</v>
      </c>
    </row>
    <row r="17" spans="1:14">
      <c r="A17" s="3"/>
      <c r="B17" s="4">
        <v>15</v>
      </c>
      <c r="C17" s="4">
        <v>2.6</v>
      </c>
      <c r="D17" s="4">
        <v>0.6</v>
      </c>
      <c r="E17" s="4">
        <v>110</v>
      </c>
      <c r="F17" s="4">
        <f t="shared" si="7"/>
        <v>215</v>
      </c>
      <c r="G17" s="4">
        <f t="shared" si="5"/>
        <v>30</v>
      </c>
      <c r="H17" s="4">
        <f t="shared" si="6"/>
        <v>108.33333333333334</v>
      </c>
      <c r="I17" s="4">
        <f t="shared" si="1"/>
        <v>0.50387596899224807</v>
      </c>
    </row>
    <row r="18" spans="1:14">
      <c r="A18" s="3" t="s">
        <v>60</v>
      </c>
      <c r="B18" s="4">
        <v>11</v>
      </c>
      <c r="C18" s="4">
        <v>2</v>
      </c>
      <c r="D18" s="4">
        <v>0.01</v>
      </c>
      <c r="E18" s="4">
        <v>18</v>
      </c>
      <c r="F18" s="4">
        <v>18</v>
      </c>
      <c r="G18" s="4">
        <v>11</v>
      </c>
      <c r="H18" s="4">
        <f>B18*C18</f>
        <v>22</v>
      </c>
      <c r="I18" s="4">
        <f t="shared" si="1"/>
        <v>1.2222222222222223</v>
      </c>
    </row>
    <row r="19" spans="1:14">
      <c r="A19" s="3"/>
      <c r="B19" s="4">
        <v>17</v>
      </c>
      <c r="C19" s="4">
        <v>2.2999999999999998</v>
      </c>
      <c r="D19" s="4">
        <v>0.01</v>
      </c>
      <c r="E19" s="4">
        <v>36</v>
      </c>
      <c r="F19" s="4">
        <f>F18+E19</f>
        <v>54</v>
      </c>
      <c r="G19" s="4">
        <v>17</v>
      </c>
      <c r="H19" s="4">
        <f t="shared" ref="H19:H21" si="8">B19*C19</f>
        <v>39.099999999999994</v>
      </c>
      <c r="I19" s="4">
        <f t="shared" si="1"/>
        <v>0.72407407407407398</v>
      </c>
    </row>
    <row r="20" spans="1:14">
      <c r="A20" s="3"/>
      <c r="B20" s="4">
        <v>27</v>
      </c>
      <c r="C20" s="4">
        <v>2.6</v>
      </c>
      <c r="D20" s="4">
        <v>0.01</v>
      </c>
      <c r="E20" s="4">
        <v>72</v>
      </c>
      <c r="F20" s="4">
        <f t="shared" ref="F20:F21" si="9">F19+E20</f>
        <v>126</v>
      </c>
      <c r="G20" s="4">
        <v>27</v>
      </c>
      <c r="H20" s="4">
        <f t="shared" si="8"/>
        <v>70.2</v>
      </c>
      <c r="I20" s="4">
        <f t="shared" si="1"/>
        <v>0.55714285714285716</v>
      </c>
    </row>
    <row r="21" spans="1:14">
      <c r="A21" s="3"/>
      <c r="B21" s="4">
        <v>40</v>
      </c>
      <c r="C21" s="4">
        <v>2.9</v>
      </c>
      <c r="D21" s="4">
        <v>0.01</v>
      </c>
      <c r="E21" s="4">
        <v>120</v>
      </c>
      <c r="F21" s="4">
        <f t="shared" si="9"/>
        <v>246</v>
      </c>
      <c r="G21" s="4">
        <v>40</v>
      </c>
      <c r="H21" s="4">
        <f t="shared" si="8"/>
        <v>116</v>
      </c>
      <c r="I21" s="4">
        <f t="shared" si="1"/>
        <v>0.47154471544715448</v>
      </c>
    </row>
    <row r="24" spans="1:14">
      <c r="N24" s="7"/>
    </row>
    <row r="26" spans="1:14">
      <c r="G26" s="4" t="s">
        <v>27</v>
      </c>
      <c r="H26" s="4">
        <v>500</v>
      </c>
      <c r="I26" s="4">
        <v>1000</v>
      </c>
      <c r="J26" s="4">
        <v>1500</v>
      </c>
    </row>
  </sheetData>
  <mergeCells count="5">
    <mergeCell ref="A2:A5"/>
    <mergeCell ref="A6:A9"/>
    <mergeCell ref="A10:A13"/>
    <mergeCell ref="A14:A17"/>
    <mergeCell ref="A18:A21"/>
  </mergeCells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Li</dc:creator>
  <cp:lastModifiedBy>Ye Li</cp:lastModifiedBy>
  <dcterms:created xsi:type="dcterms:W3CDTF">2014-12-04T22:00:00Z</dcterms:created>
  <dcterms:modified xsi:type="dcterms:W3CDTF">2015-01-01T23:29:13Z</dcterms:modified>
</cp:coreProperties>
</file>