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ll\IdeaProjects\shujutongji\src\main\resources\"/>
    </mc:Choice>
  </mc:AlternateContent>
  <bookViews>
    <workbookView xWindow="930" yWindow="0" windowWidth="28800" windowHeight="14025" firstSheet="3" activeTab="4"/>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'1.来源'!$A$1:$F$14</definedName>
    <definedName name="_xlnm._FilterDatabase" localSheetId="1" hidden="1">'2.原始数据'!$A$1:$H$261</definedName>
    <definedName name="_xlnm._FilterDatabase" localSheetId="2" hidden="1">'3.醒'!#REF!</definedName>
    <definedName name="_xlnm._FilterDatabase" localSheetId="3" hidden="1">'4.多人'!$A$1:$I$101</definedName>
    <definedName name="_xlnm._FilterDatabase" localSheetId="8" hidden="1">霸屏!$G$6:$I$6</definedName>
    <definedName name="_xlnm._FilterDatabase" localSheetId="9" hidden="1">'霸屏 (2)'!$K$6:$M$6</definedName>
    <definedName name="_xlnm._FilterDatabase" localSheetId="6" hidden="1">前排多次!$F$22:$I$32</definedName>
    <definedName name="_xlnm._FilterDatabase" localSheetId="7" hidden="1">只做第一!$G$6:$I$6</definedName>
  </definedNames>
  <calcPr calcId="152511"/>
  <pivotCaches>
    <pivotCache cacheId="0" r:id="rId11"/>
    <pivotCache cacheId="1" r:id="rId12"/>
  </pivotCaches>
</workbook>
</file>

<file path=xl/calcChain.xml><?xml version="1.0" encoding="utf-8"?>
<calcChain xmlns="http://schemas.openxmlformats.org/spreadsheetml/2006/main">
  <c r="D78" i="10" l="1"/>
  <c r="D71" i="10"/>
  <c r="D80" i="10" s="1"/>
  <c r="D70" i="10"/>
  <c r="D69" i="10"/>
  <c r="D68" i="10"/>
  <c r="D67" i="10"/>
  <c r="D66" i="10"/>
  <c r="D65" i="10"/>
  <c r="D64" i="10"/>
  <c r="D63" i="10"/>
  <c r="D62" i="10"/>
  <c r="D61" i="10"/>
  <c r="D79" i="10" s="1"/>
  <c r="D60" i="10"/>
  <c r="D59" i="10"/>
  <c r="D58" i="10"/>
  <c r="D57" i="10"/>
  <c r="D56" i="10"/>
  <c r="D55" i="10"/>
  <c r="D54" i="10"/>
  <c r="D77" i="10" s="1"/>
  <c r="D53" i="10"/>
  <c r="C53" i="10"/>
  <c r="C54" i="10" s="1"/>
  <c r="D52" i="10"/>
  <c r="D76" i="10" s="1"/>
  <c r="C52" i="10"/>
  <c r="E52" i="10" s="1"/>
  <c r="E76" i="10" s="1"/>
  <c r="F46" i="10"/>
  <c r="F45" i="10"/>
  <c r="F44" i="10"/>
  <c r="F43" i="10"/>
  <c r="F42" i="10"/>
  <c r="F41" i="10"/>
  <c r="F40" i="10"/>
  <c r="F39" i="10"/>
  <c r="F38" i="10"/>
  <c r="F37" i="10"/>
  <c r="F36" i="10"/>
  <c r="F35" i="10"/>
  <c r="F34" i="10"/>
  <c r="F33" i="10"/>
  <c r="F32" i="10"/>
  <c r="F31" i="10"/>
  <c r="F30" i="10"/>
  <c r="F29" i="10"/>
  <c r="F28" i="10"/>
  <c r="F27" i="10"/>
  <c r="K26" i="10"/>
  <c r="J26" i="10"/>
  <c r="I26" i="10"/>
  <c r="H26" i="10"/>
  <c r="G26" i="10"/>
  <c r="AJ49" i="9"/>
  <c r="AH49" i="9"/>
  <c r="AJ48" i="9"/>
  <c r="AH48" i="9"/>
  <c r="AJ47" i="9"/>
  <c r="AH47" i="9"/>
  <c r="AJ46" i="9"/>
  <c r="AH46" i="9"/>
  <c r="AJ45" i="9"/>
  <c r="AH45" i="9"/>
  <c r="AJ44" i="9"/>
  <c r="AH44" i="9"/>
  <c r="AJ43" i="9"/>
  <c r="AH43" i="9"/>
  <c r="AJ42" i="9"/>
  <c r="AH42" i="9"/>
  <c r="AJ41" i="9"/>
  <c r="AH41" i="9"/>
  <c r="AJ40" i="9"/>
  <c r="AH40" i="9"/>
  <c r="AJ39" i="9"/>
  <c r="AH39" i="9"/>
  <c r="AJ38" i="9"/>
  <c r="AH38" i="9"/>
  <c r="AJ37" i="9"/>
  <c r="AH37" i="9"/>
  <c r="AJ36" i="9"/>
  <c r="AH36" i="9"/>
  <c r="AJ35" i="9"/>
  <c r="AH35" i="9"/>
  <c r="AJ34" i="9"/>
  <c r="AH34" i="9"/>
  <c r="AJ33" i="9"/>
  <c r="AH33" i="9"/>
  <c r="AJ32" i="9"/>
  <c r="AH32" i="9"/>
  <c r="AJ31" i="9"/>
  <c r="AH31" i="9"/>
  <c r="AI31" i="9" s="1"/>
  <c r="AL31" i="9" s="1"/>
  <c r="AJ30" i="9"/>
  <c r="AH30" i="9"/>
  <c r="AI30" i="9" s="1"/>
  <c r="AL30" i="9" s="1"/>
  <c r="AW26" i="9"/>
  <c r="AV26" i="9"/>
  <c r="AU26" i="9"/>
  <c r="AT26" i="9"/>
  <c r="AS26" i="9"/>
  <c r="AR26" i="9"/>
  <c r="AQ26" i="9"/>
  <c r="AP26" i="9"/>
  <c r="AO26" i="9"/>
  <c r="AN26" i="9"/>
  <c r="AM26" i="9"/>
  <c r="AL26" i="9"/>
  <c r="AK26" i="9"/>
  <c r="AJ26" i="9"/>
  <c r="AI26" i="9"/>
  <c r="AH26" i="9"/>
  <c r="AG26" i="9"/>
  <c r="AF26" i="9"/>
  <c r="AE26" i="9"/>
  <c r="AD26" i="9"/>
  <c r="AC26" i="9"/>
  <c r="K13" i="8"/>
  <c r="K12" i="8"/>
  <c r="K11" i="8"/>
  <c r="K10" i="8"/>
  <c r="K9" i="8"/>
  <c r="G16" i="7"/>
  <c r="G15" i="7"/>
  <c r="G14" i="7"/>
  <c r="G13" i="7"/>
  <c r="G12" i="7"/>
  <c r="G11" i="7"/>
  <c r="G10" i="7"/>
  <c r="G9" i="7"/>
  <c r="G8" i="7"/>
  <c r="G7" i="7"/>
  <c r="I11" i="6"/>
  <c r="G11" i="6"/>
  <c r="I10" i="6"/>
  <c r="G10" i="6"/>
  <c r="I9" i="6"/>
  <c r="G9" i="6"/>
  <c r="I8" i="6"/>
  <c r="G8" i="6"/>
  <c r="I7" i="6"/>
  <c r="G7" i="6"/>
  <c r="G15" i="5"/>
  <c r="G14" i="5"/>
  <c r="G13" i="5"/>
  <c r="G12" i="5"/>
  <c r="G11" i="5"/>
  <c r="G10" i="5"/>
  <c r="G9" i="5"/>
  <c r="G8" i="5"/>
  <c r="G7" i="5"/>
  <c r="G6" i="5"/>
  <c r="F14" i="1"/>
  <c r="F13" i="1"/>
  <c r="F12" i="1"/>
  <c r="F11" i="1"/>
  <c r="F10" i="1"/>
  <c r="F9" i="1"/>
  <c r="F8" i="1"/>
  <c r="F7" i="1"/>
  <c r="F6" i="1"/>
  <c r="F5" i="1"/>
  <c r="F4" i="1"/>
  <c r="F3" i="1"/>
  <c r="F2" i="1"/>
  <c r="N10" i="8"/>
  <c r="N9" i="8"/>
  <c r="I16" i="7"/>
  <c r="I12" i="7"/>
  <c r="I8" i="7"/>
  <c r="I12" i="5"/>
  <c r="I8" i="5"/>
  <c r="H8" i="7"/>
  <c r="I13" i="5"/>
  <c r="H12" i="5"/>
  <c r="L12" i="8"/>
  <c r="M10" i="8"/>
  <c r="N12" i="8"/>
  <c r="L10" i="8"/>
  <c r="M9" i="8"/>
  <c r="H16" i="7"/>
  <c r="I13" i="7"/>
  <c r="H12" i="7"/>
  <c r="I9" i="7"/>
  <c r="O10" i="8"/>
  <c r="I14" i="7"/>
  <c r="I10" i="7"/>
  <c r="H13" i="5"/>
  <c r="I9" i="5"/>
  <c r="L13" i="8"/>
  <c r="L9" i="8"/>
  <c r="H9" i="7"/>
  <c r="K11" i="6"/>
  <c r="H9" i="5"/>
  <c r="H13" i="7"/>
  <c r="K9" i="6"/>
  <c r="K7" i="6"/>
  <c r="I6" i="5"/>
  <c r="M12" i="8"/>
  <c r="I15" i="5"/>
  <c r="H8" i="5"/>
  <c r="N11" i="8"/>
  <c r="I15" i="7"/>
  <c r="I11" i="7"/>
  <c r="I7" i="7"/>
  <c r="K10" i="6"/>
  <c r="K8" i="6"/>
  <c r="I14" i="5"/>
  <c r="I10" i="5"/>
  <c r="AI32" i="9" l="1"/>
  <c r="AL32" i="9" s="1"/>
  <c r="C55" i="10"/>
  <c r="E54" i="10"/>
  <c r="E77" i="10" s="1"/>
  <c r="C77" i="10"/>
  <c r="C76" i="10"/>
  <c r="E53" i="10"/>
  <c r="H11" i="5"/>
  <c r="M13" i="8"/>
  <c r="H7" i="7"/>
  <c r="H10" i="5"/>
  <c r="J9" i="6"/>
  <c r="H14" i="7"/>
  <c r="I7" i="5"/>
  <c r="O12" i="8"/>
  <c r="H15" i="7"/>
  <c r="J11" i="6"/>
  <c r="I11" i="5"/>
  <c r="O11" i="8"/>
  <c r="H15" i="5"/>
  <c r="J8" i="6"/>
  <c r="I5" i="6"/>
  <c r="L11" i="8"/>
  <c r="O13" i="8"/>
  <c r="H11" i="7"/>
  <c r="H14" i="5"/>
  <c r="J10" i="6"/>
  <c r="O9" i="8"/>
  <c r="J7" i="6"/>
  <c r="M11" i="8"/>
  <c r="H7" i="5"/>
  <c r="N13" i="8"/>
  <c r="H6" i="5"/>
  <c r="H10" i="7"/>
  <c r="C56" i="10" l="1"/>
  <c r="E55" i="10"/>
  <c r="AI33" i="9"/>
  <c r="C78" i="10" l="1"/>
  <c r="E56" i="10"/>
  <c r="E78" i="10" s="1"/>
  <c r="C57" i="10"/>
  <c r="AL33" i="9"/>
  <c r="AI34" i="9"/>
  <c r="AL34" i="9" l="1"/>
  <c r="AI35" i="9"/>
  <c r="C58" i="10"/>
  <c r="E57" i="10"/>
  <c r="AL35" i="9" l="1"/>
  <c r="AI36" i="9"/>
  <c r="C59" i="10"/>
  <c r="E58" i="10"/>
  <c r="AL36" i="9" l="1"/>
  <c r="AI37" i="9"/>
  <c r="C60" i="10"/>
  <c r="E59" i="10"/>
  <c r="AL37" i="9" l="1"/>
  <c r="AI38" i="9"/>
  <c r="E60" i="10"/>
  <c r="C61" i="10"/>
  <c r="C62" i="10" l="1"/>
  <c r="C79" i="10"/>
  <c r="E61" i="10"/>
  <c r="E79" i="10" s="1"/>
  <c r="AL38" i="9"/>
  <c r="AI39" i="9"/>
  <c r="AL39" i="9" l="1"/>
  <c r="AI40" i="9"/>
  <c r="C63" i="10"/>
  <c r="E62" i="10"/>
  <c r="AL40" i="9" l="1"/>
  <c r="AI41" i="9"/>
  <c r="C64" i="10"/>
  <c r="E63" i="10"/>
  <c r="AL41" i="9" l="1"/>
  <c r="AI42" i="9"/>
  <c r="E64" i="10"/>
  <c r="C65" i="10"/>
  <c r="C66" i="10" l="1"/>
  <c r="E65" i="10"/>
  <c r="AL42" i="9"/>
  <c r="AI43" i="9"/>
  <c r="C67" i="10" l="1"/>
  <c r="E66" i="10"/>
  <c r="AL43" i="9"/>
  <c r="AI44" i="9"/>
  <c r="C68" i="10" l="1"/>
  <c r="E67" i="10"/>
  <c r="AL44" i="9"/>
  <c r="AI45" i="9"/>
  <c r="E68" i="10" l="1"/>
  <c r="C69" i="10"/>
  <c r="AL45" i="9"/>
  <c r="AI46" i="9"/>
  <c r="C70" i="10" l="1"/>
  <c r="E69" i="10"/>
  <c r="AL46" i="9"/>
  <c r="AI47" i="9"/>
  <c r="AL47" i="9" l="1"/>
  <c r="AI48" i="9"/>
  <c r="C71" i="10"/>
  <c r="E70" i="10"/>
  <c r="C80" i="10" l="1"/>
  <c r="E71" i="10"/>
  <c r="E80" i="10" s="1"/>
  <c r="AL48" i="9"/>
  <c r="AI49" i="9"/>
  <c r="AL49" i="9" s="1"/>
</calcChain>
</file>

<file path=xl/sharedStrings.xml><?xml version="1.0" encoding="utf-8"?>
<sst xmlns="http://schemas.openxmlformats.org/spreadsheetml/2006/main" count="3705" uniqueCount="433">
  <si>
    <t>序号</t>
  </si>
  <si>
    <t>日期</t>
  </si>
  <si>
    <t>名称</t>
  </si>
  <si>
    <t>人数</t>
  </si>
  <si>
    <t>链接</t>
  </si>
  <si>
    <t>id</t>
  </si>
  <si>
    <t>10-15</t>
  </si>
  <si>
    <t>金领冠</t>
  </si>
  <si>
    <t>https://m.weibo.cn/2360878517/4824774961008991</t>
  </si>
  <si>
    <t>10-16</t>
  </si>
  <si>
    <t>高露洁</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</si>
  <si>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</si>
  <si>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</si>
  <si>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</si>
  <si>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</si>
  <si>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</si>
  <si>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</si>
  <si>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</si>
  <si>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</si>
  <si>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</si>
  <si>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</si>
  <si>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</si>
  <si>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</si>
  <si>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</si>
  <si>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</si>
  <si>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</si>
  <si>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</si>
  <si>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</si>
  <si>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</si>
  <si>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</si>
  <si>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</si>
  <si>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</si>
  <si>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</si>
  <si>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波司登</t>
  </si>
  <si>
    <t>https://m.weibo.cn/2951605050/4827069030340823</t>
  </si>
  <si>
    <t>微博</t>
  </si>
  <si>
    <t>是否单人</t>
  </si>
  <si>
    <t>排名</t>
  </si>
  <si>
    <t>点赞</t>
  </si>
  <si>
    <t>评论</t>
  </si>
  <si>
    <t>10-15金领冠</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</si>
  <si>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</si>
  <si>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</si>
  <si>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</si>
  <si>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</si>
  <si>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</si>
  <si>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</si>
  <si>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</si>
  <si>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烈哥smile</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</si>
  <si>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</si>
  <si>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</si>
  <si>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秋天去更远的地方</t>
  </si>
  <si>
    <t>哇！苏醒</t>
  </si>
  <si>
    <t>金主霸霸看过来，看过来，看过来，这里的苏醒很出彩&lt;a href='/n/金领冠'&gt;@金领冠&lt;/a&gt;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</si>
  <si>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</si>
  <si>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</si>
  <si>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</si>
  <si>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</si>
  <si>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</si>
  <si>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</si>
  <si>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</si>
  <si>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</si>
  <si>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</si>
  <si>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</si>
  <si>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</si>
  <si>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</si>
  <si>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</si>
  <si>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</si>
  <si>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</si>
  <si>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</si>
  <si>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</si>
  <si>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</si>
  <si>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</si>
  <si>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</si>
  <si>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</si>
  <si>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</si>
  <si>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多人</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</si>
  <si>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</si>
  <si>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</si>
  <si>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只吃自己煮的大米</t>
  </si>
  <si>
    <t>温和不刺激，敏感牙龈也可以放心使用，感谢苏醒推荐。</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</si>
  <si>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</si>
  <si>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</si>
  <si>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</si>
  <si>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</si>
  <si>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</si>
  <si>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</si>
  <si>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</si>
  <si>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</si>
  <si>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</si>
  <si>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高露洁牙膏带给您无限舒适，让牙齿在清洁中苏醒，开启活力满满的一天。</t>
  </si>
  <si>
    <t>感谢苏醒安利的高露洁，再也不用担心牙齿敏感问题了&lt;a href='/n/苏醒AllenSu'&gt;@苏醒AllenSu&lt;/a&gt;</t>
  </si>
  <si>
    <t>七分糖柠檬</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</si>
  <si>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</si>
  <si>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</si>
  <si>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</si>
  <si>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</si>
  <si>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瓜皮鸡柳</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</si>
  <si>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</si>
  <si>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</si>
  <si>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</si>
  <si>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</si>
  <si>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</si>
  <si>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</si>
  <si>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</si>
  <si>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</si>
  <si>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</si>
  <si>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</si>
  <si>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</si>
  <si>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</si>
  <si>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要一杯焦糖小奶盖</t>
  </si>
  <si>
    <t>每次看到苏醒的时候 我都大脑空白只会啊啊啊啊啊啊啊啊！！！哥哥好帅！！！秋日苏醒太美好啦&lt;span class="url-icon"&gt;&lt;img alt=[污] src="https://h5.sinaimg.cn/m/emoticon/icon/default/d_wu-374e5572e8.png" style="width:1em; height:1em;" /&gt;&lt;/span&gt;</t>
  </si>
  <si>
    <t>黑momo5</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</si>
  <si>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</si>
  <si>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</si>
  <si>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</si>
  <si>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</si>
  <si>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</si>
  <si>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</si>
  <si>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</si>
  <si>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</si>
  <si>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</si>
  <si>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</si>
  <si>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</si>
  <si>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</si>
  <si>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</si>
  <si>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</si>
  <si>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</si>
  <si>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</si>
  <si>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</si>
  <si>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还不是因为爱，高露洁让我的牙齿白回来，感谢苏醒推荐。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</si>
  <si>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</si>
  <si>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</si>
  <si>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</si>
  <si>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</si>
  <si>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你离拥有苏醒般大白牙只差一支高露洁活性无水酵素牙膏，赶紧get起来～</t>
  </si>
  <si>
    <t>高露洁活性无水酵素牙膏就像绝美苏醒一样  人人都爱！</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</si>
  <si>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</si>
  <si>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</si>
  <si>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牙膏用无水酵母 听歌选绝美苏醒 苏醒携高露洁一起 陪伴你的刷牙时光</t>
  </si>
  <si>
    <t>Iris秋天</t>
  </si>
  <si>
    <t>金主爸爸多多掉落苏醒花絮哦</t>
  </si>
  <si>
    <t>温和不刺激，敏感牙龈也可以放心使用，感谢苏醒推荐。&lt;a href='/n/苏醒AllenSu'&gt;@苏醒AllenSu&lt;/a&gt;</t>
  </si>
  <si>
    <t>tulmaxneed</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</si>
  <si>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</si>
  <si>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DM苏打水彩虹球球球</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</si>
  <si>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</si>
  <si>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每天的快乐是苏醒给的 每天早上的清爽是高露洁给的 用高露洁活性无水酵素牙膏 开启元气满满的一天～</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</si>
  <si>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</si>
  <si>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</si>
  <si>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</si>
  <si>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</si>
  <si>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</si>
  <si>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</si>
  <si>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</si>
  <si>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</si>
  <si>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</si>
  <si>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</si>
  <si>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</si>
  <si>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</si>
  <si>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</si>
  <si>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</si>
  <si>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裂宝Splitbaby</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</si>
  <si>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</si>
  <si>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</si>
  <si>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</si>
  <si>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</si>
  <si>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</si>
  <si>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</si>
  <si>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</si>
  <si>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</si>
  <si>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</si>
  <si>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</si>
  <si>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安生北巷良人</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</si>
  <si>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</si>
  <si>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</si>
  <si>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</si>
  <si>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</si>
  <si>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可恶  又被苏醒帅到了！同款必须get起来～</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</si>
  <si>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</si>
  <si>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</si>
  <si>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</si>
  <si>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树上的烦了12956</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</si>
  <si>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</si>
  <si>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</si>
  <si>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</si>
  <si>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AllenSuMZ</t>
  </si>
  <si>
    <t>救命 苏醒好帅</t>
  </si>
  <si>
    <t>帅气醒哥！感谢分享&lt;span class="url-icon"&gt;&lt;img alt="[赢牛奶]" src="https://face.t.sinajs.cn/t4/appstyle/expression/ext/normal/9c/2021_yingniunai_org.png" style="width:1em; height:1em;" /&gt;&lt;/span&gt;&lt;a href='/n/苏醒AllenSu'&gt;@苏醒AllenSu&lt;/a&gt;</t>
  </si>
  <si>
    <t>晟晟不兮</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</si>
  <si>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</si>
  <si>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</si>
  <si>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</si>
  <si>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小小乔Qiao_</t>
  </si>
  <si>
    <t>是谁这么帅？啊。。&lt;span class="url-icon"&gt;&lt;img alt=[心] src="https://h5.sinaimg.cn/m/emoticon/icon/others/l_xin-43af9086c0.png" style="width:1em; height:1em;" /&gt;&lt;/span&gt;</t>
  </si>
  <si>
    <t>小宅女半夏o_O1573</t>
  </si>
  <si>
    <t>苏醒好帅呀</t>
  </si>
  <si>
    <t>所愿皆成的榛子</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</si>
  <si>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</si>
  <si>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</si>
  <si>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</si>
  <si>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</si>
  <si>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</si>
  <si>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苏醒本醒目</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</si>
  <si>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</si>
  <si>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</si>
  <si>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</si>
  <si>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</si>
  <si>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</si>
  <si>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</si>
  <si>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想要暴富的AQ</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</si>
  <si>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</si>
  <si>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</si>
  <si>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</si>
  <si>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</si>
  <si>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</si>
  <si>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</si>
  <si>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</si>
  <si>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</si>
  <si>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</si>
  <si>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</si>
  <si>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</si>
  <si>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</si>
  <si>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</si>
  <si>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神经恍惚的小疯子</t>
  </si>
  <si>
    <t>哇！热爱！苏醒！</t>
  </si>
  <si>
    <t>DJ小猪儿1011</t>
  </si>
  <si>
    <t>追梦的每一刻！都是美好的！觉“醒”热爱！&lt;a href='/n/苏醒AllenSu'&gt;@苏醒AllenSu&lt;/a&gt;</t>
  </si>
  <si>
    <t>感谢品牌，期待和苏醒的更多合作&lt;a href='/n/苏醒AllenSu'&gt;@苏醒AllenSu&lt;/a&gt;</t>
  </si>
  <si>
    <t>AllenSu__Stars</t>
  </si>
  <si>
    <t>坚持不懈，终会成功！&lt;a href='/n/苏醒AllenSu'&gt;@苏醒AllenSu&lt;/a&gt;</t>
  </si>
  <si>
    <t>咸鱼_一定要翻身</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</si>
  <si>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</si>
  <si>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</si>
  <si>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</si>
  <si>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</si>
  <si>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</si>
  <si>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</si>
  <si>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</si>
  <si>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</si>
  <si>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</si>
  <si>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</si>
  <si>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</si>
  <si>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</si>
  <si>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</si>
  <si>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</si>
  <si>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</si>
  <si>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</si>
  <si>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</si>
  <si>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</si>
  <si>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</si>
  <si>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</si>
  <si>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林彦俊《爱情从遗忘开始》&lt;span class="url-icon"&gt;&lt;img alt=[心] src="https://h5.sinaimg.cn/m/emoticon/icon/others/l_xin-43af9086c0.png" style="width:1em; height:1em;" /&gt;&lt;/span&gt;</t>
  </si>
  <si>
    <t>AS_是Echo啦</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</si>
  <si>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</si>
  <si>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</si>
  <si>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</si>
  <si>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</si>
  <si>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元汽蜜桃</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</si>
  <si>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</si>
  <si>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</si>
  <si>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</si>
  <si>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</si>
  <si>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</si>
  <si>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</si>
  <si>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</si>
  <si>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</si>
  <si>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</si>
  <si>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</si>
  <si>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</si>
  <si>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</si>
  <si>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摘下star送给你</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</si>
  <si>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</si>
  <si>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</si>
  <si>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魔法小喵喵</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</si>
  <si>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</si>
  <si>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</si>
  <si>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</si>
  <si>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</si>
  <si>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</si>
  <si>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</si>
  <si>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</si>
  <si>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</si>
  <si>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</si>
  <si>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</si>
  <si>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</si>
  <si>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</si>
  <si>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沓沓tata</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</si>
  <si>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</si>
  <si>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lulloaby</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</si>
  <si>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</si>
  <si>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</si>
  <si>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</si>
  <si>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</si>
  <si>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别问为什么请叫我呵呵</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</si>
  <si>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</si>
  <si>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</si>
  <si>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</si>
  <si>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</si>
  <si>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</si>
  <si>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</si>
  <si>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</si>
  <si>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</si>
  <si>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</si>
  <si>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</si>
  <si>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</si>
  <si>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</si>
  <si>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</si>
  <si>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</si>
  <si>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</si>
  <si>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</si>
  <si>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</si>
  <si>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</si>
  <si>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</si>
  <si>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</si>
  <si>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</si>
  <si>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</si>
  <si>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</si>
  <si>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</si>
  <si>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</si>
  <si>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</si>
  <si>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</si>
  <si>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</si>
  <si>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</si>
  <si>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</si>
  <si>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</si>
  <si>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</si>
  <si>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</si>
  <si>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</si>
  <si>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</si>
  <si>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</si>
  <si>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</si>
  <si>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</si>
  <si>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</si>
  <si>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悠悠待醒</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</si>
  <si>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</si>
  <si>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</si>
  <si>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</si>
  <si>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</si>
  <si>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</si>
  <si>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</si>
  <si>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</si>
  <si>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</si>
  <si>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</si>
  <si>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</si>
  <si>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</si>
  <si>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</si>
  <si>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</si>
  <si>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苏醒绝美</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</si>
  <si>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</si>
  <si>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</si>
  <si>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</si>
  <si>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摆烂的日常2022</t>
  </si>
  <si>
    <t>佩戴着罗西尼，共同向美好未来出发&lt;a href='/n/苏醒AllenSu'&gt;@苏醒AllenSu&lt;/a&gt;</t>
  </si>
  <si>
    <t>蓼蓝1920</t>
  </si>
  <si>
    <t>和苏醒一起奔赴热爱，向美好未来出发！</t>
  </si>
  <si>
    <t>一只暴暴呀</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</si>
  <si>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</si>
  <si>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</si>
  <si>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</si>
  <si>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</si>
  <si>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</si>
  <si>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</si>
  <si>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</si>
  <si>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</si>
  <si>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</si>
  <si>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</si>
  <si>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猫不止九条命</t>
  </si>
  <si>
    <t>不错，老歌手搭配这个表太好看了&lt;span class="url-icon"&gt;&lt;img alt=[赞] src="https://h5.sinaimg.cn/m/emoticon/icon/others/h_zan-44ddc70637.png" style="width:1em; height:1em;" /&gt;&lt;/span&gt;</t>
  </si>
  <si>
    <t>10-21波司登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</si>
  <si>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</si>
  <si>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</si>
  <si>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</si>
  <si>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</si>
  <si>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</si>
  <si>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</si>
  <si>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</si>
  <si>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</si>
  <si>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</si>
  <si>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</si>
  <si>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</si>
  <si>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</si>
  <si>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</si>
  <si>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</si>
  <si>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</si>
  <si>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</si>
  <si>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</si>
  <si>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</si>
  <si>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</si>
  <si>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</si>
  <si>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</si>
  <si>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</si>
  <si>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</si>
  <si>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</si>
  <si>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</si>
  <si>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</si>
  <si>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</si>
  <si>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</si>
  <si>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</si>
  <si>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</si>
  <si>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</si>
  <si>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</si>
  <si>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</si>
  <si>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</si>
  <si>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</si>
  <si>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</si>
  <si>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</si>
  <si>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</si>
  <si>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</si>
  <si>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</si>
  <si>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</si>
  <si>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</si>
  <si>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</si>
  <si>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</si>
  <si>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</si>
  <si>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</si>
  <si>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</si>
  <si>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</si>
  <si>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</si>
  <si>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</si>
  <si>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</si>
  <si>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</si>
  <si>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复制总计</t>
  </si>
  <si>
    <t>咱家</t>
  </si>
  <si>
    <t>占比</t>
  </si>
  <si>
    <t>类别</t>
  </si>
  <si>
    <t>总数</t>
  </si>
  <si>
    <t>第一</t>
  </si>
  <si>
    <t>前三</t>
  </si>
  <si>
    <t>前五</t>
  </si>
  <si>
    <t>前十</t>
  </si>
  <si>
    <t>前二十</t>
  </si>
  <si>
    <t xml:space="preserve">         微博
评论排位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</si>
</sst>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0" x14ac:knownFonts="1">
    <font>
      <sz val="11"/>
      <color theme="1"/>
      <name val="宋体"/>
      <charset val="134"/>
      <scheme val="minor"/>
    </font>
    <font>
      <b/>
      <sz val="11"/>
      <color theme="1"/>
      <name val="华文仿宋"/>
      <charset val="134"/>
    </font>
    <font>
      <sz val="11"/>
      <color rgb="FF000000"/>
      <name val="华文仿宋"/>
      <charset val="134"/>
    </font>
    <font>
      <sz val="10.5"/>
      <color theme="1"/>
      <name val="Calibri"/>
      <family val="2"/>
    </font>
    <font>
      <sz val="11"/>
      <color theme="1"/>
      <name val="华文仿宋"/>
      <charset val="134"/>
    </font>
    <font>
      <u/>
      <sz val="11"/>
      <color rgb="FF0000FF"/>
      <name val="宋体"/>
      <charset val="134"/>
      <scheme val="minor"/>
    </font>
    <font>
      <sz val="11"/>
      <color theme="1"/>
      <name val="宋体"/>
      <charset val="134"/>
      <scheme val="minor"/>
    </font>
    <font>
      <sz val="9"/>
      <name val="宋体"/>
      <family val="3"/>
      <charset val="134"/>
      <scheme val="minor"/>
    </font>
    <font>
      <b/>
      <sz val="11"/>
      <color theme="1"/>
      <name val="华文仿宋"/>
      <family val="3"/>
      <charset val="134"/>
    </font>
    <font>
      <b/>
      <sz val="11"/>
      <color rgb="FF000000"/>
      <name val="华文仿宋"/>
      <family val="3"/>
      <charset val="134"/>
    </font>
  </fonts>
  <fills count="10">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2065187536243"/>
        <bgColor theme="4" tint="0.79992065187536243"/>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s>
  <borders count="31">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4506668294322"/>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72">
    <xf numFmtId="0" fontId="0" fillId="0" borderId="0" xfId="0">
      <alignment vertical="center"/>
    </xf>
    <xf numFmtId="0" fontId="0" fillId="0" borderId="0" xfId="0" applyAlignment="1">
      <alignment vertical="center" wrapText="1"/>
    </xf>
    <xf numFmtId="0" fontId="0" fillId="2" borderId="0" xfId="0" applyFill="1">
      <alignment vertical="center"/>
    </xf>
    <xf numFmtId="9" fontId="0" fillId="2" borderId="0" xfId="1" applyFill="1">
      <alignment vertical="center"/>
    </xf>
    <xf numFmtId="9" fontId="0" fillId="0" borderId="0" xfId="1">
      <alignment vertical="center"/>
    </xf>
    <xf numFmtId="0" fontId="0" fillId="2" borderId="17" xfId="0" applyFill="1" applyBorder="1">
      <alignment vertical="center"/>
    </xf>
    <xf numFmtId="0" fontId="0" fillId="0" borderId="9" xfId="0" applyBorder="1">
      <alignment vertical="center"/>
    </xf>
    <xf numFmtId="9" fontId="0" fillId="0" borderId="9" xfId="1" applyBorder="1">
      <alignment vertical="center"/>
    </xf>
    <xf numFmtId="0" fontId="0" fillId="0" borderId="17" xfId="0" applyBorder="1">
      <alignment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0" borderId="20" xfId="0" applyFont="1" applyBorder="1" applyAlignment="1">
      <alignment horizontal="center" vertical="center"/>
    </xf>
    <xf numFmtId="0" fontId="2" fillId="2" borderId="0" xfId="0" applyFont="1" applyFill="1" applyBorder="1" applyAlignment="1">
      <alignment horizontal="right" vertical="center"/>
    </xf>
    <xf numFmtId="0" fontId="2" fillId="7" borderId="0" xfId="0" applyFont="1" applyFill="1" applyBorder="1" applyAlignment="1">
      <alignment horizontal="right" vertical="center"/>
    </xf>
    <xf numFmtId="0" fontId="1" fillId="0" borderId="21" xfId="0" applyFont="1" applyBorder="1" applyAlignment="1">
      <alignment horizontal="center" vertical="center"/>
    </xf>
    <xf numFmtId="0" fontId="2" fillId="7" borderId="22" xfId="0" applyFont="1" applyFill="1" applyBorder="1" applyAlignment="1">
      <alignment horizontal="right" vertical="center"/>
    </xf>
    <xf numFmtId="0" fontId="3" fillId="0" borderId="0" xfId="0" applyFont="1" applyAlignment="1">
      <alignment horizontal="justify" vertical="center"/>
    </xf>
    <xf numFmtId="0" fontId="2" fillId="2" borderId="22" xfId="0" applyFont="1" applyFill="1" applyBorder="1" applyAlignment="1">
      <alignment horizontal="right" vertical="center"/>
    </xf>
    <xf numFmtId="0" fontId="1" fillId="6" borderId="23" xfId="0" applyFont="1" applyFill="1" applyBorder="1" applyAlignment="1">
      <alignment horizontal="center" vertical="center"/>
    </xf>
    <xf numFmtId="0" fontId="2" fillId="7" borderId="24" xfId="0" applyFont="1" applyFill="1" applyBorder="1" applyAlignment="1">
      <alignment horizontal="right" vertical="center"/>
    </xf>
    <xf numFmtId="0" fontId="2" fillId="2" borderId="24" xfId="0" applyFont="1" applyFill="1" applyBorder="1" applyAlignment="1">
      <alignment horizontal="right" vertical="center"/>
    </xf>
    <xf numFmtId="0" fontId="2" fillId="7" borderId="25" xfId="0" applyFont="1" applyFill="1" applyBorder="1" applyAlignment="1">
      <alignment horizontal="right" vertical="center"/>
    </xf>
    <xf numFmtId="9" fontId="0" fillId="0" borderId="0" xfId="1" applyFont="1">
      <alignment vertical="center"/>
    </xf>
    <xf numFmtId="0" fontId="4" fillId="0" borderId="0" xfId="0" applyFont="1" applyFill="1" applyAlignment="1">
      <alignment vertical="center"/>
    </xf>
    <xf numFmtId="0" fontId="4" fillId="0" borderId="9" xfId="0" applyFont="1" applyFill="1" applyBorder="1" applyAlignment="1">
      <alignment vertical="center"/>
    </xf>
    <xf numFmtId="0" fontId="4" fillId="0" borderId="0" xfId="0" applyFont="1" applyFill="1" applyAlignment="1">
      <alignment horizontal="left" vertical="center"/>
    </xf>
    <xf numFmtId="0" fontId="4"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58" fontId="0" fillId="0" borderId="0" xfId="0" applyNumberFormat="1">
      <alignment vertical="center"/>
    </xf>
    <xf numFmtId="176" fontId="0" fillId="0" borderId="0" xfId="0" applyNumberFormat="1">
      <alignment vertical="center"/>
    </xf>
    <xf numFmtId="49" fontId="0" fillId="0" borderId="0" xfId="0" applyNumberFormat="1" applyFont="1">
      <alignment vertical="center"/>
    </xf>
    <xf numFmtId="0" fontId="0" fillId="0" borderId="0" xfId="0" applyNumberFormat="1" applyFont="1">
      <alignment vertical="center"/>
    </xf>
    <xf numFmtId="49" fontId="5" fillId="0" borderId="0" xfId="2" applyNumberFormat="1">
      <alignment vertical="center"/>
    </xf>
    <xf numFmtId="0" fontId="8" fillId="3" borderId="1" xfId="0" applyFont="1" applyFill="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0" xfId="0" applyFont="1" applyBorder="1" applyAlignment="1">
      <alignment horizontal="center" vertical="center"/>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xf numFmtId="0" fontId="9" fillId="5" borderId="6"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5" borderId="9"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12" xfId="0" applyFont="1" applyFill="1" applyBorder="1" applyAlignment="1">
      <alignment horizontal="center" vertical="center"/>
    </xf>
    <xf numFmtId="0" fontId="9" fillId="5" borderId="12" xfId="0" applyFont="1" applyFill="1" applyBorder="1" applyAlignment="1">
      <alignment horizontal="center" vertical="center"/>
    </xf>
    <xf numFmtId="0" fontId="9" fillId="4" borderId="16"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6" xfId="0" applyFont="1" applyBorder="1" applyAlignment="1">
      <alignment horizontal="center" vertical="center"/>
    </xf>
    <xf numFmtId="0" fontId="8" fillId="0" borderId="6"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lignment vertical="center"/>
    </xf>
    <xf numFmtId="0" fontId="8" fillId="0" borderId="27" xfId="0" applyFont="1" applyBorder="1">
      <alignment vertical="center"/>
    </xf>
    <xf numFmtId="0" fontId="8" fillId="0" borderId="28" xfId="0" applyFont="1" applyBorder="1" applyAlignment="1">
      <alignment horizontal="center" vertical="center"/>
    </xf>
    <xf numFmtId="0" fontId="8" fillId="0" borderId="29" xfId="0" applyFont="1" applyBorder="1">
      <alignment vertical="center"/>
    </xf>
    <xf numFmtId="0" fontId="8" fillId="0" borderId="30" xfId="0" applyFont="1" applyBorder="1">
      <alignment vertical="center"/>
    </xf>
  </cellXfs>
  <cellStyles count="3">
    <cellStyle name="百分比" xfId="1" builtinId="5"/>
    <cellStyle name="常规" xfId="0" builtinId="0"/>
    <cellStyle name="超链接" xfId="2" builtinId="8"/>
  </cellStyles>
  <dxfs count="20">
    <dxf>
      <font>
        <b/>
      </font>
    </dxf>
    <dxf>
      <font>
        <b/>
      </font>
    </dxf>
    <dxf>
      <font>
        <b/>
        <i val="0"/>
        <strike val="0"/>
        <u val="none"/>
        <sz val="11"/>
        <color theme="1"/>
        <name val="华文仿宋"/>
        <scheme val="none"/>
      </font>
      <border outline="0">
        <left style="thin">
          <color auto="1"/>
        </left>
        <right/>
        <top style="thin">
          <color auto="1"/>
        </top>
        <bottom style="thin">
          <color auto="1"/>
        </bottom>
      </border>
    </dxf>
    <dxf>
      <font>
        <b/>
        <i val="0"/>
        <strike val="0"/>
        <u val="none"/>
        <sz val="11"/>
        <color theme="1"/>
        <name val="华文仿宋"/>
        <scheme val="none"/>
      </font>
      <border outline="0">
        <left style="thin">
          <color auto="1"/>
        </left>
        <right style="thin">
          <color auto="1"/>
        </right>
        <top style="thin">
          <color auto="1"/>
        </top>
        <bottom style="thin">
          <color auto="1"/>
        </bottom>
      </border>
    </dxf>
    <dxf>
      <font>
        <b/>
        <i val="0"/>
        <strike val="0"/>
        <u val="none"/>
        <sz val="11"/>
        <color theme="1"/>
        <name val="华文仿宋"/>
        <scheme val="none"/>
      </font>
      <border outline="0">
        <left style="thin">
          <color auto="1"/>
        </left>
        <right style="thin">
          <color auto="1"/>
        </right>
        <top style="thin">
          <color auto="1"/>
        </top>
        <bottom style="thin">
          <color auto="1"/>
        </bottom>
      </border>
    </dxf>
    <dxf>
      <font>
        <b/>
        <i val="0"/>
        <strike val="0"/>
        <u val="none"/>
        <sz val="11"/>
        <color theme="1"/>
        <name val="华文仿宋"/>
        <scheme val="none"/>
      </font>
      <alignment horizontal="center" vertical="center"/>
      <border outline="0">
        <left/>
        <right style="thin">
          <color auto="1"/>
        </right>
        <top style="thin">
          <color auto="1"/>
        </top>
        <bottom style="thin">
          <color auto="1"/>
        </bottom>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9A5E7"/>
      <color rgb="FFE94D96"/>
      <color rgb="FFFFB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uaner" refreshedDate="44856.611238425903" createdVersion="5" refreshedVersion="5" minRefreshableVersion="3"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8">
        <s v="10-15"/>
        <s v="10-16"/>
        <s v="10-17"/>
        <s v="10-18"/>
        <s v="10-19"/>
        <s v="10-20"/>
        <s v="10-21"/>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1波司登"/>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2"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uaner" refreshedDate="44856.611828703702" createdVersion="5" refreshedVersion="5" minRefreshableVersion="3" recordCount="101">
  <cacheSource type="worksheet">
    <worksheetSource ref="A1:I1048576" sheet="4.多人"/>
  </cacheSource>
  <cacheFields count="9">
    <cacheField name="序号" numFmtId="0">
      <sharedItems containsString="0" containsBlank="1" containsNumber="1" containsInteger="1" minValue="21"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49">
      <sharedItems containsBlank="1" count="6">
        <s v="10-16"/>
        <s v="10-17"/>
        <s v="10-19"/>
        <s v="10-20"/>
        <s v="10-21"/>
        <m/>
      </sharedItems>
    </cacheField>
    <cacheField name="微博" numFmtId="0">
      <sharedItems containsBlank="1" count="15">
        <s v="10-16高露洁"/>
        <s v="10-17高露洁"/>
        <s v="10-19风向榜"/>
        <s v="10-20金领冠"/>
        <s v="10-21波司登"/>
        <m/>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108"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6"/>
    <x v="12"/>
    <x v="1"/>
    <x v="0"/>
    <x v="4"/>
    <x v="196"/>
    <x v="91"/>
  </r>
  <r>
    <x v="224"/>
    <x v="6"/>
    <x v="12"/>
    <x v="1"/>
    <x v="1"/>
    <x v="39"/>
    <x v="197"/>
    <x v="207"/>
  </r>
  <r>
    <x v="225"/>
    <x v="6"/>
    <x v="12"/>
    <x v="1"/>
    <x v="2"/>
    <x v="39"/>
    <x v="198"/>
    <x v="194"/>
  </r>
  <r>
    <x v="226"/>
    <x v="6"/>
    <x v="12"/>
    <x v="1"/>
    <x v="3"/>
    <x v="39"/>
    <x v="199"/>
    <x v="208"/>
  </r>
  <r>
    <x v="227"/>
    <x v="6"/>
    <x v="12"/>
    <x v="1"/>
    <x v="4"/>
    <x v="39"/>
    <x v="200"/>
    <x v="209"/>
  </r>
  <r>
    <x v="228"/>
    <x v="6"/>
    <x v="12"/>
    <x v="1"/>
    <x v="5"/>
    <x v="19"/>
    <x v="201"/>
    <x v="0"/>
  </r>
  <r>
    <x v="229"/>
    <x v="6"/>
    <x v="12"/>
    <x v="1"/>
    <x v="6"/>
    <x v="75"/>
    <x v="202"/>
    <x v="210"/>
  </r>
  <r>
    <x v="230"/>
    <x v="6"/>
    <x v="12"/>
    <x v="1"/>
    <x v="7"/>
    <x v="39"/>
    <x v="203"/>
    <x v="211"/>
  </r>
  <r>
    <x v="231"/>
    <x v="6"/>
    <x v="12"/>
    <x v="1"/>
    <x v="8"/>
    <x v="76"/>
    <x v="204"/>
    <x v="212"/>
  </r>
  <r>
    <x v="232"/>
    <x v="6"/>
    <x v="12"/>
    <x v="1"/>
    <x v="9"/>
    <x v="52"/>
    <x v="205"/>
    <x v="213"/>
  </r>
  <r>
    <x v="233"/>
    <x v="6"/>
    <x v="12"/>
    <x v="1"/>
    <x v="10"/>
    <x v="77"/>
    <x v="206"/>
    <x v="214"/>
  </r>
  <r>
    <x v="234"/>
    <x v="6"/>
    <x v="12"/>
    <x v="1"/>
    <x v="11"/>
    <x v="4"/>
    <x v="207"/>
    <x v="199"/>
  </r>
  <r>
    <x v="235"/>
    <x v="6"/>
    <x v="12"/>
    <x v="1"/>
    <x v="12"/>
    <x v="78"/>
    <x v="208"/>
    <x v="26"/>
  </r>
  <r>
    <x v="236"/>
    <x v="6"/>
    <x v="12"/>
    <x v="1"/>
    <x v="13"/>
    <x v="19"/>
    <x v="209"/>
    <x v="215"/>
  </r>
  <r>
    <x v="237"/>
    <x v="6"/>
    <x v="12"/>
    <x v="1"/>
    <x v="14"/>
    <x v="76"/>
    <x v="210"/>
    <x v="216"/>
  </r>
  <r>
    <x v="238"/>
    <x v="6"/>
    <x v="12"/>
    <x v="1"/>
    <x v="15"/>
    <x v="16"/>
    <x v="209"/>
    <x v="217"/>
  </r>
  <r>
    <x v="239"/>
    <x v="6"/>
    <x v="12"/>
    <x v="1"/>
    <x v="16"/>
    <x v="4"/>
    <x v="211"/>
    <x v="218"/>
  </r>
  <r>
    <x v="240"/>
    <x v="6"/>
    <x v="12"/>
    <x v="1"/>
    <x v="17"/>
    <x v="79"/>
    <x v="212"/>
    <x v="194"/>
  </r>
  <r>
    <x v="241"/>
    <x v="6"/>
    <x v="12"/>
    <x v="1"/>
    <x v="18"/>
    <x v="80"/>
    <x v="213"/>
    <x v="219"/>
  </r>
  <r>
    <x v="242"/>
    <x v="6"/>
    <x v="12"/>
    <x v="1"/>
    <x v="19"/>
    <x v="21"/>
    <x v="214"/>
    <x v="220"/>
  </r>
  <r>
    <x v="243"/>
    <x v="7"/>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E490" firstHeaderRow="0" firstDataRow="1" firstDataCol="2"/>
  <pivotFields count="8">
    <pivotField axis="axisRow" compact="0" showAll="0" sortType="descending">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howAll="0" sortType="descending">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howAll="0" sortType="descending">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AA1:AV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B1:W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50:L72"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是否醒" fld="8" baseField="0" baseItem="0"/>
  </dataFields>
  <formats count="7">
    <format dxfId="12">
      <pivotArea field="4" type="button" dataOnly="0" labelOnly="1" outline="0" fieldPosition="0"/>
    </format>
    <format dxfId="11">
      <pivotArea dataOnly="0" labelOnly="1" fieldPosition="0">
        <references count="1">
          <reference field="2" count="1">
            <x v="9"/>
          </reference>
        </references>
      </pivotArea>
    </format>
    <format dxfId="10">
      <pivotArea dataOnly="0" labelOnly="1" fieldPosition="0">
        <references count="1">
          <reference field="2" count="1">
            <x v="10"/>
          </reference>
        </references>
      </pivotArea>
    </format>
    <format dxfId="9">
      <pivotArea dataOnly="0" labelOnly="1" fieldPosition="0">
        <references count="1">
          <reference field="2" count="1">
            <x v="11"/>
          </reference>
        </references>
      </pivotArea>
    </format>
    <format dxfId="8">
      <pivotArea dataOnly="0" labelOnly="1" fieldPosition="0">
        <references count="1">
          <reference field="2" count="1">
            <x v="12"/>
          </reference>
        </references>
      </pivotArea>
    </format>
    <format dxfId="7">
      <pivotArea dataOnly="0" labelOnly="1" fieldPosition="0">
        <references count="1">
          <reference field="2" count="1">
            <x v="13"/>
          </reference>
        </references>
      </pivotArea>
    </format>
    <format dxfId="6">
      <pivotArea dataOnly="0" labelOnly="1" grandCol="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1:L23"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点赞" fld="6" baseField="0" baseItem="0"/>
  </dataFields>
  <formats count="7">
    <format dxfId="19">
      <pivotArea field="4" type="button" dataOnly="0" labelOnly="1" outline="0" fieldPosition="0"/>
    </format>
    <format dxfId="18">
      <pivotArea dataOnly="0" labelOnly="1" fieldPosition="0">
        <references count="1">
          <reference field="2" count="1">
            <x v="9"/>
          </reference>
        </references>
      </pivotArea>
    </format>
    <format dxfId="17">
      <pivotArea dataOnly="0" labelOnly="1" fieldPosition="0">
        <references count="1">
          <reference field="2" count="1">
            <x v="10"/>
          </reference>
        </references>
      </pivotArea>
    </format>
    <format dxfId="16">
      <pivotArea dataOnly="0" labelOnly="1" fieldPosition="0">
        <references count="1">
          <reference field="2" count="1">
            <x v="11"/>
          </reference>
        </references>
      </pivotArea>
    </format>
    <format dxfId="15">
      <pivotArea dataOnly="0" labelOnly="1" fieldPosition="0">
        <references count="1">
          <reference field="2" count="1">
            <x v="12"/>
          </reference>
        </references>
      </pivotArea>
    </format>
    <format dxfId="14">
      <pivotArea dataOnly="0" labelOnly="1" fieldPosition="0">
        <references count="1">
          <reference field="2" count="1">
            <x v="13"/>
          </reference>
        </references>
      </pivotArea>
    </format>
    <format dxfId="13">
      <pivotArea dataOnly="0" labelOnly="1" grandCol="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headerRowDxfId="1" dataDxfId="0">
  <tableColumns count="4">
    <tableColumn id="1" name="序号" dataDxfId="5"/>
    <tableColumn id="2" name="用户" dataDxfId="4"/>
    <tableColumn id="3" name="被点赞数" dataDxfId="3"/>
    <tableColumn id="4" name="前排次数" dataDxfId="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23" sqref="E23"/>
    </sheetView>
  </sheetViews>
  <sheetFormatPr defaultColWidth="9.25" defaultRowHeight="13.5" x14ac:dyDescent="0.15"/>
  <cols>
    <col min="1" max="1" width="9.25" style="39"/>
    <col min="2" max="2" width="6" style="34" customWidth="1"/>
    <col min="3" max="3" width="15.125" style="34" customWidth="1"/>
    <col min="4" max="4" width="6" style="39" customWidth="1"/>
    <col min="5" max="5" width="51.375" style="34" customWidth="1"/>
    <col min="6" max="6" width="18.625" style="27" customWidth="1"/>
    <col min="7" max="16384" width="9.25" style="34"/>
  </cols>
  <sheetData>
    <row r="1" spans="1:6" x14ac:dyDescent="0.15">
      <c r="A1" s="39" t="s">
        <v>0</v>
      </c>
      <c r="B1" s="34" t="s">
        <v>1</v>
      </c>
      <c r="C1" s="34" t="s">
        <v>2</v>
      </c>
      <c r="D1" s="39" t="s">
        <v>3</v>
      </c>
      <c r="E1" s="34" t="s">
        <v>4</v>
      </c>
      <c r="F1" s="27" t="s">
        <v>5</v>
      </c>
    </row>
    <row r="2" spans="1:6" x14ac:dyDescent="0.15">
      <c r="A2" s="39">
        <v>1</v>
      </c>
      <c r="B2" s="34" t="s">
        <v>6</v>
      </c>
      <c r="C2" s="40" t="s">
        <v>7</v>
      </c>
      <c r="D2" s="39">
        <v>1</v>
      </c>
      <c r="E2" s="39" t="s">
        <v>8</v>
      </c>
      <c r="F2" s="41" t="str">
        <f>RIGHT(E2,16)</f>
        <v>4824774961008991</v>
      </c>
    </row>
    <row r="3" spans="1:6" x14ac:dyDescent="0.15">
      <c r="A3" s="39">
        <v>2</v>
      </c>
      <c r="B3" s="34" t="s">
        <v>9</v>
      </c>
      <c r="C3" s="34" t="s">
        <v>10</v>
      </c>
      <c r="D3" s="39">
        <v>3</v>
      </c>
      <c r="E3" s="34" t="s">
        <v>11</v>
      </c>
      <c r="F3" s="41" t="str">
        <f t="shared" ref="F3:F14" si="0">RIGHT(E3,16)</f>
        <v>4825166489588144</v>
      </c>
    </row>
    <row r="4" spans="1:6" x14ac:dyDescent="0.15">
      <c r="A4" s="39">
        <v>3</v>
      </c>
      <c r="B4" s="34" t="s">
        <v>9</v>
      </c>
      <c r="C4" s="34" t="s">
        <v>12</v>
      </c>
      <c r="D4" s="39">
        <v>1</v>
      </c>
      <c r="E4" s="34" t="s">
        <v>13</v>
      </c>
      <c r="F4" s="41" t="str">
        <f t="shared" si="0"/>
        <v>4825283166735927</v>
      </c>
    </row>
    <row r="5" spans="1:6" x14ac:dyDescent="0.15">
      <c r="A5" s="39">
        <v>4</v>
      </c>
      <c r="B5" s="34" t="s">
        <v>14</v>
      </c>
      <c r="C5" s="34" t="s">
        <v>10</v>
      </c>
      <c r="D5" s="39">
        <v>3</v>
      </c>
      <c r="E5" s="34" t="s">
        <v>15</v>
      </c>
      <c r="F5" s="41" t="str">
        <f t="shared" si="0"/>
        <v>4825528886888387</v>
      </c>
    </row>
    <row r="6" spans="1:6" x14ac:dyDescent="0.15">
      <c r="A6" s="39">
        <v>5</v>
      </c>
      <c r="B6" s="34" t="s">
        <v>16</v>
      </c>
      <c r="C6" s="34" t="s">
        <v>17</v>
      </c>
      <c r="D6" s="39">
        <v>1</v>
      </c>
      <c r="E6" s="34" t="s">
        <v>18</v>
      </c>
      <c r="F6" s="41" t="str">
        <f t="shared" si="0"/>
        <v>4825861070524956</v>
      </c>
    </row>
    <row r="7" spans="1:6" x14ac:dyDescent="0.15">
      <c r="A7" s="39">
        <v>6</v>
      </c>
      <c r="B7" s="34" t="s">
        <v>16</v>
      </c>
      <c r="C7" s="34" t="s">
        <v>19</v>
      </c>
      <c r="D7" s="39">
        <v>1</v>
      </c>
      <c r="E7" s="34" t="s">
        <v>20</v>
      </c>
      <c r="F7" s="41" t="str">
        <f t="shared" si="0"/>
        <v>4825861087822368</v>
      </c>
    </row>
    <row r="8" spans="1:6" x14ac:dyDescent="0.15">
      <c r="A8" s="39">
        <v>7</v>
      </c>
      <c r="B8" s="34" t="s">
        <v>21</v>
      </c>
      <c r="C8" s="34" t="s">
        <v>22</v>
      </c>
      <c r="D8" s="39">
        <v>1</v>
      </c>
      <c r="E8" s="34" t="s">
        <v>23</v>
      </c>
      <c r="F8" s="41" t="str">
        <f t="shared" si="0"/>
        <v>4826250050536427</v>
      </c>
    </row>
    <row r="9" spans="1:6" x14ac:dyDescent="0.15">
      <c r="A9" s="39">
        <v>8</v>
      </c>
      <c r="B9" s="34" t="s">
        <v>21</v>
      </c>
      <c r="C9" s="34" t="s">
        <v>24</v>
      </c>
      <c r="D9" s="39">
        <v>9</v>
      </c>
      <c r="E9" s="34" t="s">
        <v>25</v>
      </c>
      <c r="F9" s="41" t="str">
        <f t="shared" si="0"/>
        <v>4826219197237008</v>
      </c>
    </row>
    <row r="10" spans="1:6" x14ac:dyDescent="0.15">
      <c r="A10" s="39">
        <v>9</v>
      </c>
      <c r="B10" s="34" t="s">
        <v>26</v>
      </c>
      <c r="C10" s="40" t="s">
        <v>22</v>
      </c>
      <c r="D10" s="39">
        <v>1</v>
      </c>
      <c r="E10" s="34" t="s">
        <v>27</v>
      </c>
      <c r="F10" s="41" t="str">
        <f t="shared" si="0"/>
        <v>4826585846256086</v>
      </c>
    </row>
    <row r="11" spans="1:6" x14ac:dyDescent="0.15">
      <c r="A11" s="39">
        <v>10</v>
      </c>
      <c r="B11" s="34" t="s">
        <v>26</v>
      </c>
      <c r="C11" s="34" t="s">
        <v>7</v>
      </c>
      <c r="D11" s="39">
        <v>3</v>
      </c>
      <c r="E11" s="34" t="s">
        <v>28</v>
      </c>
      <c r="F11" s="41" t="str">
        <f t="shared" si="0"/>
        <v>4826706642998312</v>
      </c>
    </row>
    <row r="12" spans="1:6" x14ac:dyDescent="0.15">
      <c r="A12" s="39">
        <v>11</v>
      </c>
      <c r="B12" s="34" t="s">
        <v>26</v>
      </c>
      <c r="C12" s="34" t="s">
        <v>29</v>
      </c>
      <c r="D12" s="39">
        <v>1</v>
      </c>
      <c r="E12" s="34" t="s">
        <v>30</v>
      </c>
      <c r="F12" s="41" t="str">
        <f t="shared" si="0"/>
        <v>4826609989715513</v>
      </c>
    </row>
    <row r="13" spans="1:6" x14ac:dyDescent="0.15">
      <c r="A13" s="39">
        <v>12</v>
      </c>
      <c r="B13" s="34" t="s">
        <v>31</v>
      </c>
      <c r="C13" s="34" t="s">
        <v>22</v>
      </c>
      <c r="D13" s="39">
        <v>1</v>
      </c>
      <c r="E13" s="42" t="s">
        <v>32</v>
      </c>
      <c r="F13" s="41" t="str">
        <f t="shared" si="0"/>
        <v>4826937341510051</v>
      </c>
    </row>
    <row r="14" spans="1:6" x14ac:dyDescent="0.15">
      <c r="A14" s="39">
        <v>13</v>
      </c>
      <c r="B14" s="34" t="s">
        <v>31</v>
      </c>
      <c r="C14" s="34" t="s">
        <v>33</v>
      </c>
      <c r="D14" s="39">
        <v>2</v>
      </c>
      <c r="E14" s="34" t="s">
        <v>34</v>
      </c>
      <c r="F14" s="41" t="str">
        <f t="shared" si="0"/>
        <v>4827069030340823</v>
      </c>
    </row>
  </sheetData>
  <autoFilter ref="A1:F14"/>
  <phoneticPr fontId="7" type="noConversion"/>
  <hyperlinks>
    <hyperlink ref="E2" r:id="rId1"/>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topLeftCell="A10" workbookViewId="0">
      <selection activeCell="M45" sqref="M45"/>
    </sheetView>
  </sheetViews>
  <sheetFormatPr defaultColWidth="9.25" defaultRowHeight="13.5" x14ac:dyDescent="0.15"/>
  <cols>
    <col min="1" max="1" width="4.625" customWidth="1"/>
    <col min="2" max="2" width="7.25" customWidth="1"/>
    <col min="3" max="4" width="4.625" customWidth="1"/>
    <col min="5" max="5" width="5.5" customWidth="1"/>
    <col min="6" max="6" width="12.5" customWidth="1"/>
    <col min="7" max="11" width="13.125"/>
    <col min="12" max="12" width="5.75"/>
    <col min="13" max="26" width="8"/>
    <col min="27" max="28" width="6.75"/>
    <col min="31" max="31" width="15.75"/>
    <col min="32" max="36" width="13.125"/>
    <col min="37" max="37" width="6"/>
    <col min="38" max="42" width="13.125"/>
    <col min="43" max="43" width="7.5"/>
    <col min="44" max="48" width="13.125"/>
    <col min="49" max="49" width="7.5"/>
    <col min="50" max="54" width="13.125"/>
    <col min="55" max="55" width="7.5"/>
    <col min="56" max="60" width="13.125"/>
    <col min="61" max="61" width="7.5"/>
    <col min="62" max="66" width="13.125"/>
    <col min="67" max="67" width="7.5"/>
    <col min="68" max="72" width="13.125"/>
    <col min="73" max="73" width="7.5"/>
    <col min="74" max="78" width="13.125"/>
    <col min="79" max="79" width="7.5"/>
    <col min="80" max="84" width="13.125"/>
    <col min="85" max="85" width="7.5"/>
    <col min="86" max="90" width="13.125"/>
    <col min="91" max="91" width="8.5"/>
    <col min="92" max="96" width="13.125"/>
    <col min="97" max="97" width="8.5"/>
    <col min="98" max="102" width="13.125"/>
    <col min="103" max="103" width="8.5"/>
    <col min="104" max="108" width="13.125"/>
    <col min="109" max="109" width="8.5"/>
    <col min="110" max="114" width="13.125"/>
    <col min="115" max="115" width="8.5"/>
    <col min="116" max="120" width="13.125"/>
    <col min="121" max="121" width="8.5"/>
    <col min="122" max="126" width="13.125"/>
    <col min="127" max="127" width="8.5"/>
    <col min="128" max="132" width="13.125"/>
    <col min="133" max="133" width="8.5"/>
    <col min="134" max="138" width="13.125"/>
    <col min="139" max="139" width="8.5"/>
    <col min="140" max="144" width="13.125"/>
    <col min="145" max="145" width="8.5"/>
    <col min="146" max="150" width="13.125"/>
    <col min="151" max="151" width="8.5"/>
    <col min="152" max="152" width="6"/>
  </cols>
  <sheetData>
    <row r="1" spans="6:12" x14ac:dyDescent="0.15">
      <c r="F1" t="s">
        <v>393</v>
      </c>
      <c r="G1" t="s">
        <v>35</v>
      </c>
    </row>
    <row r="2" spans="6:12" s="1" customFormat="1" ht="42" customHeight="1" x14ac:dyDescent="0.15">
      <c r="F2" s="1" t="s">
        <v>37</v>
      </c>
      <c r="G2" s="1" t="s">
        <v>75</v>
      </c>
      <c r="H2" s="1" t="s">
        <v>126</v>
      </c>
      <c r="I2" s="1" t="s">
        <v>235</v>
      </c>
      <c r="J2" s="1" t="s">
        <v>293</v>
      </c>
      <c r="K2" t="s">
        <v>369</v>
      </c>
      <c r="L2" s="1" t="s">
        <v>401</v>
      </c>
    </row>
    <row r="3" spans="6:12" x14ac:dyDescent="0.15">
      <c r="F3">
        <v>1</v>
      </c>
      <c r="G3">
        <v>821</v>
      </c>
      <c r="H3">
        <v>873</v>
      </c>
      <c r="I3">
        <v>306</v>
      </c>
      <c r="J3">
        <v>1681</v>
      </c>
      <c r="K3">
        <v>1760</v>
      </c>
      <c r="L3">
        <v>5441</v>
      </c>
    </row>
    <row r="4" spans="6:12" x14ac:dyDescent="0.15">
      <c r="F4">
        <v>2</v>
      </c>
      <c r="G4">
        <v>791</v>
      </c>
      <c r="H4">
        <v>848</v>
      </c>
      <c r="I4">
        <v>300</v>
      </c>
      <c r="J4">
        <v>1582</v>
      </c>
      <c r="K4">
        <v>1639</v>
      </c>
      <c r="L4">
        <v>5160</v>
      </c>
    </row>
    <row r="5" spans="6:12" x14ac:dyDescent="0.15">
      <c r="F5">
        <v>3</v>
      </c>
      <c r="G5">
        <v>773</v>
      </c>
      <c r="H5">
        <v>800</v>
      </c>
      <c r="I5">
        <v>297</v>
      </c>
      <c r="J5">
        <v>1568</v>
      </c>
      <c r="K5">
        <v>1566</v>
      </c>
      <c r="L5">
        <v>5004</v>
      </c>
    </row>
    <row r="6" spans="6:12" x14ac:dyDescent="0.15">
      <c r="F6">
        <v>4</v>
      </c>
      <c r="G6">
        <v>756</v>
      </c>
      <c r="H6">
        <v>795</v>
      </c>
      <c r="I6">
        <v>288</v>
      </c>
      <c r="J6">
        <v>1527</v>
      </c>
      <c r="K6">
        <v>1509</v>
      </c>
      <c r="L6">
        <v>4875</v>
      </c>
    </row>
    <row r="7" spans="6:12" x14ac:dyDescent="0.15">
      <c r="F7">
        <v>5</v>
      </c>
      <c r="G7">
        <v>725</v>
      </c>
      <c r="H7">
        <v>796</v>
      </c>
      <c r="I7">
        <v>238</v>
      </c>
      <c r="J7">
        <v>1474</v>
      </c>
      <c r="K7">
        <v>1449</v>
      </c>
      <c r="L7">
        <v>4682</v>
      </c>
    </row>
    <row r="8" spans="6:12" x14ac:dyDescent="0.15">
      <c r="F8">
        <v>6</v>
      </c>
      <c r="G8">
        <v>711</v>
      </c>
      <c r="H8">
        <v>737</v>
      </c>
      <c r="I8">
        <v>252</v>
      </c>
      <c r="J8">
        <v>1440</v>
      </c>
      <c r="K8">
        <v>1447</v>
      </c>
      <c r="L8">
        <v>4587</v>
      </c>
    </row>
    <row r="9" spans="6:12" x14ac:dyDescent="0.15">
      <c r="F9">
        <v>7</v>
      </c>
      <c r="G9">
        <v>681</v>
      </c>
      <c r="H9">
        <v>714</v>
      </c>
      <c r="I9">
        <v>199</v>
      </c>
      <c r="J9">
        <v>1398</v>
      </c>
      <c r="K9">
        <v>1356</v>
      </c>
      <c r="L9">
        <v>4348</v>
      </c>
    </row>
    <row r="10" spans="6:12" x14ac:dyDescent="0.15">
      <c r="F10">
        <v>8</v>
      </c>
      <c r="G10">
        <v>644</v>
      </c>
      <c r="H10">
        <v>689</v>
      </c>
      <c r="I10">
        <v>152</v>
      </c>
      <c r="J10">
        <v>1323</v>
      </c>
      <c r="K10">
        <v>1369</v>
      </c>
      <c r="L10">
        <v>4177</v>
      </c>
    </row>
    <row r="11" spans="6:12" x14ac:dyDescent="0.15">
      <c r="F11">
        <v>9</v>
      </c>
      <c r="G11">
        <v>624</v>
      </c>
      <c r="H11">
        <v>673</v>
      </c>
      <c r="I11">
        <v>228</v>
      </c>
      <c r="J11">
        <v>1313</v>
      </c>
      <c r="K11">
        <v>1315</v>
      </c>
      <c r="L11">
        <v>4153</v>
      </c>
    </row>
    <row r="12" spans="6:12" x14ac:dyDescent="0.15">
      <c r="F12">
        <v>10</v>
      </c>
      <c r="G12">
        <v>592</v>
      </c>
      <c r="H12">
        <v>632</v>
      </c>
      <c r="I12">
        <v>198</v>
      </c>
      <c r="J12">
        <v>1280</v>
      </c>
      <c r="K12">
        <v>1260</v>
      </c>
      <c r="L12">
        <v>3962</v>
      </c>
    </row>
    <row r="13" spans="6:12" x14ac:dyDescent="0.15">
      <c r="F13">
        <v>11</v>
      </c>
      <c r="G13">
        <v>506</v>
      </c>
      <c r="H13">
        <v>590</v>
      </c>
      <c r="I13">
        <v>223</v>
      </c>
      <c r="J13">
        <v>1220</v>
      </c>
      <c r="K13">
        <v>1231</v>
      </c>
      <c r="L13">
        <v>3770</v>
      </c>
    </row>
    <row r="14" spans="6:12" x14ac:dyDescent="0.15">
      <c r="F14">
        <v>12</v>
      </c>
      <c r="G14">
        <v>540</v>
      </c>
      <c r="H14">
        <v>570</v>
      </c>
      <c r="I14">
        <v>204</v>
      </c>
      <c r="J14">
        <v>1676</v>
      </c>
      <c r="K14">
        <v>1199</v>
      </c>
      <c r="L14">
        <v>4189</v>
      </c>
    </row>
    <row r="15" spans="6:12" x14ac:dyDescent="0.15">
      <c r="F15">
        <v>13</v>
      </c>
      <c r="G15">
        <v>529</v>
      </c>
      <c r="H15">
        <v>547</v>
      </c>
      <c r="I15">
        <v>194</v>
      </c>
      <c r="J15">
        <v>1249</v>
      </c>
      <c r="K15">
        <v>1140</v>
      </c>
      <c r="L15">
        <v>3659</v>
      </c>
    </row>
    <row r="16" spans="6:12" x14ac:dyDescent="0.15">
      <c r="F16">
        <v>14</v>
      </c>
      <c r="G16">
        <v>493</v>
      </c>
      <c r="H16">
        <v>538</v>
      </c>
      <c r="I16">
        <v>173</v>
      </c>
      <c r="J16">
        <v>1183</v>
      </c>
      <c r="K16">
        <v>1085</v>
      </c>
      <c r="L16">
        <v>3472</v>
      </c>
    </row>
    <row r="17" spans="6:12" x14ac:dyDescent="0.15">
      <c r="F17">
        <v>15</v>
      </c>
      <c r="G17">
        <v>490</v>
      </c>
      <c r="H17">
        <v>508</v>
      </c>
      <c r="I17">
        <v>150</v>
      </c>
      <c r="J17">
        <v>1183</v>
      </c>
      <c r="K17">
        <v>1047</v>
      </c>
      <c r="L17">
        <v>3378</v>
      </c>
    </row>
    <row r="18" spans="6:12" x14ac:dyDescent="0.15">
      <c r="F18">
        <v>16</v>
      </c>
      <c r="G18">
        <v>462</v>
      </c>
      <c r="H18">
        <v>442</v>
      </c>
      <c r="I18">
        <v>147</v>
      </c>
      <c r="J18">
        <v>1163</v>
      </c>
      <c r="K18">
        <v>1085</v>
      </c>
      <c r="L18">
        <v>3299</v>
      </c>
    </row>
    <row r="19" spans="6:12" x14ac:dyDescent="0.15">
      <c r="F19">
        <v>17</v>
      </c>
      <c r="G19">
        <v>416</v>
      </c>
      <c r="H19">
        <v>443</v>
      </c>
      <c r="I19">
        <v>130</v>
      </c>
      <c r="J19">
        <v>1608</v>
      </c>
      <c r="K19">
        <v>1019</v>
      </c>
      <c r="L19">
        <v>3616</v>
      </c>
    </row>
    <row r="20" spans="6:12" x14ac:dyDescent="0.15">
      <c r="F20">
        <v>18</v>
      </c>
      <c r="G20">
        <v>399</v>
      </c>
      <c r="H20">
        <v>431</v>
      </c>
      <c r="I20">
        <v>153</v>
      </c>
      <c r="J20">
        <v>1079</v>
      </c>
      <c r="K20">
        <v>961</v>
      </c>
      <c r="L20">
        <v>3023</v>
      </c>
    </row>
    <row r="21" spans="6:12" x14ac:dyDescent="0.15">
      <c r="F21">
        <v>19</v>
      </c>
      <c r="G21">
        <v>387</v>
      </c>
      <c r="H21">
        <v>420</v>
      </c>
      <c r="I21">
        <v>145</v>
      </c>
      <c r="J21">
        <v>1087</v>
      </c>
      <c r="K21">
        <v>951</v>
      </c>
      <c r="L21">
        <v>2990</v>
      </c>
    </row>
    <row r="22" spans="6:12" x14ac:dyDescent="0.15">
      <c r="F22">
        <v>20</v>
      </c>
      <c r="G22">
        <v>354</v>
      </c>
      <c r="H22">
        <v>378</v>
      </c>
      <c r="I22">
        <v>108</v>
      </c>
      <c r="J22">
        <v>1332</v>
      </c>
      <c r="K22">
        <v>884</v>
      </c>
      <c r="L22">
        <v>3056</v>
      </c>
    </row>
    <row r="23" spans="6:12" x14ac:dyDescent="0.15">
      <c r="F23" t="s">
        <v>401</v>
      </c>
      <c r="G23">
        <v>11694</v>
      </c>
      <c r="H23">
        <v>12424</v>
      </c>
      <c r="I23">
        <v>4085</v>
      </c>
      <c r="J23">
        <v>27366</v>
      </c>
      <c r="K23">
        <v>25272</v>
      </c>
      <c r="L23">
        <v>80841</v>
      </c>
    </row>
    <row r="26" spans="6:12" ht="30" customHeight="1" x14ac:dyDescent="0.15">
      <c r="F26" s="43" t="s">
        <v>432</v>
      </c>
      <c r="G26" s="44" t="str">
        <f>G2</f>
        <v>10-16高露洁</v>
      </c>
      <c r="H26" s="45" t="str">
        <f>H2</f>
        <v>10-17高露洁</v>
      </c>
      <c r="I26" s="45" t="str">
        <f>I2</f>
        <v>10-19风向榜</v>
      </c>
      <c r="J26" s="45" t="str">
        <f>J2</f>
        <v>10-20金领冠</v>
      </c>
      <c r="K26" s="46" t="str">
        <f>K2</f>
        <v>10-21波司登</v>
      </c>
    </row>
    <row r="27" spans="6:12" ht="16.5" x14ac:dyDescent="0.15">
      <c r="F27" s="47">
        <f>F3</f>
        <v>1</v>
      </c>
      <c r="G27" s="50">
        <v>821</v>
      </c>
      <c r="H27" s="51">
        <v>873</v>
      </c>
      <c r="I27" s="52">
        <v>306</v>
      </c>
      <c r="J27" s="51">
        <v>1681</v>
      </c>
      <c r="K27" s="53">
        <v>1760</v>
      </c>
    </row>
    <row r="28" spans="6:12" ht="16.5" x14ac:dyDescent="0.15">
      <c r="F28" s="48">
        <f t="shared" ref="F28:F46" si="0">F4</f>
        <v>2</v>
      </c>
      <c r="G28" s="54">
        <v>791</v>
      </c>
      <c r="H28" s="55">
        <v>848</v>
      </c>
      <c r="I28" s="56">
        <v>300</v>
      </c>
      <c r="J28" s="55">
        <v>1582</v>
      </c>
      <c r="K28" s="57">
        <v>1639</v>
      </c>
    </row>
    <row r="29" spans="6:12" ht="16.5" x14ac:dyDescent="0.15">
      <c r="F29" s="48">
        <f t="shared" si="0"/>
        <v>3</v>
      </c>
      <c r="G29" s="54">
        <v>773</v>
      </c>
      <c r="H29" s="55">
        <v>800</v>
      </c>
      <c r="I29" s="56">
        <v>297</v>
      </c>
      <c r="J29" s="55">
        <v>1568</v>
      </c>
      <c r="K29" s="57">
        <v>1566</v>
      </c>
    </row>
    <row r="30" spans="6:12" ht="16.5" x14ac:dyDescent="0.15">
      <c r="F30" s="48">
        <f t="shared" si="0"/>
        <v>4</v>
      </c>
      <c r="G30" s="54">
        <v>756</v>
      </c>
      <c r="H30" s="55">
        <v>795</v>
      </c>
      <c r="I30" s="56">
        <v>288</v>
      </c>
      <c r="J30" s="55">
        <v>1527</v>
      </c>
      <c r="K30" s="57">
        <v>1509</v>
      </c>
    </row>
    <row r="31" spans="6:12" ht="16.5" x14ac:dyDescent="0.15">
      <c r="F31" s="48">
        <f t="shared" si="0"/>
        <v>5</v>
      </c>
      <c r="G31" s="54">
        <v>725</v>
      </c>
      <c r="H31" s="55">
        <v>796</v>
      </c>
      <c r="I31" s="56">
        <v>238</v>
      </c>
      <c r="J31" s="55">
        <v>1474</v>
      </c>
      <c r="K31" s="57">
        <v>1449</v>
      </c>
    </row>
    <row r="32" spans="6:12" ht="16.5" x14ac:dyDescent="0.15">
      <c r="F32" s="48">
        <f t="shared" si="0"/>
        <v>6</v>
      </c>
      <c r="G32" s="54">
        <v>711</v>
      </c>
      <c r="H32" s="55">
        <v>737</v>
      </c>
      <c r="I32" s="55">
        <v>252</v>
      </c>
      <c r="J32" s="55">
        <v>1440</v>
      </c>
      <c r="K32" s="57">
        <v>1447</v>
      </c>
    </row>
    <row r="33" spans="6:11" ht="16.5" x14ac:dyDescent="0.15">
      <c r="F33" s="48">
        <f t="shared" si="0"/>
        <v>7</v>
      </c>
      <c r="G33" s="54">
        <v>681</v>
      </c>
      <c r="H33" s="55">
        <v>714</v>
      </c>
      <c r="I33" s="56">
        <v>199</v>
      </c>
      <c r="J33" s="55">
        <v>1398</v>
      </c>
      <c r="K33" s="57">
        <v>1356</v>
      </c>
    </row>
    <row r="34" spans="6:11" ht="16.5" x14ac:dyDescent="0.15">
      <c r="F34" s="48">
        <f t="shared" si="0"/>
        <v>8</v>
      </c>
      <c r="G34" s="54">
        <v>644</v>
      </c>
      <c r="H34" s="55">
        <v>689</v>
      </c>
      <c r="I34" s="56">
        <v>152</v>
      </c>
      <c r="J34" s="55">
        <v>1323</v>
      </c>
      <c r="K34" s="57">
        <v>1369</v>
      </c>
    </row>
    <row r="35" spans="6:11" ht="16.5" x14ac:dyDescent="0.15">
      <c r="F35" s="48">
        <f t="shared" si="0"/>
        <v>9</v>
      </c>
      <c r="G35" s="54">
        <v>624</v>
      </c>
      <c r="H35" s="55">
        <v>673</v>
      </c>
      <c r="I35" s="55">
        <v>228</v>
      </c>
      <c r="J35" s="55">
        <v>1313</v>
      </c>
      <c r="K35" s="57">
        <v>1315</v>
      </c>
    </row>
    <row r="36" spans="6:11" ht="16.5" x14ac:dyDescent="0.15">
      <c r="F36" s="48">
        <f t="shared" si="0"/>
        <v>10</v>
      </c>
      <c r="G36" s="54">
        <v>592</v>
      </c>
      <c r="H36" s="55">
        <v>632</v>
      </c>
      <c r="I36" s="56">
        <v>198</v>
      </c>
      <c r="J36" s="55">
        <v>1280</v>
      </c>
      <c r="K36" s="57">
        <v>1260</v>
      </c>
    </row>
    <row r="37" spans="6:11" ht="16.5" x14ac:dyDescent="0.15">
      <c r="F37" s="48">
        <f t="shared" si="0"/>
        <v>11</v>
      </c>
      <c r="G37" s="54">
        <v>506</v>
      </c>
      <c r="H37" s="55">
        <v>590</v>
      </c>
      <c r="I37" s="55">
        <v>223</v>
      </c>
      <c r="J37" s="55">
        <v>1220</v>
      </c>
      <c r="K37" s="57">
        <v>1231</v>
      </c>
    </row>
    <row r="38" spans="6:11" ht="16.5" x14ac:dyDescent="0.15">
      <c r="F38" s="48">
        <f t="shared" si="0"/>
        <v>12</v>
      </c>
      <c r="G38" s="54">
        <v>540</v>
      </c>
      <c r="H38" s="55">
        <v>570</v>
      </c>
      <c r="I38" s="55">
        <v>204</v>
      </c>
      <c r="J38" s="56">
        <v>1676</v>
      </c>
      <c r="K38" s="57">
        <v>1199</v>
      </c>
    </row>
    <row r="39" spans="6:11" ht="16.5" x14ac:dyDescent="0.15">
      <c r="F39" s="48">
        <f t="shared" si="0"/>
        <v>13</v>
      </c>
      <c r="G39" s="54">
        <v>529</v>
      </c>
      <c r="H39" s="55">
        <v>547</v>
      </c>
      <c r="I39" s="55">
        <v>194</v>
      </c>
      <c r="J39" s="55">
        <v>1249</v>
      </c>
      <c r="K39" s="57">
        <v>1140</v>
      </c>
    </row>
    <row r="40" spans="6:11" ht="16.5" x14ac:dyDescent="0.15">
      <c r="F40" s="48">
        <f t="shared" si="0"/>
        <v>14</v>
      </c>
      <c r="G40" s="54">
        <v>493</v>
      </c>
      <c r="H40" s="55">
        <v>538</v>
      </c>
      <c r="I40" s="55">
        <v>173</v>
      </c>
      <c r="J40" s="55">
        <v>1183</v>
      </c>
      <c r="K40" s="57">
        <v>1085</v>
      </c>
    </row>
    <row r="41" spans="6:11" ht="16.5" x14ac:dyDescent="0.15">
      <c r="F41" s="48">
        <f t="shared" si="0"/>
        <v>15</v>
      </c>
      <c r="G41" s="54">
        <v>490</v>
      </c>
      <c r="H41" s="55">
        <v>508</v>
      </c>
      <c r="I41" s="56">
        <v>150</v>
      </c>
      <c r="J41" s="55">
        <v>1183</v>
      </c>
      <c r="K41" s="57">
        <v>1047</v>
      </c>
    </row>
    <row r="42" spans="6:11" ht="16.5" x14ac:dyDescent="0.15">
      <c r="F42" s="48">
        <f t="shared" si="0"/>
        <v>16</v>
      </c>
      <c r="G42" s="54">
        <v>462</v>
      </c>
      <c r="H42" s="55">
        <v>442</v>
      </c>
      <c r="I42" s="56">
        <v>147</v>
      </c>
      <c r="J42" s="55">
        <v>1163</v>
      </c>
      <c r="K42" s="57">
        <v>1085</v>
      </c>
    </row>
    <row r="43" spans="6:11" ht="16.5" x14ac:dyDescent="0.15">
      <c r="F43" s="48">
        <f t="shared" si="0"/>
        <v>17</v>
      </c>
      <c r="G43" s="54">
        <v>416</v>
      </c>
      <c r="H43" s="55">
        <v>443</v>
      </c>
      <c r="I43" s="56">
        <v>130</v>
      </c>
      <c r="J43" s="56">
        <v>1608</v>
      </c>
      <c r="K43" s="57">
        <v>1019</v>
      </c>
    </row>
    <row r="44" spans="6:11" ht="16.5" x14ac:dyDescent="0.15">
      <c r="F44" s="48">
        <f t="shared" si="0"/>
        <v>18</v>
      </c>
      <c r="G44" s="54">
        <v>399</v>
      </c>
      <c r="H44" s="55">
        <v>431</v>
      </c>
      <c r="I44" s="56">
        <v>153</v>
      </c>
      <c r="J44" s="55">
        <v>1079</v>
      </c>
      <c r="K44" s="57">
        <v>961</v>
      </c>
    </row>
    <row r="45" spans="6:11" ht="16.5" x14ac:dyDescent="0.15">
      <c r="F45" s="48">
        <f t="shared" si="0"/>
        <v>19</v>
      </c>
      <c r="G45" s="54">
        <v>387</v>
      </c>
      <c r="H45" s="55">
        <v>420</v>
      </c>
      <c r="I45" s="55">
        <v>145</v>
      </c>
      <c r="J45" s="55">
        <v>1087</v>
      </c>
      <c r="K45" s="57">
        <v>951</v>
      </c>
    </row>
    <row r="46" spans="6:11" ht="16.5" x14ac:dyDescent="0.15">
      <c r="F46" s="49">
        <f t="shared" si="0"/>
        <v>20</v>
      </c>
      <c r="G46" s="58">
        <v>354</v>
      </c>
      <c r="H46" s="59">
        <v>378</v>
      </c>
      <c r="I46" s="60">
        <v>108</v>
      </c>
      <c r="J46" s="60">
        <v>1332</v>
      </c>
      <c r="K46" s="61">
        <v>884</v>
      </c>
    </row>
    <row r="50" spans="1:12" x14ac:dyDescent="0.15">
      <c r="D50">
        <v>5</v>
      </c>
      <c r="F50" t="s">
        <v>414</v>
      </c>
      <c r="G50" t="s">
        <v>35</v>
      </c>
    </row>
    <row r="51" spans="1:12" s="1" customFormat="1" ht="27" x14ac:dyDescent="0.15">
      <c r="B51" s="1" t="s">
        <v>422</v>
      </c>
      <c r="C51" s="1" t="s">
        <v>423</v>
      </c>
      <c r="D51" s="1" t="s">
        <v>392</v>
      </c>
      <c r="E51" s="1" t="s">
        <v>424</v>
      </c>
      <c r="F51" s="1" t="s">
        <v>37</v>
      </c>
      <c r="G51" s="1" t="s">
        <v>75</v>
      </c>
      <c r="H51" s="1" t="s">
        <v>126</v>
      </c>
      <c r="I51" s="1" t="s">
        <v>235</v>
      </c>
      <c r="J51" s="1" t="s">
        <v>293</v>
      </c>
      <c r="K51" t="s">
        <v>369</v>
      </c>
      <c r="L51" s="1" t="s">
        <v>401</v>
      </c>
    </row>
    <row r="52" spans="1:12" x14ac:dyDescent="0.15">
      <c r="A52" s="2"/>
      <c r="B52" s="2">
        <v>4</v>
      </c>
      <c r="C52" s="2">
        <f>B52</f>
        <v>4</v>
      </c>
      <c r="D52" s="2">
        <f>$D$50*F52</f>
        <v>5</v>
      </c>
      <c r="E52" s="3">
        <f>C52/D52</f>
        <v>0.8</v>
      </c>
      <c r="F52">
        <v>1</v>
      </c>
      <c r="G52">
        <v>1</v>
      </c>
      <c r="H52">
        <v>1</v>
      </c>
      <c r="I52">
        <v>0</v>
      </c>
      <c r="J52">
        <v>1</v>
      </c>
      <c r="K52">
        <v>1</v>
      </c>
      <c r="L52">
        <v>4</v>
      </c>
    </row>
    <row r="53" spans="1:12" x14ac:dyDescent="0.15">
      <c r="B53">
        <v>4</v>
      </c>
      <c r="C53">
        <f>B53+C52</f>
        <v>8</v>
      </c>
      <c r="D53">
        <f t="shared" ref="D53:D71" si="1">$D$50*F53</f>
        <v>10</v>
      </c>
      <c r="E53" s="4">
        <f t="shared" ref="E53:E71" si="2">C53/D53</f>
        <v>0.8</v>
      </c>
      <c r="F53">
        <v>2</v>
      </c>
      <c r="G53">
        <v>1</v>
      </c>
      <c r="H53">
        <v>1</v>
      </c>
      <c r="I53">
        <v>0</v>
      </c>
      <c r="J53">
        <v>1</v>
      </c>
      <c r="K53">
        <v>1</v>
      </c>
      <c r="L53">
        <v>4</v>
      </c>
    </row>
    <row r="54" spans="1:12" x14ac:dyDescent="0.15">
      <c r="A54" s="2"/>
      <c r="B54" s="2">
        <v>4</v>
      </c>
      <c r="C54" s="2">
        <f t="shared" ref="C54:C71" si="3">B54+C53</f>
        <v>12</v>
      </c>
      <c r="D54" s="2">
        <f t="shared" si="1"/>
        <v>15</v>
      </c>
      <c r="E54" s="3">
        <f t="shared" si="2"/>
        <v>0.8</v>
      </c>
      <c r="F54">
        <v>3</v>
      </c>
      <c r="G54">
        <v>1</v>
      </c>
      <c r="H54">
        <v>1</v>
      </c>
      <c r="I54">
        <v>0</v>
      </c>
      <c r="J54">
        <v>1</v>
      </c>
      <c r="K54">
        <v>1</v>
      </c>
      <c r="L54">
        <v>4</v>
      </c>
    </row>
    <row r="55" spans="1:12" x14ac:dyDescent="0.15">
      <c r="B55">
        <v>4</v>
      </c>
      <c r="C55">
        <f t="shared" si="3"/>
        <v>16</v>
      </c>
      <c r="D55">
        <f t="shared" si="1"/>
        <v>20</v>
      </c>
      <c r="E55" s="4">
        <f t="shared" si="2"/>
        <v>0.8</v>
      </c>
      <c r="F55">
        <v>4</v>
      </c>
      <c r="G55">
        <v>1</v>
      </c>
      <c r="H55">
        <v>1</v>
      </c>
      <c r="I55">
        <v>0</v>
      </c>
      <c r="J55">
        <v>1</v>
      </c>
      <c r="K55">
        <v>1</v>
      </c>
      <c r="L55">
        <v>4</v>
      </c>
    </row>
    <row r="56" spans="1:12" x14ac:dyDescent="0.15">
      <c r="A56" s="2"/>
      <c r="B56" s="2">
        <v>4</v>
      </c>
      <c r="C56" s="2">
        <f t="shared" si="3"/>
        <v>20</v>
      </c>
      <c r="D56" s="2">
        <f t="shared" si="1"/>
        <v>25</v>
      </c>
      <c r="E56" s="3">
        <f t="shared" si="2"/>
        <v>0.8</v>
      </c>
      <c r="F56">
        <v>5</v>
      </c>
      <c r="G56">
        <v>1</v>
      </c>
      <c r="H56">
        <v>1</v>
      </c>
      <c r="I56">
        <v>0</v>
      </c>
      <c r="J56">
        <v>1</v>
      </c>
      <c r="K56">
        <v>1</v>
      </c>
      <c r="L56">
        <v>4</v>
      </c>
    </row>
    <row r="57" spans="1:12" x14ac:dyDescent="0.15">
      <c r="B57">
        <v>5</v>
      </c>
      <c r="C57">
        <f t="shared" si="3"/>
        <v>25</v>
      </c>
      <c r="D57">
        <f t="shared" si="1"/>
        <v>30</v>
      </c>
      <c r="E57" s="4">
        <f t="shared" si="2"/>
        <v>0.83333333333333337</v>
      </c>
      <c r="F57">
        <v>6</v>
      </c>
      <c r="G57">
        <v>1</v>
      </c>
      <c r="H57">
        <v>1</v>
      </c>
      <c r="I57">
        <v>1</v>
      </c>
      <c r="J57">
        <v>1</v>
      </c>
      <c r="K57">
        <v>1</v>
      </c>
      <c r="L57">
        <v>5</v>
      </c>
    </row>
    <row r="58" spans="1:12" x14ac:dyDescent="0.15">
      <c r="B58">
        <v>4</v>
      </c>
      <c r="C58">
        <f t="shared" si="3"/>
        <v>29</v>
      </c>
      <c r="D58">
        <f t="shared" si="1"/>
        <v>35</v>
      </c>
      <c r="E58" s="4">
        <f t="shared" si="2"/>
        <v>0.82857142857142863</v>
      </c>
      <c r="F58">
        <v>7</v>
      </c>
      <c r="G58">
        <v>1</v>
      </c>
      <c r="H58">
        <v>1</v>
      </c>
      <c r="I58">
        <v>0</v>
      </c>
      <c r="J58">
        <v>1</v>
      </c>
      <c r="K58">
        <v>1</v>
      </c>
      <c r="L58">
        <v>4</v>
      </c>
    </row>
    <row r="59" spans="1:12" x14ac:dyDescent="0.15">
      <c r="B59">
        <v>4</v>
      </c>
      <c r="C59">
        <f t="shared" si="3"/>
        <v>33</v>
      </c>
      <c r="D59">
        <f t="shared" si="1"/>
        <v>40</v>
      </c>
      <c r="E59" s="4">
        <f t="shared" si="2"/>
        <v>0.82499999999999996</v>
      </c>
      <c r="F59">
        <v>8</v>
      </c>
      <c r="G59">
        <v>1</v>
      </c>
      <c r="H59">
        <v>1</v>
      </c>
      <c r="I59">
        <v>0</v>
      </c>
      <c r="J59">
        <v>1</v>
      </c>
      <c r="K59">
        <v>1</v>
      </c>
      <c r="L59">
        <v>4</v>
      </c>
    </row>
    <row r="60" spans="1:12" x14ac:dyDescent="0.15">
      <c r="B60">
        <v>5</v>
      </c>
      <c r="C60">
        <f t="shared" si="3"/>
        <v>38</v>
      </c>
      <c r="D60">
        <f t="shared" si="1"/>
        <v>45</v>
      </c>
      <c r="E60" s="4">
        <f t="shared" si="2"/>
        <v>0.84444444444444444</v>
      </c>
      <c r="F60">
        <v>9</v>
      </c>
      <c r="G60">
        <v>1</v>
      </c>
      <c r="H60">
        <v>1</v>
      </c>
      <c r="I60">
        <v>1</v>
      </c>
      <c r="J60">
        <v>1</v>
      </c>
      <c r="K60">
        <v>1</v>
      </c>
      <c r="L60">
        <v>5</v>
      </c>
    </row>
    <row r="61" spans="1:12" x14ac:dyDescent="0.15">
      <c r="A61" s="2"/>
      <c r="B61" s="2">
        <v>4</v>
      </c>
      <c r="C61" s="2">
        <f t="shared" si="3"/>
        <v>42</v>
      </c>
      <c r="D61" s="2">
        <f t="shared" si="1"/>
        <v>50</v>
      </c>
      <c r="E61" s="3">
        <f t="shared" si="2"/>
        <v>0.84</v>
      </c>
      <c r="F61">
        <v>10</v>
      </c>
      <c r="G61">
        <v>1</v>
      </c>
      <c r="H61">
        <v>1</v>
      </c>
      <c r="I61">
        <v>0</v>
      </c>
      <c r="J61">
        <v>1</v>
      </c>
      <c r="K61">
        <v>1</v>
      </c>
      <c r="L61">
        <v>4</v>
      </c>
    </row>
    <row r="62" spans="1:12" x14ac:dyDescent="0.15">
      <c r="B62">
        <v>5</v>
      </c>
      <c r="C62">
        <f t="shared" si="3"/>
        <v>47</v>
      </c>
      <c r="D62">
        <f t="shared" si="1"/>
        <v>55</v>
      </c>
      <c r="E62" s="4">
        <f t="shared" si="2"/>
        <v>0.8545454545454545</v>
      </c>
      <c r="F62">
        <v>11</v>
      </c>
      <c r="G62">
        <v>1</v>
      </c>
      <c r="H62">
        <v>1</v>
      </c>
      <c r="I62">
        <v>1</v>
      </c>
      <c r="J62">
        <v>1</v>
      </c>
      <c r="K62">
        <v>1</v>
      </c>
      <c r="L62">
        <v>5</v>
      </c>
    </row>
    <row r="63" spans="1:12" x14ac:dyDescent="0.15">
      <c r="B63">
        <v>4</v>
      </c>
      <c r="C63">
        <f t="shared" si="3"/>
        <v>51</v>
      </c>
      <c r="D63">
        <f t="shared" si="1"/>
        <v>60</v>
      </c>
      <c r="E63" s="4">
        <f t="shared" si="2"/>
        <v>0.85</v>
      </c>
      <c r="F63">
        <v>12</v>
      </c>
      <c r="G63">
        <v>1</v>
      </c>
      <c r="H63">
        <v>1</v>
      </c>
      <c r="I63">
        <v>1</v>
      </c>
      <c r="J63">
        <v>0</v>
      </c>
      <c r="K63">
        <v>1</v>
      </c>
      <c r="L63">
        <v>4</v>
      </c>
    </row>
    <row r="64" spans="1:12" x14ac:dyDescent="0.15">
      <c r="B64">
        <v>5</v>
      </c>
      <c r="C64">
        <f t="shared" si="3"/>
        <v>56</v>
      </c>
      <c r="D64">
        <f t="shared" si="1"/>
        <v>65</v>
      </c>
      <c r="E64" s="4">
        <f t="shared" si="2"/>
        <v>0.86153846153846159</v>
      </c>
      <c r="F64">
        <v>13</v>
      </c>
      <c r="G64">
        <v>1</v>
      </c>
      <c r="H64">
        <v>1</v>
      </c>
      <c r="I64">
        <v>1</v>
      </c>
      <c r="J64">
        <v>1</v>
      </c>
      <c r="K64">
        <v>1</v>
      </c>
      <c r="L64">
        <v>5</v>
      </c>
    </row>
    <row r="65" spans="1:12" x14ac:dyDescent="0.15">
      <c r="B65">
        <v>5</v>
      </c>
      <c r="C65">
        <f t="shared" si="3"/>
        <v>61</v>
      </c>
      <c r="D65">
        <f t="shared" si="1"/>
        <v>70</v>
      </c>
      <c r="E65" s="4">
        <f t="shared" si="2"/>
        <v>0.87142857142857144</v>
      </c>
      <c r="F65">
        <v>14</v>
      </c>
      <c r="G65">
        <v>1</v>
      </c>
      <c r="H65">
        <v>1</v>
      </c>
      <c r="I65">
        <v>1</v>
      </c>
      <c r="J65">
        <v>1</v>
      </c>
      <c r="K65">
        <v>1</v>
      </c>
      <c r="L65">
        <v>5</v>
      </c>
    </row>
    <row r="66" spans="1:12" x14ac:dyDescent="0.15">
      <c r="B66">
        <v>4</v>
      </c>
      <c r="C66">
        <f t="shared" si="3"/>
        <v>65</v>
      </c>
      <c r="D66">
        <f t="shared" si="1"/>
        <v>75</v>
      </c>
      <c r="E66" s="4">
        <f t="shared" si="2"/>
        <v>0.8666666666666667</v>
      </c>
      <c r="F66">
        <v>15</v>
      </c>
      <c r="G66">
        <v>1</v>
      </c>
      <c r="H66">
        <v>1</v>
      </c>
      <c r="I66">
        <v>0</v>
      </c>
      <c r="J66">
        <v>1</v>
      </c>
      <c r="K66">
        <v>1</v>
      </c>
      <c r="L66">
        <v>4</v>
      </c>
    </row>
    <row r="67" spans="1:12" x14ac:dyDescent="0.15">
      <c r="B67">
        <v>4</v>
      </c>
      <c r="C67">
        <f t="shared" si="3"/>
        <v>69</v>
      </c>
      <c r="D67">
        <f t="shared" si="1"/>
        <v>80</v>
      </c>
      <c r="E67" s="4">
        <f t="shared" si="2"/>
        <v>0.86250000000000004</v>
      </c>
      <c r="F67">
        <v>16</v>
      </c>
      <c r="G67">
        <v>1</v>
      </c>
      <c r="H67">
        <v>1</v>
      </c>
      <c r="I67">
        <v>0</v>
      </c>
      <c r="J67">
        <v>1</v>
      </c>
      <c r="K67">
        <v>1</v>
      </c>
      <c r="L67">
        <v>4</v>
      </c>
    </row>
    <row r="68" spans="1:12" x14ac:dyDescent="0.15">
      <c r="B68">
        <v>3</v>
      </c>
      <c r="C68">
        <f t="shared" si="3"/>
        <v>72</v>
      </c>
      <c r="D68">
        <f t="shared" si="1"/>
        <v>85</v>
      </c>
      <c r="E68" s="4">
        <f t="shared" si="2"/>
        <v>0.84705882352941175</v>
      </c>
      <c r="F68">
        <v>17</v>
      </c>
      <c r="G68">
        <v>1</v>
      </c>
      <c r="H68">
        <v>1</v>
      </c>
      <c r="I68">
        <v>0</v>
      </c>
      <c r="J68">
        <v>0</v>
      </c>
      <c r="K68">
        <v>1</v>
      </c>
      <c r="L68">
        <v>3</v>
      </c>
    </row>
    <row r="69" spans="1:12" x14ac:dyDescent="0.15">
      <c r="B69">
        <v>4</v>
      </c>
      <c r="C69">
        <f t="shared" si="3"/>
        <v>76</v>
      </c>
      <c r="D69">
        <f t="shared" si="1"/>
        <v>90</v>
      </c>
      <c r="E69" s="4">
        <f t="shared" si="2"/>
        <v>0.84444444444444444</v>
      </c>
      <c r="F69">
        <v>18</v>
      </c>
      <c r="G69">
        <v>1</v>
      </c>
      <c r="H69">
        <v>1</v>
      </c>
      <c r="I69">
        <v>0</v>
      </c>
      <c r="J69">
        <v>1</v>
      </c>
      <c r="K69">
        <v>1</v>
      </c>
      <c r="L69">
        <v>4</v>
      </c>
    </row>
    <row r="70" spans="1:12" x14ac:dyDescent="0.15">
      <c r="B70">
        <v>5</v>
      </c>
      <c r="C70">
        <f t="shared" si="3"/>
        <v>81</v>
      </c>
      <c r="D70">
        <f t="shared" si="1"/>
        <v>95</v>
      </c>
      <c r="E70" s="4">
        <f t="shared" si="2"/>
        <v>0.85263157894736841</v>
      </c>
      <c r="F70">
        <v>19</v>
      </c>
      <c r="G70">
        <v>1</v>
      </c>
      <c r="H70">
        <v>1</v>
      </c>
      <c r="I70">
        <v>1</v>
      </c>
      <c r="J70">
        <v>1</v>
      </c>
      <c r="K70">
        <v>1</v>
      </c>
      <c r="L70">
        <v>5</v>
      </c>
    </row>
    <row r="71" spans="1:12" x14ac:dyDescent="0.15">
      <c r="A71" s="2"/>
      <c r="B71" s="5">
        <v>3</v>
      </c>
      <c r="C71" s="2">
        <f t="shared" si="3"/>
        <v>84</v>
      </c>
      <c r="D71" s="2">
        <f t="shared" si="1"/>
        <v>100</v>
      </c>
      <c r="E71" s="3">
        <f t="shared" si="2"/>
        <v>0.84</v>
      </c>
      <c r="F71">
        <v>20</v>
      </c>
      <c r="G71">
        <v>1</v>
      </c>
      <c r="H71">
        <v>1</v>
      </c>
      <c r="I71">
        <v>0</v>
      </c>
      <c r="J71">
        <v>0</v>
      </c>
      <c r="K71">
        <v>1</v>
      </c>
      <c r="L71">
        <v>3</v>
      </c>
    </row>
    <row r="72" spans="1:12" x14ac:dyDescent="0.15">
      <c r="E72" s="4"/>
      <c r="F72" t="s">
        <v>401</v>
      </c>
      <c r="G72">
        <v>20</v>
      </c>
      <c r="H72">
        <v>20</v>
      </c>
      <c r="I72">
        <v>7</v>
      </c>
      <c r="J72">
        <v>17</v>
      </c>
      <c r="K72">
        <v>20</v>
      </c>
      <c r="L72">
        <v>84</v>
      </c>
    </row>
    <row r="75" spans="1:12" x14ac:dyDescent="0.15">
      <c r="B75" s="6" t="s">
        <v>425</v>
      </c>
      <c r="C75" s="6" t="s">
        <v>423</v>
      </c>
      <c r="D75" s="6" t="s">
        <v>426</v>
      </c>
      <c r="E75" s="6" t="s">
        <v>424</v>
      </c>
    </row>
    <row r="76" spans="1:12" x14ac:dyDescent="0.15">
      <c r="B76" s="6" t="s">
        <v>427</v>
      </c>
      <c r="C76" s="6">
        <f>C52</f>
        <v>4</v>
      </c>
      <c r="D76" s="6">
        <f>D52</f>
        <v>5</v>
      </c>
      <c r="E76" s="7">
        <f>E52</f>
        <v>0.8</v>
      </c>
      <c r="G76">
        <v>1</v>
      </c>
      <c r="H76">
        <v>1</v>
      </c>
      <c r="I76">
        <v>0</v>
      </c>
      <c r="J76">
        <v>1</v>
      </c>
      <c r="K76">
        <v>1</v>
      </c>
    </row>
    <row r="77" spans="1:12" x14ac:dyDescent="0.15">
      <c r="B77" s="6" t="s">
        <v>428</v>
      </c>
      <c r="C77" s="6">
        <f>C54</f>
        <v>12</v>
      </c>
      <c r="D77" s="6">
        <f>D54</f>
        <v>15</v>
      </c>
      <c r="E77" s="7">
        <f>E54</f>
        <v>0.8</v>
      </c>
      <c r="G77">
        <v>1</v>
      </c>
      <c r="H77">
        <v>1</v>
      </c>
      <c r="I77">
        <v>0</v>
      </c>
      <c r="J77">
        <v>1</v>
      </c>
      <c r="K77">
        <v>1</v>
      </c>
    </row>
    <row r="78" spans="1:12" x14ac:dyDescent="0.15">
      <c r="B78" s="6" t="s">
        <v>429</v>
      </c>
      <c r="C78" s="6">
        <f>C56</f>
        <v>20</v>
      </c>
      <c r="D78" s="6">
        <f>D56</f>
        <v>25</v>
      </c>
      <c r="E78" s="7">
        <f>E56</f>
        <v>0.8</v>
      </c>
      <c r="G78">
        <v>1</v>
      </c>
      <c r="H78">
        <v>1</v>
      </c>
      <c r="I78">
        <v>0</v>
      </c>
      <c r="J78">
        <v>1</v>
      </c>
      <c r="K78">
        <v>1</v>
      </c>
    </row>
    <row r="79" spans="1:12" x14ac:dyDescent="0.15">
      <c r="B79" s="6" t="s">
        <v>430</v>
      </c>
      <c r="C79" s="6">
        <f>C61</f>
        <v>42</v>
      </c>
      <c r="D79" s="6">
        <f>D61</f>
        <v>50</v>
      </c>
      <c r="E79" s="7">
        <f>E61</f>
        <v>0.84</v>
      </c>
      <c r="G79">
        <v>1</v>
      </c>
      <c r="H79">
        <v>1</v>
      </c>
      <c r="I79">
        <v>0</v>
      </c>
      <c r="J79">
        <v>1</v>
      </c>
      <c r="K79">
        <v>1</v>
      </c>
    </row>
    <row r="80" spans="1:12" x14ac:dyDescent="0.15">
      <c r="B80" s="6" t="s">
        <v>431</v>
      </c>
      <c r="C80" s="6">
        <f>C71</f>
        <v>84</v>
      </c>
      <c r="D80" s="6">
        <f>D71</f>
        <v>100</v>
      </c>
      <c r="E80" s="7">
        <f>E71</f>
        <v>0.84</v>
      </c>
      <c r="G80">
        <v>1</v>
      </c>
      <c r="H80">
        <v>1</v>
      </c>
      <c r="I80">
        <v>0</v>
      </c>
      <c r="J80">
        <v>1</v>
      </c>
      <c r="K80">
        <v>1</v>
      </c>
    </row>
    <row r="81" spans="7:11" x14ac:dyDescent="0.15">
      <c r="G81">
        <v>1</v>
      </c>
      <c r="H81">
        <v>1</v>
      </c>
      <c r="I81">
        <v>1</v>
      </c>
      <c r="J81">
        <v>1</v>
      </c>
      <c r="K81">
        <v>1</v>
      </c>
    </row>
    <row r="82" spans="7:11" x14ac:dyDescent="0.15">
      <c r="G82">
        <v>1</v>
      </c>
      <c r="H82">
        <v>1</v>
      </c>
      <c r="I82">
        <v>0</v>
      </c>
      <c r="J82">
        <v>1</v>
      </c>
      <c r="K82">
        <v>1</v>
      </c>
    </row>
    <row r="83" spans="7:11" x14ac:dyDescent="0.15">
      <c r="G83">
        <v>1</v>
      </c>
      <c r="H83">
        <v>1</v>
      </c>
      <c r="I83">
        <v>0</v>
      </c>
      <c r="J83">
        <v>1</v>
      </c>
      <c r="K83">
        <v>1</v>
      </c>
    </row>
    <row r="84" spans="7:11" x14ac:dyDescent="0.15">
      <c r="G84">
        <v>1</v>
      </c>
      <c r="H84">
        <v>1</v>
      </c>
      <c r="I84">
        <v>1</v>
      </c>
      <c r="J84">
        <v>1</v>
      </c>
      <c r="K84">
        <v>1</v>
      </c>
    </row>
    <row r="85" spans="7:11" x14ac:dyDescent="0.15">
      <c r="G85">
        <v>1</v>
      </c>
      <c r="H85">
        <v>1</v>
      </c>
      <c r="I85">
        <v>0</v>
      </c>
      <c r="J85">
        <v>1</v>
      </c>
      <c r="K85">
        <v>1</v>
      </c>
    </row>
    <row r="86" spans="7:11" x14ac:dyDescent="0.15">
      <c r="G86">
        <v>1</v>
      </c>
      <c r="H86">
        <v>1</v>
      </c>
      <c r="I86">
        <v>1</v>
      </c>
      <c r="J86">
        <v>1</v>
      </c>
      <c r="K86">
        <v>1</v>
      </c>
    </row>
    <row r="87" spans="7:11" x14ac:dyDescent="0.15">
      <c r="G87">
        <v>1</v>
      </c>
      <c r="H87">
        <v>1</v>
      </c>
      <c r="I87">
        <v>1</v>
      </c>
      <c r="J87">
        <v>0</v>
      </c>
      <c r="K87">
        <v>1</v>
      </c>
    </row>
    <row r="88" spans="7:11" x14ac:dyDescent="0.15">
      <c r="G88">
        <v>1</v>
      </c>
      <c r="H88">
        <v>1</v>
      </c>
      <c r="I88">
        <v>1</v>
      </c>
      <c r="J88">
        <v>1</v>
      </c>
      <c r="K88">
        <v>1</v>
      </c>
    </row>
    <row r="89" spans="7:11" x14ac:dyDescent="0.15">
      <c r="G89">
        <v>1</v>
      </c>
      <c r="H89">
        <v>1</v>
      </c>
      <c r="I89">
        <v>1</v>
      </c>
      <c r="J89">
        <v>1</v>
      </c>
      <c r="K89">
        <v>1</v>
      </c>
    </row>
    <row r="90" spans="7:11" x14ac:dyDescent="0.15">
      <c r="G90">
        <v>1</v>
      </c>
      <c r="H90">
        <v>1</v>
      </c>
      <c r="I90">
        <v>0</v>
      </c>
      <c r="J90">
        <v>1</v>
      </c>
      <c r="K90">
        <v>1</v>
      </c>
    </row>
    <row r="91" spans="7:11" x14ac:dyDescent="0.15">
      <c r="G91">
        <v>1</v>
      </c>
      <c r="H91">
        <v>1</v>
      </c>
      <c r="I91">
        <v>0</v>
      </c>
      <c r="J91">
        <v>1</v>
      </c>
      <c r="K91">
        <v>1</v>
      </c>
    </row>
    <row r="92" spans="7:11" x14ac:dyDescent="0.15">
      <c r="G92">
        <v>1</v>
      </c>
      <c r="H92">
        <v>1</v>
      </c>
      <c r="I92">
        <v>0</v>
      </c>
      <c r="J92">
        <v>0</v>
      </c>
      <c r="K92">
        <v>1</v>
      </c>
    </row>
    <row r="93" spans="7:11" x14ac:dyDescent="0.15">
      <c r="G93">
        <v>1</v>
      </c>
      <c r="H93">
        <v>1</v>
      </c>
      <c r="I93">
        <v>0</v>
      </c>
      <c r="J93">
        <v>1</v>
      </c>
      <c r="K93">
        <v>1</v>
      </c>
    </row>
    <row r="94" spans="7:11" x14ac:dyDescent="0.15">
      <c r="G94">
        <v>1</v>
      </c>
      <c r="H94">
        <v>1</v>
      </c>
      <c r="I94">
        <v>1</v>
      </c>
      <c r="J94">
        <v>1</v>
      </c>
      <c r="K94">
        <v>1</v>
      </c>
    </row>
    <row r="95" spans="7:11" x14ac:dyDescent="0.15">
      <c r="G95" s="8">
        <v>1</v>
      </c>
      <c r="H95" s="8">
        <v>1</v>
      </c>
      <c r="I95" s="8">
        <v>0</v>
      </c>
      <c r="J95" s="8">
        <v>0</v>
      </c>
      <c r="K95" s="8">
        <v>1</v>
      </c>
    </row>
  </sheetData>
  <phoneticPr fontId="7" type="noConversion"/>
  <conditionalFormatting sqref="G76:K95">
    <cfRule type="colorScale" priority="1">
      <colorScale>
        <cfvo type="min"/>
        <cfvo type="max"/>
        <color theme="0" tint="-0.34998626667073579"/>
        <color rgb="FFE94D96"/>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61"/>
  <sheetViews>
    <sheetView topLeftCell="A190" workbookViewId="0">
      <selection activeCell="B200" sqref="B200"/>
    </sheetView>
  </sheetViews>
  <sheetFormatPr defaultColWidth="9.25" defaultRowHeight="13.5" x14ac:dyDescent="0.15"/>
  <cols>
    <col min="1" max="1" width="9.25" style="31"/>
    <col min="2" max="2" width="10" style="31"/>
    <col min="3" max="16384" width="9.25" style="31"/>
  </cols>
  <sheetData>
    <row r="1" spans="1:8" x14ac:dyDescent="0.15">
      <c r="A1" s="31" t="s">
        <v>0</v>
      </c>
      <c r="B1" s="31" t="s">
        <v>1</v>
      </c>
      <c r="C1" s="33" t="s">
        <v>35</v>
      </c>
      <c r="D1" s="33" t="s">
        <v>36</v>
      </c>
      <c r="E1" s="33" t="s">
        <v>37</v>
      </c>
      <c r="F1" s="35" t="s">
        <v>5</v>
      </c>
      <c r="G1" s="33" t="s">
        <v>38</v>
      </c>
      <c r="H1" s="33" t="s">
        <v>39</v>
      </c>
    </row>
    <row r="2" spans="1:8" hidden="1" x14ac:dyDescent="0.15">
      <c r="A2">
        <v>1</v>
      </c>
      <c r="B2" t="s">
        <v>6</v>
      </c>
      <c r="C2" t="s">
        <v>40</v>
      </c>
      <c r="D2" t="s">
        <v>41</v>
      </c>
      <c r="E2">
        <v>1</v>
      </c>
      <c r="F2" t="s">
        <v>42</v>
      </c>
      <c r="G2" s="36">
        <v>1108</v>
      </c>
      <c r="H2" s="36" t="s">
        <v>43</v>
      </c>
    </row>
    <row r="3" spans="1:8" hidden="1" x14ac:dyDescent="0.15">
      <c r="A3">
        <v>2</v>
      </c>
      <c r="B3" t="s">
        <v>6</v>
      </c>
      <c r="C3" t="s">
        <v>40</v>
      </c>
      <c r="D3" t="s">
        <v>41</v>
      </c>
      <c r="E3">
        <v>2</v>
      </c>
      <c r="F3" t="s">
        <v>44</v>
      </c>
      <c r="G3" s="36">
        <v>1057</v>
      </c>
      <c r="H3" s="36" t="s">
        <v>45</v>
      </c>
    </row>
    <row r="4" spans="1:8" hidden="1" x14ac:dyDescent="0.15">
      <c r="A4">
        <v>3</v>
      </c>
      <c r="B4" t="s">
        <v>6</v>
      </c>
      <c r="C4" t="s">
        <v>40</v>
      </c>
      <c r="D4" t="s">
        <v>41</v>
      </c>
      <c r="E4">
        <v>3</v>
      </c>
      <c r="F4" t="s">
        <v>46</v>
      </c>
      <c r="G4" s="36">
        <v>1028</v>
      </c>
      <c r="H4" s="36" t="s">
        <v>47</v>
      </c>
    </row>
    <row r="5" spans="1:8" hidden="1" x14ac:dyDescent="0.15">
      <c r="A5">
        <v>4</v>
      </c>
      <c r="B5" t="s">
        <v>6</v>
      </c>
      <c r="C5" t="s">
        <v>40</v>
      </c>
      <c r="D5" t="s">
        <v>41</v>
      </c>
      <c r="E5">
        <v>4</v>
      </c>
      <c r="F5" t="s">
        <v>48</v>
      </c>
      <c r="G5" s="36">
        <v>959</v>
      </c>
      <c r="H5" s="36" t="s">
        <v>49</v>
      </c>
    </row>
    <row r="6" spans="1:8" hidden="1" x14ac:dyDescent="0.15">
      <c r="A6">
        <v>5</v>
      </c>
      <c r="B6" t="s">
        <v>6</v>
      </c>
      <c r="C6" t="s">
        <v>40</v>
      </c>
      <c r="D6" t="s">
        <v>41</v>
      </c>
      <c r="E6">
        <v>5</v>
      </c>
      <c r="F6" t="s">
        <v>42</v>
      </c>
      <c r="G6" s="36">
        <v>859</v>
      </c>
      <c r="H6" s="36" t="s">
        <v>50</v>
      </c>
    </row>
    <row r="7" spans="1:8" hidden="1" x14ac:dyDescent="0.15">
      <c r="A7">
        <v>6</v>
      </c>
      <c r="B7" t="s">
        <v>6</v>
      </c>
      <c r="C7" t="s">
        <v>40</v>
      </c>
      <c r="D7" t="s">
        <v>41</v>
      </c>
      <c r="E7">
        <v>6</v>
      </c>
      <c r="F7" t="s">
        <v>51</v>
      </c>
      <c r="G7" s="36">
        <v>843</v>
      </c>
      <c r="H7" s="36" t="s">
        <v>52</v>
      </c>
    </row>
    <row r="8" spans="1:8" hidden="1" x14ac:dyDescent="0.15">
      <c r="A8">
        <v>7</v>
      </c>
      <c r="B8" t="s">
        <v>6</v>
      </c>
      <c r="C8" t="s">
        <v>40</v>
      </c>
      <c r="D8" t="s">
        <v>41</v>
      </c>
      <c r="E8">
        <v>7</v>
      </c>
      <c r="F8" t="s">
        <v>48</v>
      </c>
      <c r="G8" s="36">
        <v>762</v>
      </c>
      <c r="H8" s="36" t="s">
        <v>53</v>
      </c>
    </row>
    <row r="9" spans="1:8" hidden="1" x14ac:dyDescent="0.15">
      <c r="A9">
        <v>8</v>
      </c>
      <c r="B9" t="s">
        <v>6</v>
      </c>
      <c r="C9" t="s">
        <v>40</v>
      </c>
      <c r="D9" t="s">
        <v>41</v>
      </c>
      <c r="E9">
        <v>8</v>
      </c>
      <c r="F9" t="s">
        <v>54</v>
      </c>
      <c r="G9" s="36">
        <v>700</v>
      </c>
      <c r="H9" s="36" t="s">
        <v>55</v>
      </c>
    </row>
    <row r="10" spans="1:8" hidden="1" x14ac:dyDescent="0.15">
      <c r="A10">
        <v>9</v>
      </c>
      <c r="B10" t="s">
        <v>6</v>
      </c>
      <c r="C10" t="s">
        <v>40</v>
      </c>
      <c r="D10" t="s">
        <v>41</v>
      </c>
      <c r="E10">
        <v>9</v>
      </c>
      <c r="F10" t="s">
        <v>56</v>
      </c>
      <c r="G10" s="36">
        <v>695</v>
      </c>
      <c r="H10" s="36" t="s">
        <v>57</v>
      </c>
    </row>
    <row r="11" spans="1:8" hidden="1" x14ac:dyDescent="0.15">
      <c r="A11">
        <v>10</v>
      </c>
      <c r="B11" t="s">
        <v>6</v>
      </c>
      <c r="C11" t="s">
        <v>40</v>
      </c>
      <c r="D11" t="s">
        <v>41</v>
      </c>
      <c r="E11">
        <v>10</v>
      </c>
      <c r="F11" t="s">
        <v>58</v>
      </c>
      <c r="G11" s="36">
        <v>617</v>
      </c>
      <c r="H11" s="36" t="s">
        <v>59</v>
      </c>
    </row>
    <row r="12" spans="1:8" hidden="1" x14ac:dyDescent="0.15">
      <c r="A12">
        <v>11</v>
      </c>
      <c r="B12" t="s">
        <v>6</v>
      </c>
      <c r="C12" t="s">
        <v>40</v>
      </c>
      <c r="D12" t="s">
        <v>41</v>
      </c>
      <c r="E12">
        <v>11</v>
      </c>
      <c r="F12" t="s">
        <v>44</v>
      </c>
      <c r="G12" s="36">
        <v>568</v>
      </c>
      <c r="H12" s="36" t="s">
        <v>60</v>
      </c>
    </row>
    <row r="13" spans="1:8" hidden="1" x14ac:dyDescent="0.15">
      <c r="A13">
        <v>12</v>
      </c>
      <c r="B13" t="s">
        <v>6</v>
      </c>
      <c r="C13" t="s">
        <v>40</v>
      </c>
      <c r="D13" t="s">
        <v>41</v>
      </c>
      <c r="E13">
        <v>12</v>
      </c>
      <c r="F13" t="s">
        <v>61</v>
      </c>
      <c r="G13" s="36">
        <v>535</v>
      </c>
      <c r="H13" s="36" t="s">
        <v>62</v>
      </c>
    </row>
    <row r="14" spans="1:8" hidden="1" x14ac:dyDescent="0.15">
      <c r="A14">
        <v>13</v>
      </c>
      <c r="B14" t="s">
        <v>6</v>
      </c>
      <c r="C14" t="s">
        <v>40</v>
      </c>
      <c r="D14" t="s">
        <v>41</v>
      </c>
      <c r="E14">
        <v>13</v>
      </c>
      <c r="F14" t="s">
        <v>61</v>
      </c>
      <c r="G14" s="36">
        <v>499</v>
      </c>
      <c r="H14" s="36" t="s">
        <v>63</v>
      </c>
    </row>
    <row r="15" spans="1:8" hidden="1" x14ac:dyDescent="0.15">
      <c r="A15">
        <v>14</v>
      </c>
      <c r="B15" t="s">
        <v>6</v>
      </c>
      <c r="C15" t="s">
        <v>40</v>
      </c>
      <c r="D15" t="s">
        <v>41</v>
      </c>
      <c r="E15">
        <v>14</v>
      </c>
      <c r="F15" t="s">
        <v>44</v>
      </c>
      <c r="G15" s="36">
        <v>457</v>
      </c>
      <c r="H15" s="36" t="s">
        <v>64</v>
      </c>
    </row>
    <row r="16" spans="1:8" hidden="1" x14ac:dyDescent="0.15">
      <c r="A16">
        <v>15</v>
      </c>
      <c r="B16" t="s">
        <v>6</v>
      </c>
      <c r="C16" t="s">
        <v>40</v>
      </c>
      <c r="D16" t="s">
        <v>41</v>
      </c>
      <c r="E16">
        <v>15</v>
      </c>
      <c r="F16" t="s">
        <v>61</v>
      </c>
      <c r="G16" s="36">
        <v>411</v>
      </c>
      <c r="H16" s="36" t="s">
        <v>65</v>
      </c>
    </row>
    <row r="17" spans="1:8" hidden="1" x14ac:dyDescent="0.15">
      <c r="A17">
        <v>16</v>
      </c>
      <c r="B17" t="s">
        <v>6</v>
      </c>
      <c r="C17" t="s">
        <v>40</v>
      </c>
      <c r="D17" t="s">
        <v>41</v>
      </c>
      <c r="E17">
        <v>16</v>
      </c>
      <c r="F17" t="s">
        <v>66</v>
      </c>
      <c r="G17" s="36">
        <v>414</v>
      </c>
      <c r="H17" s="36" t="s">
        <v>67</v>
      </c>
    </row>
    <row r="18" spans="1:8" hidden="1" x14ac:dyDescent="0.15">
      <c r="A18">
        <v>17</v>
      </c>
      <c r="B18" t="s">
        <v>6</v>
      </c>
      <c r="C18" t="s">
        <v>40</v>
      </c>
      <c r="D18" t="s">
        <v>41</v>
      </c>
      <c r="E18">
        <v>17</v>
      </c>
      <c r="F18" t="s">
        <v>68</v>
      </c>
      <c r="G18" s="36">
        <v>352</v>
      </c>
      <c r="H18" s="36" t="s">
        <v>69</v>
      </c>
    </row>
    <row r="19" spans="1:8" hidden="1" x14ac:dyDescent="0.15">
      <c r="A19">
        <v>18</v>
      </c>
      <c r="B19" t="s">
        <v>6</v>
      </c>
      <c r="C19" t="s">
        <v>40</v>
      </c>
      <c r="D19" t="s">
        <v>41</v>
      </c>
      <c r="E19">
        <v>18</v>
      </c>
      <c r="F19" t="s">
        <v>70</v>
      </c>
      <c r="G19" s="36">
        <v>325</v>
      </c>
      <c r="H19" s="36" t="s">
        <v>71</v>
      </c>
    </row>
    <row r="20" spans="1:8" hidden="1" x14ac:dyDescent="0.15">
      <c r="A20">
        <v>19</v>
      </c>
      <c r="B20" t="s">
        <v>6</v>
      </c>
      <c r="C20" t="s">
        <v>40</v>
      </c>
      <c r="D20" t="s">
        <v>41</v>
      </c>
      <c r="E20">
        <v>19</v>
      </c>
      <c r="F20" t="s">
        <v>42</v>
      </c>
      <c r="G20" s="36">
        <v>302</v>
      </c>
      <c r="H20" s="36" t="s">
        <v>72</v>
      </c>
    </row>
    <row r="21" spans="1:8" hidden="1" x14ac:dyDescent="0.15">
      <c r="A21">
        <v>20</v>
      </c>
      <c r="B21" t="s">
        <v>6</v>
      </c>
      <c r="C21" t="s">
        <v>40</v>
      </c>
      <c r="D21" t="s">
        <v>41</v>
      </c>
      <c r="E21">
        <v>20</v>
      </c>
      <c r="F21" t="s">
        <v>73</v>
      </c>
      <c r="G21" s="36">
        <v>293</v>
      </c>
      <c r="H21" s="36" t="s">
        <v>74</v>
      </c>
    </row>
    <row r="22" spans="1:8" x14ac:dyDescent="0.15">
      <c r="A22">
        <v>21</v>
      </c>
      <c r="B22" t="s">
        <v>9</v>
      </c>
      <c r="C22" t="s">
        <v>75</v>
      </c>
      <c r="D22" t="s">
        <v>76</v>
      </c>
      <c r="E22">
        <v>1</v>
      </c>
      <c r="F22" t="s">
        <v>44</v>
      </c>
      <c r="G22" s="36">
        <v>821</v>
      </c>
      <c r="H22" s="36" t="s">
        <v>77</v>
      </c>
    </row>
    <row r="23" spans="1:8" x14ac:dyDescent="0.15">
      <c r="A23">
        <v>22</v>
      </c>
      <c r="B23" t="s">
        <v>9</v>
      </c>
      <c r="C23" t="s">
        <v>75</v>
      </c>
      <c r="D23" t="s">
        <v>76</v>
      </c>
      <c r="E23">
        <v>2</v>
      </c>
      <c r="F23" t="s">
        <v>61</v>
      </c>
      <c r="G23" s="36">
        <v>791</v>
      </c>
      <c r="H23" s="36" t="s">
        <v>78</v>
      </c>
    </row>
    <row r="24" spans="1:8" x14ac:dyDescent="0.15">
      <c r="A24">
        <v>23</v>
      </c>
      <c r="B24" t="s">
        <v>9</v>
      </c>
      <c r="C24" t="s">
        <v>75</v>
      </c>
      <c r="D24" t="s">
        <v>76</v>
      </c>
      <c r="E24">
        <v>3</v>
      </c>
      <c r="F24" t="s">
        <v>79</v>
      </c>
      <c r="G24" s="36">
        <v>773</v>
      </c>
      <c r="H24" s="36" t="s">
        <v>80</v>
      </c>
    </row>
    <row r="25" spans="1:8" x14ac:dyDescent="0.15">
      <c r="A25">
        <v>24</v>
      </c>
      <c r="B25" t="s">
        <v>9</v>
      </c>
      <c r="C25" t="s">
        <v>75</v>
      </c>
      <c r="D25" t="s">
        <v>76</v>
      </c>
      <c r="E25">
        <v>4</v>
      </c>
      <c r="F25" t="s">
        <v>61</v>
      </c>
      <c r="G25" s="36">
        <v>756</v>
      </c>
      <c r="H25" s="36" t="s">
        <v>81</v>
      </c>
    </row>
    <row r="26" spans="1:8" x14ac:dyDescent="0.15">
      <c r="A26">
        <v>25</v>
      </c>
      <c r="B26" t="s">
        <v>9</v>
      </c>
      <c r="C26" t="s">
        <v>75</v>
      </c>
      <c r="D26" t="s">
        <v>76</v>
      </c>
      <c r="E26">
        <v>5</v>
      </c>
      <c r="F26" t="s">
        <v>82</v>
      </c>
      <c r="G26" s="36">
        <v>725</v>
      </c>
      <c r="H26" s="36" t="s">
        <v>83</v>
      </c>
    </row>
    <row r="27" spans="1:8" x14ac:dyDescent="0.15">
      <c r="A27">
        <v>26</v>
      </c>
      <c r="B27" t="s">
        <v>9</v>
      </c>
      <c r="C27" t="s">
        <v>75</v>
      </c>
      <c r="D27" t="s">
        <v>76</v>
      </c>
      <c r="E27">
        <v>6</v>
      </c>
      <c r="F27" t="s">
        <v>44</v>
      </c>
      <c r="G27" s="36">
        <v>711</v>
      </c>
      <c r="H27" s="36" t="s">
        <v>84</v>
      </c>
    </row>
    <row r="28" spans="1:8" x14ac:dyDescent="0.15">
      <c r="A28">
        <v>27</v>
      </c>
      <c r="B28" t="s">
        <v>9</v>
      </c>
      <c r="C28" t="s">
        <v>75</v>
      </c>
      <c r="D28" t="s">
        <v>76</v>
      </c>
      <c r="E28">
        <v>7</v>
      </c>
      <c r="F28" t="s">
        <v>51</v>
      </c>
      <c r="G28" s="36">
        <v>681</v>
      </c>
      <c r="H28" s="36" t="s">
        <v>85</v>
      </c>
    </row>
    <row r="29" spans="1:8" x14ac:dyDescent="0.15">
      <c r="A29">
        <v>28</v>
      </c>
      <c r="B29" t="s">
        <v>9</v>
      </c>
      <c r="C29" t="s">
        <v>75</v>
      </c>
      <c r="D29" t="s">
        <v>76</v>
      </c>
      <c r="E29">
        <v>8</v>
      </c>
      <c r="F29" t="s">
        <v>44</v>
      </c>
      <c r="G29" s="36">
        <v>644</v>
      </c>
      <c r="H29" s="36" t="s">
        <v>86</v>
      </c>
    </row>
    <row r="30" spans="1:8" x14ac:dyDescent="0.15">
      <c r="A30">
        <v>29</v>
      </c>
      <c r="B30" t="s">
        <v>9</v>
      </c>
      <c r="C30" t="s">
        <v>75</v>
      </c>
      <c r="D30" t="s">
        <v>76</v>
      </c>
      <c r="E30">
        <v>9</v>
      </c>
      <c r="F30" t="s">
        <v>61</v>
      </c>
      <c r="G30" s="36">
        <v>624</v>
      </c>
      <c r="H30" s="36" t="s">
        <v>87</v>
      </c>
    </row>
    <row r="31" spans="1:8" x14ac:dyDescent="0.15">
      <c r="A31">
        <v>30</v>
      </c>
      <c r="B31" t="s">
        <v>9</v>
      </c>
      <c r="C31" t="s">
        <v>75</v>
      </c>
      <c r="D31" t="s">
        <v>76</v>
      </c>
      <c r="E31">
        <v>10</v>
      </c>
      <c r="F31" t="s">
        <v>51</v>
      </c>
      <c r="G31" s="36">
        <v>592</v>
      </c>
      <c r="H31" s="36" t="s">
        <v>80</v>
      </c>
    </row>
    <row r="32" spans="1:8" x14ac:dyDescent="0.15">
      <c r="A32">
        <v>31</v>
      </c>
      <c r="B32" t="s">
        <v>9</v>
      </c>
      <c r="C32" t="s">
        <v>75</v>
      </c>
      <c r="D32" t="s">
        <v>76</v>
      </c>
      <c r="E32">
        <v>11</v>
      </c>
      <c r="F32" t="s">
        <v>61</v>
      </c>
      <c r="G32" s="36">
        <v>506</v>
      </c>
      <c r="H32" s="36" t="s">
        <v>88</v>
      </c>
    </row>
    <row r="33" spans="1:8" x14ac:dyDescent="0.15">
      <c r="A33">
        <v>32</v>
      </c>
      <c r="B33" t="s">
        <v>9</v>
      </c>
      <c r="C33" t="s">
        <v>75</v>
      </c>
      <c r="D33" t="s">
        <v>76</v>
      </c>
      <c r="E33">
        <v>12</v>
      </c>
      <c r="F33" t="s">
        <v>89</v>
      </c>
      <c r="G33" s="36">
        <v>540</v>
      </c>
      <c r="H33" s="36" t="s">
        <v>90</v>
      </c>
    </row>
    <row r="34" spans="1:8" x14ac:dyDescent="0.15">
      <c r="A34">
        <v>33</v>
      </c>
      <c r="B34" t="s">
        <v>9</v>
      </c>
      <c r="C34" t="s">
        <v>75</v>
      </c>
      <c r="D34" t="s">
        <v>76</v>
      </c>
      <c r="E34">
        <v>13</v>
      </c>
      <c r="F34" t="s">
        <v>89</v>
      </c>
      <c r="G34" s="36">
        <v>529</v>
      </c>
      <c r="H34" s="36" t="s">
        <v>80</v>
      </c>
    </row>
    <row r="35" spans="1:8" x14ac:dyDescent="0.15">
      <c r="A35">
        <v>34</v>
      </c>
      <c r="B35" t="s">
        <v>9</v>
      </c>
      <c r="C35" t="s">
        <v>75</v>
      </c>
      <c r="D35" t="s">
        <v>76</v>
      </c>
      <c r="E35">
        <v>14</v>
      </c>
      <c r="F35" t="s">
        <v>44</v>
      </c>
      <c r="G35" s="36">
        <v>493</v>
      </c>
      <c r="H35" s="36" t="s">
        <v>91</v>
      </c>
    </row>
    <row r="36" spans="1:8" x14ac:dyDescent="0.15">
      <c r="A36">
        <v>35</v>
      </c>
      <c r="B36" t="s">
        <v>9</v>
      </c>
      <c r="C36" t="s">
        <v>75</v>
      </c>
      <c r="D36" t="s">
        <v>76</v>
      </c>
      <c r="E36">
        <v>15</v>
      </c>
      <c r="F36" t="s">
        <v>92</v>
      </c>
      <c r="G36" s="36">
        <v>490</v>
      </c>
      <c r="H36" s="36" t="s">
        <v>93</v>
      </c>
    </row>
    <row r="37" spans="1:8" x14ac:dyDescent="0.15">
      <c r="A37">
        <v>36</v>
      </c>
      <c r="B37" t="s">
        <v>9</v>
      </c>
      <c r="C37" t="s">
        <v>75</v>
      </c>
      <c r="D37" t="s">
        <v>76</v>
      </c>
      <c r="E37">
        <v>16</v>
      </c>
      <c r="F37" t="s">
        <v>51</v>
      </c>
      <c r="G37" s="36">
        <v>462</v>
      </c>
      <c r="H37" s="36" t="s">
        <v>90</v>
      </c>
    </row>
    <row r="38" spans="1:8" x14ac:dyDescent="0.15">
      <c r="A38">
        <v>37</v>
      </c>
      <c r="B38" t="s">
        <v>9</v>
      </c>
      <c r="C38" t="s">
        <v>75</v>
      </c>
      <c r="D38" t="s">
        <v>76</v>
      </c>
      <c r="E38">
        <v>17</v>
      </c>
      <c r="F38" t="s">
        <v>61</v>
      </c>
      <c r="G38" s="36">
        <v>416</v>
      </c>
      <c r="H38" s="36" t="s">
        <v>94</v>
      </c>
    </row>
    <row r="39" spans="1:8" x14ac:dyDescent="0.15">
      <c r="A39">
        <v>38</v>
      </c>
      <c r="B39" t="s">
        <v>9</v>
      </c>
      <c r="C39" t="s">
        <v>75</v>
      </c>
      <c r="D39" t="s">
        <v>76</v>
      </c>
      <c r="E39">
        <v>18</v>
      </c>
      <c r="F39" t="s">
        <v>48</v>
      </c>
      <c r="G39" s="36">
        <v>399</v>
      </c>
      <c r="H39" s="36" t="s">
        <v>95</v>
      </c>
    </row>
    <row r="40" spans="1:8" x14ac:dyDescent="0.15">
      <c r="A40">
        <v>39</v>
      </c>
      <c r="B40" t="s">
        <v>9</v>
      </c>
      <c r="C40" t="s">
        <v>75</v>
      </c>
      <c r="D40" t="s">
        <v>76</v>
      </c>
      <c r="E40">
        <v>19</v>
      </c>
      <c r="F40" t="s">
        <v>42</v>
      </c>
      <c r="G40" s="36">
        <v>387</v>
      </c>
      <c r="H40" s="36" t="s">
        <v>96</v>
      </c>
    </row>
    <row r="41" spans="1:8" x14ac:dyDescent="0.15">
      <c r="A41">
        <v>40</v>
      </c>
      <c r="B41" t="s">
        <v>9</v>
      </c>
      <c r="C41" t="s">
        <v>75</v>
      </c>
      <c r="D41" t="s">
        <v>76</v>
      </c>
      <c r="E41">
        <v>20</v>
      </c>
      <c r="F41" t="s">
        <v>97</v>
      </c>
      <c r="G41" s="36">
        <v>354</v>
      </c>
      <c r="H41" s="36" t="s">
        <v>98</v>
      </c>
    </row>
    <row r="42" spans="1:8" hidden="1" x14ac:dyDescent="0.15">
      <c r="A42">
        <v>41</v>
      </c>
      <c r="B42" t="s">
        <v>9</v>
      </c>
      <c r="C42" t="s">
        <v>99</v>
      </c>
      <c r="D42" t="s">
        <v>41</v>
      </c>
      <c r="E42">
        <v>1</v>
      </c>
      <c r="F42" t="s">
        <v>44</v>
      </c>
      <c r="G42" s="36">
        <v>103</v>
      </c>
      <c r="H42" s="36" t="s">
        <v>100</v>
      </c>
    </row>
    <row r="43" spans="1:8" hidden="1" x14ac:dyDescent="0.15">
      <c r="A43">
        <v>42</v>
      </c>
      <c r="B43" t="s">
        <v>9</v>
      </c>
      <c r="C43" t="s">
        <v>99</v>
      </c>
      <c r="D43" t="s">
        <v>41</v>
      </c>
      <c r="E43">
        <v>2</v>
      </c>
      <c r="F43" t="s">
        <v>42</v>
      </c>
      <c r="G43" s="36">
        <v>83</v>
      </c>
      <c r="H43" s="36" t="s">
        <v>101</v>
      </c>
    </row>
    <row r="44" spans="1:8" hidden="1" x14ac:dyDescent="0.15">
      <c r="A44">
        <v>43</v>
      </c>
      <c r="B44" t="s">
        <v>9</v>
      </c>
      <c r="C44" t="s">
        <v>99</v>
      </c>
      <c r="D44" t="s">
        <v>41</v>
      </c>
      <c r="E44">
        <v>3</v>
      </c>
      <c r="F44" t="s">
        <v>61</v>
      </c>
      <c r="G44" s="36">
        <v>78</v>
      </c>
      <c r="H44" s="36" t="s">
        <v>102</v>
      </c>
    </row>
    <row r="45" spans="1:8" hidden="1" x14ac:dyDescent="0.15">
      <c r="A45">
        <v>44</v>
      </c>
      <c r="B45" t="s">
        <v>9</v>
      </c>
      <c r="C45" t="s">
        <v>99</v>
      </c>
      <c r="D45" t="s">
        <v>41</v>
      </c>
      <c r="E45">
        <v>4</v>
      </c>
      <c r="F45" t="s">
        <v>44</v>
      </c>
      <c r="G45" s="36">
        <v>75</v>
      </c>
      <c r="H45" s="36" t="s">
        <v>103</v>
      </c>
    </row>
    <row r="46" spans="1:8" hidden="1" x14ac:dyDescent="0.15">
      <c r="A46">
        <v>45</v>
      </c>
      <c r="B46" t="s">
        <v>9</v>
      </c>
      <c r="C46" t="s">
        <v>99</v>
      </c>
      <c r="D46" t="s">
        <v>41</v>
      </c>
      <c r="E46">
        <v>5</v>
      </c>
      <c r="F46" t="s">
        <v>104</v>
      </c>
      <c r="G46" s="36">
        <v>66</v>
      </c>
      <c r="H46" s="36" t="s">
        <v>105</v>
      </c>
    </row>
    <row r="47" spans="1:8" hidden="1" x14ac:dyDescent="0.15">
      <c r="A47">
        <v>46</v>
      </c>
      <c r="B47" t="s">
        <v>9</v>
      </c>
      <c r="C47" t="s">
        <v>99</v>
      </c>
      <c r="D47" t="s">
        <v>41</v>
      </c>
      <c r="E47">
        <v>6</v>
      </c>
      <c r="F47" t="s">
        <v>61</v>
      </c>
      <c r="G47" s="36">
        <v>56</v>
      </c>
      <c r="H47" s="36" t="s">
        <v>106</v>
      </c>
    </row>
    <row r="48" spans="1:8" hidden="1" x14ac:dyDescent="0.15">
      <c r="A48">
        <v>47</v>
      </c>
      <c r="B48" t="s">
        <v>9</v>
      </c>
      <c r="C48" t="s">
        <v>99</v>
      </c>
      <c r="D48" t="s">
        <v>41</v>
      </c>
      <c r="E48">
        <v>7</v>
      </c>
      <c r="F48" t="s">
        <v>61</v>
      </c>
      <c r="G48" s="36">
        <v>44</v>
      </c>
      <c r="H48" s="36" t="s">
        <v>107</v>
      </c>
    </row>
    <row r="49" spans="1:8" hidden="1" x14ac:dyDescent="0.15">
      <c r="A49">
        <v>48</v>
      </c>
      <c r="B49" t="s">
        <v>9</v>
      </c>
      <c r="C49" t="s">
        <v>99</v>
      </c>
      <c r="D49" t="s">
        <v>41</v>
      </c>
      <c r="E49">
        <v>8</v>
      </c>
      <c r="F49" t="s">
        <v>108</v>
      </c>
      <c r="G49" s="36">
        <v>34</v>
      </c>
      <c r="H49" s="36" t="s">
        <v>109</v>
      </c>
    </row>
    <row r="50" spans="1:8" hidden="1" x14ac:dyDescent="0.15">
      <c r="A50">
        <v>49</v>
      </c>
      <c r="B50" t="s">
        <v>9</v>
      </c>
      <c r="C50" t="s">
        <v>99</v>
      </c>
      <c r="D50" t="s">
        <v>41</v>
      </c>
      <c r="E50">
        <v>9</v>
      </c>
      <c r="F50" t="s">
        <v>110</v>
      </c>
      <c r="G50" s="36">
        <v>35</v>
      </c>
      <c r="H50" s="36" t="s">
        <v>111</v>
      </c>
    </row>
    <row r="51" spans="1:8" hidden="1" x14ac:dyDescent="0.15">
      <c r="A51">
        <v>50</v>
      </c>
      <c r="B51" t="s">
        <v>9</v>
      </c>
      <c r="C51" t="s">
        <v>99</v>
      </c>
      <c r="D51" t="s">
        <v>41</v>
      </c>
      <c r="E51">
        <v>10</v>
      </c>
      <c r="F51" t="s">
        <v>112</v>
      </c>
      <c r="G51" s="36">
        <v>33</v>
      </c>
      <c r="H51" s="36" t="s">
        <v>113</v>
      </c>
    </row>
    <row r="52" spans="1:8" hidden="1" x14ac:dyDescent="0.15">
      <c r="A52">
        <v>51</v>
      </c>
      <c r="B52" t="s">
        <v>9</v>
      </c>
      <c r="C52" t="s">
        <v>99</v>
      </c>
      <c r="D52" t="s">
        <v>41</v>
      </c>
      <c r="E52">
        <v>11</v>
      </c>
      <c r="F52" t="s">
        <v>51</v>
      </c>
      <c r="G52" s="36">
        <v>21</v>
      </c>
      <c r="H52" s="36" t="s">
        <v>114</v>
      </c>
    </row>
    <row r="53" spans="1:8" hidden="1" x14ac:dyDescent="0.15">
      <c r="A53">
        <v>52</v>
      </c>
      <c r="B53" t="s">
        <v>9</v>
      </c>
      <c r="C53" t="s">
        <v>99</v>
      </c>
      <c r="D53" t="s">
        <v>41</v>
      </c>
      <c r="E53">
        <v>12</v>
      </c>
      <c r="F53" t="s">
        <v>61</v>
      </c>
      <c r="G53" s="36">
        <v>29</v>
      </c>
      <c r="H53" s="36" t="s">
        <v>115</v>
      </c>
    </row>
    <row r="54" spans="1:8" hidden="1" x14ac:dyDescent="0.15">
      <c r="A54">
        <v>53</v>
      </c>
      <c r="B54" t="s">
        <v>9</v>
      </c>
      <c r="C54" t="s">
        <v>99</v>
      </c>
      <c r="D54" t="s">
        <v>41</v>
      </c>
      <c r="E54">
        <v>13</v>
      </c>
      <c r="F54" t="s">
        <v>112</v>
      </c>
      <c r="G54" s="36">
        <v>20</v>
      </c>
      <c r="H54" s="36" t="s">
        <v>116</v>
      </c>
    </row>
    <row r="55" spans="1:8" hidden="1" x14ac:dyDescent="0.15">
      <c r="A55">
        <v>54</v>
      </c>
      <c r="B55" t="s">
        <v>9</v>
      </c>
      <c r="C55" t="s">
        <v>99</v>
      </c>
      <c r="D55" t="s">
        <v>41</v>
      </c>
      <c r="E55">
        <v>14</v>
      </c>
      <c r="F55" t="s">
        <v>51</v>
      </c>
      <c r="G55" s="36">
        <v>13</v>
      </c>
      <c r="H55" s="36" t="s">
        <v>117</v>
      </c>
    </row>
    <row r="56" spans="1:8" hidden="1" x14ac:dyDescent="0.15">
      <c r="A56">
        <v>55</v>
      </c>
      <c r="B56" t="s">
        <v>9</v>
      </c>
      <c r="C56" t="s">
        <v>99</v>
      </c>
      <c r="D56" t="s">
        <v>41</v>
      </c>
      <c r="E56">
        <v>15</v>
      </c>
      <c r="F56" t="s">
        <v>51</v>
      </c>
      <c r="G56" s="36">
        <v>12</v>
      </c>
      <c r="H56" s="36" t="s">
        <v>118</v>
      </c>
    </row>
    <row r="57" spans="1:8" hidden="1" x14ac:dyDescent="0.15">
      <c r="A57">
        <v>56</v>
      </c>
      <c r="B57" t="s">
        <v>9</v>
      </c>
      <c r="C57" t="s">
        <v>99</v>
      </c>
      <c r="D57" t="s">
        <v>41</v>
      </c>
      <c r="E57">
        <v>16</v>
      </c>
      <c r="F57" t="s">
        <v>112</v>
      </c>
      <c r="G57" s="36">
        <v>14</v>
      </c>
      <c r="H57" s="36" t="s">
        <v>119</v>
      </c>
    </row>
    <row r="58" spans="1:8" hidden="1" x14ac:dyDescent="0.15">
      <c r="A58">
        <v>57</v>
      </c>
      <c r="B58" t="s">
        <v>9</v>
      </c>
      <c r="C58" t="s">
        <v>99</v>
      </c>
      <c r="D58" t="s">
        <v>41</v>
      </c>
      <c r="E58">
        <v>17</v>
      </c>
      <c r="F58" t="s">
        <v>97</v>
      </c>
      <c r="G58" s="36">
        <v>18</v>
      </c>
      <c r="H58" s="36" t="s">
        <v>120</v>
      </c>
    </row>
    <row r="59" spans="1:8" hidden="1" x14ac:dyDescent="0.15">
      <c r="A59">
        <v>58</v>
      </c>
      <c r="B59" t="s">
        <v>9</v>
      </c>
      <c r="C59" t="s">
        <v>99</v>
      </c>
      <c r="D59" t="s">
        <v>41</v>
      </c>
      <c r="E59">
        <v>18</v>
      </c>
      <c r="F59" t="s">
        <v>121</v>
      </c>
      <c r="G59" s="36">
        <v>18</v>
      </c>
      <c r="H59" s="36" t="s">
        <v>122</v>
      </c>
    </row>
    <row r="60" spans="1:8" hidden="1" x14ac:dyDescent="0.15">
      <c r="A60">
        <v>59</v>
      </c>
      <c r="B60" t="s">
        <v>9</v>
      </c>
      <c r="C60" t="s">
        <v>99</v>
      </c>
      <c r="D60" t="s">
        <v>41</v>
      </c>
      <c r="E60">
        <v>19</v>
      </c>
      <c r="F60" t="s">
        <v>112</v>
      </c>
      <c r="G60" s="36">
        <v>13</v>
      </c>
      <c r="H60" s="36" t="s">
        <v>123</v>
      </c>
    </row>
    <row r="61" spans="1:8" hidden="1" x14ac:dyDescent="0.15">
      <c r="A61">
        <v>60</v>
      </c>
      <c r="B61" t="s">
        <v>9</v>
      </c>
      <c r="C61" t="s">
        <v>99</v>
      </c>
      <c r="D61" t="s">
        <v>41</v>
      </c>
      <c r="E61">
        <v>20</v>
      </c>
      <c r="F61" t="s">
        <v>124</v>
      </c>
      <c r="G61" s="36">
        <v>8</v>
      </c>
      <c r="H61" s="36" t="s">
        <v>125</v>
      </c>
    </row>
    <row r="62" spans="1:8" x14ac:dyDescent="0.15">
      <c r="A62">
        <v>61</v>
      </c>
      <c r="B62" t="s">
        <v>14</v>
      </c>
      <c r="C62" t="s">
        <v>126</v>
      </c>
      <c r="D62" t="s">
        <v>76</v>
      </c>
      <c r="E62">
        <v>1</v>
      </c>
      <c r="F62" t="s">
        <v>44</v>
      </c>
      <c r="G62" s="36">
        <v>873</v>
      </c>
      <c r="H62" s="36" t="s">
        <v>127</v>
      </c>
    </row>
    <row r="63" spans="1:8" x14ac:dyDescent="0.15">
      <c r="A63">
        <v>62</v>
      </c>
      <c r="B63" t="s">
        <v>14</v>
      </c>
      <c r="C63" t="s">
        <v>126</v>
      </c>
      <c r="D63" t="s">
        <v>76</v>
      </c>
      <c r="E63">
        <v>2</v>
      </c>
      <c r="F63" t="s">
        <v>61</v>
      </c>
      <c r="G63" s="36">
        <v>848</v>
      </c>
      <c r="H63" s="36" t="s">
        <v>128</v>
      </c>
    </row>
    <row r="64" spans="1:8" x14ac:dyDescent="0.15">
      <c r="A64">
        <v>63</v>
      </c>
      <c r="B64" t="s">
        <v>14</v>
      </c>
      <c r="C64" t="s">
        <v>126</v>
      </c>
      <c r="D64" t="s">
        <v>76</v>
      </c>
      <c r="E64">
        <v>3</v>
      </c>
      <c r="F64" t="s">
        <v>44</v>
      </c>
      <c r="G64" s="36">
        <v>800</v>
      </c>
      <c r="H64" s="36" t="s">
        <v>129</v>
      </c>
    </row>
    <row r="65" spans="1:8" x14ac:dyDescent="0.15">
      <c r="A65">
        <v>64</v>
      </c>
      <c r="B65" t="s">
        <v>14</v>
      </c>
      <c r="C65" t="s">
        <v>126</v>
      </c>
      <c r="D65" t="s">
        <v>76</v>
      </c>
      <c r="E65">
        <v>4</v>
      </c>
      <c r="F65" t="s">
        <v>79</v>
      </c>
      <c r="G65" s="36">
        <v>795</v>
      </c>
      <c r="H65" s="36" t="s">
        <v>130</v>
      </c>
    </row>
    <row r="66" spans="1:8" x14ac:dyDescent="0.15">
      <c r="A66">
        <v>65</v>
      </c>
      <c r="B66" t="s">
        <v>14</v>
      </c>
      <c r="C66" t="s">
        <v>126</v>
      </c>
      <c r="D66" t="s">
        <v>76</v>
      </c>
      <c r="E66">
        <v>5</v>
      </c>
      <c r="F66" t="s">
        <v>42</v>
      </c>
      <c r="G66" s="36">
        <v>796</v>
      </c>
      <c r="H66" s="36" t="s">
        <v>131</v>
      </c>
    </row>
    <row r="67" spans="1:8" x14ac:dyDescent="0.15">
      <c r="A67">
        <v>66</v>
      </c>
      <c r="B67" t="s">
        <v>14</v>
      </c>
      <c r="C67" t="s">
        <v>126</v>
      </c>
      <c r="D67" t="s">
        <v>76</v>
      </c>
      <c r="E67">
        <v>6</v>
      </c>
      <c r="F67" t="s">
        <v>61</v>
      </c>
      <c r="G67" s="36">
        <v>737</v>
      </c>
      <c r="H67" s="36" t="s">
        <v>132</v>
      </c>
    </row>
    <row r="68" spans="1:8" x14ac:dyDescent="0.15">
      <c r="A68">
        <v>67</v>
      </c>
      <c r="B68" t="s">
        <v>14</v>
      </c>
      <c r="C68" t="s">
        <v>126</v>
      </c>
      <c r="D68" t="s">
        <v>76</v>
      </c>
      <c r="E68">
        <v>7</v>
      </c>
      <c r="F68" t="s">
        <v>79</v>
      </c>
      <c r="G68" s="36">
        <v>714</v>
      </c>
      <c r="H68" s="36" t="s">
        <v>90</v>
      </c>
    </row>
    <row r="69" spans="1:8" x14ac:dyDescent="0.15">
      <c r="A69">
        <v>68</v>
      </c>
      <c r="B69" t="s">
        <v>14</v>
      </c>
      <c r="C69" t="s">
        <v>126</v>
      </c>
      <c r="D69" t="s">
        <v>76</v>
      </c>
      <c r="E69">
        <v>8</v>
      </c>
      <c r="F69" t="s">
        <v>44</v>
      </c>
      <c r="G69" s="36">
        <v>689</v>
      </c>
      <c r="H69" s="36" t="s">
        <v>133</v>
      </c>
    </row>
    <row r="70" spans="1:8" x14ac:dyDescent="0.15">
      <c r="A70">
        <v>69</v>
      </c>
      <c r="B70" t="s">
        <v>14</v>
      </c>
      <c r="C70" t="s">
        <v>126</v>
      </c>
      <c r="D70" t="s">
        <v>76</v>
      </c>
      <c r="E70">
        <v>9</v>
      </c>
      <c r="F70" t="s">
        <v>61</v>
      </c>
      <c r="G70" s="36">
        <v>673</v>
      </c>
      <c r="H70" s="36" t="s">
        <v>134</v>
      </c>
    </row>
    <row r="71" spans="1:8" x14ac:dyDescent="0.15">
      <c r="A71">
        <v>70</v>
      </c>
      <c r="B71" t="s">
        <v>14</v>
      </c>
      <c r="C71" t="s">
        <v>126</v>
      </c>
      <c r="D71" t="s">
        <v>76</v>
      </c>
      <c r="E71">
        <v>10</v>
      </c>
      <c r="F71" t="s">
        <v>44</v>
      </c>
      <c r="G71" s="36">
        <v>632</v>
      </c>
      <c r="H71" s="36" t="s">
        <v>135</v>
      </c>
    </row>
    <row r="72" spans="1:8" x14ac:dyDescent="0.15">
      <c r="A72">
        <v>71</v>
      </c>
      <c r="B72" t="s">
        <v>14</v>
      </c>
      <c r="C72" t="s">
        <v>126</v>
      </c>
      <c r="D72" t="s">
        <v>76</v>
      </c>
      <c r="E72">
        <v>11</v>
      </c>
      <c r="F72" t="s">
        <v>44</v>
      </c>
      <c r="G72" s="36">
        <v>590</v>
      </c>
      <c r="H72" s="36" t="s">
        <v>136</v>
      </c>
    </row>
    <row r="73" spans="1:8" x14ac:dyDescent="0.15">
      <c r="A73">
        <v>72</v>
      </c>
      <c r="B73" t="s">
        <v>14</v>
      </c>
      <c r="C73" t="s">
        <v>126</v>
      </c>
      <c r="D73" t="s">
        <v>76</v>
      </c>
      <c r="E73">
        <v>12</v>
      </c>
      <c r="F73" t="s">
        <v>42</v>
      </c>
      <c r="G73" s="36">
        <v>570</v>
      </c>
      <c r="H73" s="36" t="s">
        <v>137</v>
      </c>
    </row>
    <row r="74" spans="1:8" x14ac:dyDescent="0.15">
      <c r="A74">
        <v>73</v>
      </c>
      <c r="B74" t="s">
        <v>14</v>
      </c>
      <c r="C74" t="s">
        <v>126</v>
      </c>
      <c r="D74" t="s">
        <v>76</v>
      </c>
      <c r="E74">
        <v>13</v>
      </c>
      <c r="F74" t="s">
        <v>42</v>
      </c>
      <c r="G74" s="36">
        <v>547</v>
      </c>
      <c r="H74" s="36" t="s">
        <v>138</v>
      </c>
    </row>
    <row r="75" spans="1:8" x14ac:dyDescent="0.15">
      <c r="A75">
        <v>74</v>
      </c>
      <c r="B75" t="s">
        <v>14</v>
      </c>
      <c r="C75" t="s">
        <v>126</v>
      </c>
      <c r="D75" t="s">
        <v>76</v>
      </c>
      <c r="E75">
        <v>14</v>
      </c>
      <c r="F75" t="s">
        <v>48</v>
      </c>
      <c r="G75" s="36">
        <v>538</v>
      </c>
      <c r="H75" s="36" t="s">
        <v>139</v>
      </c>
    </row>
    <row r="76" spans="1:8" x14ac:dyDescent="0.15">
      <c r="A76">
        <v>75</v>
      </c>
      <c r="B76" t="s">
        <v>14</v>
      </c>
      <c r="C76" t="s">
        <v>126</v>
      </c>
      <c r="D76" t="s">
        <v>76</v>
      </c>
      <c r="E76">
        <v>15</v>
      </c>
      <c r="F76" t="s">
        <v>140</v>
      </c>
      <c r="G76" s="36">
        <v>508</v>
      </c>
      <c r="H76" s="36" t="s">
        <v>141</v>
      </c>
    </row>
    <row r="77" spans="1:8" x14ac:dyDescent="0.15">
      <c r="A77">
        <v>76</v>
      </c>
      <c r="B77" t="s">
        <v>14</v>
      </c>
      <c r="C77" t="s">
        <v>126</v>
      </c>
      <c r="D77" t="s">
        <v>76</v>
      </c>
      <c r="E77">
        <v>16</v>
      </c>
      <c r="F77" t="s">
        <v>44</v>
      </c>
      <c r="G77" s="36">
        <v>442</v>
      </c>
      <c r="H77" s="36" t="s">
        <v>142</v>
      </c>
    </row>
    <row r="78" spans="1:8" x14ac:dyDescent="0.15">
      <c r="A78">
        <v>77</v>
      </c>
      <c r="B78" t="s">
        <v>14</v>
      </c>
      <c r="C78" t="s">
        <v>126</v>
      </c>
      <c r="D78" t="s">
        <v>76</v>
      </c>
      <c r="E78">
        <v>17</v>
      </c>
      <c r="F78" t="s">
        <v>143</v>
      </c>
      <c r="G78" s="36">
        <v>443</v>
      </c>
      <c r="H78" s="36" t="s">
        <v>144</v>
      </c>
    </row>
    <row r="79" spans="1:8" x14ac:dyDescent="0.15">
      <c r="A79">
        <v>78</v>
      </c>
      <c r="B79" t="s">
        <v>14</v>
      </c>
      <c r="C79" t="s">
        <v>126</v>
      </c>
      <c r="D79" t="s">
        <v>76</v>
      </c>
      <c r="E79">
        <v>18</v>
      </c>
      <c r="F79" t="s">
        <v>145</v>
      </c>
      <c r="G79" s="36">
        <v>431</v>
      </c>
      <c r="H79" s="36" t="s">
        <v>146</v>
      </c>
    </row>
    <row r="80" spans="1:8" x14ac:dyDescent="0.15">
      <c r="A80">
        <v>79</v>
      </c>
      <c r="B80" t="s">
        <v>14</v>
      </c>
      <c r="C80" t="s">
        <v>126</v>
      </c>
      <c r="D80" t="s">
        <v>76</v>
      </c>
      <c r="E80">
        <v>19</v>
      </c>
      <c r="F80" t="s">
        <v>48</v>
      </c>
      <c r="G80" s="36">
        <v>420</v>
      </c>
      <c r="H80" s="36" t="s">
        <v>147</v>
      </c>
    </row>
    <row r="81" spans="1:8" x14ac:dyDescent="0.15">
      <c r="A81">
        <v>80</v>
      </c>
      <c r="B81" t="s">
        <v>14</v>
      </c>
      <c r="C81" t="s">
        <v>126</v>
      </c>
      <c r="D81" t="s">
        <v>76</v>
      </c>
      <c r="E81">
        <v>20</v>
      </c>
      <c r="F81" t="s">
        <v>61</v>
      </c>
      <c r="G81" s="36">
        <v>378</v>
      </c>
      <c r="H81" s="36" t="s">
        <v>148</v>
      </c>
    </row>
    <row r="82" spans="1:8" hidden="1" x14ac:dyDescent="0.15">
      <c r="A82">
        <v>81</v>
      </c>
      <c r="B82" t="s">
        <v>16</v>
      </c>
      <c r="C82" t="s">
        <v>149</v>
      </c>
      <c r="D82" t="s">
        <v>41</v>
      </c>
      <c r="E82">
        <v>1</v>
      </c>
      <c r="F82" t="s">
        <v>51</v>
      </c>
      <c r="G82" s="36">
        <v>310</v>
      </c>
      <c r="H82" s="36" t="s">
        <v>150</v>
      </c>
    </row>
    <row r="83" spans="1:8" hidden="1" x14ac:dyDescent="0.15">
      <c r="A83">
        <v>82</v>
      </c>
      <c r="B83" t="s">
        <v>16</v>
      </c>
      <c r="C83" t="s">
        <v>149</v>
      </c>
      <c r="D83" t="s">
        <v>41</v>
      </c>
      <c r="E83">
        <v>2</v>
      </c>
      <c r="F83" t="s">
        <v>151</v>
      </c>
      <c r="G83" s="36">
        <v>34</v>
      </c>
      <c r="H83" s="36" t="s">
        <v>152</v>
      </c>
    </row>
    <row r="84" spans="1:8" hidden="1" x14ac:dyDescent="0.15">
      <c r="A84">
        <v>83</v>
      </c>
      <c r="B84" t="s">
        <v>16</v>
      </c>
      <c r="C84" t="s">
        <v>149</v>
      </c>
      <c r="D84" t="s">
        <v>41</v>
      </c>
      <c r="E84">
        <v>3</v>
      </c>
      <c r="F84" t="s">
        <v>42</v>
      </c>
      <c r="G84" s="36">
        <v>421</v>
      </c>
      <c r="H84" s="36" t="s">
        <v>153</v>
      </c>
    </row>
    <row r="85" spans="1:8" hidden="1" x14ac:dyDescent="0.15">
      <c r="A85">
        <v>84</v>
      </c>
      <c r="B85" t="s">
        <v>16</v>
      </c>
      <c r="C85" t="s">
        <v>149</v>
      </c>
      <c r="D85" t="s">
        <v>41</v>
      </c>
      <c r="E85">
        <v>4</v>
      </c>
      <c r="F85" t="s">
        <v>42</v>
      </c>
      <c r="G85" s="36">
        <v>395</v>
      </c>
      <c r="H85" s="36" t="s">
        <v>154</v>
      </c>
    </row>
    <row r="86" spans="1:8" hidden="1" x14ac:dyDescent="0.15">
      <c r="A86">
        <v>85</v>
      </c>
      <c r="B86" t="s">
        <v>16</v>
      </c>
      <c r="C86" t="s">
        <v>149</v>
      </c>
      <c r="D86" t="s">
        <v>41</v>
      </c>
      <c r="E86">
        <v>5</v>
      </c>
      <c r="F86" t="s">
        <v>61</v>
      </c>
      <c r="G86" s="36">
        <v>374</v>
      </c>
      <c r="H86" s="36" t="s">
        <v>155</v>
      </c>
    </row>
    <row r="87" spans="1:8" hidden="1" x14ac:dyDescent="0.15">
      <c r="A87">
        <v>86</v>
      </c>
      <c r="B87" t="s">
        <v>16</v>
      </c>
      <c r="C87" t="s">
        <v>149</v>
      </c>
      <c r="D87" t="s">
        <v>41</v>
      </c>
      <c r="E87">
        <v>6</v>
      </c>
      <c r="F87" t="s">
        <v>42</v>
      </c>
      <c r="G87" s="36">
        <v>355</v>
      </c>
      <c r="H87" s="36" t="s">
        <v>156</v>
      </c>
    </row>
    <row r="88" spans="1:8" hidden="1" x14ac:dyDescent="0.15">
      <c r="A88">
        <v>87</v>
      </c>
      <c r="B88" t="s">
        <v>16</v>
      </c>
      <c r="C88" t="s">
        <v>149</v>
      </c>
      <c r="D88" t="s">
        <v>41</v>
      </c>
      <c r="E88">
        <v>7</v>
      </c>
      <c r="F88" t="s">
        <v>42</v>
      </c>
      <c r="G88" s="36">
        <v>336</v>
      </c>
      <c r="H88" s="36" t="s">
        <v>157</v>
      </c>
    </row>
    <row r="89" spans="1:8" hidden="1" x14ac:dyDescent="0.15">
      <c r="A89">
        <v>88</v>
      </c>
      <c r="B89" t="s">
        <v>16</v>
      </c>
      <c r="C89" t="s">
        <v>149</v>
      </c>
      <c r="D89" t="s">
        <v>41</v>
      </c>
      <c r="E89">
        <v>8</v>
      </c>
      <c r="F89" t="s">
        <v>158</v>
      </c>
      <c r="G89" s="36">
        <v>320</v>
      </c>
      <c r="H89" s="36" t="s">
        <v>159</v>
      </c>
    </row>
    <row r="90" spans="1:8" hidden="1" x14ac:dyDescent="0.15">
      <c r="A90">
        <v>89</v>
      </c>
      <c r="B90" t="s">
        <v>16</v>
      </c>
      <c r="C90" t="s">
        <v>149</v>
      </c>
      <c r="D90" t="s">
        <v>41</v>
      </c>
      <c r="E90">
        <v>9</v>
      </c>
      <c r="F90" t="s">
        <v>108</v>
      </c>
      <c r="G90" s="36">
        <v>302</v>
      </c>
      <c r="H90" s="36" t="s">
        <v>160</v>
      </c>
    </row>
    <row r="91" spans="1:8" hidden="1" x14ac:dyDescent="0.15">
      <c r="A91">
        <v>90</v>
      </c>
      <c r="B91" t="s">
        <v>16</v>
      </c>
      <c r="C91" t="s">
        <v>149</v>
      </c>
      <c r="D91" t="s">
        <v>41</v>
      </c>
      <c r="E91">
        <v>10</v>
      </c>
      <c r="F91" t="s">
        <v>158</v>
      </c>
      <c r="G91" s="36">
        <v>288</v>
      </c>
      <c r="H91" s="36" t="s">
        <v>161</v>
      </c>
    </row>
    <row r="92" spans="1:8" hidden="1" x14ac:dyDescent="0.15">
      <c r="A92">
        <v>91</v>
      </c>
      <c r="B92" t="s">
        <v>16</v>
      </c>
      <c r="C92" t="s">
        <v>149</v>
      </c>
      <c r="D92" t="s">
        <v>41</v>
      </c>
      <c r="E92">
        <v>11</v>
      </c>
      <c r="F92" t="s">
        <v>162</v>
      </c>
      <c r="G92" s="36">
        <v>268</v>
      </c>
      <c r="H92" s="36" t="s">
        <v>163</v>
      </c>
    </row>
    <row r="93" spans="1:8" hidden="1" x14ac:dyDescent="0.15">
      <c r="A93">
        <v>92</v>
      </c>
      <c r="B93" t="s">
        <v>16</v>
      </c>
      <c r="C93" t="s">
        <v>149</v>
      </c>
      <c r="D93" t="s">
        <v>41</v>
      </c>
      <c r="E93">
        <v>12</v>
      </c>
      <c r="F93" t="s">
        <v>92</v>
      </c>
      <c r="G93" s="36">
        <v>244</v>
      </c>
      <c r="H93" s="36" t="s">
        <v>164</v>
      </c>
    </row>
    <row r="94" spans="1:8" hidden="1" x14ac:dyDescent="0.15">
      <c r="A94">
        <v>93</v>
      </c>
      <c r="B94" t="s">
        <v>16</v>
      </c>
      <c r="C94" t="s">
        <v>149</v>
      </c>
      <c r="D94" t="s">
        <v>41</v>
      </c>
      <c r="E94">
        <v>13</v>
      </c>
      <c r="F94" t="s">
        <v>51</v>
      </c>
      <c r="G94" s="36">
        <v>215</v>
      </c>
      <c r="H94" s="36" t="s">
        <v>165</v>
      </c>
    </row>
    <row r="95" spans="1:8" hidden="1" x14ac:dyDescent="0.15">
      <c r="A95">
        <v>94</v>
      </c>
      <c r="B95" t="s">
        <v>16</v>
      </c>
      <c r="C95" t="s">
        <v>149</v>
      </c>
      <c r="D95" t="s">
        <v>41</v>
      </c>
      <c r="E95">
        <v>14</v>
      </c>
      <c r="F95" t="s">
        <v>162</v>
      </c>
      <c r="G95" s="36">
        <v>191</v>
      </c>
      <c r="H95" s="36" t="s">
        <v>166</v>
      </c>
    </row>
    <row r="96" spans="1:8" hidden="1" x14ac:dyDescent="0.15">
      <c r="A96">
        <v>95</v>
      </c>
      <c r="B96" t="s">
        <v>16</v>
      </c>
      <c r="C96" t="s">
        <v>149</v>
      </c>
      <c r="D96" t="s">
        <v>41</v>
      </c>
      <c r="E96">
        <v>15</v>
      </c>
      <c r="F96" t="s">
        <v>167</v>
      </c>
      <c r="G96" s="36">
        <v>165</v>
      </c>
      <c r="H96" s="36" t="s">
        <v>168</v>
      </c>
    </row>
    <row r="97" spans="1:8" hidden="1" x14ac:dyDescent="0.15">
      <c r="A97">
        <v>96</v>
      </c>
      <c r="B97" t="s">
        <v>16</v>
      </c>
      <c r="C97" t="s">
        <v>149</v>
      </c>
      <c r="D97" t="s">
        <v>41</v>
      </c>
      <c r="E97">
        <v>16</v>
      </c>
      <c r="F97" t="s">
        <v>169</v>
      </c>
      <c r="G97" s="36">
        <v>150</v>
      </c>
      <c r="H97" s="36" t="s">
        <v>170</v>
      </c>
    </row>
    <row r="98" spans="1:8" hidden="1" x14ac:dyDescent="0.15">
      <c r="A98">
        <v>97</v>
      </c>
      <c r="B98" t="s">
        <v>16</v>
      </c>
      <c r="C98" t="s">
        <v>149</v>
      </c>
      <c r="D98" t="s">
        <v>41</v>
      </c>
      <c r="E98">
        <v>17</v>
      </c>
      <c r="F98" t="s">
        <v>44</v>
      </c>
      <c r="G98" s="36">
        <v>131</v>
      </c>
      <c r="H98" s="36" t="s">
        <v>171</v>
      </c>
    </row>
    <row r="99" spans="1:8" hidden="1" x14ac:dyDescent="0.15">
      <c r="A99">
        <v>98</v>
      </c>
      <c r="B99" t="s">
        <v>16</v>
      </c>
      <c r="C99" t="s">
        <v>149</v>
      </c>
      <c r="D99" t="s">
        <v>41</v>
      </c>
      <c r="E99">
        <v>18</v>
      </c>
      <c r="F99" t="s">
        <v>44</v>
      </c>
      <c r="G99" s="36">
        <v>126</v>
      </c>
      <c r="H99" s="36" t="s">
        <v>172</v>
      </c>
    </row>
    <row r="100" spans="1:8" hidden="1" x14ac:dyDescent="0.15">
      <c r="A100">
        <v>99</v>
      </c>
      <c r="B100" t="s">
        <v>16</v>
      </c>
      <c r="C100" t="s">
        <v>149</v>
      </c>
      <c r="D100" t="s">
        <v>41</v>
      </c>
      <c r="E100">
        <v>19</v>
      </c>
      <c r="F100" t="s">
        <v>173</v>
      </c>
      <c r="G100" s="36">
        <v>97</v>
      </c>
      <c r="H100" s="36" t="s">
        <v>174</v>
      </c>
    </row>
    <row r="101" spans="1:8" hidden="1" x14ac:dyDescent="0.15">
      <c r="A101">
        <v>100</v>
      </c>
      <c r="B101" t="s">
        <v>16</v>
      </c>
      <c r="C101" t="s">
        <v>149</v>
      </c>
      <c r="D101" t="s">
        <v>41</v>
      </c>
      <c r="E101">
        <v>20</v>
      </c>
      <c r="F101" t="s">
        <v>175</v>
      </c>
      <c r="G101" s="36">
        <v>90</v>
      </c>
      <c r="H101" s="36" t="s">
        <v>176</v>
      </c>
    </row>
    <row r="102" spans="1:8" hidden="1" x14ac:dyDescent="0.15">
      <c r="A102">
        <v>101</v>
      </c>
      <c r="B102" t="s">
        <v>16</v>
      </c>
      <c r="C102" t="s">
        <v>177</v>
      </c>
      <c r="D102" t="s">
        <v>41</v>
      </c>
      <c r="E102">
        <v>1</v>
      </c>
      <c r="F102" t="s">
        <v>44</v>
      </c>
      <c r="G102" s="36">
        <v>405</v>
      </c>
      <c r="H102" s="36" t="s">
        <v>178</v>
      </c>
    </row>
    <row r="103" spans="1:8" hidden="1" x14ac:dyDescent="0.15">
      <c r="A103">
        <v>102</v>
      </c>
      <c r="B103" t="s">
        <v>16</v>
      </c>
      <c r="C103" t="s">
        <v>177</v>
      </c>
      <c r="D103" t="s">
        <v>41</v>
      </c>
      <c r="E103">
        <v>2</v>
      </c>
      <c r="F103" t="s">
        <v>61</v>
      </c>
      <c r="G103" s="36">
        <v>360</v>
      </c>
      <c r="H103" s="36" t="s">
        <v>179</v>
      </c>
    </row>
    <row r="104" spans="1:8" hidden="1" x14ac:dyDescent="0.15">
      <c r="A104">
        <v>103</v>
      </c>
      <c r="B104" t="s">
        <v>16</v>
      </c>
      <c r="C104" t="s">
        <v>177</v>
      </c>
      <c r="D104" t="s">
        <v>41</v>
      </c>
      <c r="E104">
        <v>3</v>
      </c>
      <c r="F104" t="s">
        <v>44</v>
      </c>
      <c r="G104" s="36">
        <v>345</v>
      </c>
      <c r="H104" s="36" t="s">
        <v>180</v>
      </c>
    </row>
    <row r="105" spans="1:8" hidden="1" x14ac:dyDescent="0.15">
      <c r="A105">
        <v>104</v>
      </c>
      <c r="B105" t="s">
        <v>16</v>
      </c>
      <c r="C105" t="s">
        <v>177</v>
      </c>
      <c r="D105" t="s">
        <v>41</v>
      </c>
      <c r="E105">
        <v>4</v>
      </c>
      <c r="F105" t="s">
        <v>44</v>
      </c>
      <c r="G105" s="36">
        <v>315</v>
      </c>
      <c r="H105" s="36" t="s">
        <v>181</v>
      </c>
    </row>
    <row r="106" spans="1:8" hidden="1" x14ac:dyDescent="0.15">
      <c r="A106">
        <v>105</v>
      </c>
      <c r="B106" t="s">
        <v>16</v>
      </c>
      <c r="C106" t="s">
        <v>177</v>
      </c>
      <c r="D106" t="s">
        <v>41</v>
      </c>
      <c r="E106">
        <v>5</v>
      </c>
      <c r="F106" t="s">
        <v>182</v>
      </c>
      <c r="G106" s="36">
        <v>303</v>
      </c>
      <c r="H106" s="36" t="s">
        <v>183</v>
      </c>
    </row>
    <row r="107" spans="1:8" hidden="1" x14ac:dyDescent="0.15">
      <c r="A107">
        <v>106</v>
      </c>
      <c r="B107" t="s">
        <v>16</v>
      </c>
      <c r="C107" t="s">
        <v>177</v>
      </c>
      <c r="D107" t="s">
        <v>41</v>
      </c>
      <c r="E107">
        <v>6</v>
      </c>
      <c r="F107" t="s">
        <v>44</v>
      </c>
      <c r="G107" s="36">
        <v>282</v>
      </c>
      <c r="H107" s="36" t="s">
        <v>184</v>
      </c>
    </row>
    <row r="108" spans="1:8" hidden="1" x14ac:dyDescent="0.15">
      <c r="A108">
        <v>107</v>
      </c>
      <c r="B108" t="s">
        <v>16</v>
      </c>
      <c r="C108" t="s">
        <v>177</v>
      </c>
      <c r="D108" t="s">
        <v>41</v>
      </c>
      <c r="E108">
        <v>7</v>
      </c>
      <c r="F108" t="s">
        <v>182</v>
      </c>
      <c r="G108" s="36">
        <v>259</v>
      </c>
      <c r="H108" s="36" t="s">
        <v>185</v>
      </c>
    </row>
    <row r="109" spans="1:8" hidden="1" x14ac:dyDescent="0.15">
      <c r="A109">
        <v>108</v>
      </c>
      <c r="B109" t="s">
        <v>16</v>
      </c>
      <c r="C109" t="s">
        <v>177</v>
      </c>
      <c r="D109" t="s">
        <v>41</v>
      </c>
      <c r="E109">
        <v>8</v>
      </c>
      <c r="F109" t="s">
        <v>186</v>
      </c>
      <c r="G109" s="36">
        <v>240</v>
      </c>
      <c r="H109" s="36" t="s">
        <v>187</v>
      </c>
    </row>
    <row r="110" spans="1:8" hidden="1" x14ac:dyDescent="0.15">
      <c r="A110">
        <v>109</v>
      </c>
      <c r="B110" t="s">
        <v>16</v>
      </c>
      <c r="C110" t="s">
        <v>177</v>
      </c>
      <c r="D110" t="s">
        <v>41</v>
      </c>
      <c r="E110">
        <v>9</v>
      </c>
      <c r="F110" t="s">
        <v>61</v>
      </c>
      <c r="G110" s="36">
        <v>229</v>
      </c>
      <c r="H110" s="36" t="s">
        <v>188</v>
      </c>
    </row>
    <row r="111" spans="1:8" hidden="1" x14ac:dyDescent="0.15">
      <c r="A111">
        <v>110</v>
      </c>
      <c r="B111" t="s">
        <v>16</v>
      </c>
      <c r="C111" t="s">
        <v>177</v>
      </c>
      <c r="D111" t="s">
        <v>41</v>
      </c>
      <c r="E111">
        <v>10</v>
      </c>
      <c r="F111" t="s">
        <v>189</v>
      </c>
      <c r="G111" s="36">
        <v>192</v>
      </c>
      <c r="H111" s="36" t="s">
        <v>190</v>
      </c>
    </row>
    <row r="112" spans="1:8" hidden="1" x14ac:dyDescent="0.15">
      <c r="A112">
        <v>111</v>
      </c>
      <c r="B112" t="s">
        <v>16</v>
      </c>
      <c r="C112" t="s">
        <v>177</v>
      </c>
      <c r="D112" t="s">
        <v>41</v>
      </c>
      <c r="E112">
        <v>11</v>
      </c>
      <c r="F112" t="s">
        <v>191</v>
      </c>
      <c r="G112" s="36">
        <v>170</v>
      </c>
      <c r="H112" s="36" t="s">
        <v>192</v>
      </c>
    </row>
    <row r="113" spans="1:8" hidden="1" x14ac:dyDescent="0.15">
      <c r="A113">
        <v>112</v>
      </c>
      <c r="B113" t="s">
        <v>16</v>
      </c>
      <c r="C113" t="s">
        <v>177</v>
      </c>
      <c r="D113" t="s">
        <v>41</v>
      </c>
      <c r="E113">
        <v>12</v>
      </c>
      <c r="F113" t="s">
        <v>193</v>
      </c>
      <c r="G113" s="36">
        <v>157</v>
      </c>
      <c r="H113" s="36" t="s">
        <v>194</v>
      </c>
    </row>
    <row r="114" spans="1:8" hidden="1" x14ac:dyDescent="0.15">
      <c r="A114">
        <v>113</v>
      </c>
      <c r="B114" t="s">
        <v>16</v>
      </c>
      <c r="C114" t="s">
        <v>177</v>
      </c>
      <c r="D114" t="s">
        <v>41</v>
      </c>
      <c r="E114">
        <v>13</v>
      </c>
      <c r="F114" t="s">
        <v>195</v>
      </c>
      <c r="G114" s="36">
        <v>161</v>
      </c>
      <c r="H114" s="36" t="s">
        <v>196</v>
      </c>
    </row>
    <row r="115" spans="1:8" hidden="1" x14ac:dyDescent="0.15">
      <c r="A115">
        <v>114</v>
      </c>
      <c r="B115" t="s">
        <v>16</v>
      </c>
      <c r="C115" t="s">
        <v>177</v>
      </c>
      <c r="D115" t="s">
        <v>41</v>
      </c>
      <c r="E115">
        <v>14</v>
      </c>
      <c r="F115" t="s">
        <v>197</v>
      </c>
      <c r="G115" s="36">
        <v>136</v>
      </c>
      <c r="H115" s="36" t="s">
        <v>198</v>
      </c>
    </row>
    <row r="116" spans="1:8" hidden="1" x14ac:dyDescent="0.15">
      <c r="A116">
        <v>115</v>
      </c>
      <c r="B116" t="s">
        <v>16</v>
      </c>
      <c r="C116" t="s">
        <v>177</v>
      </c>
      <c r="D116" t="s">
        <v>41</v>
      </c>
      <c r="E116">
        <v>15</v>
      </c>
      <c r="F116" t="s">
        <v>51</v>
      </c>
      <c r="G116" s="36">
        <v>113</v>
      </c>
      <c r="H116" s="36" t="s">
        <v>199</v>
      </c>
    </row>
    <row r="117" spans="1:8" hidden="1" x14ac:dyDescent="0.15">
      <c r="A117">
        <v>116</v>
      </c>
      <c r="B117" t="s">
        <v>16</v>
      </c>
      <c r="C117" t="s">
        <v>177</v>
      </c>
      <c r="D117" t="s">
        <v>41</v>
      </c>
      <c r="E117">
        <v>16</v>
      </c>
      <c r="F117" t="s">
        <v>193</v>
      </c>
      <c r="G117" s="36">
        <v>105</v>
      </c>
      <c r="H117" s="36" t="s">
        <v>200</v>
      </c>
    </row>
    <row r="118" spans="1:8" hidden="1" x14ac:dyDescent="0.15">
      <c r="A118">
        <v>117</v>
      </c>
      <c r="B118" t="s">
        <v>16</v>
      </c>
      <c r="C118" t="s">
        <v>177</v>
      </c>
      <c r="D118" t="s">
        <v>41</v>
      </c>
      <c r="E118">
        <v>17</v>
      </c>
      <c r="F118" t="s">
        <v>42</v>
      </c>
      <c r="G118" s="36">
        <v>98</v>
      </c>
      <c r="H118" s="36" t="s">
        <v>201</v>
      </c>
    </row>
    <row r="119" spans="1:8" hidden="1" x14ac:dyDescent="0.15">
      <c r="A119">
        <v>118</v>
      </c>
      <c r="B119" t="s">
        <v>16</v>
      </c>
      <c r="C119" t="s">
        <v>177</v>
      </c>
      <c r="D119" t="s">
        <v>41</v>
      </c>
      <c r="E119">
        <v>18</v>
      </c>
      <c r="F119" t="s">
        <v>182</v>
      </c>
      <c r="G119" s="36">
        <v>87</v>
      </c>
      <c r="H119" s="36" t="s">
        <v>202</v>
      </c>
    </row>
    <row r="120" spans="1:8" hidden="1" x14ac:dyDescent="0.15">
      <c r="A120">
        <v>119</v>
      </c>
      <c r="B120" t="s">
        <v>16</v>
      </c>
      <c r="C120" t="s">
        <v>177</v>
      </c>
      <c r="D120" t="s">
        <v>41</v>
      </c>
      <c r="E120">
        <v>19</v>
      </c>
      <c r="F120" t="s">
        <v>203</v>
      </c>
      <c r="G120" s="36">
        <v>82</v>
      </c>
      <c r="H120" s="36" t="s">
        <v>204</v>
      </c>
    </row>
    <row r="121" spans="1:8" hidden="1" x14ac:dyDescent="0.15">
      <c r="A121">
        <v>120</v>
      </c>
      <c r="B121" t="s">
        <v>16</v>
      </c>
      <c r="C121" t="s">
        <v>177</v>
      </c>
      <c r="D121" t="s">
        <v>41</v>
      </c>
      <c r="E121">
        <v>20</v>
      </c>
      <c r="F121" t="s">
        <v>205</v>
      </c>
      <c r="G121" s="36">
        <v>82</v>
      </c>
      <c r="H121" s="36" t="s">
        <v>206</v>
      </c>
    </row>
    <row r="122" spans="1:8" hidden="1" x14ac:dyDescent="0.15">
      <c r="A122">
        <v>121</v>
      </c>
      <c r="B122" t="s">
        <v>21</v>
      </c>
      <c r="C122" t="s">
        <v>207</v>
      </c>
      <c r="D122" t="s">
        <v>41</v>
      </c>
      <c r="E122">
        <v>1</v>
      </c>
      <c r="F122" t="s">
        <v>108</v>
      </c>
      <c r="G122" s="36">
        <v>493</v>
      </c>
      <c r="H122" s="36" t="s">
        <v>208</v>
      </c>
    </row>
    <row r="123" spans="1:8" hidden="1" x14ac:dyDescent="0.15">
      <c r="A123">
        <v>122</v>
      </c>
      <c r="B123" t="s">
        <v>21</v>
      </c>
      <c r="C123" t="s">
        <v>207</v>
      </c>
      <c r="D123" t="s">
        <v>41</v>
      </c>
      <c r="E123">
        <v>2</v>
      </c>
      <c r="F123" t="s">
        <v>61</v>
      </c>
      <c r="G123" s="36">
        <v>463</v>
      </c>
      <c r="H123" s="36" t="s">
        <v>209</v>
      </c>
    </row>
    <row r="124" spans="1:8" hidden="1" x14ac:dyDescent="0.15">
      <c r="A124">
        <v>123</v>
      </c>
      <c r="B124" t="s">
        <v>21</v>
      </c>
      <c r="C124" t="s">
        <v>207</v>
      </c>
      <c r="D124" t="s">
        <v>41</v>
      </c>
      <c r="E124">
        <v>3</v>
      </c>
      <c r="F124" t="s">
        <v>210</v>
      </c>
      <c r="G124" s="36">
        <v>446</v>
      </c>
      <c r="H124" s="36" t="s">
        <v>211</v>
      </c>
    </row>
    <row r="125" spans="1:8" hidden="1" x14ac:dyDescent="0.15">
      <c r="A125">
        <v>124</v>
      </c>
      <c r="B125" t="s">
        <v>21</v>
      </c>
      <c r="C125" t="s">
        <v>207</v>
      </c>
      <c r="D125" t="s">
        <v>41</v>
      </c>
      <c r="E125">
        <v>4</v>
      </c>
      <c r="F125" t="s">
        <v>61</v>
      </c>
      <c r="G125" s="36">
        <v>408</v>
      </c>
      <c r="H125" s="36" t="s">
        <v>212</v>
      </c>
    </row>
    <row r="126" spans="1:8" hidden="1" x14ac:dyDescent="0.15">
      <c r="A126">
        <v>125</v>
      </c>
      <c r="B126" t="s">
        <v>21</v>
      </c>
      <c r="C126" t="s">
        <v>207</v>
      </c>
      <c r="D126" t="s">
        <v>41</v>
      </c>
      <c r="E126">
        <v>5</v>
      </c>
      <c r="F126" t="s">
        <v>97</v>
      </c>
      <c r="G126" s="36">
        <v>391</v>
      </c>
      <c r="H126" s="36" t="s">
        <v>211</v>
      </c>
    </row>
    <row r="127" spans="1:8" hidden="1" x14ac:dyDescent="0.15">
      <c r="A127">
        <v>126</v>
      </c>
      <c r="B127" t="s">
        <v>21</v>
      </c>
      <c r="C127" t="s">
        <v>207</v>
      </c>
      <c r="D127" t="s">
        <v>41</v>
      </c>
      <c r="E127">
        <v>6</v>
      </c>
      <c r="F127" t="s">
        <v>210</v>
      </c>
      <c r="G127" s="36">
        <v>345</v>
      </c>
      <c r="H127" s="36" t="s">
        <v>213</v>
      </c>
    </row>
    <row r="128" spans="1:8" hidden="1" x14ac:dyDescent="0.15">
      <c r="A128">
        <v>127</v>
      </c>
      <c r="B128" t="s">
        <v>21</v>
      </c>
      <c r="C128" t="s">
        <v>207</v>
      </c>
      <c r="D128" t="s">
        <v>41</v>
      </c>
      <c r="E128">
        <v>7</v>
      </c>
      <c r="F128" t="s">
        <v>97</v>
      </c>
      <c r="G128" s="36">
        <v>330</v>
      </c>
      <c r="H128" s="36" t="s">
        <v>85</v>
      </c>
    </row>
    <row r="129" spans="1:8" hidden="1" x14ac:dyDescent="0.15">
      <c r="A129">
        <v>128</v>
      </c>
      <c r="B129" t="s">
        <v>21</v>
      </c>
      <c r="C129" t="s">
        <v>207</v>
      </c>
      <c r="D129" t="s">
        <v>41</v>
      </c>
      <c r="E129">
        <v>8</v>
      </c>
      <c r="F129" t="s">
        <v>214</v>
      </c>
      <c r="G129" s="36">
        <v>294</v>
      </c>
      <c r="H129" s="36" t="s">
        <v>215</v>
      </c>
    </row>
    <row r="130" spans="1:8" hidden="1" x14ac:dyDescent="0.15">
      <c r="A130">
        <v>129</v>
      </c>
      <c r="B130" t="s">
        <v>21</v>
      </c>
      <c r="C130" t="s">
        <v>207</v>
      </c>
      <c r="D130" t="s">
        <v>41</v>
      </c>
      <c r="E130">
        <v>9</v>
      </c>
      <c r="F130" t="s">
        <v>210</v>
      </c>
      <c r="G130" s="36">
        <v>274</v>
      </c>
      <c r="H130" s="36" t="s">
        <v>216</v>
      </c>
    </row>
    <row r="131" spans="1:8" hidden="1" x14ac:dyDescent="0.15">
      <c r="A131">
        <v>130</v>
      </c>
      <c r="B131" t="s">
        <v>21</v>
      </c>
      <c r="C131" t="s">
        <v>207</v>
      </c>
      <c r="D131" t="s">
        <v>41</v>
      </c>
      <c r="E131">
        <v>10</v>
      </c>
      <c r="F131" t="s">
        <v>89</v>
      </c>
      <c r="G131" s="36">
        <v>248</v>
      </c>
      <c r="H131" s="36" t="s">
        <v>217</v>
      </c>
    </row>
    <row r="132" spans="1:8" hidden="1" x14ac:dyDescent="0.15">
      <c r="A132">
        <v>131</v>
      </c>
      <c r="B132" t="s">
        <v>21</v>
      </c>
      <c r="C132" t="s">
        <v>207</v>
      </c>
      <c r="D132" t="s">
        <v>41</v>
      </c>
      <c r="E132">
        <v>11</v>
      </c>
      <c r="F132" t="s">
        <v>218</v>
      </c>
      <c r="G132" s="36">
        <v>223</v>
      </c>
      <c r="H132" s="36" t="s">
        <v>219</v>
      </c>
    </row>
    <row r="133" spans="1:8" hidden="1" x14ac:dyDescent="0.15">
      <c r="A133">
        <v>132</v>
      </c>
      <c r="B133" t="s">
        <v>21</v>
      </c>
      <c r="C133" t="s">
        <v>207</v>
      </c>
      <c r="D133" t="s">
        <v>41</v>
      </c>
      <c r="E133">
        <v>12</v>
      </c>
      <c r="F133" t="s">
        <v>220</v>
      </c>
      <c r="G133" s="36">
        <v>215</v>
      </c>
      <c r="H133" s="36" t="s">
        <v>221</v>
      </c>
    </row>
    <row r="134" spans="1:8" hidden="1" x14ac:dyDescent="0.15">
      <c r="A134">
        <v>133</v>
      </c>
      <c r="B134" t="s">
        <v>21</v>
      </c>
      <c r="C134" t="s">
        <v>207</v>
      </c>
      <c r="D134" t="s">
        <v>41</v>
      </c>
      <c r="E134">
        <v>13</v>
      </c>
      <c r="F134" t="s">
        <v>222</v>
      </c>
      <c r="G134" s="36">
        <v>202</v>
      </c>
      <c r="H134" s="36" t="s">
        <v>223</v>
      </c>
    </row>
    <row r="135" spans="1:8" hidden="1" x14ac:dyDescent="0.15">
      <c r="A135">
        <v>134</v>
      </c>
      <c r="B135" t="s">
        <v>21</v>
      </c>
      <c r="C135" t="s">
        <v>207</v>
      </c>
      <c r="D135" t="s">
        <v>41</v>
      </c>
      <c r="E135">
        <v>14</v>
      </c>
      <c r="F135" t="s">
        <v>224</v>
      </c>
      <c r="G135" s="36">
        <v>190</v>
      </c>
      <c r="H135" s="36" t="s">
        <v>225</v>
      </c>
    </row>
    <row r="136" spans="1:8" hidden="1" x14ac:dyDescent="0.15">
      <c r="A136">
        <v>135</v>
      </c>
      <c r="B136" t="s">
        <v>21</v>
      </c>
      <c r="C136" t="s">
        <v>207</v>
      </c>
      <c r="D136" t="s">
        <v>41</v>
      </c>
      <c r="E136">
        <v>15</v>
      </c>
      <c r="F136" t="s">
        <v>226</v>
      </c>
      <c r="G136" s="36">
        <v>182</v>
      </c>
      <c r="H136" s="36" t="s">
        <v>227</v>
      </c>
    </row>
    <row r="137" spans="1:8" hidden="1" x14ac:dyDescent="0.15">
      <c r="A137">
        <v>136</v>
      </c>
      <c r="B137" t="s">
        <v>21</v>
      </c>
      <c r="C137" t="s">
        <v>207</v>
      </c>
      <c r="D137" t="s">
        <v>41</v>
      </c>
      <c r="E137">
        <v>16</v>
      </c>
      <c r="F137" t="s">
        <v>61</v>
      </c>
      <c r="G137" s="36">
        <v>154</v>
      </c>
      <c r="H137" s="36" t="s">
        <v>228</v>
      </c>
    </row>
    <row r="138" spans="1:8" hidden="1" x14ac:dyDescent="0.15">
      <c r="A138">
        <v>137</v>
      </c>
      <c r="B138" t="s">
        <v>21</v>
      </c>
      <c r="C138" t="s">
        <v>207</v>
      </c>
      <c r="D138" t="s">
        <v>41</v>
      </c>
      <c r="E138">
        <v>17</v>
      </c>
      <c r="F138" t="s">
        <v>229</v>
      </c>
      <c r="G138" s="36">
        <v>145</v>
      </c>
      <c r="H138" s="36" t="s">
        <v>230</v>
      </c>
    </row>
    <row r="139" spans="1:8" hidden="1" x14ac:dyDescent="0.15">
      <c r="A139">
        <v>138</v>
      </c>
      <c r="B139" t="s">
        <v>21</v>
      </c>
      <c r="C139" t="s">
        <v>207</v>
      </c>
      <c r="D139" t="s">
        <v>41</v>
      </c>
      <c r="E139">
        <v>18</v>
      </c>
      <c r="F139" t="s">
        <v>231</v>
      </c>
      <c r="G139" s="36">
        <v>129</v>
      </c>
      <c r="H139" s="36" t="s">
        <v>232</v>
      </c>
    </row>
    <row r="140" spans="1:8" hidden="1" x14ac:dyDescent="0.15">
      <c r="A140">
        <v>139</v>
      </c>
      <c r="B140" t="s">
        <v>21</v>
      </c>
      <c r="C140" t="s">
        <v>207</v>
      </c>
      <c r="D140" t="s">
        <v>41</v>
      </c>
      <c r="E140">
        <v>19</v>
      </c>
      <c r="F140" t="s">
        <v>61</v>
      </c>
      <c r="G140" s="36">
        <v>129</v>
      </c>
      <c r="H140" s="36" t="s">
        <v>233</v>
      </c>
    </row>
    <row r="141" spans="1:8" hidden="1" x14ac:dyDescent="0.15">
      <c r="A141">
        <v>140</v>
      </c>
      <c r="B141" t="s">
        <v>21</v>
      </c>
      <c r="C141" t="s">
        <v>207</v>
      </c>
      <c r="D141" t="s">
        <v>41</v>
      </c>
      <c r="E141">
        <v>20</v>
      </c>
      <c r="F141" t="s">
        <v>61</v>
      </c>
      <c r="G141" s="36">
        <v>108</v>
      </c>
      <c r="H141" s="36" t="s">
        <v>234</v>
      </c>
    </row>
    <row r="142" spans="1:8" x14ac:dyDescent="0.15">
      <c r="A142">
        <v>141</v>
      </c>
      <c r="B142" t="s">
        <v>21</v>
      </c>
      <c r="C142" t="s">
        <v>235</v>
      </c>
      <c r="D142" t="s">
        <v>76</v>
      </c>
      <c r="E142">
        <v>1</v>
      </c>
      <c r="F142" t="s">
        <v>236</v>
      </c>
      <c r="G142" s="37">
        <v>306</v>
      </c>
      <c r="H142" s="37" t="s">
        <v>237</v>
      </c>
    </row>
    <row r="143" spans="1:8" x14ac:dyDescent="0.15">
      <c r="A143">
        <v>142</v>
      </c>
      <c r="B143" t="s">
        <v>21</v>
      </c>
      <c r="C143" t="s">
        <v>235</v>
      </c>
      <c r="D143" t="s">
        <v>76</v>
      </c>
      <c r="E143">
        <v>2</v>
      </c>
      <c r="F143" t="s">
        <v>238</v>
      </c>
      <c r="G143" s="37">
        <v>300</v>
      </c>
      <c r="H143" s="37" t="s">
        <v>239</v>
      </c>
    </row>
    <row r="144" spans="1:8" x14ac:dyDescent="0.15">
      <c r="A144">
        <v>143</v>
      </c>
      <c r="B144" t="s">
        <v>21</v>
      </c>
      <c r="C144" t="s">
        <v>235</v>
      </c>
      <c r="D144" t="s">
        <v>76</v>
      </c>
      <c r="E144">
        <v>3</v>
      </c>
      <c r="F144" t="s">
        <v>240</v>
      </c>
      <c r="G144" s="37">
        <v>297</v>
      </c>
      <c r="H144" s="37" t="s">
        <v>241</v>
      </c>
    </row>
    <row r="145" spans="1:8" x14ac:dyDescent="0.15">
      <c r="A145">
        <v>144</v>
      </c>
      <c r="B145" t="s">
        <v>21</v>
      </c>
      <c r="C145" t="s">
        <v>235</v>
      </c>
      <c r="D145" t="s">
        <v>76</v>
      </c>
      <c r="E145">
        <v>4</v>
      </c>
      <c r="F145" t="s">
        <v>242</v>
      </c>
      <c r="G145" s="37">
        <v>288</v>
      </c>
      <c r="H145" s="37" t="s">
        <v>243</v>
      </c>
    </row>
    <row r="146" spans="1:8" x14ac:dyDescent="0.15">
      <c r="A146">
        <v>145</v>
      </c>
      <c r="B146" t="s">
        <v>21</v>
      </c>
      <c r="C146" t="s">
        <v>235</v>
      </c>
      <c r="D146" t="s">
        <v>76</v>
      </c>
      <c r="E146">
        <v>5</v>
      </c>
      <c r="F146" t="s">
        <v>244</v>
      </c>
      <c r="G146" s="37">
        <v>238</v>
      </c>
      <c r="H146" s="37" t="s">
        <v>245</v>
      </c>
    </row>
    <row r="147" spans="1:8" x14ac:dyDescent="0.15">
      <c r="A147">
        <v>146</v>
      </c>
      <c r="B147" t="s">
        <v>21</v>
      </c>
      <c r="C147" t="s">
        <v>235</v>
      </c>
      <c r="D147" t="s">
        <v>76</v>
      </c>
      <c r="E147">
        <v>6</v>
      </c>
      <c r="F147" t="s">
        <v>51</v>
      </c>
      <c r="G147" s="36">
        <v>252</v>
      </c>
      <c r="H147" s="36" t="s">
        <v>246</v>
      </c>
    </row>
    <row r="148" spans="1:8" x14ac:dyDescent="0.15">
      <c r="A148">
        <v>147</v>
      </c>
      <c r="B148" t="s">
        <v>21</v>
      </c>
      <c r="C148" t="s">
        <v>235</v>
      </c>
      <c r="D148" t="s">
        <v>76</v>
      </c>
      <c r="E148">
        <v>7</v>
      </c>
      <c r="F148" t="s">
        <v>247</v>
      </c>
      <c r="G148" s="37">
        <v>199</v>
      </c>
      <c r="H148" s="37" t="s">
        <v>248</v>
      </c>
    </row>
    <row r="149" spans="1:8" x14ac:dyDescent="0.15">
      <c r="A149">
        <v>148</v>
      </c>
      <c r="B149" t="s">
        <v>21</v>
      </c>
      <c r="C149" t="s">
        <v>235</v>
      </c>
      <c r="D149" t="s">
        <v>76</v>
      </c>
      <c r="E149">
        <v>8</v>
      </c>
      <c r="F149" t="s">
        <v>249</v>
      </c>
      <c r="G149" s="37">
        <v>152</v>
      </c>
      <c r="H149" s="37" t="s">
        <v>250</v>
      </c>
    </row>
    <row r="150" spans="1:8" x14ac:dyDescent="0.15">
      <c r="A150">
        <v>149</v>
      </c>
      <c r="B150" t="s">
        <v>21</v>
      </c>
      <c r="C150" t="s">
        <v>235</v>
      </c>
      <c r="D150" t="s">
        <v>76</v>
      </c>
      <c r="E150">
        <v>9</v>
      </c>
      <c r="F150" t="s">
        <v>44</v>
      </c>
      <c r="G150" s="36">
        <v>228</v>
      </c>
      <c r="H150" s="36" t="s">
        <v>62</v>
      </c>
    </row>
    <row r="151" spans="1:8" x14ac:dyDescent="0.15">
      <c r="A151">
        <v>150</v>
      </c>
      <c r="B151" t="s">
        <v>21</v>
      </c>
      <c r="C151" t="s">
        <v>235</v>
      </c>
      <c r="D151" t="s">
        <v>76</v>
      </c>
      <c r="E151">
        <v>10</v>
      </c>
      <c r="F151" t="s">
        <v>251</v>
      </c>
      <c r="G151" s="37">
        <v>198</v>
      </c>
      <c r="H151" s="37" t="s">
        <v>252</v>
      </c>
    </row>
    <row r="152" spans="1:8" x14ac:dyDescent="0.15">
      <c r="A152">
        <v>151</v>
      </c>
      <c r="B152" t="s">
        <v>21</v>
      </c>
      <c r="C152" t="s">
        <v>235</v>
      </c>
      <c r="D152" t="s">
        <v>76</v>
      </c>
      <c r="E152">
        <v>11</v>
      </c>
      <c r="F152" t="s">
        <v>253</v>
      </c>
      <c r="G152" s="36">
        <v>223</v>
      </c>
      <c r="H152" s="36" t="s">
        <v>254</v>
      </c>
    </row>
    <row r="153" spans="1:8" x14ac:dyDescent="0.15">
      <c r="A153">
        <v>152</v>
      </c>
      <c r="B153" t="s">
        <v>21</v>
      </c>
      <c r="C153" t="s">
        <v>235</v>
      </c>
      <c r="D153" t="s">
        <v>76</v>
      </c>
      <c r="E153">
        <v>12</v>
      </c>
      <c r="F153" t="s">
        <v>226</v>
      </c>
      <c r="G153" s="36">
        <v>204</v>
      </c>
      <c r="H153" s="36" t="s">
        <v>255</v>
      </c>
    </row>
    <row r="154" spans="1:8" x14ac:dyDescent="0.15">
      <c r="A154">
        <v>153</v>
      </c>
      <c r="B154" t="s">
        <v>21</v>
      </c>
      <c r="C154" t="s">
        <v>235</v>
      </c>
      <c r="D154" t="s">
        <v>76</v>
      </c>
      <c r="E154">
        <v>13</v>
      </c>
      <c r="F154" t="s">
        <v>229</v>
      </c>
      <c r="G154" s="36">
        <v>194</v>
      </c>
      <c r="H154" s="36" t="s">
        <v>256</v>
      </c>
    </row>
    <row r="155" spans="1:8" x14ac:dyDescent="0.15">
      <c r="A155">
        <v>154</v>
      </c>
      <c r="B155" t="s">
        <v>21</v>
      </c>
      <c r="C155" t="s">
        <v>235</v>
      </c>
      <c r="D155" t="s">
        <v>76</v>
      </c>
      <c r="E155">
        <v>14</v>
      </c>
      <c r="F155" t="s">
        <v>61</v>
      </c>
      <c r="G155" s="36">
        <v>173</v>
      </c>
      <c r="H155" s="36" t="s">
        <v>257</v>
      </c>
    </row>
    <row r="156" spans="1:8" x14ac:dyDescent="0.15">
      <c r="A156">
        <v>155</v>
      </c>
      <c r="B156" t="s">
        <v>21</v>
      </c>
      <c r="C156" t="s">
        <v>235</v>
      </c>
      <c r="D156" t="s">
        <v>76</v>
      </c>
      <c r="E156">
        <v>15</v>
      </c>
      <c r="F156" t="s">
        <v>258</v>
      </c>
      <c r="G156" s="37">
        <v>150</v>
      </c>
      <c r="H156" s="37" t="s">
        <v>259</v>
      </c>
    </row>
    <row r="157" spans="1:8" x14ac:dyDescent="0.15">
      <c r="A157">
        <v>156</v>
      </c>
      <c r="B157" t="s">
        <v>21</v>
      </c>
      <c r="C157" t="s">
        <v>235</v>
      </c>
      <c r="D157" t="s">
        <v>76</v>
      </c>
      <c r="E157">
        <v>16</v>
      </c>
      <c r="F157" t="s">
        <v>260</v>
      </c>
      <c r="G157" s="37">
        <v>147</v>
      </c>
      <c r="H157" s="37" t="s">
        <v>261</v>
      </c>
    </row>
    <row r="158" spans="1:8" x14ac:dyDescent="0.15">
      <c r="A158">
        <v>157</v>
      </c>
      <c r="B158" t="s">
        <v>21</v>
      </c>
      <c r="C158" t="s">
        <v>235</v>
      </c>
      <c r="D158" t="s">
        <v>76</v>
      </c>
      <c r="E158">
        <v>17</v>
      </c>
      <c r="F158" t="s">
        <v>262</v>
      </c>
      <c r="G158" s="37">
        <v>130</v>
      </c>
      <c r="H158" s="37" t="s">
        <v>263</v>
      </c>
    </row>
    <row r="159" spans="1:8" x14ac:dyDescent="0.15">
      <c r="A159">
        <v>158</v>
      </c>
      <c r="B159" t="s">
        <v>21</v>
      </c>
      <c r="C159" t="s">
        <v>235</v>
      </c>
      <c r="D159" t="s">
        <v>76</v>
      </c>
      <c r="E159">
        <v>18</v>
      </c>
      <c r="F159" t="s">
        <v>264</v>
      </c>
      <c r="G159" s="37">
        <v>153</v>
      </c>
      <c r="H159" s="37" t="s">
        <v>265</v>
      </c>
    </row>
    <row r="160" spans="1:8" x14ac:dyDescent="0.15">
      <c r="A160">
        <v>159</v>
      </c>
      <c r="B160" t="s">
        <v>21</v>
      </c>
      <c r="C160" t="s">
        <v>235</v>
      </c>
      <c r="D160" t="s">
        <v>76</v>
      </c>
      <c r="E160">
        <v>19</v>
      </c>
      <c r="F160" t="s">
        <v>226</v>
      </c>
      <c r="G160" s="36">
        <v>145</v>
      </c>
      <c r="H160" s="36" t="s">
        <v>266</v>
      </c>
    </row>
    <row r="161" spans="1:8" x14ac:dyDescent="0.15">
      <c r="A161">
        <v>160</v>
      </c>
      <c r="B161" t="s">
        <v>21</v>
      </c>
      <c r="C161" t="s">
        <v>235</v>
      </c>
      <c r="D161" t="s">
        <v>76</v>
      </c>
      <c r="E161">
        <v>20</v>
      </c>
      <c r="F161" t="s">
        <v>267</v>
      </c>
      <c r="G161" s="37">
        <v>108</v>
      </c>
      <c r="H161" s="37" t="s">
        <v>268</v>
      </c>
    </row>
    <row r="162" spans="1:8" hidden="1" x14ac:dyDescent="0.15">
      <c r="A162">
        <v>161</v>
      </c>
      <c r="B162" t="s">
        <v>26</v>
      </c>
      <c r="C162" t="s">
        <v>269</v>
      </c>
      <c r="D162" t="s">
        <v>41</v>
      </c>
      <c r="E162">
        <v>1</v>
      </c>
      <c r="F162" t="s">
        <v>44</v>
      </c>
      <c r="G162" s="36">
        <v>642</v>
      </c>
      <c r="H162" s="36" t="s">
        <v>178</v>
      </c>
    </row>
    <row r="163" spans="1:8" hidden="1" x14ac:dyDescent="0.15">
      <c r="A163">
        <v>162</v>
      </c>
      <c r="B163" t="s">
        <v>26</v>
      </c>
      <c r="C163" t="s">
        <v>269</v>
      </c>
      <c r="D163" t="s">
        <v>41</v>
      </c>
      <c r="E163">
        <v>2</v>
      </c>
      <c r="F163" t="s">
        <v>44</v>
      </c>
      <c r="G163" s="36">
        <v>560</v>
      </c>
      <c r="H163" s="36" t="s">
        <v>270</v>
      </c>
    </row>
    <row r="164" spans="1:8" hidden="1" x14ac:dyDescent="0.15">
      <c r="A164">
        <v>163</v>
      </c>
      <c r="B164" t="s">
        <v>26</v>
      </c>
      <c r="C164" t="s">
        <v>269</v>
      </c>
      <c r="D164" t="s">
        <v>41</v>
      </c>
      <c r="E164">
        <v>3</v>
      </c>
      <c r="F164" t="s">
        <v>271</v>
      </c>
      <c r="G164" s="36">
        <v>542</v>
      </c>
      <c r="H164" s="36" t="s">
        <v>272</v>
      </c>
    </row>
    <row r="165" spans="1:8" hidden="1" x14ac:dyDescent="0.15">
      <c r="A165">
        <v>164</v>
      </c>
      <c r="B165" t="s">
        <v>26</v>
      </c>
      <c r="C165" t="s">
        <v>269</v>
      </c>
      <c r="D165" t="s">
        <v>41</v>
      </c>
      <c r="E165">
        <v>4</v>
      </c>
      <c r="F165" t="s">
        <v>44</v>
      </c>
      <c r="G165" s="36">
        <v>477</v>
      </c>
      <c r="H165" s="36" t="s">
        <v>273</v>
      </c>
    </row>
    <row r="166" spans="1:8" hidden="1" x14ac:dyDescent="0.15">
      <c r="A166">
        <v>165</v>
      </c>
      <c r="B166" t="s">
        <v>26</v>
      </c>
      <c r="C166" t="s">
        <v>269</v>
      </c>
      <c r="D166" t="s">
        <v>41</v>
      </c>
      <c r="E166">
        <v>5</v>
      </c>
      <c r="F166" t="s">
        <v>274</v>
      </c>
      <c r="G166" s="36">
        <v>449</v>
      </c>
      <c r="H166" s="36" t="s">
        <v>275</v>
      </c>
    </row>
    <row r="167" spans="1:8" hidden="1" x14ac:dyDescent="0.15">
      <c r="A167">
        <v>166</v>
      </c>
      <c r="B167" t="s">
        <v>26</v>
      </c>
      <c r="C167" t="s">
        <v>269</v>
      </c>
      <c r="D167" t="s">
        <v>41</v>
      </c>
      <c r="E167">
        <v>6</v>
      </c>
      <c r="F167" t="s">
        <v>61</v>
      </c>
      <c r="G167" s="36">
        <v>420</v>
      </c>
      <c r="H167" s="36" t="s">
        <v>276</v>
      </c>
    </row>
    <row r="168" spans="1:8" hidden="1" x14ac:dyDescent="0.15">
      <c r="A168">
        <v>167</v>
      </c>
      <c r="B168" t="s">
        <v>26</v>
      </c>
      <c r="C168" t="s">
        <v>269</v>
      </c>
      <c r="D168" t="s">
        <v>41</v>
      </c>
      <c r="E168">
        <v>7</v>
      </c>
      <c r="F168" t="s">
        <v>61</v>
      </c>
      <c r="G168" s="36">
        <v>385</v>
      </c>
      <c r="H168" s="36" t="s">
        <v>277</v>
      </c>
    </row>
    <row r="169" spans="1:8" hidden="1" x14ac:dyDescent="0.15">
      <c r="A169">
        <v>168</v>
      </c>
      <c r="B169" t="s">
        <v>26</v>
      </c>
      <c r="C169" t="s">
        <v>269</v>
      </c>
      <c r="D169" t="s">
        <v>41</v>
      </c>
      <c r="E169">
        <v>8</v>
      </c>
      <c r="F169" t="s">
        <v>61</v>
      </c>
      <c r="G169" s="36">
        <v>347</v>
      </c>
      <c r="H169" s="36" t="s">
        <v>278</v>
      </c>
    </row>
    <row r="170" spans="1:8" hidden="1" x14ac:dyDescent="0.15">
      <c r="A170">
        <v>169</v>
      </c>
      <c r="B170" t="s">
        <v>26</v>
      </c>
      <c r="C170" t="s">
        <v>269</v>
      </c>
      <c r="D170" t="s">
        <v>41</v>
      </c>
      <c r="E170">
        <v>9</v>
      </c>
      <c r="F170" t="s">
        <v>274</v>
      </c>
      <c r="G170" s="36">
        <v>319</v>
      </c>
      <c r="H170" s="36" t="s">
        <v>279</v>
      </c>
    </row>
    <row r="171" spans="1:8" hidden="1" x14ac:dyDescent="0.15">
      <c r="A171">
        <v>170</v>
      </c>
      <c r="B171" t="s">
        <v>26</v>
      </c>
      <c r="C171" t="s">
        <v>269</v>
      </c>
      <c r="D171" t="s">
        <v>41</v>
      </c>
      <c r="E171">
        <v>10</v>
      </c>
      <c r="F171" t="s">
        <v>79</v>
      </c>
      <c r="G171" s="36">
        <v>316</v>
      </c>
      <c r="H171" s="36" t="s">
        <v>280</v>
      </c>
    </row>
    <row r="172" spans="1:8" hidden="1" x14ac:dyDescent="0.15">
      <c r="A172">
        <v>171</v>
      </c>
      <c r="B172" t="s">
        <v>26</v>
      </c>
      <c r="C172" t="s">
        <v>269</v>
      </c>
      <c r="D172" t="s">
        <v>41</v>
      </c>
      <c r="E172">
        <v>11</v>
      </c>
      <c r="F172" t="s">
        <v>274</v>
      </c>
      <c r="G172" s="36">
        <v>266</v>
      </c>
      <c r="H172" s="36" t="s">
        <v>281</v>
      </c>
    </row>
    <row r="173" spans="1:8" hidden="1" x14ac:dyDescent="0.15">
      <c r="A173">
        <v>172</v>
      </c>
      <c r="B173" t="s">
        <v>26</v>
      </c>
      <c r="C173" t="s">
        <v>269</v>
      </c>
      <c r="D173" t="s">
        <v>41</v>
      </c>
      <c r="E173">
        <v>12</v>
      </c>
      <c r="F173" t="s">
        <v>44</v>
      </c>
      <c r="G173" s="36">
        <v>249</v>
      </c>
      <c r="H173" s="36" t="s">
        <v>282</v>
      </c>
    </row>
    <row r="174" spans="1:8" hidden="1" x14ac:dyDescent="0.15">
      <c r="A174">
        <v>173</v>
      </c>
      <c r="B174" t="s">
        <v>26</v>
      </c>
      <c r="C174" t="s">
        <v>269</v>
      </c>
      <c r="D174" t="s">
        <v>41</v>
      </c>
      <c r="E174">
        <v>13</v>
      </c>
      <c r="F174" t="s">
        <v>61</v>
      </c>
      <c r="G174" s="36">
        <v>227</v>
      </c>
      <c r="H174" s="36" t="s">
        <v>283</v>
      </c>
    </row>
    <row r="175" spans="1:8" hidden="1" x14ac:dyDescent="0.15">
      <c r="A175">
        <v>174</v>
      </c>
      <c r="B175" t="s">
        <v>26</v>
      </c>
      <c r="C175" t="s">
        <v>269</v>
      </c>
      <c r="D175" t="s">
        <v>41</v>
      </c>
      <c r="E175">
        <v>14</v>
      </c>
      <c r="F175" t="s">
        <v>44</v>
      </c>
      <c r="G175" s="36">
        <v>212</v>
      </c>
      <c r="H175" s="36" t="s">
        <v>284</v>
      </c>
    </row>
    <row r="176" spans="1:8" hidden="1" x14ac:dyDescent="0.15">
      <c r="A176">
        <v>175</v>
      </c>
      <c r="B176" t="s">
        <v>26</v>
      </c>
      <c r="C176" t="s">
        <v>269</v>
      </c>
      <c r="D176" t="s">
        <v>41</v>
      </c>
      <c r="E176">
        <v>15</v>
      </c>
      <c r="F176" t="s">
        <v>61</v>
      </c>
      <c r="G176" s="36">
        <v>195</v>
      </c>
      <c r="H176" s="36" t="s">
        <v>285</v>
      </c>
    </row>
    <row r="177" spans="1:8" hidden="1" x14ac:dyDescent="0.15">
      <c r="A177">
        <v>176</v>
      </c>
      <c r="B177" t="s">
        <v>26</v>
      </c>
      <c r="C177" t="s">
        <v>269</v>
      </c>
      <c r="D177" t="s">
        <v>41</v>
      </c>
      <c r="E177">
        <v>16</v>
      </c>
      <c r="F177" t="s">
        <v>97</v>
      </c>
      <c r="G177" s="36">
        <v>189</v>
      </c>
      <c r="H177" s="36" t="s">
        <v>286</v>
      </c>
    </row>
    <row r="178" spans="1:8" hidden="1" x14ac:dyDescent="0.15">
      <c r="A178">
        <v>177</v>
      </c>
      <c r="B178" t="s">
        <v>26</v>
      </c>
      <c r="C178" t="s">
        <v>269</v>
      </c>
      <c r="D178" t="s">
        <v>41</v>
      </c>
      <c r="E178">
        <v>17</v>
      </c>
      <c r="F178" t="s">
        <v>287</v>
      </c>
      <c r="G178" s="36">
        <v>176</v>
      </c>
      <c r="H178" s="36" t="s">
        <v>288</v>
      </c>
    </row>
    <row r="179" spans="1:8" hidden="1" x14ac:dyDescent="0.15">
      <c r="A179">
        <v>178</v>
      </c>
      <c r="B179" t="s">
        <v>26</v>
      </c>
      <c r="C179" t="s">
        <v>269</v>
      </c>
      <c r="D179" t="s">
        <v>41</v>
      </c>
      <c r="E179">
        <v>18</v>
      </c>
      <c r="F179" t="s">
        <v>289</v>
      </c>
      <c r="G179" s="36">
        <v>143</v>
      </c>
      <c r="H179" s="36" t="s">
        <v>290</v>
      </c>
    </row>
    <row r="180" spans="1:8" hidden="1" x14ac:dyDescent="0.15">
      <c r="A180">
        <v>179</v>
      </c>
      <c r="B180" t="s">
        <v>26</v>
      </c>
      <c r="C180" t="s">
        <v>269</v>
      </c>
      <c r="D180" t="s">
        <v>41</v>
      </c>
      <c r="E180">
        <v>19</v>
      </c>
      <c r="F180" t="s">
        <v>89</v>
      </c>
      <c r="G180" s="36">
        <v>127</v>
      </c>
      <c r="H180" s="36" t="s">
        <v>291</v>
      </c>
    </row>
    <row r="181" spans="1:8" hidden="1" x14ac:dyDescent="0.15">
      <c r="A181">
        <v>180</v>
      </c>
      <c r="B181" t="s">
        <v>26</v>
      </c>
      <c r="C181" t="s">
        <v>269</v>
      </c>
      <c r="D181" t="s">
        <v>41</v>
      </c>
      <c r="E181">
        <v>20</v>
      </c>
      <c r="F181" t="s">
        <v>289</v>
      </c>
      <c r="G181" s="36">
        <v>115</v>
      </c>
      <c r="H181" s="36" t="s">
        <v>292</v>
      </c>
    </row>
    <row r="182" spans="1:8" x14ac:dyDescent="0.15">
      <c r="A182">
        <v>181</v>
      </c>
      <c r="B182" t="s">
        <v>26</v>
      </c>
      <c r="C182" t="s">
        <v>293</v>
      </c>
      <c r="D182" t="s">
        <v>76</v>
      </c>
      <c r="E182">
        <v>1</v>
      </c>
      <c r="F182" t="s">
        <v>294</v>
      </c>
      <c r="G182" s="36">
        <v>1681</v>
      </c>
      <c r="H182" s="36" t="s">
        <v>295</v>
      </c>
    </row>
    <row r="183" spans="1:8" x14ac:dyDescent="0.15">
      <c r="A183">
        <v>182</v>
      </c>
      <c r="B183" t="s">
        <v>26</v>
      </c>
      <c r="C183" t="s">
        <v>293</v>
      </c>
      <c r="D183" t="s">
        <v>76</v>
      </c>
      <c r="E183">
        <v>2</v>
      </c>
      <c r="F183" t="s">
        <v>193</v>
      </c>
      <c r="G183" s="36">
        <v>1582</v>
      </c>
      <c r="H183" s="36" t="s">
        <v>296</v>
      </c>
    </row>
    <row r="184" spans="1:8" x14ac:dyDescent="0.15">
      <c r="A184">
        <v>183</v>
      </c>
      <c r="B184" t="s">
        <v>26</v>
      </c>
      <c r="C184" t="s">
        <v>293</v>
      </c>
      <c r="D184" t="s">
        <v>76</v>
      </c>
      <c r="E184">
        <v>3</v>
      </c>
      <c r="F184" t="s">
        <v>297</v>
      </c>
      <c r="G184" s="36">
        <v>1568</v>
      </c>
      <c r="H184" s="36" t="s">
        <v>298</v>
      </c>
    </row>
    <row r="185" spans="1:8" x14ac:dyDescent="0.15">
      <c r="A185">
        <v>184</v>
      </c>
      <c r="B185" t="s">
        <v>26</v>
      </c>
      <c r="C185" t="s">
        <v>293</v>
      </c>
      <c r="D185" t="s">
        <v>76</v>
      </c>
      <c r="E185">
        <v>4</v>
      </c>
      <c r="F185" t="s">
        <v>294</v>
      </c>
      <c r="G185" s="36">
        <v>1527</v>
      </c>
      <c r="H185" s="36" t="s">
        <v>299</v>
      </c>
    </row>
    <row r="186" spans="1:8" x14ac:dyDescent="0.15">
      <c r="A186">
        <v>185</v>
      </c>
      <c r="B186" t="s">
        <v>26</v>
      </c>
      <c r="C186" t="s">
        <v>293</v>
      </c>
      <c r="D186" t="s">
        <v>76</v>
      </c>
      <c r="E186">
        <v>5</v>
      </c>
      <c r="F186" t="s">
        <v>294</v>
      </c>
      <c r="G186" s="36">
        <v>1474</v>
      </c>
      <c r="H186" s="36" t="s">
        <v>295</v>
      </c>
    </row>
    <row r="187" spans="1:8" x14ac:dyDescent="0.15">
      <c r="A187">
        <v>186</v>
      </c>
      <c r="B187" t="s">
        <v>26</v>
      </c>
      <c r="C187" t="s">
        <v>293</v>
      </c>
      <c r="D187" t="s">
        <v>76</v>
      </c>
      <c r="E187">
        <v>6</v>
      </c>
      <c r="F187" t="s">
        <v>300</v>
      </c>
      <c r="G187" s="36">
        <v>1440</v>
      </c>
      <c r="H187" s="36" t="s">
        <v>301</v>
      </c>
    </row>
    <row r="188" spans="1:8" x14ac:dyDescent="0.15">
      <c r="A188">
        <v>187</v>
      </c>
      <c r="B188" t="s">
        <v>26</v>
      </c>
      <c r="C188" t="s">
        <v>293</v>
      </c>
      <c r="D188" t="s">
        <v>76</v>
      </c>
      <c r="E188">
        <v>7</v>
      </c>
      <c r="F188" t="s">
        <v>297</v>
      </c>
      <c r="G188" s="36">
        <v>1398</v>
      </c>
      <c r="H188" s="36" t="s">
        <v>302</v>
      </c>
    </row>
    <row r="189" spans="1:8" x14ac:dyDescent="0.15">
      <c r="A189">
        <v>188</v>
      </c>
      <c r="B189" t="s">
        <v>26</v>
      </c>
      <c r="C189" t="s">
        <v>293</v>
      </c>
      <c r="D189" t="s">
        <v>76</v>
      </c>
      <c r="E189">
        <v>8</v>
      </c>
      <c r="F189" t="s">
        <v>89</v>
      </c>
      <c r="G189" s="36">
        <v>1323</v>
      </c>
      <c r="H189" s="36" t="s">
        <v>295</v>
      </c>
    </row>
    <row r="190" spans="1:8" x14ac:dyDescent="0.15">
      <c r="A190">
        <v>189</v>
      </c>
      <c r="B190" t="s">
        <v>26</v>
      </c>
      <c r="C190" t="s">
        <v>293</v>
      </c>
      <c r="D190" t="s">
        <v>76</v>
      </c>
      <c r="E190">
        <v>9</v>
      </c>
      <c r="F190" t="s">
        <v>303</v>
      </c>
      <c r="G190" s="36">
        <v>1313</v>
      </c>
      <c r="H190" s="36" t="s">
        <v>304</v>
      </c>
    </row>
    <row r="191" spans="1:8" x14ac:dyDescent="0.15">
      <c r="A191">
        <v>190</v>
      </c>
      <c r="B191" t="s">
        <v>26</v>
      </c>
      <c r="C191" t="s">
        <v>293</v>
      </c>
      <c r="D191" t="s">
        <v>76</v>
      </c>
      <c r="E191">
        <v>10</v>
      </c>
      <c r="F191" t="s">
        <v>305</v>
      </c>
      <c r="G191" s="36">
        <v>1280</v>
      </c>
      <c r="H191" s="36" t="s">
        <v>306</v>
      </c>
    </row>
    <row r="192" spans="1:8" x14ac:dyDescent="0.15">
      <c r="A192">
        <v>191</v>
      </c>
      <c r="B192" t="s">
        <v>26</v>
      </c>
      <c r="C192" t="s">
        <v>293</v>
      </c>
      <c r="D192" t="s">
        <v>76</v>
      </c>
      <c r="E192">
        <v>11</v>
      </c>
      <c r="F192" t="s">
        <v>193</v>
      </c>
      <c r="G192" s="36">
        <v>1220</v>
      </c>
      <c r="H192" s="36" t="s">
        <v>307</v>
      </c>
    </row>
    <row r="193" spans="1:8" x14ac:dyDescent="0.15">
      <c r="A193">
        <v>192</v>
      </c>
      <c r="B193" t="s">
        <v>26</v>
      </c>
      <c r="C193" t="s">
        <v>293</v>
      </c>
      <c r="D193" t="s">
        <v>76</v>
      </c>
      <c r="E193">
        <v>12</v>
      </c>
      <c r="F193" t="s">
        <v>308</v>
      </c>
      <c r="G193" s="37">
        <v>1676</v>
      </c>
      <c r="H193" s="37" t="s">
        <v>309</v>
      </c>
    </row>
    <row r="194" spans="1:8" x14ac:dyDescent="0.15">
      <c r="A194">
        <v>193</v>
      </c>
      <c r="B194" t="s">
        <v>26</v>
      </c>
      <c r="C194" t="s">
        <v>293</v>
      </c>
      <c r="D194" t="s">
        <v>76</v>
      </c>
      <c r="E194">
        <v>13</v>
      </c>
      <c r="F194" t="s">
        <v>92</v>
      </c>
      <c r="G194" s="36">
        <v>1249</v>
      </c>
      <c r="H194" s="36" t="s">
        <v>85</v>
      </c>
    </row>
    <row r="195" spans="1:8" x14ac:dyDescent="0.15">
      <c r="A195">
        <v>194</v>
      </c>
      <c r="B195" t="s">
        <v>26</v>
      </c>
      <c r="C195" t="s">
        <v>293</v>
      </c>
      <c r="D195" t="s">
        <v>76</v>
      </c>
      <c r="E195">
        <v>14</v>
      </c>
      <c r="F195" t="s">
        <v>294</v>
      </c>
      <c r="G195" s="36">
        <v>1183</v>
      </c>
      <c r="H195" s="36" t="s">
        <v>310</v>
      </c>
    </row>
    <row r="196" spans="1:8" x14ac:dyDescent="0.15">
      <c r="A196">
        <v>195</v>
      </c>
      <c r="B196" t="s">
        <v>26</v>
      </c>
      <c r="C196" t="s">
        <v>293</v>
      </c>
      <c r="D196" t="s">
        <v>76</v>
      </c>
      <c r="E196">
        <v>15</v>
      </c>
      <c r="F196" t="s">
        <v>112</v>
      </c>
      <c r="G196" s="36">
        <v>1183</v>
      </c>
      <c r="H196" s="36" t="s">
        <v>311</v>
      </c>
    </row>
    <row r="197" spans="1:8" x14ac:dyDescent="0.15">
      <c r="A197">
        <v>196</v>
      </c>
      <c r="B197" t="s">
        <v>26</v>
      </c>
      <c r="C197" t="s">
        <v>293</v>
      </c>
      <c r="D197" t="s">
        <v>76</v>
      </c>
      <c r="E197">
        <v>16</v>
      </c>
      <c r="F197" t="s">
        <v>264</v>
      </c>
      <c r="G197" s="36">
        <v>1163</v>
      </c>
      <c r="H197" s="36" t="s">
        <v>312</v>
      </c>
    </row>
    <row r="198" spans="1:8" x14ac:dyDescent="0.15">
      <c r="A198">
        <v>197</v>
      </c>
      <c r="B198" t="s">
        <v>26</v>
      </c>
      <c r="C198" t="s">
        <v>293</v>
      </c>
      <c r="D198" t="s">
        <v>76</v>
      </c>
      <c r="E198">
        <v>17</v>
      </c>
      <c r="F198" t="s">
        <v>313</v>
      </c>
      <c r="G198" s="37">
        <v>1608</v>
      </c>
      <c r="H198" s="37" t="s">
        <v>314</v>
      </c>
    </row>
    <row r="199" spans="1:8" x14ac:dyDescent="0.15">
      <c r="A199">
        <v>198</v>
      </c>
      <c r="B199" t="s">
        <v>26</v>
      </c>
      <c r="C199" t="s">
        <v>293</v>
      </c>
      <c r="D199" t="s">
        <v>76</v>
      </c>
      <c r="E199">
        <v>18</v>
      </c>
      <c r="F199" t="s">
        <v>315</v>
      </c>
      <c r="G199" s="36">
        <v>1079</v>
      </c>
      <c r="H199" s="36" t="s">
        <v>306</v>
      </c>
    </row>
    <row r="200" spans="1:8" x14ac:dyDescent="0.15">
      <c r="A200">
        <v>199</v>
      </c>
      <c r="B200" t="s">
        <v>26</v>
      </c>
      <c r="C200" t="s">
        <v>293</v>
      </c>
      <c r="D200" t="s">
        <v>76</v>
      </c>
      <c r="E200">
        <v>19</v>
      </c>
      <c r="F200" t="s">
        <v>193</v>
      </c>
      <c r="G200" s="36">
        <v>1087</v>
      </c>
      <c r="H200" s="36" t="s">
        <v>316</v>
      </c>
    </row>
    <row r="201" spans="1:8" x14ac:dyDescent="0.15">
      <c r="A201">
        <v>200</v>
      </c>
      <c r="B201" t="s">
        <v>26</v>
      </c>
      <c r="C201" t="s">
        <v>293</v>
      </c>
      <c r="D201" t="s">
        <v>76</v>
      </c>
      <c r="E201">
        <v>20</v>
      </c>
      <c r="F201" t="s">
        <v>317</v>
      </c>
      <c r="G201" s="37">
        <v>1332</v>
      </c>
      <c r="H201" s="37" t="s">
        <v>318</v>
      </c>
    </row>
    <row r="202" spans="1:8" hidden="1" x14ac:dyDescent="0.15">
      <c r="A202">
        <v>201</v>
      </c>
      <c r="B202" t="s">
        <v>26</v>
      </c>
      <c r="C202" t="s">
        <v>319</v>
      </c>
      <c r="D202" t="s">
        <v>41</v>
      </c>
      <c r="E202">
        <v>1</v>
      </c>
      <c r="F202" t="s">
        <v>108</v>
      </c>
      <c r="G202" s="36">
        <v>197</v>
      </c>
      <c r="H202" s="36" t="s">
        <v>320</v>
      </c>
    </row>
    <row r="203" spans="1:8" hidden="1" x14ac:dyDescent="0.15">
      <c r="A203">
        <v>202</v>
      </c>
      <c r="B203" t="s">
        <v>26</v>
      </c>
      <c r="C203" t="s">
        <v>319</v>
      </c>
      <c r="D203" t="s">
        <v>41</v>
      </c>
      <c r="E203">
        <v>2</v>
      </c>
      <c r="F203" t="s">
        <v>294</v>
      </c>
      <c r="G203" s="36">
        <v>151</v>
      </c>
      <c r="H203" s="36" t="s">
        <v>321</v>
      </c>
    </row>
    <row r="204" spans="1:8" hidden="1" x14ac:dyDescent="0.15">
      <c r="A204">
        <v>203</v>
      </c>
      <c r="B204" t="s">
        <v>26</v>
      </c>
      <c r="C204" t="s">
        <v>319</v>
      </c>
      <c r="D204" t="s">
        <v>41</v>
      </c>
      <c r="E204">
        <v>3</v>
      </c>
      <c r="F204" t="s">
        <v>112</v>
      </c>
      <c r="G204" s="36">
        <v>146</v>
      </c>
      <c r="H204" s="36" t="s">
        <v>322</v>
      </c>
    </row>
    <row r="205" spans="1:8" hidden="1" x14ac:dyDescent="0.15">
      <c r="A205">
        <v>204</v>
      </c>
      <c r="B205" t="s">
        <v>26</v>
      </c>
      <c r="C205" t="s">
        <v>319</v>
      </c>
      <c r="D205" t="s">
        <v>41</v>
      </c>
      <c r="E205">
        <v>4</v>
      </c>
      <c r="F205" t="s">
        <v>112</v>
      </c>
      <c r="G205" s="36">
        <v>123</v>
      </c>
      <c r="H205" s="36" t="s">
        <v>323</v>
      </c>
    </row>
    <row r="206" spans="1:8" hidden="1" x14ac:dyDescent="0.15">
      <c r="A206">
        <v>205</v>
      </c>
      <c r="B206" t="s">
        <v>26</v>
      </c>
      <c r="C206" t="s">
        <v>319</v>
      </c>
      <c r="D206" t="s">
        <v>41</v>
      </c>
      <c r="E206">
        <v>5</v>
      </c>
      <c r="F206" t="s">
        <v>324</v>
      </c>
      <c r="G206" s="36">
        <v>110</v>
      </c>
      <c r="H206" s="36" t="s">
        <v>325</v>
      </c>
    </row>
    <row r="207" spans="1:8" hidden="1" x14ac:dyDescent="0.15">
      <c r="A207">
        <v>206</v>
      </c>
      <c r="B207" t="s">
        <v>26</v>
      </c>
      <c r="C207" t="s">
        <v>319</v>
      </c>
      <c r="D207" t="s">
        <v>41</v>
      </c>
      <c r="E207">
        <v>6</v>
      </c>
      <c r="F207" t="s">
        <v>324</v>
      </c>
      <c r="G207" s="36">
        <v>113</v>
      </c>
      <c r="H207" s="36" t="s">
        <v>326</v>
      </c>
    </row>
    <row r="208" spans="1:8" hidden="1" x14ac:dyDescent="0.15">
      <c r="A208">
        <v>207</v>
      </c>
      <c r="B208" t="s">
        <v>26</v>
      </c>
      <c r="C208" t="s">
        <v>319</v>
      </c>
      <c r="D208" t="s">
        <v>41</v>
      </c>
      <c r="E208">
        <v>7</v>
      </c>
      <c r="F208" t="s">
        <v>112</v>
      </c>
      <c r="G208" s="36">
        <v>106</v>
      </c>
      <c r="H208" s="36" t="s">
        <v>327</v>
      </c>
    </row>
    <row r="209" spans="1:8" hidden="1" x14ac:dyDescent="0.15">
      <c r="A209">
        <v>208</v>
      </c>
      <c r="B209" t="s">
        <v>26</v>
      </c>
      <c r="C209" t="s">
        <v>319</v>
      </c>
      <c r="D209" t="s">
        <v>41</v>
      </c>
      <c r="E209">
        <v>8</v>
      </c>
      <c r="F209" t="s">
        <v>324</v>
      </c>
      <c r="G209" s="36">
        <v>99</v>
      </c>
      <c r="H209" s="36" t="s">
        <v>328</v>
      </c>
    </row>
    <row r="210" spans="1:8" hidden="1" x14ac:dyDescent="0.15">
      <c r="A210">
        <v>209</v>
      </c>
      <c r="B210" t="s">
        <v>26</v>
      </c>
      <c r="C210" t="s">
        <v>319</v>
      </c>
      <c r="D210" t="s">
        <v>41</v>
      </c>
      <c r="E210">
        <v>9</v>
      </c>
      <c r="F210" t="s">
        <v>324</v>
      </c>
      <c r="G210" s="36">
        <v>92</v>
      </c>
      <c r="H210" s="36" t="s">
        <v>329</v>
      </c>
    </row>
    <row r="211" spans="1:8" hidden="1" x14ac:dyDescent="0.15">
      <c r="A211">
        <v>210</v>
      </c>
      <c r="B211" t="s">
        <v>26</v>
      </c>
      <c r="C211" t="s">
        <v>319</v>
      </c>
      <c r="D211" t="s">
        <v>41</v>
      </c>
      <c r="E211">
        <v>10</v>
      </c>
      <c r="F211" t="s">
        <v>305</v>
      </c>
      <c r="G211" s="36">
        <v>79</v>
      </c>
      <c r="H211" s="36" t="s">
        <v>330</v>
      </c>
    </row>
    <row r="212" spans="1:8" hidden="1" x14ac:dyDescent="0.15">
      <c r="A212">
        <v>211</v>
      </c>
      <c r="B212" t="s">
        <v>26</v>
      </c>
      <c r="C212" t="s">
        <v>319</v>
      </c>
      <c r="D212" t="s">
        <v>41</v>
      </c>
      <c r="E212">
        <v>11</v>
      </c>
      <c r="F212" t="s">
        <v>331</v>
      </c>
      <c r="G212" s="36">
        <v>70</v>
      </c>
      <c r="H212" s="36" t="s">
        <v>332</v>
      </c>
    </row>
    <row r="213" spans="1:8" hidden="1" x14ac:dyDescent="0.15">
      <c r="A213">
        <v>212</v>
      </c>
      <c r="B213" t="s">
        <v>26</v>
      </c>
      <c r="C213" t="s">
        <v>319</v>
      </c>
      <c r="D213" t="s">
        <v>41</v>
      </c>
      <c r="E213">
        <v>12</v>
      </c>
      <c r="F213" t="s">
        <v>294</v>
      </c>
      <c r="G213" s="36">
        <v>63</v>
      </c>
      <c r="H213" s="36" t="s">
        <v>333</v>
      </c>
    </row>
    <row r="214" spans="1:8" hidden="1" x14ac:dyDescent="0.15">
      <c r="A214">
        <v>213</v>
      </c>
      <c r="B214" t="s">
        <v>26</v>
      </c>
      <c r="C214" t="s">
        <v>319</v>
      </c>
      <c r="D214" t="s">
        <v>41</v>
      </c>
      <c r="E214">
        <v>13</v>
      </c>
      <c r="F214" t="s">
        <v>334</v>
      </c>
      <c r="G214" s="36">
        <v>48</v>
      </c>
      <c r="H214" s="36" t="s">
        <v>335</v>
      </c>
    </row>
    <row r="215" spans="1:8" hidden="1" x14ac:dyDescent="0.15">
      <c r="A215">
        <v>214</v>
      </c>
      <c r="B215" t="s">
        <v>26</v>
      </c>
      <c r="C215" t="s">
        <v>319</v>
      </c>
      <c r="D215" t="s">
        <v>41</v>
      </c>
      <c r="E215">
        <v>14</v>
      </c>
      <c r="F215" t="s">
        <v>336</v>
      </c>
      <c r="G215" s="36">
        <v>38</v>
      </c>
      <c r="H215" s="36" t="s">
        <v>337</v>
      </c>
    </row>
    <row r="216" spans="1:8" hidden="1" x14ac:dyDescent="0.15">
      <c r="A216">
        <v>215</v>
      </c>
      <c r="B216" t="s">
        <v>26</v>
      </c>
      <c r="C216" t="s">
        <v>319</v>
      </c>
      <c r="D216" t="s">
        <v>41</v>
      </c>
      <c r="E216">
        <v>15</v>
      </c>
      <c r="F216" t="s">
        <v>336</v>
      </c>
      <c r="G216" s="36">
        <v>34</v>
      </c>
      <c r="H216" s="36" t="s">
        <v>338</v>
      </c>
    </row>
    <row r="217" spans="1:8" hidden="1" x14ac:dyDescent="0.15">
      <c r="A217">
        <v>216</v>
      </c>
      <c r="B217" t="s">
        <v>26</v>
      </c>
      <c r="C217" t="s">
        <v>319</v>
      </c>
      <c r="D217" t="s">
        <v>41</v>
      </c>
      <c r="E217">
        <v>16</v>
      </c>
      <c r="F217" t="s">
        <v>336</v>
      </c>
      <c r="G217" s="36">
        <v>29</v>
      </c>
      <c r="H217" s="36" t="s">
        <v>339</v>
      </c>
    </row>
    <row r="218" spans="1:8" hidden="1" x14ac:dyDescent="0.15">
      <c r="A218">
        <v>217</v>
      </c>
      <c r="B218" t="s">
        <v>26</v>
      </c>
      <c r="C218" t="s">
        <v>319</v>
      </c>
      <c r="D218" t="s">
        <v>41</v>
      </c>
      <c r="E218">
        <v>17</v>
      </c>
      <c r="F218" t="s">
        <v>336</v>
      </c>
      <c r="G218" s="36">
        <v>28</v>
      </c>
      <c r="H218" s="36" t="s">
        <v>340</v>
      </c>
    </row>
    <row r="219" spans="1:8" hidden="1" x14ac:dyDescent="0.15">
      <c r="A219">
        <v>218</v>
      </c>
      <c r="B219" t="s">
        <v>26</v>
      </c>
      <c r="C219" t="s">
        <v>319</v>
      </c>
      <c r="D219" t="s">
        <v>41</v>
      </c>
      <c r="E219">
        <v>18</v>
      </c>
      <c r="F219" t="s">
        <v>341</v>
      </c>
      <c r="G219" s="36">
        <v>27</v>
      </c>
      <c r="H219" s="36" t="s">
        <v>342</v>
      </c>
    </row>
    <row r="220" spans="1:8" hidden="1" x14ac:dyDescent="0.15">
      <c r="A220">
        <v>219</v>
      </c>
      <c r="B220" t="s">
        <v>26</v>
      </c>
      <c r="C220" t="s">
        <v>319</v>
      </c>
      <c r="D220" t="s">
        <v>41</v>
      </c>
      <c r="E220">
        <v>19</v>
      </c>
      <c r="F220" t="s">
        <v>343</v>
      </c>
      <c r="G220" s="36">
        <v>30</v>
      </c>
      <c r="H220" s="36" t="s">
        <v>344</v>
      </c>
    </row>
    <row r="221" spans="1:8" hidden="1" x14ac:dyDescent="0.15">
      <c r="A221">
        <v>220</v>
      </c>
      <c r="B221" t="s">
        <v>26</v>
      </c>
      <c r="C221" t="s">
        <v>319</v>
      </c>
      <c r="D221" t="s">
        <v>41</v>
      </c>
      <c r="E221">
        <v>20</v>
      </c>
      <c r="F221" t="s">
        <v>336</v>
      </c>
      <c r="G221" s="36">
        <v>22</v>
      </c>
      <c r="H221" s="36" t="s">
        <v>345</v>
      </c>
    </row>
    <row r="222" spans="1:8" hidden="1" x14ac:dyDescent="0.15">
      <c r="A222">
        <v>221</v>
      </c>
      <c r="B222" t="s">
        <v>31</v>
      </c>
      <c r="C222" t="s">
        <v>346</v>
      </c>
      <c r="D222" t="s">
        <v>41</v>
      </c>
      <c r="E222">
        <v>1</v>
      </c>
      <c r="F222" t="s">
        <v>51</v>
      </c>
      <c r="G222" s="36">
        <v>150</v>
      </c>
      <c r="H222" s="36" t="s">
        <v>347</v>
      </c>
    </row>
    <row r="223" spans="1:8" hidden="1" x14ac:dyDescent="0.15">
      <c r="A223">
        <v>222</v>
      </c>
      <c r="B223" t="s">
        <v>31</v>
      </c>
      <c r="C223" t="s">
        <v>346</v>
      </c>
      <c r="D223" t="s">
        <v>41</v>
      </c>
      <c r="E223">
        <v>2</v>
      </c>
      <c r="F223" t="s">
        <v>51</v>
      </c>
      <c r="G223" s="36">
        <v>136</v>
      </c>
      <c r="H223" s="36" t="s">
        <v>348</v>
      </c>
    </row>
    <row r="224" spans="1:8" hidden="1" x14ac:dyDescent="0.15">
      <c r="A224">
        <v>223</v>
      </c>
      <c r="B224" t="s">
        <v>31</v>
      </c>
      <c r="C224" t="s">
        <v>346</v>
      </c>
      <c r="D224" t="s">
        <v>41</v>
      </c>
      <c r="E224">
        <v>3</v>
      </c>
      <c r="F224" t="s">
        <v>44</v>
      </c>
      <c r="G224" s="36">
        <v>120</v>
      </c>
      <c r="H224" s="36" t="s">
        <v>349</v>
      </c>
    </row>
    <row r="225" spans="1:8" hidden="1" x14ac:dyDescent="0.15">
      <c r="A225">
        <v>224</v>
      </c>
      <c r="B225" t="s">
        <v>31</v>
      </c>
      <c r="C225" t="s">
        <v>346</v>
      </c>
      <c r="D225" t="s">
        <v>41</v>
      </c>
      <c r="E225">
        <v>4</v>
      </c>
      <c r="F225" t="s">
        <v>51</v>
      </c>
      <c r="G225" s="36">
        <v>116</v>
      </c>
      <c r="H225" s="36" t="s">
        <v>171</v>
      </c>
    </row>
    <row r="226" spans="1:8" hidden="1" x14ac:dyDescent="0.15">
      <c r="A226">
        <v>225</v>
      </c>
      <c r="B226" t="s">
        <v>31</v>
      </c>
      <c r="C226" t="s">
        <v>346</v>
      </c>
      <c r="D226" t="s">
        <v>41</v>
      </c>
      <c r="E226">
        <v>5</v>
      </c>
      <c r="F226" t="s">
        <v>51</v>
      </c>
      <c r="G226" s="36">
        <v>100</v>
      </c>
      <c r="H226" s="36" t="s">
        <v>350</v>
      </c>
    </row>
    <row r="227" spans="1:8" hidden="1" x14ac:dyDescent="0.15">
      <c r="A227">
        <v>226</v>
      </c>
      <c r="B227" t="s">
        <v>31</v>
      </c>
      <c r="C227" t="s">
        <v>346</v>
      </c>
      <c r="D227" t="s">
        <v>41</v>
      </c>
      <c r="E227">
        <v>6</v>
      </c>
      <c r="F227" t="s">
        <v>108</v>
      </c>
      <c r="G227" s="36">
        <v>106</v>
      </c>
      <c r="H227" s="36" t="s">
        <v>351</v>
      </c>
    </row>
    <row r="228" spans="1:8" hidden="1" x14ac:dyDescent="0.15">
      <c r="A228">
        <v>227</v>
      </c>
      <c r="B228" t="s">
        <v>31</v>
      </c>
      <c r="C228" t="s">
        <v>346</v>
      </c>
      <c r="D228" t="s">
        <v>41</v>
      </c>
      <c r="E228">
        <v>7</v>
      </c>
      <c r="F228" t="s">
        <v>352</v>
      </c>
      <c r="G228" s="36">
        <v>84</v>
      </c>
      <c r="H228" s="36" t="s">
        <v>353</v>
      </c>
    </row>
    <row r="229" spans="1:8" hidden="1" x14ac:dyDescent="0.15">
      <c r="A229">
        <v>228</v>
      </c>
      <c r="B229" t="s">
        <v>31</v>
      </c>
      <c r="C229" t="s">
        <v>346</v>
      </c>
      <c r="D229" t="s">
        <v>41</v>
      </c>
      <c r="E229">
        <v>8</v>
      </c>
      <c r="F229" t="s">
        <v>44</v>
      </c>
      <c r="G229" s="36">
        <v>78</v>
      </c>
      <c r="H229" s="36" t="s">
        <v>178</v>
      </c>
    </row>
    <row r="230" spans="1:8" hidden="1" x14ac:dyDescent="0.15">
      <c r="A230">
        <v>229</v>
      </c>
      <c r="B230" t="s">
        <v>31</v>
      </c>
      <c r="C230" t="s">
        <v>346</v>
      </c>
      <c r="D230" t="s">
        <v>41</v>
      </c>
      <c r="E230">
        <v>9</v>
      </c>
      <c r="F230" t="s">
        <v>354</v>
      </c>
      <c r="G230" s="36">
        <v>78</v>
      </c>
      <c r="H230" s="36" t="s">
        <v>355</v>
      </c>
    </row>
    <row r="231" spans="1:8" hidden="1" x14ac:dyDescent="0.15">
      <c r="A231">
        <v>230</v>
      </c>
      <c r="B231" t="s">
        <v>31</v>
      </c>
      <c r="C231" t="s">
        <v>346</v>
      </c>
      <c r="D231" t="s">
        <v>41</v>
      </c>
      <c r="E231">
        <v>10</v>
      </c>
      <c r="F231" t="s">
        <v>356</v>
      </c>
      <c r="G231" s="36">
        <v>61</v>
      </c>
      <c r="H231" s="36" t="s">
        <v>357</v>
      </c>
    </row>
    <row r="232" spans="1:8" hidden="1" x14ac:dyDescent="0.15">
      <c r="A232">
        <v>231</v>
      </c>
      <c r="B232" t="s">
        <v>31</v>
      </c>
      <c r="C232" t="s">
        <v>346</v>
      </c>
      <c r="D232" t="s">
        <v>41</v>
      </c>
      <c r="E232">
        <v>11</v>
      </c>
      <c r="F232" t="s">
        <v>193</v>
      </c>
      <c r="G232" s="36">
        <v>47</v>
      </c>
      <c r="H232" s="36" t="s">
        <v>358</v>
      </c>
    </row>
    <row r="233" spans="1:8" hidden="1" x14ac:dyDescent="0.15">
      <c r="A233">
        <v>232</v>
      </c>
      <c r="B233" t="s">
        <v>31</v>
      </c>
      <c r="C233" t="s">
        <v>346</v>
      </c>
      <c r="D233" t="s">
        <v>41</v>
      </c>
      <c r="E233">
        <v>12</v>
      </c>
      <c r="F233" t="s">
        <v>44</v>
      </c>
      <c r="G233" s="36">
        <v>52</v>
      </c>
      <c r="H233" s="36" t="s">
        <v>359</v>
      </c>
    </row>
    <row r="234" spans="1:8" hidden="1" x14ac:dyDescent="0.15">
      <c r="A234">
        <v>233</v>
      </c>
      <c r="B234" t="s">
        <v>31</v>
      </c>
      <c r="C234" t="s">
        <v>346</v>
      </c>
      <c r="D234" t="s">
        <v>41</v>
      </c>
      <c r="E234">
        <v>13</v>
      </c>
      <c r="F234" t="s">
        <v>44</v>
      </c>
      <c r="G234" s="36">
        <v>50</v>
      </c>
      <c r="H234" s="36" t="s">
        <v>360</v>
      </c>
    </row>
    <row r="235" spans="1:8" hidden="1" x14ac:dyDescent="0.15">
      <c r="A235">
        <v>234</v>
      </c>
      <c r="B235" t="s">
        <v>31</v>
      </c>
      <c r="C235" t="s">
        <v>346</v>
      </c>
      <c r="D235" t="s">
        <v>41</v>
      </c>
      <c r="E235">
        <v>14</v>
      </c>
      <c r="F235" t="s">
        <v>361</v>
      </c>
      <c r="G235" s="36">
        <v>48</v>
      </c>
      <c r="H235" s="36" t="s">
        <v>362</v>
      </c>
    </row>
    <row r="236" spans="1:8" hidden="1" x14ac:dyDescent="0.15">
      <c r="A236">
        <v>235</v>
      </c>
      <c r="B236" t="s">
        <v>31</v>
      </c>
      <c r="C236" t="s">
        <v>346</v>
      </c>
      <c r="D236" t="s">
        <v>41</v>
      </c>
      <c r="E236">
        <v>15</v>
      </c>
      <c r="F236" t="s">
        <v>363</v>
      </c>
      <c r="G236" s="36">
        <v>37</v>
      </c>
      <c r="H236" s="36" t="s">
        <v>347</v>
      </c>
    </row>
    <row r="237" spans="1:8" hidden="1" x14ac:dyDescent="0.15">
      <c r="A237">
        <v>236</v>
      </c>
      <c r="B237" t="s">
        <v>31</v>
      </c>
      <c r="C237" t="s">
        <v>346</v>
      </c>
      <c r="D237" t="s">
        <v>41</v>
      </c>
      <c r="E237">
        <v>16</v>
      </c>
      <c r="F237" t="s">
        <v>363</v>
      </c>
      <c r="G237" s="36">
        <v>33</v>
      </c>
      <c r="H237" s="36" t="s">
        <v>364</v>
      </c>
    </row>
    <row r="238" spans="1:8" hidden="1" x14ac:dyDescent="0.15">
      <c r="A238">
        <v>237</v>
      </c>
      <c r="B238" t="s">
        <v>31</v>
      </c>
      <c r="C238" t="s">
        <v>346</v>
      </c>
      <c r="D238" t="s">
        <v>41</v>
      </c>
      <c r="E238">
        <v>17</v>
      </c>
      <c r="F238" t="s">
        <v>356</v>
      </c>
      <c r="G238" s="36">
        <v>29</v>
      </c>
      <c r="H238" s="36" t="s">
        <v>365</v>
      </c>
    </row>
    <row r="239" spans="1:8" hidden="1" x14ac:dyDescent="0.15">
      <c r="A239">
        <v>238</v>
      </c>
      <c r="B239" t="s">
        <v>31</v>
      </c>
      <c r="C239" t="s">
        <v>346</v>
      </c>
      <c r="D239" t="s">
        <v>41</v>
      </c>
      <c r="E239">
        <v>18</v>
      </c>
      <c r="F239" t="s">
        <v>274</v>
      </c>
      <c r="G239" s="36">
        <v>20</v>
      </c>
      <c r="H239" s="36" t="s">
        <v>366</v>
      </c>
    </row>
    <row r="240" spans="1:8" hidden="1" x14ac:dyDescent="0.15">
      <c r="A240">
        <v>239</v>
      </c>
      <c r="B240" t="s">
        <v>31</v>
      </c>
      <c r="C240" t="s">
        <v>346</v>
      </c>
      <c r="D240" t="s">
        <v>41</v>
      </c>
      <c r="E240">
        <v>19</v>
      </c>
      <c r="F240" t="s">
        <v>367</v>
      </c>
      <c r="G240" s="36">
        <v>22</v>
      </c>
      <c r="H240" s="36" t="s">
        <v>368</v>
      </c>
    </row>
    <row r="241" spans="1:8" hidden="1" x14ac:dyDescent="0.15">
      <c r="A241">
        <v>240</v>
      </c>
      <c r="B241" t="s">
        <v>31</v>
      </c>
      <c r="C241" t="s">
        <v>346</v>
      </c>
      <c r="D241" t="s">
        <v>41</v>
      </c>
      <c r="E241">
        <v>20</v>
      </c>
      <c r="F241" t="s">
        <v>193</v>
      </c>
      <c r="G241" s="36">
        <v>18</v>
      </c>
      <c r="H241" s="36" t="s">
        <v>171</v>
      </c>
    </row>
    <row r="242" spans="1:8" x14ac:dyDescent="0.15">
      <c r="A242">
        <v>241</v>
      </c>
      <c r="B242" s="38">
        <v>44855</v>
      </c>
      <c r="C242" t="s">
        <v>369</v>
      </c>
      <c r="D242" t="s">
        <v>76</v>
      </c>
      <c r="E242">
        <v>1</v>
      </c>
      <c r="F242" t="s">
        <v>51</v>
      </c>
      <c r="G242" s="36">
        <v>1760</v>
      </c>
      <c r="H242" s="36" t="s">
        <v>171</v>
      </c>
    </row>
    <row r="243" spans="1:8" x14ac:dyDescent="0.15">
      <c r="A243">
        <v>242</v>
      </c>
      <c r="B243" s="38">
        <v>44855</v>
      </c>
      <c r="C243" t="s">
        <v>369</v>
      </c>
      <c r="D243" t="s">
        <v>76</v>
      </c>
      <c r="E243">
        <v>2</v>
      </c>
      <c r="F243" t="s">
        <v>197</v>
      </c>
      <c r="G243" s="36">
        <v>1639</v>
      </c>
      <c r="H243" s="36" t="s">
        <v>370</v>
      </c>
    </row>
    <row r="244" spans="1:8" x14ac:dyDescent="0.15">
      <c r="A244">
        <v>243</v>
      </c>
      <c r="B244" s="38">
        <v>44855</v>
      </c>
      <c r="C244" t="s">
        <v>369</v>
      </c>
      <c r="D244" t="s">
        <v>76</v>
      </c>
      <c r="E244">
        <v>3</v>
      </c>
      <c r="F244" t="s">
        <v>197</v>
      </c>
      <c r="G244" s="36">
        <v>1566</v>
      </c>
      <c r="H244" s="36" t="s">
        <v>350</v>
      </c>
    </row>
    <row r="245" spans="1:8" x14ac:dyDescent="0.15">
      <c r="A245">
        <v>244</v>
      </c>
      <c r="B245" s="38">
        <v>44855</v>
      </c>
      <c r="C245" t="s">
        <v>369</v>
      </c>
      <c r="D245" t="s">
        <v>76</v>
      </c>
      <c r="E245">
        <v>4</v>
      </c>
      <c r="F245" t="s">
        <v>197</v>
      </c>
      <c r="G245" s="36">
        <v>1509</v>
      </c>
      <c r="H245" s="36" t="s">
        <v>371</v>
      </c>
    </row>
    <row r="246" spans="1:8" x14ac:dyDescent="0.15">
      <c r="A246">
        <v>245</v>
      </c>
      <c r="B246" s="38">
        <v>44855</v>
      </c>
      <c r="C246" t="s">
        <v>369</v>
      </c>
      <c r="D246" t="s">
        <v>76</v>
      </c>
      <c r="E246">
        <v>5</v>
      </c>
      <c r="F246" t="s">
        <v>197</v>
      </c>
      <c r="G246" s="36">
        <v>1449</v>
      </c>
      <c r="H246" s="36" t="s">
        <v>372</v>
      </c>
    </row>
    <row r="247" spans="1:8" x14ac:dyDescent="0.15">
      <c r="A247">
        <v>246</v>
      </c>
      <c r="B247" s="38">
        <v>44855</v>
      </c>
      <c r="C247" t="s">
        <v>369</v>
      </c>
      <c r="D247" t="s">
        <v>76</v>
      </c>
      <c r="E247">
        <v>6</v>
      </c>
      <c r="F247" t="s">
        <v>108</v>
      </c>
      <c r="G247" s="36">
        <v>1447</v>
      </c>
      <c r="H247" s="36" t="s">
        <v>43</v>
      </c>
    </row>
    <row r="248" spans="1:8" x14ac:dyDescent="0.15">
      <c r="A248">
        <v>247</v>
      </c>
      <c r="B248" s="38">
        <v>44855</v>
      </c>
      <c r="C248" t="s">
        <v>369</v>
      </c>
      <c r="D248" t="s">
        <v>76</v>
      </c>
      <c r="E248">
        <v>7</v>
      </c>
      <c r="F248" t="s">
        <v>373</v>
      </c>
      <c r="G248" s="36">
        <v>1356</v>
      </c>
      <c r="H248" s="36" t="s">
        <v>374</v>
      </c>
    </row>
    <row r="249" spans="1:8" x14ac:dyDescent="0.15">
      <c r="A249">
        <v>248</v>
      </c>
      <c r="B249" s="38">
        <v>44855</v>
      </c>
      <c r="C249" t="s">
        <v>369</v>
      </c>
      <c r="D249" t="s">
        <v>76</v>
      </c>
      <c r="E249">
        <v>8</v>
      </c>
      <c r="F249" t="s">
        <v>197</v>
      </c>
      <c r="G249" s="36">
        <v>1369</v>
      </c>
      <c r="H249" s="36" t="s">
        <v>375</v>
      </c>
    </row>
    <row r="250" spans="1:8" x14ac:dyDescent="0.15">
      <c r="A250">
        <v>249</v>
      </c>
      <c r="B250" s="38">
        <v>44855</v>
      </c>
      <c r="C250" t="s">
        <v>369</v>
      </c>
      <c r="D250" t="s">
        <v>76</v>
      </c>
      <c r="E250">
        <v>9</v>
      </c>
      <c r="F250" t="s">
        <v>376</v>
      </c>
      <c r="G250" s="36">
        <v>1315</v>
      </c>
      <c r="H250" s="36" t="s">
        <v>377</v>
      </c>
    </row>
    <row r="251" spans="1:8" x14ac:dyDescent="0.15">
      <c r="A251">
        <v>250</v>
      </c>
      <c r="B251" s="38">
        <v>44855</v>
      </c>
      <c r="C251" t="s">
        <v>369</v>
      </c>
      <c r="D251" t="s">
        <v>76</v>
      </c>
      <c r="E251">
        <v>10</v>
      </c>
      <c r="F251" t="s">
        <v>271</v>
      </c>
      <c r="G251" s="36">
        <v>1260</v>
      </c>
      <c r="H251" s="36" t="s">
        <v>378</v>
      </c>
    </row>
    <row r="252" spans="1:8" x14ac:dyDescent="0.15">
      <c r="A252">
        <v>251</v>
      </c>
      <c r="B252" s="38">
        <v>44855</v>
      </c>
      <c r="C252" t="s">
        <v>369</v>
      </c>
      <c r="D252" t="s">
        <v>76</v>
      </c>
      <c r="E252">
        <v>11</v>
      </c>
      <c r="F252" t="s">
        <v>379</v>
      </c>
      <c r="G252" s="36">
        <v>1231</v>
      </c>
      <c r="H252" s="36" t="s">
        <v>380</v>
      </c>
    </row>
    <row r="253" spans="1:8" x14ac:dyDescent="0.15">
      <c r="A253">
        <v>252</v>
      </c>
      <c r="B253" s="38">
        <v>44855</v>
      </c>
      <c r="C253" t="s">
        <v>369</v>
      </c>
      <c r="D253" t="s">
        <v>76</v>
      </c>
      <c r="E253">
        <v>12</v>
      </c>
      <c r="F253" t="s">
        <v>51</v>
      </c>
      <c r="G253" s="36">
        <v>1199</v>
      </c>
      <c r="H253" s="36" t="s">
        <v>358</v>
      </c>
    </row>
    <row r="254" spans="1:8" x14ac:dyDescent="0.15">
      <c r="A254">
        <v>253</v>
      </c>
      <c r="B254" s="38">
        <v>44855</v>
      </c>
      <c r="C254" t="s">
        <v>369</v>
      </c>
      <c r="D254" t="s">
        <v>76</v>
      </c>
      <c r="E254">
        <v>13</v>
      </c>
      <c r="F254" t="s">
        <v>381</v>
      </c>
      <c r="G254" s="36">
        <v>1140</v>
      </c>
      <c r="H254" s="36" t="s">
        <v>85</v>
      </c>
    </row>
    <row r="255" spans="1:8" x14ac:dyDescent="0.15">
      <c r="A255">
        <v>254</v>
      </c>
      <c r="B255" s="38">
        <v>44855</v>
      </c>
      <c r="C255" t="s">
        <v>369</v>
      </c>
      <c r="D255" t="s">
        <v>76</v>
      </c>
      <c r="E255">
        <v>14</v>
      </c>
      <c r="F255" t="s">
        <v>108</v>
      </c>
      <c r="G255" s="36">
        <v>1085</v>
      </c>
      <c r="H255" s="36" t="s">
        <v>382</v>
      </c>
    </row>
    <row r="256" spans="1:8" x14ac:dyDescent="0.15">
      <c r="A256">
        <v>255</v>
      </c>
      <c r="B256" s="38">
        <v>44855</v>
      </c>
      <c r="C256" t="s">
        <v>369</v>
      </c>
      <c r="D256" t="s">
        <v>76</v>
      </c>
      <c r="E256">
        <v>15</v>
      </c>
      <c r="F256" t="s">
        <v>376</v>
      </c>
      <c r="G256" s="36">
        <v>1047</v>
      </c>
      <c r="H256" s="36" t="s">
        <v>383</v>
      </c>
    </row>
    <row r="257" spans="1:8" x14ac:dyDescent="0.15">
      <c r="A257">
        <v>256</v>
      </c>
      <c r="B257" s="38">
        <v>44855</v>
      </c>
      <c r="C257" t="s">
        <v>369</v>
      </c>
      <c r="D257" t="s">
        <v>76</v>
      </c>
      <c r="E257">
        <v>16</v>
      </c>
      <c r="F257" t="s">
        <v>92</v>
      </c>
      <c r="G257" s="36">
        <v>1085</v>
      </c>
      <c r="H257" s="36" t="s">
        <v>384</v>
      </c>
    </row>
    <row r="258" spans="1:8" x14ac:dyDescent="0.15">
      <c r="A258">
        <v>257</v>
      </c>
      <c r="B258" s="38">
        <v>44855</v>
      </c>
      <c r="C258" t="s">
        <v>369</v>
      </c>
      <c r="D258" t="s">
        <v>76</v>
      </c>
      <c r="E258">
        <v>17</v>
      </c>
      <c r="F258" t="s">
        <v>51</v>
      </c>
      <c r="G258" s="36">
        <v>1019</v>
      </c>
      <c r="H258" s="36" t="s">
        <v>385</v>
      </c>
    </row>
    <row r="259" spans="1:8" x14ac:dyDescent="0.15">
      <c r="A259">
        <v>258</v>
      </c>
      <c r="B259" s="38">
        <v>44855</v>
      </c>
      <c r="C259" t="s">
        <v>369</v>
      </c>
      <c r="D259" t="s">
        <v>76</v>
      </c>
      <c r="E259">
        <v>18</v>
      </c>
      <c r="F259" t="s">
        <v>386</v>
      </c>
      <c r="G259" s="36">
        <v>961</v>
      </c>
      <c r="H259" s="36" t="s">
        <v>350</v>
      </c>
    </row>
    <row r="260" spans="1:8" x14ac:dyDescent="0.15">
      <c r="A260">
        <v>259</v>
      </c>
      <c r="B260" s="38">
        <v>44855</v>
      </c>
      <c r="C260" t="s">
        <v>369</v>
      </c>
      <c r="D260" t="s">
        <v>76</v>
      </c>
      <c r="E260">
        <v>19</v>
      </c>
      <c r="F260" t="s">
        <v>387</v>
      </c>
      <c r="G260" s="36">
        <v>951</v>
      </c>
      <c r="H260" s="36" t="s">
        <v>388</v>
      </c>
    </row>
    <row r="261" spans="1:8" x14ac:dyDescent="0.15">
      <c r="A261">
        <v>260</v>
      </c>
      <c r="B261" s="38">
        <v>44855</v>
      </c>
      <c r="C261" t="s">
        <v>369</v>
      </c>
      <c r="D261" t="s">
        <v>76</v>
      </c>
      <c r="E261">
        <v>20</v>
      </c>
      <c r="F261" t="s">
        <v>112</v>
      </c>
      <c r="G261" s="36">
        <v>884</v>
      </c>
      <c r="H261" s="36" t="s">
        <v>389</v>
      </c>
    </row>
  </sheetData>
  <autoFilter ref="A1:H261">
    <filterColumn colId="3">
      <filters>
        <filter val="多人"/>
      </filters>
    </filterColumn>
  </autoFilter>
  <phoneticPr fontId="7"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4"/>
  <sheetViews>
    <sheetView topLeftCell="A221" workbookViewId="0">
      <selection activeCell="F246" sqref="F246"/>
    </sheetView>
  </sheetViews>
  <sheetFormatPr defaultColWidth="9.25" defaultRowHeight="13.5" x14ac:dyDescent="0.15"/>
  <cols>
    <col min="1" max="1" width="9.25" style="31"/>
    <col min="2" max="2" width="10" style="31"/>
    <col min="3" max="16384" width="9.25" style="31"/>
  </cols>
  <sheetData>
    <row r="1" spans="1:8" x14ac:dyDescent="0.15">
      <c r="A1" s="31" t="s">
        <v>0</v>
      </c>
      <c r="B1" s="31" t="s">
        <v>1</v>
      </c>
      <c r="C1" s="33" t="s">
        <v>35</v>
      </c>
      <c r="D1" s="33" t="s">
        <v>36</v>
      </c>
      <c r="E1" s="33" t="s">
        <v>37</v>
      </c>
      <c r="F1" s="35" t="s">
        <v>5</v>
      </c>
      <c r="G1" s="33" t="s">
        <v>38</v>
      </c>
      <c r="H1" s="33" t="s">
        <v>39</v>
      </c>
    </row>
    <row r="2" spans="1:8" x14ac:dyDescent="0.15">
      <c r="A2">
        <v>1</v>
      </c>
      <c r="B2" t="s">
        <v>6</v>
      </c>
      <c r="C2" t="s">
        <v>40</v>
      </c>
      <c r="D2" t="s">
        <v>41</v>
      </c>
      <c r="E2">
        <v>1</v>
      </c>
      <c r="F2" t="s">
        <v>42</v>
      </c>
      <c r="G2" s="36">
        <v>1108</v>
      </c>
      <c r="H2" s="36" t="s">
        <v>43</v>
      </c>
    </row>
    <row r="3" spans="1:8" x14ac:dyDescent="0.15">
      <c r="A3">
        <v>2</v>
      </c>
      <c r="B3" t="s">
        <v>6</v>
      </c>
      <c r="C3" t="s">
        <v>40</v>
      </c>
      <c r="D3" t="s">
        <v>41</v>
      </c>
      <c r="E3">
        <v>2</v>
      </c>
      <c r="F3" t="s">
        <v>44</v>
      </c>
      <c r="G3" s="36">
        <v>1057</v>
      </c>
      <c r="H3" s="36" t="s">
        <v>45</v>
      </c>
    </row>
    <row r="4" spans="1:8" x14ac:dyDescent="0.15">
      <c r="A4">
        <v>3</v>
      </c>
      <c r="B4" t="s">
        <v>6</v>
      </c>
      <c r="C4" t="s">
        <v>40</v>
      </c>
      <c r="D4" t="s">
        <v>41</v>
      </c>
      <c r="E4">
        <v>3</v>
      </c>
      <c r="F4" t="s">
        <v>46</v>
      </c>
      <c r="G4" s="36">
        <v>1028</v>
      </c>
      <c r="H4" s="36" t="s">
        <v>47</v>
      </c>
    </row>
    <row r="5" spans="1:8" x14ac:dyDescent="0.15">
      <c r="A5">
        <v>4</v>
      </c>
      <c r="B5" t="s">
        <v>6</v>
      </c>
      <c r="C5" t="s">
        <v>40</v>
      </c>
      <c r="D5" t="s">
        <v>41</v>
      </c>
      <c r="E5">
        <v>4</v>
      </c>
      <c r="F5" t="s">
        <v>48</v>
      </c>
      <c r="G5" s="36">
        <v>959</v>
      </c>
      <c r="H5" s="36" t="s">
        <v>49</v>
      </c>
    </row>
    <row r="6" spans="1:8" x14ac:dyDescent="0.15">
      <c r="A6">
        <v>5</v>
      </c>
      <c r="B6" t="s">
        <v>6</v>
      </c>
      <c r="C6" t="s">
        <v>40</v>
      </c>
      <c r="D6" t="s">
        <v>41</v>
      </c>
      <c r="E6">
        <v>5</v>
      </c>
      <c r="F6" t="s">
        <v>42</v>
      </c>
      <c r="G6" s="36">
        <v>859</v>
      </c>
      <c r="H6" s="36" t="s">
        <v>50</v>
      </c>
    </row>
    <row r="7" spans="1:8" x14ac:dyDescent="0.15">
      <c r="A7">
        <v>6</v>
      </c>
      <c r="B7" t="s">
        <v>6</v>
      </c>
      <c r="C7" t="s">
        <v>40</v>
      </c>
      <c r="D7" t="s">
        <v>41</v>
      </c>
      <c r="E7">
        <v>6</v>
      </c>
      <c r="F7" t="s">
        <v>51</v>
      </c>
      <c r="G7" s="36">
        <v>843</v>
      </c>
      <c r="H7" s="36" t="s">
        <v>52</v>
      </c>
    </row>
    <row r="8" spans="1:8" x14ac:dyDescent="0.15">
      <c r="A8">
        <v>7</v>
      </c>
      <c r="B8" t="s">
        <v>6</v>
      </c>
      <c r="C8" t="s">
        <v>40</v>
      </c>
      <c r="D8" t="s">
        <v>41</v>
      </c>
      <c r="E8">
        <v>7</v>
      </c>
      <c r="F8" t="s">
        <v>48</v>
      </c>
      <c r="G8" s="36">
        <v>762</v>
      </c>
      <c r="H8" s="36" t="s">
        <v>53</v>
      </c>
    </row>
    <row r="9" spans="1:8" x14ac:dyDescent="0.15">
      <c r="A9">
        <v>8</v>
      </c>
      <c r="B9" t="s">
        <v>6</v>
      </c>
      <c r="C9" t="s">
        <v>40</v>
      </c>
      <c r="D9" t="s">
        <v>41</v>
      </c>
      <c r="E9">
        <v>8</v>
      </c>
      <c r="F9" t="s">
        <v>54</v>
      </c>
      <c r="G9" s="36">
        <v>700</v>
      </c>
      <c r="H9" s="36" t="s">
        <v>55</v>
      </c>
    </row>
    <row r="10" spans="1:8" x14ac:dyDescent="0.15">
      <c r="A10">
        <v>9</v>
      </c>
      <c r="B10" t="s">
        <v>6</v>
      </c>
      <c r="C10" t="s">
        <v>40</v>
      </c>
      <c r="D10" t="s">
        <v>41</v>
      </c>
      <c r="E10">
        <v>9</v>
      </c>
      <c r="F10" t="s">
        <v>56</v>
      </c>
      <c r="G10" s="36">
        <v>695</v>
      </c>
      <c r="H10" s="36" t="s">
        <v>57</v>
      </c>
    </row>
    <row r="11" spans="1:8" x14ac:dyDescent="0.15">
      <c r="A11">
        <v>10</v>
      </c>
      <c r="B11" t="s">
        <v>6</v>
      </c>
      <c r="C11" t="s">
        <v>40</v>
      </c>
      <c r="D11" t="s">
        <v>41</v>
      </c>
      <c r="E11">
        <v>10</v>
      </c>
      <c r="F11" t="s">
        <v>58</v>
      </c>
      <c r="G11" s="36">
        <v>617</v>
      </c>
      <c r="H11" s="36" t="s">
        <v>59</v>
      </c>
    </row>
    <row r="12" spans="1:8" x14ac:dyDescent="0.15">
      <c r="A12">
        <v>11</v>
      </c>
      <c r="B12" t="s">
        <v>6</v>
      </c>
      <c r="C12" t="s">
        <v>40</v>
      </c>
      <c r="D12" t="s">
        <v>41</v>
      </c>
      <c r="E12">
        <v>11</v>
      </c>
      <c r="F12" t="s">
        <v>44</v>
      </c>
      <c r="G12" s="36">
        <v>568</v>
      </c>
      <c r="H12" s="36" t="s">
        <v>60</v>
      </c>
    </row>
    <row r="13" spans="1:8" x14ac:dyDescent="0.15">
      <c r="A13">
        <v>12</v>
      </c>
      <c r="B13" t="s">
        <v>6</v>
      </c>
      <c r="C13" t="s">
        <v>40</v>
      </c>
      <c r="D13" t="s">
        <v>41</v>
      </c>
      <c r="E13">
        <v>12</v>
      </c>
      <c r="F13" t="s">
        <v>61</v>
      </c>
      <c r="G13" s="36">
        <v>535</v>
      </c>
      <c r="H13" s="36" t="s">
        <v>62</v>
      </c>
    </row>
    <row r="14" spans="1:8" x14ac:dyDescent="0.15">
      <c r="A14">
        <v>13</v>
      </c>
      <c r="B14" t="s">
        <v>6</v>
      </c>
      <c r="C14" t="s">
        <v>40</v>
      </c>
      <c r="D14" t="s">
        <v>41</v>
      </c>
      <c r="E14">
        <v>13</v>
      </c>
      <c r="F14" t="s">
        <v>61</v>
      </c>
      <c r="G14" s="36">
        <v>499</v>
      </c>
      <c r="H14" s="36" t="s">
        <v>63</v>
      </c>
    </row>
    <row r="15" spans="1:8" x14ac:dyDescent="0.15">
      <c r="A15">
        <v>14</v>
      </c>
      <c r="B15" t="s">
        <v>6</v>
      </c>
      <c r="C15" t="s">
        <v>40</v>
      </c>
      <c r="D15" t="s">
        <v>41</v>
      </c>
      <c r="E15">
        <v>14</v>
      </c>
      <c r="F15" t="s">
        <v>44</v>
      </c>
      <c r="G15" s="36">
        <v>457</v>
      </c>
      <c r="H15" s="36" t="s">
        <v>64</v>
      </c>
    </row>
    <row r="16" spans="1:8" x14ac:dyDescent="0.15">
      <c r="A16">
        <v>15</v>
      </c>
      <c r="B16" t="s">
        <v>6</v>
      </c>
      <c r="C16" t="s">
        <v>40</v>
      </c>
      <c r="D16" t="s">
        <v>41</v>
      </c>
      <c r="E16">
        <v>15</v>
      </c>
      <c r="F16" t="s">
        <v>61</v>
      </c>
      <c r="G16" s="36">
        <v>411</v>
      </c>
      <c r="H16" s="36" t="s">
        <v>65</v>
      </c>
    </row>
    <row r="17" spans="1:8" x14ac:dyDescent="0.15">
      <c r="A17">
        <v>16</v>
      </c>
      <c r="B17" t="s">
        <v>6</v>
      </c>
      <c r="C17" t="s">
        <v>40</v>
      </c>
      <c r="D17" t="s">
        <v>41</v>
      </c>
      <c r="E17">
        <v>16</v>
      </c>
      <c r="F17" t="s">
        <v>66</v>
      </c>
      <c r="G17" s="36">
        <v>414</v>
      </c>
      <c r="H17" s="36" t="s">
        <v>67</v>
      </c>
    </row>
    <row r="18" spans="1:8" x14ac:dyDescent="0.15">
      <c r="A18">
        <v>17</v>
      </c>
      <c r="B18" t="s">
        <v>6</v>
      </c>
      <c r="C18" t="s">
        <v>40</v>
      </c>
      <c r="D18" t="s">
        <v>41</v>
      </c>
      <c r="E18">
        <v>17</v>
      </c>
      <c r="F18" t="s">
        <v>68</v>
      </c>
      <c r="G18" s="36">
        <v>352</v>
      </c>
      <c r="H18" s="36" t="s">
        <v>69</v>
      </c>
    </row>
    <row r="19" spans="1:8" x14ac:dyDescent="0.15">
      <c r="A19">
        <v>18</v>
      </c>
      <c r="B19" t="s">
        <v>6</v>
      </c>
      <c r="C19" t="s">
        <v>40</v>
      </c>
      <c r="D19" t="s">
        <v>41</v>
      </c>
      <c r="E19">
        <v>18</v>
      </c>
      <c r="F19" t="s">
        <v>70</v>
      </c>
      <c r="G19" s="36">
        <v>325</v>
      </c>
      <c r="H19" s="36" t="s">
        <v>71</v>
      </c>
    </row>
    <row r="20" spans="1:8" x14ac:dyDescent="0.15">
      <c r="A20">
        <v>19</v>
      </c>
      <c r="B20" t="s">
        <v>6</v>
      </c>
      <c r="C20" t="s">
        <v>40</v>
      </c>
      <c r="D20" t="s">
        <v>41</v>
      </c>
      <c r="E20">
        <v>19</v>
      </c>
      <c r="F20" t="s">
        <v>42</v>
      </c>
      <c r="G20" s="36">
        <v>302</v>
      </c>
      <c r="H20" s="36" t="s">
        <v>72</v>
      </c>
    </row>
    <row r="21" spans="1:8" x14ac:dyDescent="0.15">
      <c r="A21">
        <v>20</v>
      </c>
      <c r="B21" t="s">
        <v>6</v>
      </c>
      <c r="C21" t="s">
        <v>40</v>
      </c>
      <c r="D21" t="s">
        <v>41</v>
      </c>
      <c r="E21">
        <v>20</v>
      </c>
      <c r="F21" t="s">
        <v>73</v>
      </c>
      <c r="G21" s="36">
        <v>293</v>
      </c>
      <c r="H21" s="36" t="s">
        <v>74</v>
      </c>
    </row>
    <row r="22" spans="1:8" x14ac:dyDescent="0.15">
      <c r="A22">
        <v>21</v>
      </c>
      <c r="B22" t="s">
        <v>9</v>
      </c>
      <c r="C22" t="s">
        <v>75</v>
      </c>
      <c r="D22" t="s">
        <v>76</v>
      </c>
      <c r="E22">
        <v>1</v>
      </c>
      <c r="F22" t="s">
        <v>44</v>
      </c>
      <c r="G22" s="36">
        <v>821</v>
      </c>
      <c r="H22" s="36" t="s">
        <v>77</v>
      </c>
    </row>
    <row r="23" spans="1:8" x14ac:dyDescent="0.15">
      <c r="A23">
        <v>22</v>
      </c>
      <c r="B23" t="s">
        <v>9</v>
      </c>
      <c r="C23" t="s">
        <v>75</v>
      </c>
      <c r="D23" t="s">
        <v>76</v>
      </c>
      <c r="E23">
        <v>2</v>
      </c>
      <c r="F23" t="s">
        <v>61</v>
      </c>
      <c r="G23" s="36">
        <v>791</v>
      </c>
      <c r="H23" s="36" t="s">
        <v>78</v>
      </c>
    </row>
    <row r="24" spans="1:8" x14ac:dyDescent="0.15">
      <c r="A24">
        <v>23</v>
      </c>
      <c r="B24" t="s">
        <v>9</v>
      </c>
      <c r="C24" t="s">
        <v>75</v>
      </c>
      <c r="D24" t="s">
        <v>76</v>
      </c>
      <c r="E24">
        <v>3</v>
      </c>
      <c r="F24" t="s">
        <v>79</v>
      </c>
      <c r="G24" s="36">
        <v>773</v>
      </c>
      <c r="H24" s="36" t="s">
        <v>80</v>
      </c>
    </row>
    <row r="25" spans="1:8" x14ac:dyDescent="0.15">
      <c r="A25">
        <v>24</v>
      </c>
      <c r="B25" t="s">
        <v>9</v>
      </c>
      <c r="C25" t="s">
        <v>75</v>
      </c>
      <c r="D25" t="s">
        <v>76</v>
      </c>
      <c r="E25">
        <v>4</v>
      </c>
      <c r="F25" t="s">
        <v>61</v>
      </c>
      <c r="G25" s="36">
        <v>756</v>
      </c>
      <c r="H25" s="36" t="s">
        <v>81</v>
      </c>
    </row>
    <row r="26" spans="1:8" x14ac:dyDescent="0.15">
      <c r="A26">
        <v>25</v>
      </c>
      <c r="B26" t="s">
        <v>9</v>
      </c>
      <c r="C26" t="s">
        <v>75</v>
      </c>
      <c r="D26" t="s">
        <v>76</v>
      </c>
      <c r="E26">
        <v>5</v>
      </c>
      <c r="F26" t="s">
        <v>82</v>
      </c>
      <c r="G26" s="36">
        <v>725</v>
      </c>
      <c r="H26" s="36" t="s">
        <v>83</v>
      </c>
    </row>
    <row r="27" spans="1:8" x14ac:dyDescent="0.15">
      <c r="A27">
        <v>26</v>
      </c>
      <c r="B27" t="s">
        <v>9</v>
      </c>
      <c r="C27" t="s">
        <v>75</v>
      </c>
      <c r="D27" t="s">
        <v>76</v>
      </c>
      <c r="E27">
        <v>6</v>
      </c>
      <c r="F27" t="s">
        <v>44</v>
      </c>
      <c r="G27" s="36">
        <v>711</v>
      </c>
      <c r="H27" s="36" t="s">
        <v>84</v>
      </c>
    </row>
    <row r="28" spans="1:8" x14ac:dyDescent="0.15">
      <c r="A28">
        <v>27</v>
      </c>
      <c r="B28" t="s">
        <v>9</v>
      </c>
      <c r="C28" t="s">
        <v>75</v>
      </c>
      <c r="D28" t="s">
        <v>76</v>
      </c>
      <c r="E28">
        <v>7</v>
      </c>
      <c r="F28" t="s">
        <v>51</v>
      </c>
      <c r="G28" s="36">
        <v>681</v>
      </c>
      <c r="H28" s="36" t="s">
        <v>85</v>
      </c>
    </row>
    <row r="29" spans="1:8" x14ac:dyDescent="0.15">
      <c r="A29">
        <v>28</v>
      </c>
      <c r="B29" t="s">
        <v>9</v>
      </c>
      <c r="C29" t="s">
        <v>75</v>
      </c>
      <c r="D29" t="s">
        <v>76</v>
      </c>
      <c r="E29">
        <v>8</v>
      </c>
      <c r="F29" t="s">
        <v>44</v>
      </c>
      <c r="G29" s="36">
        <v>644</v>
      </c>
      <c r="H29" s="36" t="s">
        <v>86</v>
      </c>
    </row>
    <row r="30" spans="1:8" x14ac:dyDescent="0.15">
      <c r="A30">
        <v>29</v>
      </c>
      <c r="B30" t="s">
        <v>9</v>
      </c>
      <c r="C30" t="s">
        <v>75</v>
      </c>
      <c r="D30" t="s">
        <v>76</v>
      </c>
      <c r="E30">
        <v>9</v>
      </c>
      <c r="F30" t="s">
        <v>61</v>
      </c>
      <c r="G30" s="36">
        <v>624</v>
      </c>
      <c r="H30" s="36" t="s">
        <v>87</v>
      </c>
    </row>
    <row r="31" spans="1:8" x14ac:dyDescent="0.15">
      <c r="A31">
        <v>30</v>
      </c>
      <c r="B31" t="s">
        <v>9</v>
      </c>
      <c r="C31" t="s">
        <v>75</v>
      </c>
      <c r="D31" t="s">
        <v>76</v>
      </c>
      <c r="E31">
        <v>10</v>
      </c>
      <c r="F31" t="s">
        <v>51</v>
      </c>
      <c r="G31" s="36">
        <v>592</v>
      </c>
      <c r="H31" s="36" t="s">
        <v>80</v>
      </c>
    </row>
    <row r="32" spans="1:8" x14ac:dyDescent="0.15">
      <c r="A32">
        <v>31</v>
      </c>
      <c r="B32" t="s">
        <v>9</v>
      </c>
      <c r="C32" t="s">
        <v>75</v>
      </c>
      <c r="D32" t="s">
        <v>76</v>
      </c>
      <c r="E32">
        <v>11</v>
      </c>
      <c r="F32" t="s">
        <v>61</v>
      </c>
      <c r="G32" s="36">
        <v>506</v>
      </c>
      <c r="H32" s="36" t="s">
        <v>88</v>
      </c>
    </row>
    <row r="33" spans="1:8" x14ac:dyDescent="0.15">
      <c r="A33">
        <v>32</v>
      </c>
      <c r="B33" t="s">
        <v>9</v>
      </c>
      <c r="C33" t="s">
        <v>75</v>
      </c>
      <c r="D33" t="s">
        <v>76</v>
      </c>
      <c r="E33">
        <v>12</v>
      </c>
      <c r="F33" t="s">
        <v>89</v>
      </c>
      <c r="G33" s="36">
        <v>540</v>
      </c>
      <c r="H33" s="36" t="s">
        <v>90</v>
      </c>
    </row>
    <row r="34" spans="1:8" x14ac:dyDescent="0.15">
      <c r="A34">
        <v>33</v>
      </c>
      <c r="B34" t="s">
        <v>9</v>
      </c>
      <c r="C34" t="s">
        <v>75</v>
      </c>
      <c r="D34" t="s">
        <v>76</v>
      </c>
      <c r="E34">
        <v>13</v>
      </c>
      <c r="F34" t="s">
        <v>89</v>
      </c>
      <c r="G34" s="36">
        <v>529</v>
      </c>
      <c r="H34" s="36" t="s">
        <v>80</v>
      </c>
    </row>
    <row r="35" spans="1:8" x14ac:dyDescent="0.15">
      <c r="A35">
        <v>34</v>
      </c>
      <c r="B35" t="s">
        <v>9</v>
      </c>
      <c r="C35" t="s">
        <v>75</v>
      </c>
      <c r="D35" t="s">
        <v>76</v>
      </c>
      <c r="E35">
        <v>14</v>
      </c>
      <c r="F35" t="s">
        <v>44</v>
      </c>
      <c r="G35" s="36">
        <v>493</v>
      </c>
      <c r="H35" s="36" t="s">
        <v>91</v>
      </c>
    </row>
    <row r="36" spans="1:8" x14ac:dyDescent="0.15">
      <c r="A36">
        <v>35</v>
      </c>
      <c r="B36" t="s">
        <v>9</v>
      </c>
      <c r="C36" t="s">
        <v>75</v>
      </c>
      <c r="D36" t="s">
        <v>76</v>
      </c>
      <c r="E36">
        <v>15</v>
      </c>
      <c r="F36" t="s">
        <v>92</v>
      </c>
      <c r="G36" s="36">
        <v>490</v>
      </c>
      <c r="H36" s="36" t="s">
        <v>93</v>
      </c>
    </row>
    <row r="37" spans="1:8" x14ac:dyDescent="0.15">
      <c r="A37">
        <v>36</v>
      </c>
      <c r="B37" t="s">
        <v>9</v>
      </c>
      <c r="C37" t="s">
        <v>75</v>
      </c>
      <c r="D37" t="s">
        <v>76</v>
      </c>
      <c r="E37">
        <v>16</v>
      </c>
      <c r="F37" t="s">
        <v>51</v>
      </c>
      <c r="G37" s="36">
        <v>462</v>
      </c>
      <c r="H37" s="36" t="s">
        <v>90</v>
      </c>
    </row>
    <row r="38" spans="1:8" x14ac:dyDescent="0.15">
      <c r="A38">
        <v>37</v>
      </c>
      <c r="B38" t="s">
        <v>9</v>
      </c>
      <c r="C38" t="s">
        <v>75</v>
      </c>
      <c r="D38" t="s">
        <v>76</v>
      </c>
      <c r="E38">
        <v>17</v>
      </c>
      <c r="F38" t="s">
        <v>61</v>
      </c>
      <c r="G38" s="36">
        <v>416</v>
      </c>
      <c r="H38" s="36" t="s">
        <v>94</v>
      </c>
    </row>
    <row r="39" spans="1:8" x14ac:dyDescent="0.15">
      <c r="A39">
        <v>38</v>
      </c>
      <c r="B39" t="s">
        <v>9</v>
      </c>
      <c r="C39" t="s">
        <v>75</v>
      </c>
      <c r="D39" t="s">
        <v>76</v>
      </c>
      <c r="E39">
        <v>18</v>
      </c>
      <c r="F39" t="s">
        <v>48</v>
      </c>
      <c r="G39" s="36">
        <v>399</v>
      </c>
      <c r="H39" s="36" t="s">
        <v>95</v>
      </c>
    </row>
    <row r="40" spans="1:8" x14ac:dyDescent="0.15">
      <c r="A40">
        <v>39</v>
      </c>
      <c r="B40" t="s">
        <v>9</v>
      </c>
      <c r="C40" t="s">
        <v>75</v>
      </c>
      <c r="D40" t="s">
        <v>76</v>
      </c>
      <c r="E40">
        <v>19</v>
      </c>
      <c r="F40" t="s">
        <v>42</v>
      </c>
      <c r="G40" s="36">
        <v>387</v>
      </c>
      <c r="H40" s="36" t="s">
        <v>96</v>
      </c>
    </row>
    <row r="41" spans="1:8" x14ac:dyDescent="0.15">
      <c r="A41">
        <v>40</v>
      </c>
      <c r="B41" t="s">
        <v>9</v>
      </c>
      <c r="C41" t="s">
        <v>75</v>
      </c>
      <c r="D41" t="s">
        <v>76</v>
      </c>
      <c r="E41">
        <v>20</v>
      </c>
      <c r="F41" t="s">
        <v>97</v>
      </c>
      <c r="G41" s="36">
        <v>354</v>
      </c>
      <c r="H41" s="36" t="s">
        <v>98</v>
      </c>
    </row>
    <row r="42" spans="1:8" x14ac:dyDescent="0.15">
      <c r="A42">
        <v>41</v>
      </c>
      <c r="B42" t="s">
        <v>9</v>
      </c>
      <c r="C42" t="s">
        <v>99</v>
      </c>
      <c r="D42" t="s">
        <v>41</v>
      </c>
      <c r="E42">
        <v>1</v>
      </c>
      <c r="F42" t="s">
        <v>44</v>
      </c>
      <c r="G42" s="36">
        <v>103</v>
      </c>
      <c r="H42" s="36" t="s">
        <v>100</v>
      </c>
    </row>
    <row r="43" spans="1:8" x14ac:dyDescent="0.15">
      <c r="A43">
        <v>42</v>
      </c>
      <c r="B43" t="s">
        <v>9</v>
      </c>
      <c r="C43" t="s">
        <v>99</v>
      </c>
      <c r="D43" t="s">
        <v>41</v>
      </c>
      <c r="E43">
        <v>2</v>
      </c>
      <c r="F43" t="s">
        <v>42</v>
      </c>
      <c r="G43" s="36">
        <v>83</v>
      </c>
      <c r="H43" s="36" t="s">
        <v>101</v>
      </c>
    </row>
    <row r="44" spans="1:8" x14ac:dyDescent="0.15">
      <c r="A44">
        <v>43</v>
      </c>
      <c r="B44" t="s">
        <v>9</v>
      </c>
      <c r="C44" t="s">
        <v>99</v>
      </c>
      <c r="D44" t="s">
        <v>41</v>
      </c>
      <c r="E44">
        <v>3</v>
      </c>
      <c r="F44" t="s">
        <v>61</v>
      </c>
      <c r="G44" s="36">
        <v>78</v>
      </c>
      <c r="H44" s="36" t="s">
        <v>102</v>
      </c>
    </row>
    <row r="45" spans="1:8" x14ac:dyDescent="0.15">
      <c r="A45">
        <v>44</v>
      </c>
      <c r="B45" t="s">
        <v>9</v>
      </c>
      <c r="C45" t="s">
        <v>99</v>
      </c>
      <c r="D45" t="s">
        <v>41</v>
      </c>
      <c r="E45">
        <v>4</v>
      </c>
      <c r="F45" t="s">
        <v>44</v>
      </c>
      <c r="G45" s="36">
        <v>75</v>
      </c>
      <c r="H45" s="36" t="s">
        <v>103</v>
      </c>
    </row>
    <row r="46" spans="1:8" x14ac:dyDescent="0.15">
      <c r="A46">
        <v>45</v>
      </c>
      <c r="B46" t="s">
        <v>9</v>
      </c>
      <c r="C46" t="s">
        <v>99</v>
      </c>
      <c r="D46" t="s">
        <v>41</v>
      </c>
      <c r="E46">
        <v>5</v>
      </c>
      <c r="F46" t="s">
        <v>104</v>
      </c>
      <c r="G46" s="36">
        <v>66</v>
      </c>
      <c r="H46" s="36" t="s">
        <v>105</v>
      </c>
    </row>
    <row r="47" spans="1:8" x14ac:dyDescent="0.15">
      <c r="A47">
        <v>46</v>
      </c>
      <c r="B47" t="s">
        <v>9</v>
      </c>
      <c r="C47" t="s">
        <v>99</v>
      </c>
      <c r="D47" t="s">
        <v>41</v>
      </c>
      <c r="E47">
        <v>6</v>
      </c>
      <c r="F47" t="s">
        <v>61</v>
      </c>
      <c r="G47" s="36">
        <v>56</v>
      </c>
      <c r="H47" s="36" t="s">
        <v>106</v>
      </c>
    </row>
    <row r="48" spans="1:8" x14ac:dyDescent="0.15">
      <c r="A48">
        <v>47</v>
      </c>
      <c r="B48" t="s">
        <v>9</v>
      </c>
      <c r="C48" t="s">
        <v>99</v>
      </c>
      <c r="D48" t="s">
        <v>41</v>
      </c>
      <c r="E48">
        <v>7</v>
      </c>
      <c r="F48" t="s">
        <v>61</v>
      </c>
      <c r="G48" s="36">
        <v>44</v>
      </c>
      <c r="H48" s="36" t="s">
        <v>107</v>
      </c>
    </row>
    <row r="49" spans="1:8" x14ac:dyDescent="0.15">
      <c r="A49">
        <v>48</v>
      </c>
      <c r="B49" t="s">
        <v>9</v>
      </c>
      <c r="C49" t="s">
        <v>99</v>
      </c>
      <c r="D49" t="s">
        <v>41</v>
      </c>
      <c r="E49">
        <v>8</v>
      </c>
      <c r="F49" t="s">
        <v>108</v>
      </c>
      <c r="G49" s="36">
        <v>34</v>
      </c>
      <c r="H49" s="36" t="s">
        <v>109</v>
      </c>
    </row>
    <row r="50" spans="1:8" x14ac:dyDescent="0.15">
      <c r="A50">
        <v>49</v>
      </c>
      <c r="B50" t="s">
        <v>9</v>
      </c>
      <c r="C50" t="s">
        <v>99</v>
      </c>
      <c r="D50" t="s">
        <v>41</v>
      </c>
      <c r="E50">
        <v>9</v>
      </c>
      <c r="F50" t="s">
        <v>110</v>
      </c>
      <c r="G50" s="36">
        <v>35</v>
      </c>
      <c r="H50" s="36" t="s">
        <v>111</v>
      </c>
    </row>
    <row r="51" spans="1:8" x14ac:dyDescent="0.15">
      <c r="A51">
        <v>50</v>
      </c>
      <c r="B51" t="s">
        <v>9</v>
      </c>
      <c r="C51" t="s">
        <v>99</v>
      </c>
      <c r="D51" t="s">
        <v>41</v>
      </c>
      <c r="E51">
        <v>10</v>
      </c>
      <c r="F51" t="s">
        <v>112</v>
      </c>
      <c r="G51" s="36">
        <v>33</v>
      </c>
      <c r="H51" s="36" t="s">
        <v>113</v>
      </c>
    </row>
    <row r="52" spans="1:8" x14ac:dyDescent="0.15">
      <c r="A52">
        <v>51</v>
      </c>
      <c r="B52" t="s">
        <v>9</v>
      </c>
      <c r="C52" t="s">
        <v>99</v>
      </c>
      <c r="D52" t="s">
        <v>41</v>
      </c>
      <c r="E52">
        <v>11</v>
      </c>
      <c r="F52" t="s">
        <v>51</v>
      </c>
      <c r="G52" s="36">
        <v>21</v>
      </c>
      <c r="H52" s="36" t="s">
        <v>114</v>
      </c>
    </row>
    <row r="53" spans="1:8" x14ac:dyDescent="0.15">
      <c r="A53">
        <v>52</v>
      </c>
      <c r="B53" t="s">
        <v>9</v>
      </c>
      <c r="C53" t="s">
        <v>99</v>
      </c>
      <c r="D53" t="s">
        <v>41</v>
      </c>
      <c r="E53">
        <v>12</v>
      </c>
      <c r="F53" t="s">
        <v>61</v>
      </c>
      <c r="G53" s="36">
        <v>29</v>
      </c>
      <c r="H53" s="36" t="s">
        <v>115</v>
      </c>
    </row>
    <row r="54" spans="1:8" x14ac:dyDescent="0.15">
      <c r="A54">
        <v>53</v>
      </c>
      <c r="B54" t="s">
        <v>9</v>
      </c>
      <c r="C54" t="s">
        <v>99</v>
      </c>
      <c r="D54" t="s">
        <v>41</v>
      </c>
      <c r="E54">
        <v>13</v>
      </c>
      <c r="F54" t="s">
        <v>112</v>
      </c>
      <c r="G54" s="36">
        <v>20</v>
      </c>
      <c r="H54" s="36" t="s">
        <v>116</v>
      </c>
    </row>
    <row r="55" spans="1:8" x14ac:dyDescent="0.15">
      <c r="A55">
        <v>54</v>
      </c>
      <c r="B55" t="s">
        <v>9</v>
      </c>
      <c r="C55" t="s">
        <v>99</v>
      </c>
      <c r="D55" t="s">
        <v>41</v>
      </c>
      <c r="E55">
        <v>14</v>
      </c>
      <c r="F55" t="s">
        <v>51</v>
      </c>
      <c r="G55" s="36">
        <v>13</v>
      </c>
      <c r="H55" s="36" t="s">
        <v>117</v>
      </c>
    </row>
    <row r="56" spans="1:8" x14ac:dyDescent="0.15">
      <c r="A56">
        <v>55</v>
      </c>
      <c r="B56" t="s">
        <v>9</v>
      </c>
      <c r="C56" t="s">
        <v>99</v>
      </c>
      <c r="D56" t="s">
        <v>41</v>
      </c>
      <c r="E56">
        <v>15</v>
      </c>
      <c r="F56" t="s">
        <v>51</v>
      </c>
      <c r="G56" s="36">
        <v>12</v>
      </c>
      <c r="H56" s="36" t="s">
        <v>118</v>
      </c>
    </row>
    <row r="57" spans="1:8" x14ac:dyDescent="0.15">
      <c r="A57">
        <v>56</v>
      </c>
      <c r="B57" t="s">
        <v>9</v>
      </c>
      <c r="C57" t="s">
        <v>99</v>
      </c>
      <c r="D57" t="s">
        <v>41</v>
      </c>
      <c r="E57">
        <v>16</v>
      </c>
      <c r="F57" t="s">
        <v>112</v>
      </c>
      <c r="G57" s="36">
        <v>14</v>
      </c>
      <c r="H57" s="36" t="s">
        <v>119</v>
      </c>
    </row>
    <row r="58" spans="1:8" x14ac:dyDescent="0.15">
      <c r="A58">
        <v>57</v>
      </c>
      <c r="B58" t="s">
        <v>9</v>
      </c>
      <c r="C58" t="s">
        <v>99</v>
      </c>
      <c r="D58" t="s">
        <v>41</v>
      </c>
      <c r="E58">
        <v>17</v>
      </c>
      <c r="F58" t="s">
        <v>97</v>
      </c>
      <c r="G58" s="36">
        <v>18</v>
      </c>
      <c r="H58" s="36" t="s">
        <v>120</v>
      </c>
    </row>
    <row r="59" spans="1:8" x14ac:dyDescent="0.15">
      <c r="A59">
        <v>58</v>
      </c>
      <c r="B59" t="s">
        <v>9</v>
      </c>
      <c r="C59" t="s">
        <v>99</v>
      </c>
      <c r="D59" t="s">
        <v>41</v>
      </c>
      <c r="E59">
        <v>18</v>
      </c>
      <c r="F59" t="s">
        <v>121</v>
      </c>
      <c r="G59" s="36">
        <v>18</v>
      </c>
      <c r="H59" s="36" t="s">
        <v>122</v>
      </c>
    </row>
    <row r="60" spans="1:8" x14ac:dyDescent="0.15">
      <c r="A60">
        <v>59</v>
      </c>
      <c r="B60" t="s">
        <v>9</v>
      </c>
      <c r="C60" t="s">
        <v>99</v>
      </c>
      <c r="D60" t="s">
        <v>41</v>
      </c>
      <c r="E60">
        <v>19</v>
      </c>
      <c r="F60" t="s">
        <v>112</v>
      </c>
      <c r="G60" s="36">
        <v>13</v>
      </c>
      <c r="H60" s="36" t="s">
        <v>123</v>
      </c>
    </row>
    <row r="61" spans="1:8" x14ac:dyDescent="0.15">
      <c r="A61">
        <v>61</v>
      </c>
      <c r="B61" t="s">
        <v>14</v>
      </c>
      <c r="C61" t="s">
        <v>126</v>
      </c>
      <c r="D61" t="s">
        <v>76</v>
      </c>
      <c r="E61">
        <v>1</v>
      </c>
      <c r="F61" t="s">
        <v>44</v>
      </c>
      <c r="G61" s="36">
        <v>873</v>
      </c>
      <c r="H61" s="36" t="s">
        <v>127</v>
      </c>
    </row>
    <row r="62" spans="1:8" x14ac:dyDescent="0.15">
      <c r="A62">
        <v>62</v>
      </c>
      <c r="B62" t="s">
        <v>14</v>
      </c>
      <c r="C62" t="s">
        <v>126</v>
      </c>
      <c r="D62" t="s">
        <v>76</v>
      </c>
      <c r="E62">
        <v>2</v>
      </c>
      <c r="F62" t="s">
        <v>61</v>
      </c>
      <c r="G62" s="36">
        <v>848</v>
      </c>
      <c r="H62" s="36" t="s">
        <v>128</v>
      </c>
    </row>
    <row r="63" spans="1:8" x14ac:dyDescent="0.15">
      <c r="A63">
        <v>63</v>
      </c>
      <c r="B63" t="s">
        <v>14</v>
      </c>
      <c r="C63" t="s">
        <v>126</v>
      </c>
      <c r="D63" t="s">
        <v>76</v>
      </c>
      <c r="E63">
        <v>3</v>
      </c>
      <c r="F63" t="s">
        <v>44</v>
      </c>
      <c r="G63" s="36">
        <v>800</v>
      </c>
      <c r="H63" s="36" t="s">
        <v>129</v>
      </c>
    </row>
    <row r="64" spans="1:8" x14ac:dyDescent="0.15">
      <c r="A64">
        <v>64</v>
      </c>
      <c r="B64" t="s">
        <v>14</v>
      </c>
      <c r="C64" t="s">
        <v>126</v>
      </c>
      <c r="D64" t="s">
        <v>76</v>
      </c>
      <c r="E64">
        <v>4</v>
      </c>
      <c r="F64" t="s">
        <v>79</v>
      </c>
      <c r="G64" s="36">
        <v>795</v>
      </c>
      <c r="H64" s="36" t="s">
        <v>130</v>
      </c>
    </row>
    <row r="65" spans="1:8" x14ac:dyDescent="0.15">
      <c r="A65">
        <v>65</v>
      </c>
      <c r="B65" t="s">
        <v>14</v>
      </c>
      <c r="C65" t="s">
        <v>126</v>
      </c>
      <c r="D65" t="s">
        <v>76</v>
      </c>
      <c r="E65">
        <v>5</v>
      </c>
      <c r="F65" t="s">
        <v>42</v>
      </c>
      <c r="G65" s="36">
        <v>796</v>
      </c>
      <c r="H65" s="36" t="s">
        <v>131</v>
      </c>
    </row>
    <row r="66" spans="1:8" x14ac:dyDescent="0.15">
      <c r="A66">
        <v>66</v>
      </c>
      <c r="B66" t="s">
        <v>14</v>
      </c>
      <c r="C66" t="s">
        <v>126</v>
      </c>
      <c r="D66" t="s">
        <v>76</v>
      </c>
      <c r="E66">
        <v>6</v>
      </c>
      <c r="F66" t="s">
        <v>61</v>
      </c>
      <c r="G66" s="36">
        <v>737</v>
      </c>
      <c r="H66" s="36" t="s">
        <v>132</v>
      </c>
    </row>
    <row r="67" spans="1:8" x14ac:dyDescent="0.15">
      <c r="A67">
        <v>67</v>
      </c>
      <c r="B67" t="s">
        <v>14</v>
      </c>
      <c r="C67" t="s">
        <v>126</v>
      </c>
      <c r="D67" t="s">
        <v>76</v>
      </c>
      <c r="E67">
        <v>7</v>
      </c>
      <c r="F67" t="s">
        <v>79</v>
      </c>
      <c r="G67" s="36">
        <v>714</v>
      </c>
      <c r="H67" s="36" t="s">
        <v>90</v>
      </c>
    </row>
    <row r="68" spans="1:8" x14ac:dyDescent="0.15">
      <c r="A68">
        <v>68</v>
      </c>
      <c r="B68" t="s">
        <v>14</v>
      </c>
      <c r="C68" t="s">
        <v>126</v>
      </c>
      <c r="D68" t="s">
        <v>76</v>
      </c>
      <c r="E68">
        <v>8</v>
      </c>
      <c r="F68" t="s">
        <v>44</v>
      </c>
      <c r="G68" s="36">
        <v>689</v>
      </c>
      <c r="H68" s="36" t="s">
        <v>133</v>
      </c>
    </row>
    <row r="69" spans="1:8" x14ac:dyDescent="0.15">
      <c r="A69">
        <v>69</v>
      </c>
      <c r="B69" t="s">
        <v>14</v>
      </c>
      <c r="C69" t="s">
        <v>126</v>
      </c>
      <c r="D69" t="s">
        <v>76</v>
      </c>
      <c r="E69">
        <v>9</v>
      </c>
      <c r="F69" t="s">
        <v>61</v>
      </c>
      <c r="G69" s="36">
        <v>673</v>
      </c>
      <c r="H69" s="36" t="s">
        <v>134</v>
      </c>
    </row>
    <row r="70" spans="1:8" x14ac:dyDescent="0.15">
      <c r="A70">
        <v>70</v>
      </c>
      <c r="B70" t="s">
        <v>14</v>
      </c>
      <c r="C70" t="s">
        <v>126</v>
      </c>
      <c r="D70" t="s">
        <v>76</v>
      </c>
      <c r="E70">
        <v>10</v>
      </c>
      <c r="F70" t="s">
        <v>44</v>
      </c>
      <c r="G70" s="36">
        <v>632</v>
      </c>
      <c r="H70" s="36" t="s">
        <v>135</v>
      </c>
    </row>
    <row r="71" spans="1:8" x14ac:dyDescent="0.15">
      <c r="A71">
        <v>71</v>
      </c>
      <c r="B71" t="s">
        <v>14</v>
      </c>
      <c r="C71" t="s">
        <v>126</v>
      </c>
      <c r="D71" t="s">
        <v>76</v>
      </c>
      <c r="E71">
        <v>11</v>
      </c>
      <c r="F71" t="s">
        <v>44</v>
      </c>
      <c r="G71" s="36">
        <v>590</v>
      </c>
      <c r="H71" s="36" t="s">
        <v>136</v>
      </c>
    </row>
    <row r="72" spans="1:8" x14ac:dyDescent="0.15">
      <c r="A72">
        <v>72</v>
      </c>
      <c r="B72" t="s">
        <v>14</v>
      </c>
      <c r="C72" t="s">
        <v>126</v>
      </c>
      <c r="D72" t="s">
        <v>76</v>
      </c>
      <c r="E72">
        <v>12</v>
      </c>
      <c r="F72" t="s">
        <v>42</v>
      </c>
      <c r="G72" s="36">
        <v>570</v>
      </c>
      <c r="H72" s="36" t="s">
        <v>137</v>
      </c>
    </row>
    <row r="73" spans="1:8" x14ac:dyDescent="0.15">
      <c r="A73">
        <v>73</v>
      </c>
      <c r="B73" t="s">
        <v>14</v>
      </c>
      <c r="C73" t="s">
        <v>126</v>
      </c>
      <c r="D73" t="s">
        <v>76</v>
      </c>
      <c r="E73">
        <v>13</v>
      </c>
      <c r="F73" t="s">
        <v>42</v>
      </c>
      <c r="G73" s="36">
        <v>547</v>
      </c>
      <c r="H73" s="36" t="s">
        <v>138</v>
      </c>
    </row>
    <row r="74" spans="1:8" x14ac:dyDescent="0.15">
      <c r="A74">
        <v>74</v>
      </c>
      <c r="B74" t="s">
        <v>14</v>
      </c>
      <c r="C74" t="s">
        <v>126</v>
      </c>
      <c r="D74" t="s">
        <v>76</v>
      </c>
      <c r="E74">
        <v>14</v>
      </c>
      <c r="F74" t="s">
        <v>48</v>
      </c>
      <c r="G74" s="36">
        <v>538</v>
      </c>
      <c r="H74" s="36" t="s">
        <v>139</v>
      </c>
    </row>
    <row r="75" spans="1:8" x14ac:dyDescent="0.15">
      <c r="A75">
        <v>75</v>
      </c>
      <c r="B75" t="s">
        <v>14</v>
      </c>
      <c r="C75" t="s">
        <v>126</v>
      </c>
      <c r="D75" t="s">
        <v>76</v>
      </c>
      <c r="E75">
        <v>15</v>
      </c>
      <c r="F75" t="s">
        <v>140</v>
      </c>
      <c r="G75" s="36">
        <v>508</v>
      </c>
      <c r="H75" s="36" t="s">
        <v>141</v>
      </c>
    </row>
    <row r="76" spans="1:8" x14ac:dyDescent="0.15">
      <c r="A76">
        <v>76</v>
      </c>
      <c r="B76" t="s">
        <v>14</v>
      </c>
      <c r="C76" t="s">
        <v>126</v>
      </c>
      <c r="D76" t="s">
        <v>76</v>
      </c>
      <c r="E76">
        <v>16</v>
      </c>
      <c r="F76" t="s">
        <v>44</v>
      </c>
      <c r="G76" s="36">
        <v>442</v>
      </c>
      <c r="H76" s="36" t="s">
        <v>142</v>
      </c>
    </row>
    <row r="77" spans="1:8" x14ac:dyDescent="0.15">
      <c r="A77">
        <v>77</v>
      </c>
      <c r="B77" t="s">
        <v>14</v>
      </c>
      <c r="C77" t="s">
        <v>126</v>
      </c>
      <c r="D77" t="s">
        <v>76</v>
      </c>
      <c r="E77">
        <v>17</v>
      </c>
      <c r="F77" t="s">
        <v>143</v>
      </c>
      <c r="G77" s="36">
        <v>443</v>
      </c>
      <c r="H77" s="36" t="s">
        <v>144</v>
      </c>
    </row>
    <row r="78" spans="1:8" x14ac:dyDescent="0.15">
      <c r="A78">
        <v>78</v>
      </c>
      <c r="B78" t="s">
        <v>14</v>
      </c>
      <c r="C78" t="s">
        <v>126</v>
      </c>
      <c r="D78" t="s">
        <v>76</v>
      </c>
      <c r="E78">
        <v>18</v>
      </c>
      <c r="F78" t="s">
        <v>145</v>
      </c>
      <c r="G78" s="36">
        <v>431</v>
      </c>
      <c r="H78" s="36" t="s">
        <v>146</v>
      </c>
    </row>
    <row r="79" spans="1:8" x14ac:dyDescent="0.15">
      <c r="A79">
        <v>79</v>
      </c>
      <c r="B79" t="s">
        <v>14</v>
      </c>
      <c r="C79" t="s">
        <v>126</v>
      </c>
      <c r="D79" t="s">
        <v>76</v>
      </c>
      <c r="E79">
        <v>19</v>
      </c>
      <c r="F79" t="s">
        <v>48</v>
      </c>
      <c r="G79" s="36">
        <v>420</v>
      </c>
      <c r="H79" s="36" t="s">
        <v>147</v>
      </c>
    </row>
    <row r="80" spans="1:8" x14ac:dyDescent="0.15">
      <c r="A80">
        <v>80</v>
      </c>
      <c r="B80" t="s">
        <v>14</v>
      </c>
      <c r="C80" t="s">
        <v>126</v>
      </c>
      <c r="D80" t="s">
        <v>76</v>
      </c>
      <c r="E80">
        <v>20</v>
      </c>
      <c r="F80" t="s">
        <v>61</v>
      </c>
      <c r="G80" s="36">
        <v>378</v>
      </c>
      <c r="H80" s="36" t="s">
        <v>148</v>
      </c>
    </row>
    <row r="81" spans="1:8" x14ac:dyDescent="0.15">
      <c r="A81">
        <v>81</v>
      </c>
      <c r="B81" t="s">
        <v>16</v>
      </c>
      <c r="C81" t="s">
        <v>149</v>
      </c>
      <c r="D81" t="s">
        <v>41</v>
      </c>
      <c r="E81">
        <v>1</v>
      </c>
      <c r="F81" t="s">
        <v>51</v>
      </c>
      <c r="G81" s="36">
        <v>310</v>
      </c>
      <c r="H81" s="36" t="s">
        <v>150</v>
      </c>
    </row>
    <row r="82" spans="1:8" x14ac:dyDescent="0.15">
      <c r="A82">
        <v>82</v>
      </c>
      <c r="B82" t="s">
        <v>16</v>
      </c>
      <c r="C82" t="s">
        <v>149</v>
      </c>
      <c r="D82" t="s">
        <v>41</v>
      </c>
      <c r="E82">
        <v>2</v>
      </c>
      <c r="F82" t="s">
        <v>151</v>
      </c>
      <c r="G82" s="36">
        <v>34</v>
      </c>
      <c r="H82" s="36" t="s">
        <v>152</v>
      </c>
    </row>
    <row r="83" spans="1:8" x14ac:dyDescent="0.15">
      <c r="A83">
        <v>83</v>
      </c>
      <c r="B83" t="s">
        <v>16</v>
      </c>
      <c r="C83" t="s">
        <v>149</v>
      </c>
      <c r="D83" t="s">
        <v>41</v>
      </c>
      <c r="E83">
        <v>3</v>
      </c>
      <c r="F83" t="s">
        <v>42</v>
      </c>
      <c r="G83" s="36">
        <v>421</v>
      </c>
      <c r="H83" s="36" t="s">
        <v>153</v>
      </c>
    </row>
    <row r="84" spans="1:8" x14ac:dyDescent="0.15">
      <c r="A84">
        <v>84</v>
      </c>
      <c r="B84" t="s">
        <v>16</v>
      </c>
      <c r="C84" t="s">
        <v>149</v>
      </c>
      <c r="D84" t="s">
        <v>41</v>
      </c>
      <c r="E84">
        <v>4</v>
      </c>
      <c r="F84" t="s">
        <v>42</v>
      </c>
      <c r="G84" s="36">
        <v>395</v>
      </c>
      <c r="H84" s="36" t="s">
        <v>154</v>
      </c>
    </row>
    <row r="85" spans="1:8" x14ac:dyDescent="0.15">
      <c r="A85">
        <v>85</v>
      </c>
      <c r="B85" t="s">
        <v>16</v>
      </c>
      <c r="C85" t="s">
        <v>149</v>
      </c>
      <c r="D85" t="s">
        <v>41</v>
      </c>
      <c r="E85">
        <v>5</v>
      </c>
      <c r="F85" t="s">
        <v>61</v>
      </c>
      <c r="G85" s="36">
        <v>374</v>
      </c>
      <c r="H85" s="36" t="s">
        <v>155</v>
      </c>
    </row>
    <row r="86" spans="1:8" x14ac:dyDescent="0.15">
      <c r="A86">
        <v>86</v>
      </c>
      <c r="B86" t="s">
        <v>16</v>
      </c>
      <c r="C86" t="s">
        <v>149</v>
      </c>
      <c r="D86" t="s">
        <v>41</v>
      </c>
      <c r="E86">
        <v>6</v>
      </c>
      <c r="F86" t="s">
        <v>42</v>
      </c>
      <c r="G86" s="36">
        <v>355</v>
      </c>
      <c r="H86" s="36" t="s">
        <v>156</v>
      </c>
    </row>
    <row r="87" spans="1:8" x14ac:dyDescent="0.15">
      <c r="A87">
        <v>87</v>
      </c>
      <c r="B87" t="s">
        <v>16</v>
      </c>
      <c r="C87" t="s">
        <v>149</v>
      </c>
      <c r="D87" t="s">
        <v>41</v>
      </c>
      <c r="E87">
        <v>7</v>
      </c>
      <c r="F87" t="s">
        <v>42</v>
      </c>
      <c r="G87" s="36">
        <v>336</v>
      </c>
      <c r="H87" s="36" t="s">
        <v>157</v>
      </c>
    </row>
    <row r="88" spans="1:8" x14ac:dyDescent="0.15">
      <c r="A88">
        <v>88</v>
      </c>
      <c r="B88" t="s">
        <v>16</v>
      </c>
      <c r="C88" t="s">
        <v>149</v>
      </c>
      <c r="D88" t="s">
        <v>41</v>
      </c>
      <c r="E88">
        <v>8</v>
      </c>
      <c r="F88" t="s">
        <v>158</v>
      </c>
      <c r="G88" s="36">
        <v>320</v>
      </c>
      <c r="H88" s="36" t="s">
        <v>159</v>
      </c>
    </row>
    <row r="89" spans="1:8" x14ac:dyDescent="0.15">
      <c r="A89">
        <v>89</v>
      </c>
      <c r="B89" t="s">
        <v>16</v>
      </c>
      <c r="C89" t="s">
        <v>149</v>
      </c>
      <c r="D89" t="s">
        <v>41</v>
      </c>
      <c r="E89">
        <v>9</v>
      </c>
      <c r="F89" t="s">
        <v>108</v>
      </c>
      <c r="G89" s="36">
        <v>302</v>
      </c>
      <c r="H89" s="36" t="s">
        <v>160</v>
      </c>
    </row>
    <row r="90" spans="1:8" x14ac:dyDescent="0.15">
      <c r="A90">
        <v>90</v>
      </c>
      <c r="B90" t="s">
        <v>16</v>
      </c>
      <c r="C90" t="s">
        <v>149</v>
      </c>
      <c r="D90" t="s">
        <v>41</v>
      </c>
      <c r="E90">
        <v>10</v>
      </c>
      <c r="F90" t="s">
        <v>158</v>
      </c>
      <c r="G90" s="36">
        <v>288</v>
      </c>
      <c r="H90" s="36" t="s">
        <v>161</v>
      </c>
    </row>
    <row r="91" spans="1:8" x14ac:dyDescent="0.15">
      <c r="A91">
        <v>91</v>
      </c>
      <c r="B91" t="s">
        <v>16</v>
      </c>
      <c r="C91" t="s">
        <v>149</v>
      </c>
      <c r="D91" t="s">
        <v>41</v>
      </c>
      <c r="E91">
        <v>11</v>
      </c>
      <c r="F91" t="s">
        <v>162</v>
      </c>
      <c r="G91" s="36">
        <v>268</v>
      </c>
      <c r="H91" s="36" t="s">
        <v>163</v>
      </c>
    </row>
    <row r="92" spans="1:8" x14ac:dyDescent="0.15">
      <c r="A92">
        <v>92</v>
      </c>
      <c r="B92" t="s">
        <v>16</v>
      </c>
      <c r="C92" t="s">
        <v>149</v>
      </c>
      <c r="D92" t="s">
        <v>41</v>
      </c>
      <c r="E92">
        <v>12</v>
      </c>
      <c r="F92" t="s">
        <v>92</v>
      </c>
      <c r="G92" s="36">
        <v>244</v>
      </c>
      <c r="H92" s="36" t="s">
        <v>164</v>
      </c>
    </row>
    <row r="93" spans="1:8" x14ac:dyDescent="0.15">
      <c r="A93">
        <v>93</v>
      </c>
      <c r="B93" t="s">
        <v>16</v>
      </c>
      <c r="C93" t="s">
        <v>149</v>
      </c>
      <c r="D93" t="s">
        <v>41</v>
      </c>
      <c r="E93">
        <v>13</v>
      </c>
      <c r="F93" t="s">
        <v>51</v>
      </c>
      <c r="G93" s="36">
        <v>215</v>
      </c>
      <c r="H93" s="36" t="s">
        <v>165</v>
      </c>
    </row>
    <row r="94" spans="1:8" x14ac:dyDescent="0.15">
      <c r="A94">
        <v>94</v>
      </c>
      <c r="B94" t="s">
        <v>16</v>
      </c>
      <c r="C94" t="s">
        <v>149</v>
      </c>
      <c r="D94" t="s">
        <v>41</v>
      </c>
      <c r="E94">
        <v>14</v>
      </c>
      <c r="F94" t="s">
        <v>162</v>
      </c>
      <c r="G94" s="36">
        <v>191</v>
      </c>
      <c r="H94" s="36" t="s">
        <v>166</v>
      </c>
    </row>
    <row r="95" spans="1:8" x14ac:dyDescent="0.15">
      <c r="A95">
        <v>95</v>
      </c>
      <c r="B95" t="s">
        <v>16</v>
      </c>
      <c r="C95" t="s">
        <v>149</v>
      </c>
      <c r="D95" t="s">
        <v>41</v>
      </c>
      <c r="E95">
        <v>15</v>
      </c>
      <c r="F95" t="s">
        <v>167</v>
      </c>
      <c r="G95" s="36">
        <v>165</v>
      </c>
      <c r="H95" s="36" t="s">
        <v>168</v>
      </c>
    </row>
    <row r="96" spans="1:8" x14ac:dyDescent="0.15">
      <c r="A96">
        <v>96</v>
      </c>
      <c r="B96" t="s">
        <v>16</v>
      </c>
      <c r="C96" t="s">
        <v>149</v>
      </c>
      <c r="D96" t="s">
        <v>41</v>
      </c>
      <c r="E96">
        <v>16</v>
      </c>
      <c r="F96" t="s">
        <v>169</v>
      </c>
      <c r="G96" s="36">
        <v>150</v>
      </c>
      <c r="H96" s="36" t="s">
        <v>170</v>
      </c>
    </row>
    <row r="97" spans="1:8" x14ac:dyDescent="0.15">
      <c r="A97">
        <v>97</v>
      </c>
      <c r="B97" t="s">
        <v>16</v>
      </c>
      <c r="C97" t="s">
        <v>149</v>
      </c>
      <c r="D97" t="s">
        <v>41</v>
      </c>
      <c r="E97">
        <v>17</v>
      </c>
      <c r="F97" t="s">
        <v>44</v>
      </c>
      <c r="G97" s="36">
        <v>131</v>
      </c>
      <c r="H97" s="36" t="s">
        <v>171</v>
      </c>
    </row>
    <row r="98" spans="1:8" x14ac:dyDescent="0.15">
      <c r="A98">
        <v>98</v>
      </c>
      <c r="B98" t="s">
        <v>16</v>
      </c>
      <c r="C98" t="s">
        <v>149</v>
      </c>
      <c r="D98" t="s">
        <v>41</v>
      </c>
      <c r="E98">
        <v>18</v>
      </c>
      <c r="F98" t="s">
        <v>44</v>
      </c>
      <c r="G98" s="36">
        <v>126</v>
      </c>
      <c r="H98" s="36" t="s">
        <v>172</v>
      </c>
    </row>
    <row r="99" spans="1:8" x14ac:dyDescent="0.15">
      <c r="A99">
        <v>99</v>
      </c>
      <c r="B99" t="s">
        <v>16</v>
      </c>
      <c r="C99" t="s">
        <v>149</v>
      </c>
      <c r="D99" t="s">
        <v>41</v>
      </c>
      <c r="E99">
        <v>19</v>
      </c>
      <c r="F99" t="s">
        <v>173</v>
      </c>
      <c r="G99" s="36">
        <v>97</v>
      </c>
      <c r="H99" s="36" t="s">
        <v>174</v>
      </c>
    </row>
    <row r="100" spans="1:8" x14ac:dyDescent="0.15">
      <c r="A100">
        <v>100</v>
      </c>
      <c r="B100" t="s">
        <v>16</v>
      </c>
      <c r="C100" t="s">
        <v>149</v>
      </c>
      <c r="D100" t="s">
        <v>41</v>
      </c>
      <c r="E100">
        <v>20</v>
      </c>
      <c r="F100" t="s">
        <v>175</v>
      </c>
      <c r="G100" s="36">
        <v>90</v>
      </c>
      <c r="H100" s="36" t="s">
        <v>176</v>
      </c>
    </row>
    <row r="101" spans="1:8" x14ac:dyDescent="0.15">
      <c r="A101">
        <v>101</v>
      </c>
      <c r="B101" t="s">
        <v>16</v>
      </c>
      <c r="C101" t="s">
        <v>177</v>
      </c>
      <c r="D101" t="s">
        <v>41</v>
      </c>
      <c r="E101">
        <v>1</v>
      </c>
      <c r="F101" t="s">
        <v>44</v>
      </c>
      <c r="G101" s="36">
        <v>405</v>
      </c>
      <c r="H101" s="36" t="s">
        <v>178</v>
      </c>
    </row>
    <row r="102" spans="1:8" x14ac:dyDescent="0.15">
      <c r="A102">
        <v>102</v>
      </c>
      <c r="B102" t="s">
        <v>16</v>
      </c>
      <c r="C102" t="s">
        <v>177</v>
      </c>
      <c r="D102" t="s">
        <v>41</v>
      </c>
      <c r="E102">
        <v>2</v>
      </c>
      <c r="F102" t="s">
        <v>61</v>
      </c>
      <c r="G102" s="36">
        <v>360</v>
      </c>
      <c r="H102" s="36" t="s">
        <v>179</v>
      </c>
    </row>
    <row r="103" spans="1:8" x14ac:dyDescent="0.15">
      <c r="A103">
        <v>103</v>
      </c>
      <c r="B103" t="s">
        <v>16</v>
      </c>
      <c r="C103" t="s">
        <v>177</v>
      </c>
      <c r="D103" t="s">
        <v>41</v>
      </c>
      <c r="E103">
        <v>3</v>
      </c>
      <c r="F103" t="s">
        <v>44</v>
      </c>
      <c r="G103" s="36">
        <v>345</v>
      </c>
      <c r="H103" s="36" t="s">
        <v>180</v>
      </c>
    </row>
    <row r="104" spans="1:8" x14ac:dyDescent="0.15">
      <c r="A104">
        <v>104</v>
      </c>
      <c r="B104" t="s">
        <v>16</v>
      </c>
      <c r="C104" t="s">
        <v>177</v>
      </c>
      <c r="D104" t="s">
        <v>41</v>
      </c>
      <c r="E104">
        <v>4</v>
      </c>
      <c r="F104" t="s">
        <v>44</v>
      </c>
      <c r="G104" s="36">
        <v>315</v>
      </c>
      <c r="H104" s="36" t="s">
        <v>181</v>
      </c>
    </row>
    <row r="105" spans="1:8" x14ac:dyDescent="0.15">
      <c r="A105">
        <v>105</v>
      </c>
      <c r="B105" t="s">
        <v>16</v>
      </c>
      <c r="C105" t="s">
        <v>177</v>
      </c>
      <c r="D105" t="s">
        <v>41</v>
      </c>
      <c r="E105">
        <v>5</v>
      </c>
      <c r="F105" t="s">
        <v>182</v>
      </c>
      <c r="G105" s="36">
        <v>303</v>
      </c>
      <c r="H105" s="36" t="s">
        <v>183</v>
      </c>
    </row>
    <row r="106" spans="1:8" x14ac:dyDescent="0.15">
      <c r="A106">
        <v>106</v>
      </c>
      <c r="B106" t="s">
        <v>16</v>
      </c>
      <c r="C106" t="s">
        <v>177</v>
      </c>
      <c r="D106" t="s">
        <v>41</v>
      </c>
      <c r="E106">
        <v>6</v>
      </c>
      <c r="F106" t="s">
        <v>44</v>
      </c>
      <c r="G106" s="36">
        <v>282</v>
      </c>
      <c r="H106" s="36" t="s">
        <v>184</v>
      </c>
    </row>
    <row r="107" spans="1:8" x14ac:dyDescent="0.15">
      <c r="A107">
        <v>107</v>
      </c>
      <c r="B107" t="s">
        <v>16</v>
      </c>
      <c r="C107" t="s">
        <v>177</v>
      </c>
      <c r="D107" t="s">
        <v>41</v>
      </c>
      <c r="E107">
        <v>7</v>
      </c>
      <c r="F107" t="s">
        <v>182</v>
      </c>
      <c r="G107" s="36">
        <v>259</v>
      </c>
      <c r="H107" s="36" t="s">
        <v>185</v>
      </c>
    </row>
    <row r="108" spans="1:8" x14ac:dyDescent="0.15">
      <c r="A108">
        <v>108</v>
      </c>
      <c r="B108" t="s">
        <v>16</v>
      </c>
      <c r="C108" t="s">
        <v>177</v>
      </c>
      <c r="D108" t="s">
        <v>41</v>
      </c>
      <c r="E108">
        <v>8</v>
      </c>
      <c r="F108" t="s">
        <v>186</v>
      </c>
      <c r="G108" s="36">
        <v>240</v>
      </c>
      <c r="H108" s="36" t="s">
        <v>187</v>
      </c>
    </row>
    <row r="109" spans="1:8" x14ac:dyDescent="0.15">
      <c r="A109">
        <v>109</v>
      </c>
      <c r="B109" t="s">
        <v>16</v>
      </c>
      <c r="C109" t="s">
        <v>177</v>
      </c>
      <c r="D109" t="s">
        <v>41</v>
      </c>
      <c r="E109">
        <v>9</v>
      </c>
      <c r="F109" t="s">
        <v>61</v>
      </c>
      <c r="G109" s="36">
        <v>229</v>
      </c>
      <c r="H109" s="36" t="s">
        <v>188</v>
      </c>
    </row>
    <row r="110" spans="1:8" x14ac:dyDescent="0.15">
      <c r="A110">
        <v>110</v>
      </c>
      <c r="B110" t="s">
        <v>16</v>
      </c>
      <c r="C110" t="s">
        <v>177</v>
      </c>
      <c r="D110" t="s">
        <v>41</v>
      </c>
      <c r="E110">
        <v>10</v>
      </c>
      <c r="F110" t="s">
        <v>189</v>
      </c>
      <c r="G110" s="36">
        <v>192</v>
      </c>
      <c r="H110" s="36" t="s">
        <v>190</v>
      </c>
    </row>
    <row r="111" spans="1:8" x14ac:dyDescent="0.15">
      <c r="A111">
        <v>111</v>
      </c>
      <c r="B111" t="s">
        <v>16</v>
      </c>
      <c r="C111" t="s">
        <v>177</v>
      </c>
      <c r="D111" t="s">
        <v>41</v>
      </c>
      <c r="E111">
        <v>11</v>
      </c>
      <c r="F111" t="s">
        <v>191</v>
      </c>
      <c r="G111" s="36">
        <v>170</v>
      </c>
      <c r="H111" s="36" t="s">
        <v>192</v>
      </c>
    </row>
    <row r="112" spans="1:8" x14ac:dyDescent="0.15">
      <c r="A112">
        <v>112</v>
      </c>
      <c r="B112" t="s">
        <v>16</v>
      </c>
      <c r="C112" t="s">
        <v>177</v>
      </c>
      <c r="D112" t="s">
        <v>41</v>
      </c>
      <c r="E112">
        <v>12</v>
      </c>
      <c r="F112" t="s">
        <v>193</v>
      </c>
      <c r="G112" s="36">
        <v>157</v>
      </c>
      <c r="H112" s="36" t="s">
        <v>194</v>
      </c>
    </row>
    <row r="113" spans="1:8" x14ac:dyDescent="0.15">
      <c r="A113">
        <v>113</v>
      </c>
      <c r="B113" t="s">
        <v>16</v>
      </c>
      <c r="C113" t="s">
        <v>177</v>
      </c>
      <c r="D113" t="s">
        <v>41</v>
      </c>
      <c r="E113">
        <v>13</v>
      </c>
      <c r="F113" t="s">
        <v>195</v>
      </c>
      <c r="G113" s="36">
        <v>161</v>
      </c>
      <c r="H113" s="36" t="s">
        <v>196</v>
      </c>
    </row>
    <row r="114" spans="1:8" x14ac:dyDescent="0.15">
      <c r="A114">
        <v>114</v>
      </c>
      <c r="B114" t="s">
        <v>16</v>
      </c>
      <c r="C114" t="s">
        <v>177</v>
      </c>
      <c r="D114" t="s">
        <v>41</v>
      </c>
      <c r="E114">
        <v>14</v>
      </c>
      <c r="F114" t="s">
        <v>197</v>
      </c>
      <c r="G114" s="36">
        <v>136</v>
      </c>
      <c r="H114" s="36" t="s">
        <v>198</v>
      </c>
    </row>
    <row r="115" spans="1:8" x14ac:dyDescent="0.15">
      <c r="A115">
        <v>115</v>
      </c>
      <c r="B115" t="s">
        <v>16</v>
      </c>
      <c r="C115" t="s">
        <v>177</v>
      </c>
      <c r="D115" t="s">
        <v>41</v>
      </c>
      <c r="E115">
        <v>15</v>
      </c>
      <c r="F115" t="s">
        <v>51</v>
      </c>
      <c r="G115" s="36">
        <v>113</v>
      </c>
      <c r="H115" s="36" t="s">
        <v>199</v>
      </c>
    </row>
    <row r="116" spans="1:8" x14ac:dyDescent="0.15">
      <c r="A116">
        <v>116</v>
      </c>
      <c r="B116" t="s">
        <v>16</v>
      </c>
      <c r="C116" t="s">
        <v>177</v>
      </c>
      <c r="D116" t="s">
        <v>41</v>
      </c>
      <c r="E116">
        <v>16</v>
      </c>
      <c r="F116" t="s">
        <v>193</v>
      </c>
      <c r="G116" s="36">
        <v>105</v>
      </c>
      <c r="H116" s="36" t="s">
        <v>200</v>
      </c>
    </row>
    <row r="117" spans="1:8" x14ac:dyDescent="0.15">
      <c r="A117">
        <v>117</v>
      </c>
      <c r="B117" t="s">
        <v>16</v>
      </c>
      <c r="C117" t="s">
        <v>177</v>
      </c>
      <c r="D117" t="s">
        <v>41</v>
      </c>
      <c r="E117">
        <v>17</v>
      </c>
      <c r="F117" t="s">
        <v>42</v>
      </c>
      <c r="G117" s="36">
        <v>98</v>
      </c>
      <c r="H117" s="36" t="s">
        <v>201</v>
      </c>
    </row>
    <row r="118" spans="1:8" x14ac:dyDescent="0.15">
      <c r="A118">
        <v>118</v>
      </c>
      <c r="B118" t="s">
        <v>16</v>
      </c>
      <c r="C118" t="s">
        <v>177</v>
      </c>
      <c r="D118" t="s">
        <v>41</v>
      </c>
      <c r="E118">
        <v>18</v>
      </c>
      <c r="F118" t="s">
        <v>182</v>
      </c>
      <c r="G118" s="36">
        <v>87</v>
      </c>
      <c r="H118" s="36" t="s">
        <v>202</v>
      </c>
    </row>
    <row r="119" spans="1:8" x14ac:dyDescent="0.15">
      <c r="A119">
        <v>119</v>
      </c>
      <c r="B119" t="s">
        <v>16</v>
      </c>
      <c r="C119" t="s">
        <v>177</v>
      </c>
      <c r="D119" t="s">
        <v>41</v>
      </c>
      <c r="E119">
        <v>19</v>
      </c>
      <c r="F119" t="s">
        <v>203</v>
      </c>
      <c r="G119" s="36">
        <v>82</v>
      </c>
      <c r="H119" s="36" t="s">
        <v>204</v>
      </c>
    </row>
    <row r="120" spans="1:8" x14ac:dyDescent="0.15">
      <c r="A120">
        <v>120</v>
      </c>
      <c r="B120" t="s">
        <v>16</v>
      </c>
      <c r="C120" t="s">
        <v>177</v>
      </c>
      <c r="D120" t="s">
        <v>41</v>
      </c>
      <c r="E120">
        <v>20</v>
      </c>
      <c r="F120" t="s">
        <v>205</v>
      </c>
      <c r="G120" s="36">
        <v>82</v>
      </c>
      <c r="H120" s="36" t="s">
        <v>206</v>
      </c>
    </row>
    <row r="121" spans="1:8" x14ac:dyDescent="0.15">
      <c r="A121">
        <v>121</v>
      </c>
      <c r="B121" t="s">
        <v>21</v>
      </c>
      <c r="C121" t="s">
        <v>207</v>
      </c>
      <c r="D121" t="s">
        <v>41</v>
      </c>
      <c r="E121">
        <v>1</v>
      </c>
      <c r="F121" t="s">
        <v>108</v>
      </c>
      <c r="G121" s="36">
        <v>493</v>
      </c>
      <c r="H121" s="36" t="s">
        <v>208</v>
      </c>
    </row>
    <row r="122" spans="1:8" x14ac:dyDescent="0.15">
      <c r="A122">
        <v>122</v>
      </c>
      <c r="B122" t="s">
        <v>21</v>
      </c>
      <c r="C122" t="s">
        <v>207</v>
      </c>
      <c r="D122" t="s">
        <v>41</v>
      </c>
      <c r="E122">
        <v>2</v>
      </c>
      <c r="F122" t="s">
        <v>61</v>
      </c>
      <c r="G122" s="36">
        <v>463</v>
      </c>
      <c r="H122" s="36" t="s">
        <v>209</v>
      </c>
    </row>
    <row r="123" spans="1:8" x14ac:dyDescent="0.15">
      <c r="A123">
        <v>123</v>
      </c>
      <c r="B123" t="s">
        <v>21</v>
      </c>
      <c r="C123" t="s">
        <v>207</v>
      </c>
      <c r="D123" t="s">
        <v>41</v>
      </c>
      <c r="E123">
        <v>3</v>
      </c>
      <c r="F123" t="s">
        <v>210</v>
      </c>
      <c r="G123" s="36">
        <v>446</v>
      </c>
      <c r="H123" s="36" t="s">
        <v>211</v>
      </c>
    </row>
    <row r="124" spans="1:8" x14ac:dyDescent="0.15">
      <c r="A124">
        <v>124</v>
      </c>
      <c r="B124" t="s">
        <v>21</v>
      </c>
      <c r="C124" t="s">
        <v>207</v>
      </c>
      <c r="D124" t="s">
        <v>41</v>
      </c>
      <c r="E124">
        <v>4</v>
      </c>
      <c r="F124" t="s">
        <v>61</v>
      </c>
      <c r="G124" s="36">
        <v>408</v>
      </c>
      <c r="H124" s="36" t="s">
        <v>212</v>
      </c>
    </row>
    <row r="125" spans="1:8" x14ac:dyDescent="0.15">
      <c r="A125">
        <v>125</v>
      </c>
      <c r="B125" t="s">
        <v>21</v>
      </c>
      <c r="C125" t="s">
        <v>207</v>
      </c>
      <c r="D125" t="s">
        <v>41</v>
      </c>
      <c r="E125">
        <v>5</v>
      </c>
      <c r="F125" t="s">
        <v>97</v>
      </c>
      <c r="G125" s="36">
        <v>391</v>
      </c>
      <c r="H125" s="36" t="s">
        <v>211</v>
      </c>
    </row>
    <row r="126" spans="1:8" x14ac:dyDescent="0.15">
      <c r="A126">
        <v>126</v>
      </c>
      <c r="B126" t="s">
        <v>21</v>
      </c>
      <c r="C126" t="s">
        <v>207</v>
      </c>
      <c r="D126" t="s">
        <v>41</v>
      </c>
      <c r="E126">
        <v>6</v>
      </c>
      <c r="F126" t="s">
        <v>210</v>
      </c>
      <c r="G126" s="36">
        <v>345</v>
      </c>
      <c r="H126" s="36" t="s">
        <v>213</v>
      </c>
    </row>
    <row r="127" spans="1:8" x14ac:dyDescent="0.15">
      <c r="A127">
        <v>127</v>
      </c>
      <c r="B127" t="s">
        <v>21</v>
      </c>
      <c r="C127" t="s">
        <v>207</v>
      </c>
      <c r="D127" t="s">
        <v>41</v>
      </c>
      <c r="E127">
        <v>7</v>
      </c>
      <c r="F127" t="s">
        <v>97</v>
      </c>
      <c r="G127" s="36">
        <v>330</v>
      </c>
      <c r="H127" s="36" t="s">
        <v>85</v>
      </c>
    </row>
    <row r="128" spans="1:8" x14ac:dyDescent="0.15">
      <c r="A128">
        <v>128</v>
      </c>
      <c r="B128" t="s">
        <v>21</v>
      </c>
      <c r="C128" t="s">
        <v>207</v>
      </c>
      <c r="D128" t="s">
        <v>41</v>
      </c>
      <c r="E128">
        <v>8</v>
      </c>
      <c r="F128" t="s">
        <v>214</v>
      </c>
      <c r="G128" s="36">
        <v>294</v>
      </c>
      <c r="H128" s="36" t="s">
        <v>215</v>
      </c>
    </row>
    <row r="129" spans="1:8" x14ac:dyDescent="0.15">
      <c r="A129">
        <v>129</v>
      </c>
      <c r="B129" t="s">
        <v>21</v>
      </c>
      <c r="C129" t="s">
        <v>207</v>
      </c>
      <c r="D129" t="s">
        <v>41</v>
      </c>
      <c r="E129">
        <v>9</v>
      </c>
      <c r="F129" t="s">
        <v>210</v>
      </c>
      <c r="G129" s="36">
        <v>274</v>
      </c>
      <c r="H129" s="36" t="s">
        <v>216</v>
      </c>
    </row>
    <row r="130" spans="1:8" x14ac:dyDescent="0.15">
      <c r="A130">
        <v>130</v>
      </c>
      <c r="B130" t="s">
        <v>21</v>
      </c>
      <c r="C130" t="s">
        <v>207</v>
      </c>
      <c r="D130" t="s">
        <v>41</v>
      </c>
      <c r="E130">
        <v>10</v>
      </c>
      <c r="F130" t="s">
        <v>89</v>
      </c>
      <c r="G130" s="36">
        <v>248</v>
      </c>
      <c r="H130" s="36" t="s">
        <v>217</v>
      </c>
    </row>
    <row r="131" spans="1:8" x14ac:dyDescent="0.15">
      <c r="A131">
        <v>131</v>
      </c>
      <c r="B131" t="s">
        <v>21</v>
      </c>
      <c r="C131" t="s">
        <v>207</v>
      </c>
      <c r="D131" t="s">
        <v>41</v>
      </c>
      <c r="E131">
        <v>11</v>
      </c>
      <c r="F131" t="s">
        <v>218</v>
      </c>
      <c r="G131" s="36">
        <v>223</v>
      </c>
      <c r="H131" s="36" t="s">
        <v>219</v>
      </c>
    </row>
    <row r="132" spans="1:8" x14ac:dyDescent="0.15">
      <c r="A132">
        <v>132</v>
      </c>
      <c r="B132" t="s">
        <v>21</v>
      </c>
      <c r="C132" t="s">
        <v>207</v>
      </c>
      <c r="D132" t="s">
        <v>41</v>
      </c>
      <c r="E132">
        <v>12</v>
      </c>
      <c r="F132" t="s">
        <v>220</v>
      </c>
      <c r="G132" s="36">
        <v>215</v>
      </c>
      <c r="H132" s="36" t="s">
        <v>221</v>
      </c>
    </row>
    <row r="133" spans="1:8" x14ac:dyDescent="0.15">
      <c r="A133">
        <v>133</v>
      </c>
      <c r="B133" t="s">
        <v>21</v>
      </c>
      <c r="C133" t="s">
        <v>207</v>
      </c>
      <c r="D133" t="s">
        <v>41</v>
      </c>
      <c r="E133">
        <v>13</v>
      </c>
      <c r="F133" t="s">
        <v>222</v>
      </c>
      <c r="G133" s="36">
        <v>202</v>
      </c>
      <c r="H133" s="36" t="s">
        <v>223</v>
      </c>
    </row>
    <row r="134" spans="1:8" x14ac:dyDescent="0.15">
      <c r="A134">
        <v>134</v>
      </c>
      <c r="B134" t="s">
        <v>21</v>
      </c>
      <c r="C134" t="s">
        <v>207</v>
      </c>
      <c r="D134" t="s">
        <v>41</v>
      </c>
      <c r="E134">
        <v>14</v>
      </c>
      <c r="F134" t="s">
        <v>224</v>
      </c>
      <c r="G134" s="36">
        <v>190</v>
      </c>
      <c r="H134" s="36" t="s">
        <v>225</v>
      </c>
    </row>
    <row r="135" spans="1:8" x14ac:dyDescent="0.15">
      <c r="A135">
        <v>135</v>
      </c>
      <c r="B135" t="s">
        <v>21</v>
      </c>
      <c r="C135" t="s">
        <v>207</v>
      </c>
      <c r="D135" t="s">
        <v>41</v>
      </c>
      <c r="E135">
        <v>15</v>
      </c>
      <c r="F135" t="s">
        <v>226</v>
      </c>
      <c r="G135" s="36">
        <v>182</v>
      </c>
      <c r="H135" s="36" t="s">
        <v>227</v>
      </c>
    </row>
    <row r="136" spans="1:8" x14ac:dyDescent="0.15">
      <c r="A136">
        <v>136</v>
      </c>
      <c r="B136" t="s">
        <v>21</v>
      </c>
      <c r="C136" t="s">
        <v>207</v>
      </c>
      <c r="D136" t="s">
        <v>41</v>
      </c>
      <c r="E136">
        <v>16</v>
      </c>
      <c r="F136" t="s">
        <v>61</v>
      </c>
      <c r="G136" s="36">
        <v>154</v>
      </c>
      <c r="H136" s="36" t="s">
        <v>228</v>
      </c>
    </row>
    <row r="137" spans="1:8" x14ac:dyDescent="0.15">
      <c r="A137">
        <v>137</v>
      </c>
      <c r="B137" t="s">
        <v>21</v>
      </c>
      <c r="C137" t="s">
        <v>207</v>
      </c>
      <c r="D137" t="s">
        <v>41</v>
      </c>
      <c r="E137">
        <v>17</v>
      </c>
      <c r="F137" t="s">
        <v>229</v>
      </c>
      <c r="G137" s="36">
        <v>145</v>
      </c>
      <c r="H137" s="36" t="s">
        <v>230</v>
      </c>
    </row>
    <row r="138" spans="1:8" x14ac:dyDescent="0.15">
      <c r="A138">
        <v>138</v>
      </c>
      <c r="B138" t="s">
        <v>21</v>
      </c>
      <c r="C138" t="s">
        <v>207</v>
      </c>
      <c r="D138" t="s">
        <v>41</v>
      </c>
      <c r="E138">
        <v>18</v>
      </c>
      <c r="F138" t="s">
        <v>231</v>
      </c>
      <c r="G138" s="36">
        <v>129</v>
      </c>
      <c r="H138" s="36" t="s">
        <v>232</v>
      </c>
    </row>
    <row r="139" spans="1:8" x14ac:dyDescent="0.15">
      <c r="A139">
        <v>139</v>
      </c>
      <c r="B139" t="s">
        <v>21</v>
      </c>
      <c r="C139" t="s">
        <v>207</v>
      </c>
      <c r="D139" t="s">
        <v>41</v>
      </c>
      <c r="E139">
        <v>19</v>
      </c>
      <c r="F139" t="s">
        <v>61</v>
      </c>
      <c r="G139" s="36">
        <v>129</v>
      </c>
      <c r="H139" s="36" t="s">
        <v>233</v>
      </c>
    </row>
    <row r="140" spans="1:8" x14ac:dyDescent="0.15">
      <c r="A140">
        <v>140</v>
      </c>
      <c r="B140" t="s">
        <v>21</v>
      </c>
      <c r="C140" t="s">
        <v>207</v>
      </c>
      <c r="D140" t="s">
        <v>41</v>
      </c>
      <c r="E140">
        <v>20</v>
      </c>
      <c r="F140" t="s">
        <v>61</v>
      </c>
      <c r="G140" s="36">
        <v>108</v>
      </c>
      <c r="H140" s="36" t="s">
        <v>234</v>
      </c>
    </row>
    <row r="141" spans="1:8" x14ac:dyDescent="0.15">
      <c r="A141">
        <v>146</v>
      </c>
      <c r="B141" t="s">
        <v>21</v>
      </c>
      <c r="C141" t="s">
        <v>235</v>
      </c>
      <c r="D141" t="s">
        <v>76</v>
      </c>
      <c r="E141">
        <v>6</v>
      </c>
      <c r="F141" t="s">
        <v>51</v>
      </c>
      <c r="G141" s="36">
        <v>252</v>
      </c>
      <c r="H141" s="36" t="s">
        <v>246</v>
      </c>
    </row>
    <row r="142" spans="1:8" x14ac:dyDescent="0.15">
      <c r="A142">
        <v>149</v>
      </c>
      <c r="B142" t="s">
        <v>21</v>
      </c>
      <c r="C142" t="s">
        <v>235</v>
      </c>
      <c r="D142" t="s">
        <v>76</v>
      </c>
      <c r="E142">
        <v>9</v>
      </c>
      <c r="F142" t="s">
        <v>44</v>
      </c>
      <c r="G142" s="36">
        <v>228</v>
      </c>
      <c r="H142" s="36" t="s">
        <v>62</v>
      </c>
    </row>
    <row r="143" spans="1:8" x14ac:dyDescent="0.15">
      <c r="A143">
        <v>151</v>
      </c>
      <c r="B143" t="s">
        <v>21</v>
      </c>
      <c r="C143" t="s">
        <v>235</v>
      </c>
      <c r="D143" t="s">
        <v>76</v>
      </c>
      <c r="E143">
        <v>11</v>
      </c>
      <c r="F143" t="s">
        <v>253</v>
      </c>
      <c r="G143" s="36">
        <v>223</v>
      </c>
      <c r="H143" s="36" t="s">
        <v>254</v>
      </c>
    </row>
    <row r="144" spans="1:8" x14ac:dyDescent="0.15">
      <c r="A144">
        <v>152</v>
      </c>
      <c r="B144" t="s">
        <v>21</v>
      </c>
      <c r="C144" t="s">
        <v>235</v>
      </c>
      <c r="D144" t="s">
        <v>76</v>
      </c>
      <c r="E144">
        <v>12</v>
      </c>
      <c r="F144" t="s">
        <v>226</v>
      </c>
      <c r="G144" s="36">
        <v>204</v>
      </c>
      <c r="H144" s="36" t="s">
        <v>255</v>
      </c>
    </row>
    <row r="145" spans="1:8" x14ac:dyDescent="0.15">
      <c r="A145">
        <v>153</v>
      </c>
      <c r="B145" t="s">
        <v>21</v>
      </c>
      <c r="C145" t="s">
        <v>235</v>
      </c>
      <c r="D145" t="s">
        <v>76</v>
      </c>
      <c r="E145">
        <v>13</v>
      </c>
      <c r="F145" t="s">
        <v>229</v>
      </c>
      <c r="G145" s="36">
        <v>194</v>
      </c>
      <c r="H145" s="36" t="s">
        <v>256</v>
      </c>
    </row>
    <row r="146" spans="1:8" x14ac:dyDescent="0.15">
      <c r="A146">
        <v>154</v>
      </c>
      <c r="B146" t="s">
        <v>21</v>
      </c>
      <c r="C146" t="s">
        <v>235</v>
      </c>
      <c r="D146" t="s">
        <v>76</v>
      </c>
      <c r="E146">
        <v>14</v>
      </c>
      <c r="F146" t="s">
        <v>61</v>
      </c>
      <c r="G146" s="36">
        <v>173</v>
      </c>
      <c r="H146" s="36" t="s">
        <v>257</v>
      </c>
    </row>
    <row r="147" spans="1:8" x14ac:dyDescent="0.15">
      <c r="A147">
        <v>159</v>
      </c>
      <c r="B147" t="s">
        <v>21</v>
      </c>
      <c r="C147" t="s">
        <v>235</v>
      </c>
      <c r="D147" t="s">
        <v>76</v>
      </c>
      <c r="E147">
        <v>19</v>
      </c>
      <c r="F147" t="s">
        <v>226</v>
      </c>
      <c r="G147" s="36">
        <v>145</v>
      </c>
      <c r="H147" s="36" t="s">
        <v>266</v>
      </c>
    </row>
    <row r="148" spans="1:8" x14ac:dyDescent="0.15">
      <c r="A148">
        <v>161</v>
      </c>
      <c r="B148" t="s">
        <v>26</v>
      </c>
      <c r="C148" t="s">
        <v>269</v>
      </c>
      <c r="D148" t="s">
        <v>41</v>
      </c>
      <c r="E148">
        <v>1</v>
      </c>
      <c r="F148" t="s">
        <v>44</v>
      </c>
      <c r="G148" s="36">
        <v>642</v>
      </c>
      <c r="H148" s="36" t="s">
        <v>178</v>
      </c>
    </row>
    <row r="149" spans="1:8" x14ac:dyDescent="0.15">
      <c r="A149">
        <v>162</v>
      </c>
      <c r="B149" t="s">
        <v>26</v>
      </c>
      <c r="C149" t="s">
        <v>269</v>
      </c>
      <c r="D149" t="s">
        <v>41</v>
      </c>
      <c r="E149">
        <v>2</v>
      </c>
      <c r="F149" t="s">
        <v>44</v>
      </c>
      <c r="G149" s="36">
        <v>560</v>
      </c>
      <c r="H149" s="36" t="s">
        <v>270</v>
      </c>
    </row>
    <row r="150" spans="1:8" x14ac:dyDescent="0.15">
      <c r="A150">
        <v>163</v>
      </c>
      <c r="B150" t="s">
        <v>26</v>
      </c>
      <c r="C150" t="s">
        <v>269</v>
      </c>
      <c r="D150" t="s">
        <v>41</v>
      </c>
      <c r="E150">
        <v>3</v>
      </c>
      <c r="F150" t="s">
        <v>271</v>
      </c>
      <c r="G150" s="36">
        <v>542</v>
      </c>
      <c r="H150" s="36" t="s">
        <v>272</v>
      </c>
    </row>
    <row r="151" spans="1:8" x14ac:dyDescent="0.15">
      <c r="A151">
        <v>164</v>
      </c>
      <c r="B151" t="s">
        <v>26</v>
      </c>
      <c r="C151" t="s">
        <v>269</v>
      </c>
      <c r="D151" t="s">
        <v>41</v>
      </c>
      <c r="E151">
        <v>4</v>
      </c>
      <c r="F151" t="s">
        <v>44</v>
      </c>
      <c r="G151" s="36">
        <v>477</v>
      </c>
      <c r="H151" s="36" t="s">
        <v>273</v>
      </c>
    </row>
    <row r="152" spans="1:8" x14ac:dyDescent="0.15">
      <c r="A152">
        <v>165</v>
      </c>
      <c r="B152" t="s">
        <v>26</v>
      </c>
      <c r="C152" t="s">
        <v>269</v>
      </c>
      <c r="D152" t="s">
        <v>41</v>
      </c>
      <c r="E152">
        <v>5</v>
      </c>
      <c r="F152" t="s">
        <v>274</v>
      </c>
      <c r="G152" s="36">
        <v>449</v>
      </c>
      <c r="H152" s="36" t="s">
        <v>275</v>
      </c>
    </row>
    <row r="153" spans="1:8" x14ac:dyDescent="0.15">
      <c r="A153">
        <v>166</v>
      </c>
      <c r="B153" t="s">
        <v>26</v>
      </c>
      <c r="C153" t="s">
        <v>269</v>
      </c>
      <c r="D153" t="s">
        <v>41</v>
      </c>
      <c r="E153">
        <v>6</v>
      </c>
      <c r="F153" t="s">
        <v>61</v>
      </c>
      <c r="G153" s="36">
        <v>420</v>
      </c>
      <c r="H153" s="36" t="s">
        <v>276</v>
      </c>
    </row>
    <row r="154" spans="1:8" x14ac:dyDescent="0.15">
      <c r="A154">
        <v>167</v>
      </c>
      <c r="B154" t="s">
        <v>26</v>
      </c>
      <c r="C154" t="s">
        <v>269</v>
      </c>
      <c r="D154" t="s">
        <v>41</v>
      </c>
      <c r="E154">
        <v>7</v>
      </c>
      <c r="F154" t="s">
        <v>61</v>
      </c>
      <c r="G154" s="36">
        <v>385</v>
      </c>
      <c r="H154" s="36" t="s">
        <v>277</v>
      </c>
    </row>
    <row r="155" spans="1:8" x14ac:dyDescent="0.15">
      <c r="A155">
        <v>168</v>
      </c>
      <c r="B155" t="s">
        <v>26</v>
      </c>
      <c r="C155" t="s">
        <v>269</v>
      </c>
      <c r="D155" t="s">
        <v>41</v>
      </c>
      <c r="E155">
        <v>8</v>
      </c>
      <c r="F155" t="s">
        <v>61</v>
      </c>
      <c r="G155" s="36">
        <v>347</v>
      </c>
      <c r="H155" s="36" t="s">
        <v>278</v>
      </c>
    </row>
    <row r="156" spans="1:8" x14ac:dyDescent="0.15">
      <c r="A156">
        <v>169</v>
      </c>
      <c r="B156" t="s">
        <v>26</v>
      </c>
      <c r="C156" t="s">
        <v>269</v>
      </c>
      <c r="D156" t="s">
        <v>41</v>
      </c>
      <c r="E156">
        <v>9</v>
      </c>
      <c r="F156" t="s">
        <v>274</v>
      </c>
      <c r="G156" s="36">
        <v>319</v>
      </c>
      <c r="H156" s="36" t="s">
        <v>279</v>
      </c>
    </row>
    <row r="157" spans="1:8" x14ac:dyDescent="0.15">
      <c r="A157">
        <v>170</v>
      </c>
      <c r="B157" t="s">
        <v>26</v>
      </c>
      <c r="C157" t="s">
        <v>269</v>
      </c>
      <c r="D157" t="s">
        <v>41</v>
      </c>
      <c r="E157">
        <v>10</v>
      </c>
      <c r="F157" t="s">
        <v>79</v>
      </c>
      <c r="G157" s="36">
        <v>316</v>
      </c>
      <c r="H157" s="36" t="s">
        <v>280</v>
      </c>
    </row>
    <row r="158" spans="1:8" x14ac:dyDescent="0.15">
      <c r="A158">
        <v>171</v>
      </c>
      <c r="B158" t="s">
        <v>26</v>
      </c>
      <c r="C158" t="s">
        <v>269</v>
      </c>
      <c r="D158" t="s">
        <v>41</v>
      </c>
      <c r="E158">
        <v>11</v>
      </c>
      <c r="F158" t="s">
        <v>274</v>
      </c>
      <c r="G158" s="36">
        <v>266</v>
      </c>
      <c r="H158" s="36" t="s">
        <v>281</v>
      </c>
    </row>
    <row r="159" spans="1:8" x14ac:dyDescent="0.15">
      <c r="A159">
        <v>172</v>
      </c>
      <c r="B159" t="s">
        <v>26</v>
      </c>
      <c r="C159" t="s">
        <v>269</v>
      </c>
      <c r="D159" t="s">
        <v>41</v>
      </c>
      <c r="E159">
        <v>12</v>
      </c>
      <c r="F159" t="s">
        <v>44</v>
      </c>
      <c r="G159" s="36">
        <v>249</v>
      </c>
      <c r="H159" s="36" t="s">
        <v>282</v>
      </c>
    </row>
    <row r="160" spans="1:8" x14ac:dyDescent="0.15">
      <c r="A160">
        <v>173</v>
      </c>
      <c r="B160" t="s">
        <v>26</v>
      </c>
      <c r="C160" t="s">
        <v>269</v>
      </c>
      <c r="D160" t="s">
        <v>41</v>
      </c>
      <c r="E160">
        <v>13</v>
      </c>
      <c r="F160" t="s">
        <v>61</v>
      </c>
      <c r="G160" s="36">
        <v>227</v>
      </c>
      <c r="H160" s="36" t="s">
        <v>283</v>
      </c>
    </row>
    <row r="161" spans="1:8" x14ac:dyDescent="0.15">
      <c r="A161">
        <v>174</v>
      </c>
      <c r="B161" t="s">
        <v>26</v>
      </c>
      <c r="C161" t="s">
        <v>269</v>
      </c>
      <c r="D161" t="s">
        <v>41</v>
      </c>
      <c r="E161">
        <v>14</v>
      </c>
      <c r="F161" t="s">
        <v>44</v>
      </c>
      <c r="G161" s="36">
        <v>212</v>
      </c>
      <c r="H161" s="36" t="s">
        <v>284</v>
      </c>
    </row>
    <row r="162" spans="1:8" x14ac:dyDescent="0.15">
      <c r="A162">
        <v>175</v>
      </c>
      <c r="B162" t="s">
        <v>26</v>
      </c>
      <c r="C162" t="s">
        <v>269</v>
      </c>
      <c r="D162" t="s">
        <v>41</v>
      </c>
      <c r="E162">
        <v>15</v>
      </c>
      <c r="F162" t="s">
        <v>61</v>
      </c>
      <c r="G162" s="36">
        <v>195</v>
      </c>
      <c r="H162" s="36" t="s">
        <v>285</v>
      </c>
    </row>
    <row r="163" spans="1:8" x14ac:dyDescent="0.15">
      <c r="A163">
        <v>176</v>
      </c>
      <c r="B163" t="s">
        <v>26</v>
      </c>
      <c r="C163" t="s">
        <v>269</v>
      </c>
      <c r="D163" t="s">
        <v>41</v>
      </c>
      <c r="E163">
        <v>16</v>
      </c>
      <c r="F163" t="s">
        <v>97</v>
      </c>
      <c r="G163" s="36">
        <v>189</v>
      </c>
      <c r="H163" s="36" t="s">
        <v>286</v>
      </c>
    </row>
    <row r="164" spans="1:8" x14ac:dyDescent="0.15">
      <c r="A164">
        <v>177</v>
      </c>
      <c r="B164" t="s">
        <v>26</v>
      </c>
      <c r="C164" t="s">
        <v>269</v>
      </c>
      <c r="D164" t="s">
        <v>41</v>
      </c>
      <c r="E164">
        <v>17</v>
      </c>
      <c r="F164" t="s">
        <v>287</v>
      </c>
      <c r="G164" s="36">
        <v>176</v>
      </c>
      <c r="H164" s="36" t="s">
        <v>288</v>
      </c>
    </row>
    <row r="165" spans="1:8" x14ac:dyDescent="0.15">
      <c r="A165">
        <v>178</v>
      </c>
      <c r="B165" t="s">
        <v>26</v>
      </c>
      <c r="C165" t="s">
        <v>269</v>
      </c>
      <c r="D165" t="s">
        <v>41</v>
      </c>
      <c r="E165">
        <v>18</v>
      </c>
      <c r="F165" t="s">
        <v>289</v>
      </c>
      <c r="G165" s="36">
        <v>143</v>
      </c>
      <c r="H165" s="36" t="s">
        <v>290</v>
      </c>
    </row>
    <row r="166" spans="1:8" x14ac:dyDescent="0.15">
      <c r="A166">
        <v>179</v>
      </c>
      <c r="B166" t="s">
        <v>26</v>
      </c>
      <c r="C166" t="s">
        <v>269</v>
      </c>
      <c r="D166" t="s">
        <v>41</v>
      </c>
      <c r="E166">
        <v>19</v>
      </c>
      <c r="F166" t="s">
        <v>89</v>
      </c>
      <c r="G166" s="36">
        <v>127</v>
      </c>
      <c r="H166" s="36" t="s">
        <v>291</v>
      </c>
    </row>
    <row r="167" spans="1:8" x14ac:dyDescent="0.15">
      <c r="A167">
        <v>180</v>
      </c>
      <c r="B167" t="s">
        <v>26</v>
      </c>
      <c r="C167" t="s">
        <v>269</v>
      </c>
      <c r="D167" t="s">
        <v>41</v>
      </c>
      <c r="E167">
        <v>20</v>
      </c>
      <c r="F167" t="s">
        <v>289</v>
      </c>
      <c r="G167" s="36">
        <v>115</v>
      </c>
      <c r="H167" s="36" t="s">
        <v>292</v>
      </c>
    </row>
    <row r="168" spans="1:8" x14ac:dyDescent="0.15">
      <c r="A168">
        <v>181</v>
      </c>
      <c r="B168" t="s">
        <v>26</v>
      </c>
      <c r="C168" t="s">
        <v>293</v>
      </c>
      <c r="D168" t="s">
        <v>76</v>
      </c>
      <c r="E168">
        <v>1</v>
      </c>
      <c r="F168" t="s">
        <v>294</v>
      </c>
      <c r="G168" s="36">
        <v>1681</v>
      </c>
      <c r="H168" s="36" t="s">
        <v>295</v>
      </c>
    </row>
    <row r="169" spans="1:8" x14ac:dyDescent="0.15">
      <c r="A169">
        <v>182</v>
      </c>
      <c r="B169" t="s">
        <v>26</v>
      </c>
      <c r="C169" t="s">
        <v>293</v>
      </c>
      <c r="D169" t="s">
        <v>76</v>
      </c>
      <c r="E169">
        <v>2</v>
      </c>
      <c r="F169" t="s">
        <v>193</v>
      </c>
      <c r="G169" s="36">
        <v>1582</v>
      </c>
      <c r="H169" s="36" t="s">
        <v>296</v>
      </c>
    </row>
    <row r="170" spans="1:8" x14ac:dyDescent="0.15">
      <c r="A170">
        <v>183</v>
      </c>
      <c r="B170" t="s">
        <v>26</v>
      </c>
      <c r="C170" t="s">
        <v>293</v>
      </c>
      <c r="D170" t="s">
        <v>76</v>
      </c>
      <c r="E170">
        <v>3</v>
      </c>
      <c r="F170" t="s">
        <v>297</v>
      </c>
      <c r="G170" s="36">
        <v>1568</v>
      </c>
      <c r="H170" s="36" t="s">
        <v>298</v>
      </c>
    </row>
    <row r="171" spans="1:8" x14ac:dyDescent="0.15">
      <c r="A171">
        <v>184</v>
      </c>
      <c r="B171" t="s">
        <v>26</v>
      </c>
      <c r="C171" t="s">
        <v>293</v>
      </c>
      <c r="D171" t="s">
        <v>76</v>
      </c>
      <c r="E171">
        <v>4</v>
      </c>
      <c r="F171" t="s">
        <v>294</v>
      </c>
      <c r="G171" s="36">
        <v>1527</v>
      </c>
      <c r="H171" s="36" t="s">
        <v>299</v>
      </c>
    </row>
    <row r="172" spans="1:8" x14ac:dyDescent="0.15">
      <c r="A172">
        <v>185</v>
      </c>
      <c r="B172" t="s">
        <v>26</v>
      </c>
      <c r="C172" t="s">
        <v>293</v>
      </c>
      <c r="D172" t="s">
        <v>76</v>
      </c>
      <c r="E172">
        <v>5</v>
      </c>
      <c r="F172" t="s">
        <v>294</v>
      </c>
      <c r="G172" s="36">
        <v>1474</v>
      </c>
      <c r="H172" s="36" t="s">
        <v>295</v>
      </c>
    </row>
    <row r="173" spans="1:8" x14ac:dyDescent="0.15">
      <c r="A173">
        <v>186</v>
      </c>
      <c r="B173" t="s">
        <v>26</v>
      </c>
      <c r="C173" t="s">
        <v>293</v>
      </c>
      <c r="D173" t="s">
        <v>76</v>
      </c>
      <c r="E173">
        <v>6</v>
      </c>
      <c r="F173" t="s">
        <v>300</v>
      </c>
      <c r="G173" s="36">
        <v>1440</v>
      </c>
      <c r="H173" s="36" t="s">
        <v>301</v>
      </c>
    </row>
    <row r="174" spans="1:8" x14ac:dyDescent="0.15">
      <c r="A174">
        <v>187</v>
      </c>
      <c r="B174" t="s">
        <v>26</v>
      </c>
      <c r="C174" t="s">
        <v>293</v>
      </c>
      <c r="D174" t="s">
        <v>76</v>
      </c>
      <c r="E174">
        <v>7</v>
      </c>
      <c r="F174" t="s">
        <v>297</v>
      </c>
      <c r="G174" s="36">
        <v>1398</v>
      </c>
      <c r="H174" s="36" t="s">
        <v>302</v>
      </c>
    </row>
    <row r="175" spans="1:8" x14ac:dyDescent="0.15">
      <c r="A175">
        <v>188</v>
      </c>
      <c r="B175" t="s">
        <v>26</v>
      </c>
      <c r="C175" t="s">
        <v>293</v>
      </c>
      <c r="D175" t="s">
        <v>76</v>
      </c>
      <c r="E175">
        <v>8</v>
      </c>
      <c r="F175" t="s">
        <v>89</v>
      </c>
      <c r="G175" s="36">
        <v>1323</v>
      </c>
      <c r="H175" s="36" t="s">
        <v>295</v>
      </c>
    </row>
    <row r="176" spans="1:8" x14ac:dyDescent="0.15">
      <c r="A176">
        <v>189</v>
      </c>
      <c r="B176" t="s">
        <v>26</v>
      </c>
      <c r="C176" t="s">
        <v>293</v>
      </c>
      <c r="D176" t="s">
        <v>76</v>
      </c>
      <c r="E176">
        <v>9</v>
      </c>
      <c r="F176" t="s">
        <v>303</v>
      </c>
      <c r="G176" s="36">
        <v>1313</v>
      </c>
      <c r="H176" s="36" t="s">
        <v>304</v>
      </c>
    </row>
    <row r="177" spans="1:8" x14ac:dyDescent="0.15">
      <c r="A177">
        <v>190</v>
      </c>
      <c r="B177" t="s">
        <v>26</v>
      </c>
      <c r="C177" t="s">
        <v>293</v>
      </c>
      <c r="D177" t="s">
        <v>76</v>
      </c>
      <c r="E177">
        <v>10</v>
      </c>
      <c r="F177" t="s">
        <v>305</v>
      </c>
      <c r="G177" s="36">
        <v>1280</v>
      </c>
      <c r="H177" s="36" t="s">
        <v>306</v>
      </c>
    </row>
    <row r="178" spans="1:8" x14ac:dyDescent="0.15">
      <c r="A178">
        <v>191</v>
      </c>
      <c r="B178" t="s">
        <v>26</v>
      </c>
      <c r="C178" t="s">
        <v>293</v>
      </c>
      <c r="D178" t="s">
        <v>76</v>
      </c>
      <c r="E178">
        <v>11</v>
      </c>
      <c r="F178" t="s">
        <v>193</v>
      </c>
      <c r="G178" s="36">
        <v>1220</v>
      </c>
      <c r="H178" s="36" t="s">
        <v>307</v>
      </c>
    </row>
    <row r="179" spans="1:8" x14ac:dyDescent="0.15">
      <c r="A179">
        <v>193</v>
      </c>
      <c r="B179" t="s">
        <v>26</v>
      </c>
      <c r="C179" t="s">
        <v>293</v>
      </c>
      <c r="D179" t="s">
        <v>76</v>
      </c>
      <c r="E179">
        <v>13</v>
      </c>
      <c r="F179" t="s">
        <v>92</v>
      </c>
      <c r="G179" s="36">
        <v>1249</v>
      </c>
      <c r="H179" s="36" t="s">
        <v>85</v>
      </c>
    </row>
    <row r="180" spans="1:8" x14ac:dyDescent="0.15">
      <c r="A180">
        <v>194</v>
      </c>
      <c r="B180" t="s">
        <v>26</v>
      </c>
      <c r="C180" t="s">
        <v>293</v>
      </c>
      <c r="D180" t="s">
        <v>76</v>
      </c>
      <c r="E180">
        <v>14</v>
      </c>
      <c r="F180" t="s">
        <v>294</v>
      </c>
      <c r="G180" s="36">
        <v>1183</v>
      </c>
      <c r="H180" s="36" t="s">
        <v>310</v>
      </c>
    </row>
    <row r="181" spans="1:8" x14ac:dyDescent="0.15">
      <c r="A181">
        <v>195</v>
      </c>
      <c r="B181" t="s">
        <v>26</v>
      </c>
      <c r="C181" t="s">
        <v>293</v>
      </c>
      <c r="D181" t="s">
        <v>76</v>
      </c>
      <c r="E181">
        <v>15</v>
      </c>
      <c r="F181" t="s">
        <v>112</v>
      </c>
      <c r="G181" s="36">
        <v>1183</v>
      </c>
      <c r="H181" s="36" t="s">
        <v>311</v>
      </c>
    </row>
    <row r="182" spans="1:8" x14ac:dyDescent="0.15">
      <c r="A182">
        <v>196</v>
      </c>
      <c r="B182" t="s">
        <v>26</v>
      </c>
      <c r="C182" t="s">
        <v>293</v>
      </c>
      <c r="D182" t="s">
        <v>76</v>
      </c>
      <c r="E182">
        <v>16</v>
      </c>
      <c r="F182" t="s">
        <v>264</v>
      </c>
      <c r="G182" s="36">
        <v>1163</v>
      </c>
      <c r="H182" s="36" t="s">
        <v>312</v>
      </c>
    </row>
    <row r="183" spans="1:8" x14ac:dyDescent="0.15">
      <c r="A183">
        <v>198</v>
      </c>
      <c r="B183" t="s">
        <v>26</v>
      </c>
      <c r="C183" t="s">
        <v>293</v>
      </c>
      <c r="D183" t="s">
        <v>76</v>
      </c>
      <c r="E183">
        <v>18</v>
      </c>
      <c r="F183" t="s">
        <v>315</v>
      </c>
      <c r="G183" s="36">
        <v>1079</v>
      </c>
      <c r="H183" s="36" t="s">
        <v>306</v>
      </c>
    </row>
    <row r="184" spans="1:8" x14ac:dyDescent="0.15">
      <c r="A184">
        <v>199</v>
      </c>
      <c r="B184" t="s">
        <v>26</v>
      </c>
      <c r="C184" t="s">
        <v>293</v>
      </c>
      <c r="D184" t="s">
        <v>76</v>
      </c>
      <c r="E184">
        <v>19</v>
      </c>
      <c r="F184" t="s">
        <v>193</v>
      </c>
      <c r="G184" s="36">
        <v>1087</v>
      </c>
      <c r="H184" s="36" t="s">
        <v>316</v>
      </c>
    </row>
    <row r="185" spans="1:8" x14ac:dyDescent="0.15">
      <c r="A185">
        <v>201</v>
      </c>
      <c r="B185" t="s">
        <v>26</v>
      </c>
      <c r="C185" t="s">
        <v>319</v>
      </c>
      <c r="D185" t="s">
        <v>41</v>
      </c>
      <c r="E185">
        <v>1</v>
      </c>
      <c r="F185" t="s">
        <v>108</v>
      </c>
      <c r="G185" s="36">
        <v>197</v>
      </c>
      <c r="H185" s="36" t="s">
        <v>320</v>
      </c>
    </row>
    <row r="186" spans="1:8" x14ac:dyDescent="0.15">
      <c r="A186">
        <v>202</v>
      </c>
      <c r="B186" t="s">
        <v>26</v>
      </c>
      <c r="C186" t="s">
        <v>319</v>
      </c>
      <c r="D186" t="s">
        <v>41</v>
      </c>
      <c r="E186">
        <v>2</v>
      </c>
      <c r="F186" t="s">
        <v>294</v>
      </c>
      <c r="G186" s="36">
        <v>151</v>
      </c>
      <c r="H186" s="36" t="s">
        <v>321</v>
      </c>
    </row>
    <row r="187" spans="1:8" x14ac:dyDescent="0.15">
      <c r="A187">
        <v>203</v>
      </c>
      <c r="B187" t="s">
        <v>26</v>
      </c>
      <c r="C187" t="s">
        <v>319</v>
      </c>
      <c r="D187" t="s">
        <v>41</v>
      </c>
      <c r="E187">
        <v>3</v>
      </c>
      <c r="F187" t="s">
        <v>112</v>
      </c>
      <c r="G187" s="36">
        <v>146</v>
      </c>
      <c r="H187" s="36" t="s">
        <v>322</v>
      </c>
    </row>
    <row r="188" spans="1:8" x14ac:dyDescent="0.15">
      <c r="A188">
        <v>204</v>
      </c>
      <c r="B188" t="s">
        <v>26</v>
      </c>
      <c r="C188" t="s">
        <v>319</v>
      </c>
      <c r="D188" t="s">
        <v>41</v>
      </c>
      <c r="E188">
        <v>4</v>
      </c>
      <c r="F188" t="s">
        <v>112</v>
      </c>
      <c r="G188" s="36">
        <v>123</v>
      </c>
      <c r="H188" s="36" t="s">
        <v>323</v>
      </c>
    </row>
    <row r="189" spans="1:8" x14ac:dyDescent="0.15">
      <c r="A189">
        <v>205</v>
      </c>
      <c r="B189" t="s">
        <v>26</v>
      </c>
      <c r="C189" t="s">
        <v>319</v>
      </c>
      <c r="D189" t="s">
        <v>41</v>
      </c>
      <c r="E189">
        <v>5</v>
      </c>
      <c r="F189" t="s">
        <v>324</v>
      </c>
      <c r="G189" s="36">
        <v>110</v>
      </c>
      <c r="H189" s="36" t="s">
        <v>325</v>
      </c>
    </row>
    <row r="190" spans="1:8" x14ac:dyDescent="0.15">
      <c r="A190">
        <v>206</v>
      </c>
      <c r="B190" t="s">
        <v>26</v>
      </c>
      <c r="C190" t="s">
        <v>319</v>
      </c>
      <c r="D190" t="s">
        <v>41</v>
      </c>
      <c r="E190">
        <v>6</v>
      </c>
      <c r="F190" t="s">
        <v>324</v>
      </c>
      <c r="G190" s="36">
        <v>113</v>
      </c>
      <c r="H190" s="36" t="s">
        <v>326</v>
      </c>
    </row>
    <row r="191" spans="1:8" x14ac:dyDescent="0.15">
      <c r="A191">
        <v>207</v>
      </c>
      <c r="B191" t="s">
        <v>26</v>
      </c>
      <c r="C191" t="s">
        <v>319</v>
      </c>
      <c r="D191" t="s">
        <v>41</v>
      </c>
      <c r="E191">
        <v>7</v>
      </c>
      <c r="F191" t="s">
        <v>112</v>
      </c>
      <c r="G191" s="36">
        <v>106</v>
      </c>
      <c r="H191" s="36" t="s">
        <v>327</v>
      </c>
    </row>
    <row r="192" spans="1:8" x14ac:dyDescent="0.15">
      <c r="A192">
        <v>208</v>
      </c>
      <c r="B192" t="s">
        <v>26</v>
      </c>
      <c r="C192" t="s">
        <v>319</v>
      </c>
      <c r="D192" t="s">
        <v>41</v>
      </c>
      <c r="E192">
        <v>8</v>
      </c>
      <c r="F192" t="s">
        <v>324</v>
      </c>
      <c r="G192" s="36">
        <v>99</v>
      </c>
      <c r="H192" s="36" t="s">
        <v>328</v>
      </c>
    </row>
    <row r="193" spans="1:8" x14ac:dyDescent="0.15">
      <c r="A193">
        <v>209</v>
      </c>
      <c r="B193" t="s">
        <v>26</v>
      </c>
      <c r="C193" t="s">
        <v>319</v>
      </c>
      <c r="D193" t="s">
        <v>41</v>
      </c>
      <c r="E193">
        <v>9</v>
      </c>
      <c r="F193" t="s">
        <v>324</v>
      </c>
      <c r="G193" s="36">
        <v>92</v>
      </c>
      <c r="H193" s="36" t="s">
        <v>329</v>
      </c>
    </row>
    <row r="194" spans="1:8" x14ac:dyDescent="0.15">
      <c r="A194">
        <v>210</v>
      </c>
      <c r="B194" t="s">
        <v>26</v>
      </c>
      <c r="C194" t="s">
        <v>319</v>
      </c>
      <c r="D194" t="s">
        <v>41</v>
      </c>
      <c r="E194">
        <v>10</v>
      </c>
      <c r="F194" t="s">
        <v>305</v>
      </c>
      <c r="G194" s="36">
        <v>79</v>
      </c>
      <c r="H194" s="36" t="s">
        <v>330</v>
      </c>
    </row>
    <row r="195" spans="1:8" x14ac:dyDescent="0.15">
      <c r="A195">
        <v>211</v>
      </c>
      <c r="B195" t="s">
        <v>26</v>
      </c>
      <c r="C195" t="s">
        <v>319</v>
      </c>
      <c r="D195" t="s">
        <v>41</v>
      </c>
      <c r="E195">
        <v>11</v>
      </c>
      <c r="F195" t="s">
        <v>331</v>
      </c>
      <c r="G195" s="36">
        <v>70</v>
      </c>
      <c r="H195" s="36" t="s">
        <v>332</v>
      </c>
    </row>
    <row r="196" spans="1:8" x14ac:dyDescent="0.15">
      <c r="A196">
        <v>212</v>
      </c>
      <c r="B196" t="s">
        <v>26</v>
      </c>
      <c r="C196" t="s">
        <v>319</v>
      </c>
      <c r="D196" t="s">
        <v>41</v>
      </c>
      <c r="E196">
        <v>12</v>
      </c>
      <c r="F196" t="s">
        <v>294</v>
      </c>
      <c r="G196" s="36">
        <v>63</v>
      </c>
      <c r="H196" s="36" t="s">
        <v>333</v>
      </c>
    </row>
    <row r="197" spans="1:8" x14ac:dyDescent="0.15">
      <c r="A197">
        <v>213</v>
      </c>
      <c r="B197" t="s">
        <v>26</v>
      </c>
      <c r="C197" t="s">
        <v>319</v>
      </c>
      <c r="D197" t="s">
        <v>41</v>
      </c>
      <c r="E197">
        <v>13</v>
      </c>
      <c r="F197" t="s">
        <v>334</v>
      </c>
      <c r="G197" s="36">
        <v>48</v>
      </c>
      <c r="H197" s="36" t="s">
        <v>335</v>
      </c>
    </row>
    <row r="198" spans="1:8" x14ac:dyDescent="0.15">
      <c r="A198">
        <v>214</v>
      </c>
      <c r="B198" t="s">
        <v>26</v>
      </c>
      <c r="C198" t="s">
        <v>319</v>
      </c>
      <c r="D198" t="s">
        <v>41</v>
      </c>
      <c r="E198">
        <v>14</v>
      </c>
      <c r="F198" t="s">
        <v>336</v>
      </c>
      <c r="G198" s="36">
        <v>38</v>
      </c>
      <c r="H198" s="36" t="s">
        <v>337</v>
      </c>
    </row>
    <row r="199" spans="1:8" x14ac:dyDescent="0.15">
      <c r="A199">
        <v>215</v>
      </c>
      <c r="B199" t="s">
        <v>26</v>
      </c>
      <c r="C199" t="s">
        <v>319</v>
      </c>
      <c r="D199" t="s">
        <v>41</v>
      </c>
      <c r="E199">
        <v>15</v>
      </c>
      <c r="F199" t="s">
        <v>336</v>
      </c>
      <c r="G199" s="36">
        <v>34</v>
      </c>
      <c r="H199" s="36" t="s">
        <v>338</v>
      </c>
    </row>
    <row r="200" spans="1:8" x14ac:dyDescent="0.15">
      <c r="A200">
        <v>216</v>
      </c>
      <c r="B200" t="s">
        <v>26</v>
      </c>
      <c r="C200" t="s">
        <v>319</v>
      </c>
      <c r="D200" t="s">
        <v>41</v>
      </c>
      <c r="E200">
        <v>16</v>
      </c>
      <c r="F200" t="s">
        <v>336</v>
      </c>
      <c r="G200" s="36">
        <v>29</v>
      </c>
      <c r="H200" s="36" t="s">
        <v>339</v>
      </c>
    </row>
    <row r="201" spans="1:8" x14ac:dyDescent="0.15">
      <c r="A201">
        <v>217</v>
      </c>
      <c r="B201" t="s">
        <v>26</v>
      </c>
      <c r="C201" t="s">
        <v>319</v>
      </c>
      <c r="D201" t="s">
        <v>41</v>
      </c>
      <c r="E201">
        <v>17</v>
      </c>
      <c r="F201" t="s">
        <v>336</v>
      </c>
      <c r="G201" s="36">
        <v>28</v>
      </c>
      <c r="H201" s="36" t="s">
        <v>340</v>
      </c>
    </row>
    <row r="202" spans="1:8" x14ac:dyDescent="0.15">
      <c r="A202">
        <v>218</v>
      </c>
      <c r="B202" t="s">
        <v>26</v>
      </c>
      <c r="C202" t="s">
        <v>319</v>
      </c>
      <c r="D202" t="s">
        <v>41</v>
      </c>
      <c r="E202">
        <v>18</v>
      </c>
      <c r="F202" t="s">
        <v>341</v>
      </c>
      <c r="G202" s="36">
        <v>27</v>
      </c>
      <c r="H202" s="36" t="s">
        <v>342</v>
      </c>
    </row>
    <row r="203" spans="1:8" x14ac:dyDescent="0.15">
      <c r="A203">
        <v>219</v>
      </c>
      <c r="B203" t="s">
        <v>26</v>
      </c>
      <c r="C203" t="s">
        <v>319</v>
      </c>
      <c r="D203" t="s">
        <v>41</v>
      </c>
      <c r="E203">
        <v>19</v>
      </c>
      <c r="F203" t="s">
        <v>343</v>
      </c>
      <c r="G203" s="36">
        <v>30</v>
      </c>
      <c r="H203" s="36" t="s">
        <v>344</v>
      </c>
    </row>
    <row r="204" spans="1:8" x14ac:dyDescent="0.15">
      <c r="A204">
        <v>220</v>
      </c>
      <c r="B204" t="s">
        <v>26</v>
      </c>
      <c r="C204" t="s">
        <v>319</v>
      </c>
      <c r="D204" t="s">
        <v>41</v>
      </c>
      <c r="E204">
        <v>20</v>
      </c>
      <c r="F204" t="s">
        <v>336</v>
      </c>
      <c r="G204" s="36">
        <v>22</v>
      </c>
      <c r="H204" s="36" t="s">
        <v>345</v>
      </c>
    </row>
    <row r="205" spans="1:8" x14ac:dyDescent="0.15">
      <c r="A205">
        <v>221</v>
      </c>
      <c r="B205" t="s">
        <v>31</v>
      </c>
      <c r="C205" t="s">
        <v>346</v>
      </c>
      <c r="D205" t="s">
        <v>41</v>
      </c>
      <c r="E205">
        <v>1</v>
      </c>
      <c r="F205" t="s">
        <v>51</v>
      </c>
      <c r="G205" s="36">
        <v>150</v>
      </c>
      <c r="H205" s="36" t="s">
        <v>347</v>
      </c>
    </row>
    <row r="206" spans="1:8" x14ac:dyDescent="0.15">
      <c r="A206">
        <v>222</v>
      </c>
      <c r="B206" t="s">
        <v>31</v>
      </c>
      <c r="C206" t="s">
        <v>346</v>
      </c>
      <c r="D206" t="s">
        <v>41</v>
      </c>
      <c r="E206">
        <v>2</v>
      </c>
      <c r="F206" t="s">
        <v>51</v>
      </c>
      <c r="G206" s="36">
        <v>136</v>
      </c>
      <c r="H206" s="36" t="s">
        <v>348</v>
      </c>
    </row>
    <row r="207" spans="1:8" x14ac:dyDescent="0.15">
      <c r="A207">
        <v>223</v>
      </c>
      <c r="B207" t="s">
        <v>31</v>
      </c>
      <c r="C207" t="s">
        <v>346</v>
      </c>
      <c r="D207" t="s">
        <v>41</v>
      </c>
      <c r="E207">
        <v>3</v>
      </c>
      <c r="F207" t="s">
        <v>44</v>
      </c>
      <c r="G207" s="36">
        <v>120</v>
      </c>
      <c r="H207" s="36" t="s">
        <v>349</v>
      </c>
    </row>
    <row r="208" spans="1:8" x14ac:dyDescent="0.15">
      <c r="A208">
        <v>224</v>
      </c>
      <c r="B208" t="s">
        <v>31</v>
      </c>
      <c r="C208" t="s">
        <v>346</v>
      </c>
      <c r="D208" t="s">
        <v>41</v>
      </c>
      <c r="E208">
        <v>4</v>
      </c>
      <c r="F208" t="s">
        <v>51</v>
      </c>
      <c r="G208" s="36">
        <v>116</v>
      </c>
      <c r="H208" s="36" t="s">
        <v>171</v>
      </c>
    </row>
    <row r="209" spans="1:8" x14ac:dyDescent="0.15">
      <c r="A209">
        <v>225</v>
      </c>
      <c r="B209" t="s">
        <v>31</v>
      </c>
      <c r="C209" t="s">
        <v>346</v>
      </c>
      <c r="D209" t="s">
        <v>41</v>
      </c>
      <c r="E209">
        <v>5</v>
      </c>
      <c r="F209" t="s">
        <v>51</v>
      </c>
      <c r="G209" s="36">
        <v>100</v>
      </c>
      <c r="H209" s="36" t="s">
        <v>350</v>
      </c>
    </row>
    <row r="210" spans="1:8" x14ac:dyDescent="0.15">
      <c r="A210">
        <v>226</v>
      </c>
      <c r="B210" t="s">
        <v>31</v>
      </c>
      <c r="C210" t="s">
        <v>346</v>
      </c>
      <c r="D210" t="s">
        <v>41</v>
      </c>
      <c r="E210">
        <v>6</v>
      </c>
      <c r="F210" t="s">
        <v>108</v>
      </c>
      <c r="G210" s="36">
        <v>106</v>
      </c>
      <c r="H210" s="36" t="s">
        <v>351</v>
      </c>
    </row>
    <row r="211" spans="1:8" x14ac:dyDescent="0.15">
      <c r="A211">
        <v>227</v>
      </c>
      <c r="B211" t="s">
        <v>31</v>
      </c>
      <c r="C211" t="s">
        <v>346</v>
      </c>
      <c r="D211" t="s">
        <v>41</v>
      </c>
      <c r="E211">
        <v>7</v>
      </c>
      <c r="F211" t="s">
        <v>352</v>
      </c>
      <c r="G211" s="36">
        <v>84</v>
      </c>
      <c r="H211" s="36" t="s">
        <v>353</v>
      </c>
    </row>
    <row r="212" spans="1:8" x14ac:dyDescent="0.15">
      <c r="A212">
        <v>228</v>
      </c>
      <c r="B212" t="s">
        <v>31</v>
      </c>
      <c r="C212" t="s">
        <v>346</v>
      </c>
      <c r="D212" t="s">
        <v>41</v>
      </c>
      <c r="E212">
        <v>8</v>
      </c>
      <c r="F212" t="s">
        <v>44</v>
      </c>
      <c r="G212" s="36">
        <v>78</v>
      </c>
      <c r="H212" s="36" t="s">
        <v>178</v>
      </c>
    </row>
    <row r="213" spans="1:8" x14ac:dyDescent="0.15">
      <c r="A213">
        <v>229</v>
      </c>
      <c r="B213" t="s">
        <v>31</v>
      </c>
      <c r="C213" t="s">
        <v>346</v>
      </c>
      <c r="D213" t="s">
        <v>41</v>
      </c>
      <c r="E213">
        <v>9</v>
      </c>
      <c r="F213" t="s">
        <v>354</v>
      </c>
      <c r="G213" s="36">
        <v>78</v>
      </c>
      <c r="H213" s="36" t="s">
        <v>355</v>
      </c>
    </row>
    <row r="214" spans="1:8" x14ac:dyDescent="0.15">
      <c r="A214">
        <v>230</v>
      </c>
      <c r="B214" t="s">
        <v>31</v>
      </c>
      <c r="C214" t="s">
        <v>346</v>
      </c>
      <c r="D214" t="s">
        <v>41</v>
      </c>
      <c r="E214">
        <v>10</v>
      </c>
      <c r="F214" t="s">
        <v>356</v>
      </c>
      <c r="G214" s="36">
        <v>61</v>
      </c>
      <c r="H214" s="36" t="s">
        <v>357</v>
      </c>
    </row>
    <row r="215" spans="1:8" x14ac:dyDescent="0.15">
      <c r="A215">
        <v>231</v>
      </c>
      <c r="B215" t="s">
        <v>31</v>
      </c>
      <c r="C215" t="s">
        <v>346</v>
      </c>
      <c r="D215" t="s">
        <v>41</v>
      </c>
      <c r="E215">
        <v>11</v>
      </c>
      <c r="F215" t="s">
        <v>193</v>
      </c>
      <c r="G215" s="36">
        <v>47</v>
      </c>
      <c r="H215" s="36" t="s">
        <v>358</v>
      </c>
    </row>
    <row r="216" spans="1:8" x14ac:dyDescent="0.15">
      <c r="A216">
        <v>232</v>
      </c>
      <c r="B216" t="s">
        <v>31</v>
      </c>
      <c r="C216" t="s">
        <v>346</v>
      </c>
      <c r="D216" t="s">
        <v>41</v>
      </c>
      <c r="E216">
        <v>12</v>
      </c>
      <c r="F216" t="s">
        <v>44</v>
      </c>
      <c r="G216" s="36">
        <v>52</v>
      </c>
      <c r="H216" s="36" t="s">
        <v>359</v>
      </c>
    </row>
    <row r="217" spans="1:8" x14ac:dyDescent="0.15">
      <c r="A217">
        <v>233</v>
      </c>
      <c r="B217" t="s">
        <v>31</v>
      </c>
      <c r="C217" t="s">
        <v>346</v>
      </c>
      <c r="D217" t="s">
        <v>41</v>
      </c>
      <c r="E217">
        <v>13</v>
      </c>
      <c r="F217" t="s">
        <v>44</v>
      </c>
      <c r="G217" s="36">
        <v>50</v>
      </c>
      <c r="H217" s="36" t="s">
        <v>360</v>
      </c>
    </row>
    <row r="218" spans="1:8" x14ac:dyDescent="0.15">
      <c r="A218">
        <v>234</v>
      </c>
      <c r="B218" t="s">
        <v>31</v>
      </c>
      <c r="C218" t="s">
        <v>346</v>
      </c>
      <c r="D218" t="s">
        <v>41</v>
      </c>
      <c r="E218">
        <v>14</v>
      </c>
      <c r="F218" t="s">
        <v>361</v>
      </c>
      <c r="G218" s="36">
        <v>48</v>
      </c>
      <c r="H218" s="36" t="s">
        <v>362</v>
      </c>
    </row>
    <row r="219" spans="1:8" x14ac:dyDescent="0.15">
      <c r="A219">
        <v>235</v>
      </c>
      <c r="B219" t="s">
        <v>31</v>
      </c>
      <c r="C219" t="s">
        <v>346</v>
      </c>
      <c r="D219" t="s">
        <v>41</v>
      </c>
      <c r="E219">
        <v>15</v>
      </c>
      <c r="F219" t="s">
        <v>363</v>
      </c>
      <c r="G219" s="36">
        <v>37</v>
      </c>
      <c r="H219" s="36" t="s">
        <v>347</v>
      </c>
    </row>
    <row r="220" spans="1:8" x14ac:dyDescent="0.15">
      <c r="A220">
        <v>236</v>
      </c>
      <c r="B220" t="s">
        <v>31</v>
      </c>
      <c r="C220" t="s">
        <v>346</v>
      </c>
      <c r="D220" t="s">
        <v>41</v>
      </c>
      <c r="E220">
        <v>16</v>
      </c>
      <c r="F220" t="s">
        <v>363</v>
      </c>
      <c r="G220" s="36">
        <v>33</v>
      </c>
      <c r="H220" s="36" t="s">
        <v>364</v>
      </c>
    </row>
    <row r="221" spans="1:8" x14ac:dyDescent="0.15">
      <c r="A221">
        <v>237</v>
      </c>
      <c r="B221" t="s">
        <v>31</v>
      </c>
      <c r="C221" t="s">
        <v>346</v>
      </c>
      <c r="D221" t="s">
        <v>41</v>
      </c>
      <c r="E221">
        <v>17</v>
      </c>
      <c r="F221" t="s">
        <v>356</v>
      </c>
      <c r="G221" s="36">
        <v>29</v>
      </c>
      <c r="H221" s="36" t="s">
        <v>365</v>
      </c>
    </row>
    <row r="222" spans="1:8" x14ac:dyDescent="0.15">
      <c r="A222">
        <v>238</v>
      </c>
      <c r="B222" t="s">
        <v>31</v>
      </c>
      <c r="C222" t="s">
        <v>346</v>
      </c>
      <c r="D222" t="s">
        <v>41</v>
      </c>
      <c r="E222">
        <v>18</v>
      </c>
      <c r="F222" t="s">
        <v>274</v>
      </c>
      <c r="G222" s="36">
        <v>20</v>
      </c>
      <c r="H222" s="36" t="s">
        <v>366</v>
      </c>
    </row>
    <row r="223" spans="1:8" x14ac:dyDescent="0.15">
      <c r="A223">
        <v>239</v>
      </c>
      <c r="B223" t="s">
        <v>31</v>
      </c>
      <c r="C223" t="s">
        <v>346</v>
      </c>
      <c r="D223" t="s">
        <v>41</v>
      </c>
      <c r="E223">
        <v>19</v>
      </c>
      <c r="F223" t="s">
        <v>367</v>
      </c>
      <c r="G223" s="36">
        <v>22</v>
      </c>
      <c r="H223" s="36" t="s">
        <v>368</v>
      </c>
    </row>
    <row r="224" spans="1:8" x14ac:dyDescent="0.15">
      <c r="A224">
        <v>240</v>
      </c>
      <c r="B224" t="s">
        <v>31</v>
      </c>
      <c r="C224" t="s">
        <v>346</v>
      </c>
      <c r="D224" t="s">
        <v>41</v>
      </c>
      <c r="E224">
        <v>20</v>
      </c>
      <c r="F224" t="s">
        <v>193</v>
      </c>
      <c r="G224" s="36">
        <v>18</v>
      </c>
      <c r="H224" s="36" t="s">
        <v>171</v>
      </c>
    </row>
    <row r="225" spans="1:8" x14ac:dyDescent="0.15">
      <c r="A225">
        <v>241</v>
      </c>
      <c r="B225" t="s">
        <v>31</v>
      </c>
      <c r="C225" t="s">
        <v>369</v>
      </c>
      <c r="D225" t="s">
        <v>76</v>
      </c>
      <c r="E225">
        <v>1</v>
      </c>
      <c r="F225" t="s">
        <v>51</v>
      </c>
      <c r="G225" s="36">
        <v>1760</v>
      </c>
      <c r="H225" s="36" t="s">
        <v>171</v>
      </c>
    </row>
    <row r="226" spans="1:8" x14ac:dyDescent="0.15">
      <c r="A226">
        <v>242</v>
      </c>
      <c r="B226" t="s">
        <v>31</v>
      </c>
      <c r="C226" t="s">
        <v>369</v>
      </c>
      <c r="D226" t="s">
        <v>76</v>
      </c>
      <c r="E226">
        <v>2</v>
      </c>
      <c r="F226" t="s">
        <v>197</v>
      </c>
      <c r="G226" s="36">
        <v>1639</v>
      </c>
      <c r="H226" s="36" t="s">
        <v>370</v>
      </c>
    </row>
    <row r="227" spans="1:8" x14ac:dyDescent="0.15">
      <c r="A227">
        <v>243</v>
      </c>
      <c r="B227" t="s">
        <v>31</v>
      </c>
      <c r="C227" t="s">
        <v>369</v>
      </c>
      <c r="D227" t="s">
        <v>76</v>
      </c>
      <c r="E227">
        <v>3</v>
      </c>
      <c r="F227" t="s">
        <v>197</v>
      </c>
      <c r="G227" s="36">
        <v>1566</v>
      </c>
      <c r="H227" s="36" t="s">
        <v>350</v>
      </c>
    </row>
    <row r="228" spans="1:8" x14ac:dyDescent="0.15">
      <c r="A228">
        <v>244</v>
      </c>
      <c r="B228" t="s">
        <v>31</v>
      </c>
      <c r="C228" t="s">
        <v>369</v>
      </c>
      <c r="D228" t="s">
        <v>76</v>
      </c>
      <c r="E228">
        <v>4</v>
      </c>
      <c r="F228" t="s">
        <v>197</v>
      </c>
      <c r="G228" s="36">
        <v>1509</v>
      </c>
      <c r="H228" s="36" t="s">
        <v>371</v>
      </c>
    </row>
    <row r="229" spans="1:8" x14ac:dyDescent="0.15">
      <c r="A229">
        <v>245</v>
      </c>
      <c r="B229" t="s">
        <v>31</v>
      </c>
      <c r="C229" t="s">
        <v>369</v>
      </c>
      <c r="D229" t="s">
        <v>76</v>
      </c>
      <c r="E229">
        <v>5</v>
      </c>
      <c r="F229" t="s">
        <v>197</v>
      </c>
      <c r="G229" s="36">
        <v>1449</v>
      </c>
      <c r="H229" s="36" t="s">
        <v>372</v>
      </c>
    </row>
    <row r="230" spans="1:8" x14ac:dyDescent="0.15">
      <c r="A230">
        <v>246</v>
      </c>
      <c r="B230" t="s">
        <v>31</v>
      </c>
      <c r="C230" t="s">
        <v>369</v>
      </c>
      <c r="D230" t="s">
        <v>76</v>
      </c>
      <c r="E230">
        <v>6</v>
      </c>
      <c r="F230" t="s">
        <v>108</v>
      </c>
      <c r="G230" s="36">
        <v>1447</v>
      </c>
      <c r="H230" s="36" t="s">
        <v>43</v>
      </c>
    </row>
    <row r="231" spans="1:8" x14ac:dyDescent="0.15">
      <c r="A231">
        <v>247</v>
      </c>
      <c r="B231" t="s">
        <v>31</v>
      </c>
      <c r="C231" t="s">
        <v>369</v>
      </c>
      <c r="D231" t="s">
        <v>76</v>
      </c>
      <c r="E231">
        <v>7</v>
      </c>
      <c r="F231" t="s">
        <v>373</v>
      </c>
      <c r="G231" s="36">
        <v>1356</v>
      </c>
      <c r="H231" s="36" t="s">
        <v>374</v>
      </c>
    </row>
    <row r="232" spans="1:8" x14ac:dyDescent="0.15">
      <c r="A232">
        <v>248</v>
      </c>
      <c r="B232" t="s">
        <v>31</v>
      </c>
      <c r="C232" t="s">
        <v>369</v>
      </c>
      <c r="D232" t="s">
        <v>76</v>
      </c>
      <c r="E232">
        <v>8</v>
      </c>
      <c r="F232" t="s">
        <v>197</v>
      </c>
      <c r="G232" s="36">
        <v>1369</v>
      </c>
      <c r="H232" s="36" t="s">
        <v>375</v>
      </c>
    </row>
    <row r="233" spans="1:8" x14ac:dyDescent="0.15">
      <c r="A233">
        <v>249</v>
      </c>
      <c r="B233" t="s">
        <v>31</v>
      </c>
      <c r="C233" t="s">
        <v>369</v>
      </c>
      <c r="D233" t="s">
        <v>76</v>
      </c>
      <c r="E233">
        <v>9</v>
      </c>
      <c r="F233" t="s">
        <v>376</v>
      </c>
      <c r="G233" s="36">
        <v>1315</v>
      </c>
      <c r="H233" s="36" t="s">
        <v>377</v>
      </c>
    </row>
    <row r="234" spans="1:8" x14ac:dyDescent="0.15">
      <c r="A234">
        <v>250</v>
      </c>
      <c r="B234" t="s">
        <v>31</v>
      </c>
      <c r="C234" t="s">
        <v>369</v>
      </c>
      <c r="D234" t="s">
        <v>76</v>
      </c>
      <c r="E234">
        <v>10</v>
      </c>
      <c r="F234" t="s">
        <v>271</v>
      </c>
      <c r="G234" s="36">
        <v>1260</v>
      </c>
      <c r="H234" s="36" t="s">
        <v>378</v>
      </c>
    </row>
    <row r="235" spans="1:8" x14ac:dyDescent="0.15">
      <c r="A235">
        <v>251</v>
      </c>
      <c r="B235" t="s">
        <v>31</v>
      </c>
      <c r="C235" t="s">
        <v>369</v>
      </c>
      <c r="D235" t="s">
        <v>76</v>
      </c>
      <c r="E235">
        <v>11</v>
      </c>
      <c r="F235" t="s">
        <v>379</v>
      </c>
      <c r="G235" s="36">
        <v>1231</v>
      </c>
      <c r="H235" s="36" t="s">
        <v>380</v>
      </c>
    </row>
    <row r="236" spans="1:8" x14ac:dyDescent="0.15">
      <c r="A236">
        <v>252</v>
      </c>
      <c r="B236" t="s">
        <v>31</v>
      </c>
      <c r="C236" t="s">
        <v>369</v>
      </c>
      <c r="D236" t="s">
        <v>76</v>
      </c>
      <c r="E236">
        <v>12</v>
      </c>
      <c r="F236" t="s">
        <v>51</v>
      </c>
      <c r="G236" s="36">
        <v>1199</v>
      </c>
      <c r="H236" s="36" t="s">
        <v>358</v>
      </c>
    </row>
    <row r="237" spans="1:8" x14ac:dyDescent="0.15">
      <c r="A237">
        <v>253</v>
      </c>
      <c r="B237" t="s">
        <v>31</v>
      </c>
      <c r="C237" t="s">
        <v>369</v>
      </c>
      <c r="D237" t="s">
        <v>76</v>
      </c>
      <c r="E237">
        <v>13</v>
      </c>
      <c r="F237" t="s">
        <v>381</v>
      </c>
      <c r="G237" s="36">
        <v>1140</v>
      </c>
      <c r="H237" s="36" t="s">
        <v>85</v>
      </c>
    </row>
    <row r="238" spans="1:8" x14ac:dyDescent="0.15">
      <c r="A238">
        <v>254</v>
      </c>
      <c r="B238" t="s">
        <v>31</v>
      </c>
      <c r="C238" t="s">
        <v>369</v>
      </c>
      <c r="D238" t="s">
        <v>76</v>
      </c>
      <c r="E238">
        <v>14</v>
      </c>
      <c r="F238" t="s">
        <v>108</v>
      </c>
      <c r="G238" s="36">
        <v>1085</v>
      </c>
      <c r="H238" s="36" t="s">
        <v>382</v>
      </c>
    </row>
    <row r="239" spans="1:8" x14ac:dyDescent="0.15">
      <c r="A239">
        <v>255</v>
      </c>
      <c r="B239" t="s">
        <v>31</v>
      </c>
      <c r="C239" t="s">
        <v>369</v>
      </c>
      <c r="D239" t="s">
        <v>76</v>
      </c>
      <c r="E239">
        <v>15</v>
      </c>
      <c r="F239" t="s">
        <v>376</v>
      </c>
      <c r="G239" s="36">
        <v>1047</v>
      </c>
      <c r="H239" s="36" t="s">
        <v>383</v>
      </c>
    </row>
    <row r="240" spans="1:8" x14ac:dyDescent="0.15">
      <c r="A240">
        <v>256</v>
      </c>
      <c r="B240" t="s">
        <v>31</v>
      </c>
      <c r="C240" t="s">
        <v>369</v>
      </c>
      <c r="D240" t="s">
        <v>76</v>
      </c>
      <c r="E240">
        <v>16</v>
      </c>
      <c r="F240" t="s">
        <v>92</v>
      </c>
      <c r="G240" s="36">
        <v>1085</v>
      </c>
      <c r="H240" s="36" t="s">
        <v>384</v>
      </c>
    </row>
    <row r="241" spans="1:8" x14ac:dyDescent="0.15">
      <c r="A241">
        <v>257</v>
      </c>
      <c r="B241" t="s">
        <v>31</v>
      </c>
      <c r="C241" t="s">
        <v>369</v>
      </c>
      <c r="D241" t="s">
        <v>76</v>
      </c>
      <c r="E241">
        <v>17</v>
      </c>
      <c r="F241" t="s">
        <v>51</v>
      </c>
      <c r="G241" s="36">
        <v>1019</v>
      </c>
      <c r="H241" s="36" t="s">
        <v>385</v>
      </c>
    </row>
    <row r="242" spans="1:8" x14ac:dyDescent="0.15">
      <c r="A242">
        <v>258</v>
      </c>
      <c r="B242" t="s">
        <v>31</v>
      </c>
      <c r="C242" t="s">
        <v>369</v>
      </c>
      <c r="D242" t="s">
        <v>76</v>
      </c>
      <c r="E242">
        <v>18</v>
      </c>
      <c r="F242" t="s">
        <v>386</v>
      </c>
      <c r="G242" s="36">
        <v>961</v>
      </c>
      <c r="H242" s="36" t="s">
        <v>350</v>
      </c>
    </row>
    <row r="243" spans="1:8" x14ac:dyDescent="0.15">
      <c r="A243">
        <v>259</v>
      </c>
      <c r="B243" t="s">
        <v>31</v>
      </c>
      <c r="C243" t="s">
        <v>369</v>
      </c>
      <c r="D243" t="s">
        <v>76</v>
      </c>
      <c r="E243">
        <v>19</v>
      </c>
      <c r="F243" t="s">
        <v>387</v>
      </c>
      <c r="G243" s="36">
        <v>951</v>
      </c>
      <c r="H243" s="36" t="s">
        <v>388</v>
      </c>
    </row>
    <row r="244" spans="1:8" x14ac:dyDescent="0.15">
      <c r="A244">
        <v>260</v>
      </c>
      <c r="B244" t="s">
        <v>31</v>
      </c>
      <c r="C244" t="s">
        <v>369</v>
      </c>
      <c r="D244" t="s">
        <v>76</v>
      </c>
      <c r="E244">
        <v>20</v>
      </c>
      <c r="F244" t="s">
        <v>112</v>
      </c>
      <c r="G244" s="36">
        <v>884</v>
      </c>
      <c r="H244" s="36" t="s">
        <v>389</v>
      </c>
    </row>
  </sheetData>
  <phoneticPr fontId="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86" workbookViewId="0">
      <selection activeCell="B82" sqref="B82:B101"/>
    </sheetView>
  </sheetViews>
  <sheetFormatPr defaultColWidth="9.25" defaultRowHeight="13.5" x14ac:dyDescent="0.15"/>
  <cols>
    <col min="1" max="1" width="9.25" style="31"/>
    <col min="2" max="2" width="10" style="32"/>
    <col min="3" max="16384" width="9.25" style="31"/>
  </cols>
  <sheetData>
    <row r="1" spans="1:9" x14ac:dyDescent="0.15">
      <c r="A1" s="31" t="s">
        <v>0</v>
      </c>
      <c r="B1" s="32" t="s">
        <v>1</v>
      </c>
      <c r="C1" s="33" t="s">
        <v>35</v>
      </c>
      <c r="D1" s="33" t="s">
        <v>36</v>
      </c>
      <c r="E1" s="33" t="s">
        <v>37</v>
      </c>
      <c r="F1" s="35" t="s">
        <v>5</v>
      </c>
      <c r="G1" s="33" t="s">
        <v>38</v>
      </c>
      <c r="H1" s="33" t="s">
        <v>39</v>
      </c>
      <c r="I1" s="31" t="s">
        <v>390</v>
      </c>
    </row>
    <row r="2" spans="1:9" x14ac:dyDescent="0.15">
      <c r="A2">
        <v>21</v>
      </c>
      <c r="B2" s="34" t="s">
        <v>9</v>
      </c>
      <c r="C2" t="s">
        <v>75</v>
      </c>
      <c r="D2" t="s">
        <v>76</v>
      </c>
      <c r="E2">
        <v>1</v>
      </c>
      <c r="F2" t="s">
        <v>44</v>
      </c>
      <c r="G2" s="36">
        <v>821</v>
      </c>
      <c r="H2" s="36" t="s">
        <v>77</v>
      </c>
      <c r="I2" s="31">
        <v>1</v>
      </c>
    </row>
    <row r="3" spans="1:9" x14ac:dyDescent="0.15">
      <c r="A3">
        <v>22</v>
      </c>
      <c r="B3" s="34" t="s">
        <v>9</v>
      </c>
      <c r="C3" t="s">
        <v>75</v>
      </c>
      <c r="D3" t="s">
        <v>76</v>
      </c>
      <c r="E3">
        <v>2</v>
      </c>
      <c r="F3" t="s">
        <v>61</v>
      </c>
      <c r="G3" s="36">
        <v>791</v>
      </c>
      <c r="H3" s="36" t="s">
        <v>78</v>
      </c>
      <c r="I3" s="31">
        <v>1</v>
      </c>
    </row>
    <row r="4" spans="1:9" x14ac:dyDescent="0.15">
      <c r="A4">
        <v>23</v>
      </c>
      <c r="B4" s="34" t="s">
        <v>9</v>
      </c>
      <c r="C4" t="s">
        <v>75</v>
      </c>
      <c r="D4" t="s">
        <v>76</v>
      </c>
      <c r="E4">
        <v>3</v>
      </c>
      <c r="F4" t="s">
        <v>79</v>
      </c>
      <c r="G4" s="36">
        <v>773</v>
      </c>
      <c r="H4" s="36" t="s">
        <v>80</v>
      </c>
      <c r="I4" s="31">
        <v>1</v>
      </c>
    </row>
    <row r="5" spans="1:9" x14ac:dyDescent="0.15">
      <c r="A5">
        <v>24</v>
      </c>
      <c r="B5" s="34" t="s">
        <v>9</v>
      </c>
      <c r="C5" t="s">
        <v>75</v>
      </c>
      <c r="D5" t="s">
        <v>76</v>
      </c>
      <c r="E5">
        <v>4</v>
      </c>
      <c r="F5" t="s">
        <v>61</v>
      </c>
      <c r="G5" s="36">
        <v>756</v>
      </c>
      <c r="H5" s="36" t="s">
        <v>81</v>
      </c>
      <c r="I5" s="31">
        <v>1</v>
      </c>
    </row>
    <row r="6" spans="1:9" x14ac:dyDescent="0.15">
      <c r="A6">
        <v>25</v>
      </c>
      <c r="B6" s="34" t="s">
        <v>9</v>
      </c>
      <c r="C6" t="s">
        <v>75</v>
      </c>
      <c r="D6" t="s">
        <v>76</v>
      </c>
      <c r="E6">
        <v>5</v>
      </c>
      <c r="F6" t="s">
        <v>82</v>
      </c>
      <c r="G6" s="36">
        <v>725</v>
      </c>
      <c r="H6" s="36" t="s">
        <v>83</v>
      </c>
      <c r="I6" s="31">
        <v>1</v>
      </c>
    </row>
    <row r="7" spans="1:9" x14ac:dyDescent="0.15">
      <c r="A7">
        <v>26</v>
      </c>
      <c r="B7" s="34" t="s">
        <v>9</v>
      </c>
      <c r="C7" t="s">
        <v>75</v>
      </c>
      <c r="D7" t="s">
        <v>76</v>
      </c>
      <c r="E7">
        <v>6</v>
      </c>
      <c r="F7" t="s">
        <v>44</v>
      </c>
      <c r="G7" s="36">
        <v>711</v>
      </c>
      <c r="H7" s="36" t="s">
        <v>84</v>
      </c>
      <c r="I7" s="31">
        <v>1</v>
      </c>
    </row>
    <row r="8" spans="1:9" x14ac:dyDescent="0.15">
      <c r="A8">
        <v>27</v>
      </c>
      <c r="B8" s="34" t="s">
        <v>9</v>
      </c>
      <c r="C8" t="s">
        <v>75</v>
      </c>
      <c r="D8" t="s">
        <v>76</v>
      </c>
      <c r="E8">
        <v>7</v>
      </c>
      <c r="F8" t="s">
        <v>51</v>
      </c>
      <c r="G8" s="36">
        <v>681</v>
      </c>
      <c r="H8" s="36" t="s">
        <v>85</v>
      </c>
      <c r="I8" s="31">
        <v>1</v>
      </c>
    </row>
    <row r="9" spans="1:9" x14ac:dyDescent="0.15">
      <c r="A9">
        <v>28</v>
      </c>
      <c r="B9" s="34" t="s">
        <v>9</v>
      </c>
      <c r="C9" t="s">
        <v>75</v>
      </c>
      <c r="D9" t="s">
        <v>76</v>
      </c>
      <c r="E9">
        <v>8</v>
      </c>
      <c r="F9" t="s">
        <v>44</v>
      </c>
      <c r="G9" s="36">
        <v>644</v>
      </c>
      <c r="H9" s="36" t="s">
        <v>86</v>
      </c>
      <c r="I9" s="31">
        <v>1</v>
      </c>
    </row>
    <row r="10" spans="1:9" x14ac:dyDescent="0.15">
      <c r="A10">
        <v>29</v>
      </c>
      <c r="B10" s="34" t="s">
        <v>9</v>
      </c>
      <c r="C10" t="s">
        <v>75</v>
      </c>
      <c r="D10" t="s">
        <v>76</v>
      </c>
      <c r="E10">
        <v>9</v>
      </c>
      <c r="F10" t="s">
        <v>61</v>
      </c>
      <c r="G10" s="36">
        <v>624</v>
      </c>
      <c r="H10" s="36" t="s">
        <v>87</v>
      </c>
      <c r="I10" s="31">
        <v>1</v>
      </c>
    </row>
    <row r="11" spans="1:9" x14ac:dyDescent="0.15">
      <c r="A11">
        <v>30</v>
      </c>
      <c r="B11" s="34" t="s">
        <v>9</v>
      </c>
      <c r="C11" t="s">
        <v>75</v>
      </c>
      <c r="D11" t="s">
        <v>76</v>
      </c>
      <c r="E11">
        <v>10</v>
      </c>
      <c r="F11" t="s">
        <v>51</v>
      </c>
      <c r="G11" s="36">
        <v>592</v>
      </c>
      <c r="H11" s="36" t="s">
        <v>80</v>
      </c>
      <c r="I11" s="31">
        <v>1</v>
      </c>
    </row>
    <row r="12" spans="1:9" x14ac:dyDescent="0.15">
      <c r="A12">
        <v>31</v>
      </c>
      <c r="B12" s="34" t="s">
        <v>9</v>
      </c>
      <c r="C12" t="s">
        <v>75</v>
      </c>
      <c r="D12" t="s">
        <v>76</v>
      </c>
      <c r="E12">
        <v>11</v>
      </c>
      <c r="F12" t="s">
        <v>61</v>
      </c>
      <c r="G12" s="36">
        <v>506</v>
      </c>
      <c r="H12" s="36" t="s">
        <v>88</v>
      </c>
      <c r="I12" s="31">
        <v>1</v>
      </c>
    </row>
    <row r="13" spans="1:9" x14ac:dyDescent="0.15">
      <c r="A13">
        <v>32</v>
      </c>
      <c r="B13" s="34" t="s">
        <v>9</v>
      </c>
      <c r="C13" t="s">
        <v>75</v>
      </c>
      <c r="D13" t="s">
        <v>76</v>
      </c>
      <c r="E13">
        <v>12</v>
      </c>
      <c r="F13" t="s">
        <v>89</v>
      </c>
      <c r="G13" s="36">
        <v>540</v>
      </c>
      <c r="H13" s="36" t="s">
        <v>90</v>
      </c>
      <c r="I13" s="31">
        <v>1</v>
      </c>
    </row>
    <row r="14" spans="1:9" x14ac:dyDescent="0.15">
      <c r="A14">
        <v>33</v>
      </c>
      <c r="B14" s="34" t="s">
        <v>9</v>
      </c>
      <c r="C14" t="s">
        <v>75</v>
      </c>
      <c r="D14" t="s">
        <v>76</v>
      </c>
      <c r="E14">
        <v>13</v>
      </c>
      <c r="F14" t="s">
        <v>89</v>
      </c>
      <c r="G14" s="36">
        <v>529</v>
      </c>
      <c r="H14" s="36" t="s">
        <v>80</v>
      </c>
      <c r="I14" s="31">
        <v>1</v>
      </c>
    </row>
    <row r="15" spans="1:9" x14ac:dyDescent="0.15">
      <c r="A15">
        <v>34</v>
      </c>
      <c r="B15" s="34" t="s">
        <v>9</v>
      </c>
      <c r="C15" t="s">
        <v>75</v>
      </c>
      <c r="D15" t="s">
        <v>76</v>
      </c>
      <c r="E15">
        <v>14</v>
      </c>
      <c r="F15" t="s">
        <v>44</v>
      </c>
      <c r="G15" s="36">
        <v>493</v>
      </c>
      <c r="H15" s="36" t="s">
        <v>91</v>
      </c>
      <c r="I15" s="31">
        <v>1</v>
      </c>
    </row>
    <row r="16" spans="1:9" x14ac:dyDescent="0.15">
      <c r="A16">
        <v>35</v>
      </c>
      <c r="B16" s="34" t="s">
        <v>9</v>
      </c>
      <c r="C16" t="s">
        <v>75</v>
      </c>
      <c r="D16" t="s">
        <v>76</v>
      </c>
      <c r="E16">
        <v>15</v>
      </c>
      <c r="F16" t="s">
        <v>92</v>
      </c>
      <c r="G16" s="36">
        <v>490</v>
      </c>
      <c r="H16" s="36" t="s">
        <v>93</v>
      </c>
      <c r="I16" s="31">
        <v>1</v>
      </c>
    </row>
    <row r="17" spans="1:9" x14ac:dyDescent="0.15">
      <c r="A17">
        <v>36</v>
      </c>
      <c r="B17" s="34" t="s">
        <v>9</v>
      </c>
      <c r="C17" t="s">
        <v>75</v>
      </c>
      <c r="D17" t="s">
        <v>76</v>
      </c>
      <c r="E17">
        <v>16</v>
      </c>
      <c r="F17" t="s">
        <v>51</v>
      </c>
      <c r="G17" s="36">
        <v>462</v>
      </c>
      <c r="H17" s="36" t="s">
        <v>90</v>
      </c>
      <c r="I17" s="31">
        <v>1</v>
      </c>
    </row>
    <row r="18" spans="1:9" x14ac:dyDescent="0.15">
      <c r="A18">
        <v>37</v>
      </c>
      <c r="B18" s="34" t="s">
        <v>9</v>
      </c>
      <c r="C18" t="s">
        <v>75</v>
      </c>
      <c r="D18" t="s">
        <v>76</v>
      </c>
      <c r="E18">
        <v>17</v>
      </c>
      <c r="F18" t="s">
        <v>61</v>
      </c>
      <c r="G18" s="36">
        <v>416</v>
      </c>
      <c r="H18" s="36" t="s">
        <v>94</v>
      </c>
      <c r="I18" s="31">
        <v>1</v>
      </c>
    </row>
    <row r="19" spans="1:9" x14ac:dyDescent="0.15">
      <c r="A19">
        <v>38</v>
      </c>
      <c r="B19" s="34" t="s">
        <v>9</v>
      </c>
      <c r="C19" t="s">
        <v>75</v>
      </c>
      <c r="D19" t="s">
        <v>76</v>
      </c>
      <c r="E19">
        <v>18</v>
      </c>
      <c r="F19" t="s">
        <v>48</v>
      </c>
      <c r="G19" s="36">
        <v>399</v>
      </c>
      <c r="H19" s="36" t="s">
        <v>95</v>
      </c>
      <c r="I19" s="31">
        <v>1</v>
      </c>
    </row>
    <row r="20" spans="1:9" x14ac:dyDescent="0.15">
      <c r="A20">
        <v>39</v>
      </c>
      <c r="B20" s="34" t="s">
        <v>9</v>
      </c>
      <c r="C20" t="s">
        <v>75</v>
      </c>
      <c r="D20" t="s">
        <v>76</v>
      </c>
      <c r="E20">
        <v>19</v>
      </c>
      <c r="F20" t="s">
        <v>42</v>
      </c>
      <c r="G20" s="36">
        <v>387</v>
      </c>
      <c r="H20" s="36" t="s">
        <v>96</v>
      </c>
      <c r="I20" s="31">
        <v>1</v>
      </c>
    </row>
    <row r="21" spans="1:9" x14ac:dyDescent="0.15">
      <c r="A21">
        <v>40</v>
      </c>
      <c r="B21" s="34" t="s">
        <v>9</v>
      </c>
      <c r="C21" t="s">
        <v>75</v>
      </c>
      <c r="D21" t="s">
        <v>76</v>
      </c>
      <c r="E21">
        <v>20</v>
      </c>
      <c r="F21" t="s">
        <v>97</v>
      </c>
      <c r="G21" s="36">
        <v>354</v>
      </c>
      <c r="H21" s="36" t="s">
        <v>98</v>
      </c>
      <c r="I21" s="31">
        <v>1</v>
      </c>
    </row>
    <row r="22" spans="1:9" x14ac:dyDescent="0.15">
      <c r="A22">
        <v>61</v>
      </c>
      <c r="B22" s="34" t="s">
        <v>14</v>
      </c>
      <c r="C22" t="s">
        <v>126</v>
      </c>
      <c r="D22" t="s">
        <v>76</v>
      </c>
      <c r="E22">
        <v>1</v>
      </c>
      <c r="F22" t="s">
        <v>44</v>
      </c>
      <c r="G22" s="36">
        <v>873</v>
      </c>
      <c r="H22" s="36" t="s">
        <v>127</v>
      </c>
      <c r="I22" s="31">
        <v>1</v>
      </c>
    </row>
    <row r="23" spans="1:9" x14ac:dyDescent="0.15">
      <c r="A23">
        <v>62</v>
      </c>
      <c r="B23" s="34" t="s">
        <v>14</v>
      </c>
      <c r="C23" t="s">
        <v>126</v>
      </c>
      <c r="D23" t="s">
        <v>76</v>
      </c>
      <c r="E23">
        <v>2</v>
      </c>
      <c r="F23" t="s">
        <v>61</v>
      </c>
      <c r="G23" s="36">
        <v>848</v>
      </c>
      <c r="H23" s="36" t="s">
        <v>128</v>
      </c>
      <c r="I23" s="31">
        <v>1</v>
      </c>
    </row>
    <row r="24" spans="1:9" x14ac:dyDescent="0.15">
      <c r="A24">
        <v>63</v>
      </c>
      <c r="B24" s="34" t="s">
        <v>14</v>
      </c>
      <c r="C24" t="s">
        <v>126</v>
      </c>
      <c r="D24" t="s">
        <v>76</v>
      </c>
      <c r="E24">
        <v>3</v>
      </c>
      <c r="F24" t="s">
        <v>44</v>
      </c>
      <c r="G24" s="36">
        <v>800</v>
      </c>
      <c r="H24" s="36" t="s">
        <v>129</v>
      </c>
      <c r="I24" s="31">
        <v>1</v>
      </c>
    </row>
    <row r="25" spans="1:9" x14ac:dyDescent="0.15">
      <c r="A25">
        <v>64</v>
      </c>
      <c r="B25" s="34" t="s">
        <v>14</v>
      </c>
      <c r="C25" t="s">
        <v>126</v>
      </c>
      <c r="D25" t="s">
        <v>76</v>
      </c>
      <c r="E25">
        <v>4</v>
      </c>
      <c r="F25" t="s">
        <v>79</v>
      </c>
      <c r="G25" s="36">
        <v>795</v>
      </c>
      <c r="H25" s="36" t="s">
        <v>130</v>
      </c>
      <c r="I25" s="31">
        <v>1</v>
      </c>
    </row>
    <row r="26" spans="1:9" x14ac:dyDescent="0.15">
      <c r="A26">
        <v>65</v>
      </c>
      <c r="B26" s="34" t="s">
        <v>14</v>
      </c>
      <c r="C26" t="s">
        <v>126</v>
      </c>
      <c r="D26" t="s">
        <v>76</v>
      </c>
      <c r="E26">
        <v>5</v>
      </c>
      <c r="F26" t="s">
        <v>42</v>
      </c>
      <c r="G26" s="36">
        <v>796</v>
      </c>
      <c r="H26" s="36" t="s">
        <v>131</v>
      </c>
      <c r="I26" s="31">
        <v>1</v>
      </c>
    </row>
    <row r="27" spans="1:9" x14ac:dyDescent="0.15">
      <c r="A27">
        <v>66</v>
      </c>
      <c r="B27" s="34" t="s">
        <v>14</v>
      </c>
      <c r="C27" t="s">
        <v>126</v>
      </c>
      <c r="D27" t="s">
        <v>76</v>
      </c>
      <c r="E27">
        <v>6</v>
      </c>
      <c r="F27" t="s">
        <v>61</v>
      </c>
      <c r="G27" s="36">
        <v>737</v>
      </c>
      <c r="H27" s="36" t="s">
        <v>132</v>
      </c>
      <c r="I27" s="31">
        <v>1</v>
      </c>
    </row>
    <row r="28" spans="1:9" x14ac:dyDescent="0.15">
      <c r="A28">
        <v>67</v>
      </c>
      <c r="B28" s="34" t="s">
        <v>14</v>
      </c>
      <c r="C28" t="s">
        <v>126</v>
      </c>
      <c r="D28" t="s">
        <v>76</v>
      </c>
      <c r="E28">
        <v>7</v>
      </c>
      <c r="F28" t="s">
        <v>79</v>
      </c>
      <c r="G28" s="36">
        <v>714</v>
      </c>
      <c r="H28" s="36" t="s">
        <v>90</v>
      </c>
      <c r="I28" s="31">
        <v>1</v>
      </c>
    </row>
    <row r="29" spans="1:9" x14ac:dyDescent="0.15">
      <c r="A29">
        <v>68</v>
      </c>
      <c r="B29" s="34" t="s">
        <v>14</v>
      </c>
      <c r="C29" t="s">
        <v>126</v>
      </c>
      <c r="D29" t="s">
        <v>76</v>
      </c>
      <c r="E29">
        <v>8</v>
      </c>
      <c r="F29" t="s">
        <v>44</v>
      </c>
      <c r="G29" s="36">
        <v>689</v>
      </c>
      <c r="H29" s="36" t="s">
        <v>133</v>
      </c>
      <c r="I29" s="31">
        <v>1</v>
      </c>
    </row>
    <row r="30" spans="1:9" x14ac:dyDescent="0.15">
      <c r="A30">
        <v>69</v>
      </c>
      <c r="B30" s="34" t="s">
        <v>14</v>
      </c>
      <c r="C30" t="s">
        <v>126</v>
      </c>
      <c r="D30" t="s">
        <v>76</v>
      </c>
      <c r="E30">
        <v>9</v>
      </c>
      <c r="F30" t="s">
        <v>61</v>
      </c>
      <c r="G30" s="36">
        <v>673</v>
      </c>
      <c r="H30" s="36" t="s">
        <v>134</v>
      </c>
      <c r="I30" s="31">
        <v>1</v>
      </c>
    </row>
    <row r="31" spans="1:9" x14ac:dyDescent="0.15">
      <c r="A31">
        <v>70</v>
      </c>
      <c r="B31" s="34" t="s">
        <v>14</v>
      </c>
      <c r="C31" t="s">
        <v>126</v>
      </c>
      <c r="D31" t="s">
        <v>76</v>
      </c>
      <c r="E31">
        <v>10</v>
      </c>
      <c r="F31" t="s">
        <v>44</v>
      </c>
      <c r="G31" s="36">
        <v>632</v>
      </c>
      <c r="H31" s="36" t="s">
        <v>135</v>
      </c>
      <c r="I31" s="31">
        <v>1</v>
      </c>
    </row>
    <row r="32" spans="1:9" x14ac:dyDescent="0.15">
      <c r="A32">
        <v>71</v>
      </c>
      <c r="B32" s="34" t="s">
        <v>14</v>
      </c>
      <c r="C32" t="s">
        <v>126</v>
      </c>
      <c r="D32" t="s">
        <v>76</v>
      </c>
      <c r="E32">
        <v>11</v>
      </c>
      <c r="F32" t="s">
        <v>44</v>
      </c>
      <c r="G32" s="36">
        <v>590</v>
      </c>
      <c r="H32" s="36" t="s">
        <v>136</v>
      </c>
      <c r="I32" s="31">
        <v>1</v>
      </c>
    </row>
    <row r="33" spans="1:9" x14ac:dyDescent="0.15">
      <c r="A33">
        <v>72</v>
      </c>
      <c r="B33" s="34" t="s">
        <v>14</v>
      </c>
      <c r="C33" t="s">
        <v>126</v>
      </c>
      <c r="D33" t="s">
        <v>76</v>
      </c>
      <c r="E33">
        <v>12</v>
      </c>
      <c r="F33" t="s">
        <v>42</v>
      </c>
      <c r="G33" s="36">
        <v>570</v>
      </c>
      <c r="H33" s="36" t="s">
        <v>137</v>
      </c>
      <c r="I33" s="31">
        <v>1</v>
      </c>
    </row>
    <row r="34" spans="1:9" x14ac:dyDescent="0.15">
      <c r="A34">
        <v>73</v>
      </c>
      <c r="B34" s="34" t="s">
        <v>14</v>
      </c>
      <c r="C34" t="s">
        <v>126</v>
      </c>
      <c r="D34" t="s">
        <v>76</v>
      </c>
      <c r="E34">
        <v>13</v>
      </c>
      <c r="F34" t="s">
        <v>42</v>
      </c>
      <c r="G34" s="36">
        <v>547</v>
      </c>
      <c r="H34" s="36" t="s">
        <v>138</v>
      </c>
      <c r="I34" s="31">
        <v>1</v>
      </c>
    </row>
    <row r="35" spans="1:9" x14ac:dyDescent="0.15">
      <c r="A35">
        <v>74</v>
      </c>
      <c r="B35" s="34" t="s">
        <v>14</v>
      </c>
      <c r="C35" t="s">
        <v>126</v>
      </c>
      <c r="D35" t="s">
        <v>76</v>
      </c>
      <c r="E35">
        <v>14</v>
      </c>
      <c r="F35" t="s">
        <v>48</v>
      </c>
      <c r="G35" s="36">
        <v>538</v>
      </c>
      <c r="H35" s="36" t="s">
        <v>139</v>
      </c>
      <c r="I35" s="31">
        <v>1</v>
      </c>
    </row>
    <row r="36" spans="1:9" x14ac:dyDescent="0.15">
      <c r="A36">
        <v>75</v>
      </c>
      <c r="B36" s="34" t="s">
        <v>14</v>
      </c>
      <c r="C36" t="s">
        <v>126</v>
      </c>
      <c r="D36" t="s">
        <v>76</v>
      </c>
      <c r="E36">
        <v>15</v>
      </c>
      <c r="F36" t="s">
        <v>140</v>
      </c>
      <c r="G36" s="36">
        <v>508</v>
      </c>
      <c r="H36" s="36" t="s">
        <v>141</v>
      </c>
      <c r="I36" s="31">
        <v>1</v>
      </c>
    </row>
    <row r="37" spans="1:9" x14ac:dyDescent="0.15">
      <c r="A37">
        <v>76</v>
      </c>
      <c r="B37" s="34" t="s">
        <v>14</v>
      </c>
      <c r="C37" t="s">
        <v>126</v>
      </c>
      <c r="D37" t="s">
        <v>76</v>
      </c>
      <c r="E37">
        <v>16</v>
      </c>
      <c r="F37" t="s">
        <v>44</v>
      </c>
      <c r="G37" s="36">
        <v>442</v>
      </c>
      <c r="H37" s="36" t="s">
        <v>142</v>
      </c>
      <c r="I37" s="31">
        <v>1</v>
      </c>
    </row>
    <row r="38" spans="1:9" x14ac:dyDescent="0.15">
      <c r="A38">
        <v>77</v>
      </c>
      <c r="B38" s="34" t="s">
        <v>14</v>
      </c>
      <c r="C38" t="s">
        <v>126</v>
      </c>
      <c r="D38" t="s">
        <v>76</v>
      </c>
      <c r="E38">
        <v>17</v>
      </c>
      <c r="F38" t="s">
        <v>143</v>
      </c>
      <c r="G38" s="36">
        <v>443</v>
      </c>
      <c r="H38" s="36" t="s">
        <v>144</v>
      </c>
      <c r="I38" s="31">
        <v>1</v>
      </c>
    </row>
    <row r="39" spans="1:9" x14ac:dyDescent="0.15">
      <c r="A39">
        <v>78</v>
      </c>
      <c r="B39" s="34" t="s">
        <v>14</v>
      </c>
      <c r="C39" t="s">
        <v>126</v>
      </c>
      <c r="D39" t="s">
        <v>76</v>
      </c>
      <c r="E39">
        <v>18</v>
      </c>
      <c r="F39" t="s">
        <v>145</v>
      </c>
      <c r="G39" s="36">
        <v>431</v>
      </c>
      <c r="H39" s="36" t="s">
        <v>146</v>
      </c>
      <c r="I39" s="31">
        <v>1</v>
      </c>
    </row>
    <row r="40" spans="1:9" x14ac:dyDescent="0.15">
      <c r="A40">
        <v>79</v>
      </c>
      <c r="B40" s="34" t="s">
        <v>14</v>
      </c>
      <c r="C40" t="s">
        <v>126</v>
      </c>
      <c r="D40" t="s">
        <v>76</v>
      </c>
      <c r="E40">
        <v>19</v>
      </c>
      <c r="F40" t="s">
        <v>48</v>
      </c>
      <c r="G40" s="36">
        <v>420</v>
      </c>
      <c r="H40" s="36" t="s">
        <v>147</v>
      </c>
      <c r="I40" s="31">
        <v>1</v>
      </c>
    </row>
    <row r="41" spans="1:9" x14ac:dyDescent="0.15">
      <c r="A41">
        <v>80</v>
      </c>
      <c r="B41" s="34" t="s">
        <v>14</v>
      </c>
      <c r="C41" t="s">
        <v>126</v>
      </c>
      <c r="D41" t="s">
        <v>76</v>
      </c>
      <c r="E41">
        <v>20</v>
      </c>
      <c r="F41" t="s">
        <v>61</v>
      </c>
      <c r="G41" s="36">
        <v>378</v>
      </c>
      <c r="H41" s="36" t="s">
        <v>148</v>
      </c>
      <c r="I41" s="31">
        <v>1</v>
      </c>
    </row>
    <row r="42" spans="1:9" x14ac:dyDescent="0.15">
      <c r="A42">
        <v>141</v>
      </c>
      <c r="B42" s="34" t="s">
        <v>21</v>
      </c>
      <c r="C42" t="s">
        <v>235</v>
      </c>
      <c r="D42" t="s">
        <v>76</v>
      </c>
      <c r="E42">
        <v>1</v>
      </c>
      <c r="F42" t="s">
        <v>236</v>
      </c>
      <c r="G42" s="37">
        <v>306</v>
      </c>
      <c r="H42" s="37" t="s">
        <v>237</v>
      </c>
      <c r="I42" s="31">
        <v>0</v>
      </c>
    </row>
    <row r="43" spans="1:9" x14ac:dyDescent="0.15">
      <c r="A43">
        <v>142</v>
      </c>
      <c r="B43" s="34" t="s">
        <v>21</v>
      </c>
      <c r="C43" t="s">
        <v>235</v>
      </c>
      <c r="D43" t="s">
        <v>76</v>
      </c>
      <c r="E43">
        <v>2</v>
      </c>
      <c r="F43" t="s">
        <v>238</v>
      </c>
      <c r="G43" s="37">
        <v>300</v>
      </c>
      <c r="H43" s="37" t="s">
        <v>239</v>
      </c>
      <c r="I43" s="31">
        <v>0</v>
      </c>
    </row>
    <row r="44" spans="1:9" x14ac:dyDescent="0.15">
      <c r="A44">
        <v>143</v>
      </c>
      <c r="B44" s="34" t="s">
        <v>21</v>
      </c>
      <c r="C44" t="s">
        <v>235</v>
      </c>
      <c r="D44" t="s">
        <v>76</v>
      </c>
      <c r="E44">
        <v>3</v>
      </c>
      <c r="F44" t="s">
        <v>240</v>
      </c>
      <c r="G44" s="37">
        <v>297</v>
      </c>
      <c r="H44" s="37" t="s">
        <v>241</v>
      </c>
      <c r="I44" s="31">
        <v>0</v>
      </c>
    </row>
    <row r="45" spans="1:9" x14ac:dyDescent="0.15">
      <c r="A45">
        <v>144</v>
      </c>
      <c r="B45" s="34" t="s">
        <v>21</v>
      </c>
      <c r="C45" t="s">
        <v>235</v>
      </c>
      <c r="D45" t="s">
        <v>76</v>
      </c>
      <c r="E45">
        <v>4</v>
      </c>
      <c r="F45" t="s">
        <v>242</v>
      </c>
      <c r="G45" s="37">
        <v>288</v>
      </c>
      <c r="H45" s="37" t="s">
        <v>243</v>
      </c>
      <c r="I45" s="31">
        <v>0</v>
      </c>
    </row>
    <row r="46" spans="1:9" x14ac:dyDescent="0.15">
      <c r="A46">
        <v>145</v>
      </c>
      <c r="B46" s="34" t="s">
        <v>21</v>
      </c>
      <c r="C46" t="s">
        <v>235</v>
      </c>
      <c r="D46" t="s">
        <v>76</v>
      </c>
      <c r="E46">
        <v>5</v>
      </c>
      <c r="F46" t="s">
        <v>244</v>
      </c>
      <c r="G46" s="37">
        <v>238</v>
      </c>
      <c r="H46" s="37" t="s">
        <v>245</v>
      </c>
      <c r="I46" s="31">
        <v>0</v>
      </c>
    </row>
    <row r="47" spans="1:9" x14ac:dyDescent="0.15">
      <c r="A47">
        <v>146</v>
      </c>
      <c r="B47" s="34" t="s">
        <v>21</v>
      </c>
      <c r="C47" t="s">
        <v>235</v>
      </c>
      <c r="D47" t="s">
        <v>76</v>
      </c>
      <c r="E47">
        <v>6</v>
      </c>
      <c r="F47" t="s">
        <v>51</v>
      </c>
      <c r="G47" s="36">
        <v>252</v>
      </c>
      <c r="H47" s="36" t="s">
        <v>246</v>
      </c>
      <c r="I47" s="31">
        <v>1</v>
      </c>
    </row>
    <row r="48" spans="1:9" x14ac:dyDescent="0.15">
      <c r="A48">
        <v>147</v>
      </c>
      <c r="B48" s="34" t="s">
        <v>21</v>
      </c>
      <c r="C48" t="s">
        <v>235</v>
      </c>
      <c r="D48" t="s">
        <v>76</v>
      </c>
      <c r="E48">
        <v>7</v>
      </c>
      <c r="F48" t="s">
        <v>247</v>
      </c>
      <c r="G48" s="37">
        <v>199</v>
      </c>
      <c r="H48" s="37" t="s">
        <v>248</v>
      </c>
      <c r="I48" s="31">
        <v>0</v>
      </c>
    </row>
    <row r="49" spans="1:9" x14ac:dyDescent="0.15">
      <c r="A49">
        <v>148</v>
      </c>
      <c r="B49" s="34" t="s">
        <v>21</v>
      </c>
      <c r="C49" t="s">
        <v>235</v>
      </c>
      <c r="D49" t="s">
        <v>76</v>
      </c>
      <c r="E49">
        <v>8</v>
      </c>
      <c r="F49" t="s">
        <v>249</v>
      </c>
      <c r="G49" s="37">
        <v>152</v>
      </c>
      <c r="H49" s="37" t="s">
        <v>250</v>
      </c>
      <c r="I49" s="31">
        <v>0</v>
      </c>
    </row>
    <row r="50" spans="1:9" x14ac:dyDescent="0.15">
      <c r="A50">
        <v>149</v>
      </c>
      <c r="B50" s="34" t="s">
        <v>21</v>
      </c>
      <c r="C50" t="s">
        <v>235</v>
      </c>
      <c r="D50" t="s">
        <v>76</v>
      </c>
      <c r="E50">
        <v>9</v>
      </c>
      <c r="F50" t="s">
        <v>44</v>
      </c>
      <c r="G50" s="36">
        <v>228</v>
      </c>
      <c r="H50" s="36" t="s">
        <v>62</v>
      </c>
      <c r="I50" s="31">
        <v>1</v>
      </c>
    </row>
    <row r="51" spans="1:9" x14ac:dyDescent="0.15">
      <c r="A51">
        <v>150</v>
      </c>
      <c r="B51" s="34" t="s">
        <v>21</v>
      </c>
      <c r="C51" t="s">
        <v>235</v>
      </c>
      <c r="D51" t="s">
        <v>76</v>
      </c>
      <c r="E51">
        <v>10</v>
      </c>
      <c r="F51" t="s">
        <v>251</v>
      </c>
      <c r="G51" s="37">
        <v>198</v>
      </c>
      <c r="H51" s="37" t="s">
        <v>252</v>
      </c>
      <c r="I51" s="31">
        <v>0</v>
      </c>
    </row>
    <row r="52" spans="1:9" x14ac:dyDescent="0.15">
      <c r="A52">
        <v>151</v>
      </c>
      <c r="B52" s="34" t="s">
        <v>21</v>
      </c>
      <c r="C52" t="s">
        <v>235</v>
      </c>
      <c r="D52" t="s">
        <v>76</v>
      </c>
      <c r="E52">
        <v>11</v>
      </c>
      <c r="F52" t="s">
        <v>253</v>
      </c>
      <c r="G52" s="36">
        <v>223</v>
      </c>
      <c r="H52" s="36" t="s">
        <v>254</v>
      </c>
      <c r="I52" s="31">
        <v>1</v>
      </c>
    </row>
    <row r="53" spans="1:9" x14ac:dyDescent="0.15">
      <c r="A53">
        <v>152</v>
      </c>
      <c r="B53" s="34" t="s">
        <v>21</v>
      </c>
      <c r="C53" t="s">
        <v>235</v>
      </c>
      <c r="D53" t="s">
        <v>76</v>
      </c>
      <c r="E53">
        <v>12</v>
      </c>
      <c r="F53" t="s">
        <v>226</v>
      </c>
      <c r="G53" s="36">
        <v>204</v>
      </c>
      <c r="H53" s="36" t="s">
        <v>255</v>
      </c>
      <c r="I53" s="31">
        <v>1</v>
      </c>
    </row>
    <row r="54" spans="1:9" x14ac:dyDescent="0.15">
      <c r="A54">
        <v>153</v>
      </c>
      <c r="B54" s="34" t="s">
        <v>21</v>
      </c>
      <c r="C54" t="s">
        <v>235</v>
      </c>
      <c r="D54" t="s">
        <v>76</v>
      </c>
      <c r="E54">
        <v>13</v>
      </c>
      <c r="F54" t="s">
        <v>229</v>
      </c>
      <c r="G54" s="36">
        <v>194</v>
      </c>
      <c r="H54" s="36" t="s">
        <v>256</v>
      </c>
      <c r="I54" s="31">
        <v>1</v>
      </c>
    </row>
    <row r="55" spans="1:9" x14ac:dyDescent="0.15">
      <c r="A55">
        <v>154</v>
      </c>
      <c r="B55" s="34" t="s">
        <v>21</v>
      </c>
      <c r="C55" t="s">
        <v>235</v>
      </c>
      <c r="D55" t="s">
        <v>76</v>
      </c>
      <c r="E55">
        <v>14</v>
      </c>
      <c r="F55" t="s">
        <v>61</v>
      </c>
      <c r="G55" s="36">
        <v>173</v>
      </c>
      <c r="H55" s="36" t="s">
        <v>257</v>
      </c>
      <c r="I55" s="31">
        <v>1</v>
      </c>
    </row>
    <row r="56" spans="1:9" x14ac:dyDescent="0.15">
      <c r="A56">
        <v>155</v>
      </c>
      <c r="B56" s="34" t="s">
        <v>21</v>
      </c>
      <c r="C56" t="s">
        <v>235</v>
      </c>
      <c r="D56" t="s">
        <v>76</v>
      </c>
      <c r="E56">
        <v>15</v>
      </c>
      <c r="F56" t="s">
        <v>258</v>
      </c>
      <c r="G56" s="37">
        <v>150</v>
      </c>
      <c r="H56" s="37" t="s">
        <v>259</v>
      </c>
      <c r="I56" s="31">
        <v>0</v>
      </c>
    </row>
    <row r="57" spans="1:9" x14ac:dyDescent="0.15">
      <c r="A57">
        <v>156</v>
      </c>
      <c r="B57" s="34" t="s">
        <v>21</v>
      </c>
      <c r="C57" t="s">
        <v>235</v>
      </c>
      <c r="D57" t="s">
        <v>76</v>
      </c>
      <c r="E57">
        <v>16</v>
      </c>
      <c r="F57" t="s">
        <v>260</v>
      </c>
      <c r="G57" s="37">
        <v>147</v>
      </c>
      <c r="H57" s="37" t="s">
        <v>261</v>
      </c>
      <c r="I57" s="31">
        <v>0</v>
      </c>
    </row>
    <row r="58" spans="1:9" x14ac:dyDescent="0.15">
      <c r="A58">
        <v>157</v>
      </c>
      <c r="B58" s="34" t="s">
        <v>21</v>
      </c>
      <c r="C58" t="s">
        <v>235</v>
      </c>
      <c r="D58" t="s">
        <v>76</v>
      </c>
      <c r="E58">
        <v>17</v>
      </c>
      <c r="F58" t="s">
        <v>262</v>
      </c>
      <c r="G58" s="37">
        <v>130</v>
      </c>
      <c r="H58" s="37" t="s">
        <v>263</v>
      </c>
      <c r="I58" s="31">
        <v>0</v>
      </c>
    </row>
    <row r="59" spans="1:9" x14ac:dyDescent="0.15">
      <c r="A59">
        <v>158</v>
      </c>
      <c r="B59" s="34" t="s">
        <v>21</v>
      </c>
      <c r="C59" t="s">
        <v>235</v>
      </c>
      <c r="D59" t="s">
        <v>76</v>
      </c>
      <c r="E59">
        <v>18</v>
      </c>
      <c r="F59" t="s">
        <v>264</v>
      </c>
      <c r="G59" s="37">
        <v>153</v>
      </c>
      <c r="H59" s="37" t="s">
        <v>265</v>
      </c>
      <c r="I59" s="31">
        <v>0</v>
      </c>
    </row>
    <row r="60" spans="1:9" x14ac:dyDescent="0.15">
      <c r="A60">
        <v>159</v>
      </c>
      <c r="B60" s="34" t="s">
        <v>21</v>
      </c>
      <c r="C60" t="s">
        <v>235</v>
      </c>
      <c r="D60" t="s">
        <v>76</v>
      </c>
      <c r="E60">
        <v>19</v>
      </c>
      <c r="F60" t="s">
        <v>226</v>
      </c>
      <c r="G60" s="36">
        <v>145</v>
      </c>
      <c r="H60" s="36" t="s">
        <v>266</v>
      </c>
      <c r="I60" s="31">
        <v>1</v>
      </c>
    </row>
    <row r="61" spans="1:9" x14ac:dyDescent="0.15">
      <c r="A61">
        <v>160</v>
      </c>
      <c r="B61" s="34" t="s">
        <v>21</v>
      </c>
      <c r="C61" t="s">
        <v>235</v>
      </c>
      <c r="D61" t="s">
        <v>76</v>
      </c>
      <c r="E61">
        <v>20</v>
      </c>
      <c r="F61" t="s">
        <v>267</v>
      </c>
      <c r="G61" s="37">
        <v>108</v>
      </c>
      <c r="H61" s="37" t="s">
        <v>268</v>
      </c>
      <c r="I61" s="31">
        <v>0</v>
      </c>
    </row>
    <row r="62" spans="1:9" x14ac:dyDescent="0.15">
      <c r="A62">
        <v>181</v>
      </c>
      <c r="B62" s="34" t="s">
        <v>26</v>
      </c>
      <c r="C62" t="s">
        <v>293</v>
      </c>
      <c r="D62" t="s">
        <v>76</v>
      </c>
      <c r="E62">
        <v>1</v>
      </c>
      <c r="F62" t="s">
        <v>294</v>
      </c>
      <c r="G62" s="36">
        <v>1681</v>
      </c>
      <c r="H62" s="36" t="s">
        <v>295</v>
      </c>
      <c r="I62" s="31">
        <v>1</v>
      </c>
    </row>
    <row r="63" spans="1:9" x14ac:dyDescent="0.15">
      <c r="A63">
        <v>182</v>
      </c>
      <c r="B63" s="34" t="s">
        <v>26</v>
      </c>
      <c r="C63" t="s">
        <v>293</v>
      </c>
      <c r="D63" t="s">
        <v>76</v>
      </c>
      <c r="E63">
        <v>2</v>
      </c>
      <c r="F63" t="s">
        <v>193</v>
      </c>
      <c r="G63" s="36">
        <v>1582</v>
      </c>
      <c r="H63" s="36" t="s">
        <v>296</v>
      </c>
      <c r="I63" s="31">
        <v>1</v>
      </c>
    </row>
    <row r="64" spans="1:9" x14ac:dyDescent="0.15">
      <c r="A64">
        <v>183</v>
      </c>
      <c r="B64" s="34" t="s">
        <v>26</v>
      </c>
      <c r="C64" t="s">
        <v>293</v>
      </c>
      <c r="D64" t="s">
        <v>76</v>
      </c>
      <c r="E64">
        <v>3</v>
      </c>
      <c r="F64" t="s">
        <v>297</v>
      </c>
      <c r="G64" s="36">
        <v>1568</v>
      </c>
      <c r="H64" s="36" t="s">
        <v>298</v>
      </c>
      <c r="I64" s="31">
        <v>1</v>
      </c>
    </row>
    <row r="65" spans="1:9" x14ac:dyDescent="0.15">
      <c r="A65">
        <v>184</v>
      </c>
      <c r="B65" s="34" t="s">
        <v>26</v>
      </c>
      <c r="C65" t="s">
        <v>293</v>
      </c>
      <c r="D65" t="s">
        <v>76</v>
      </c>
      <c r="E65">
        <v>4</v>
      </c>
      <c r="F65" t="s">
        <v>294</v>
      </c>
      <c r="G65" s="36">
        <v>1527</v>
      </c>
      <c r="H65" s="36" t="s">
        <v>299</v>
      </c>
      <c r="I65" s="31">
        <v>1</v>
      </c>
    </row>
    <row r="66" spans="1:9" x14ac:dyDescent="0.15">
      <c r="A66">
        <v>185</v>
      </c>
      <c r="B66" s="34" t="s">
        <v>26</v>
      </c>
      <c r="C66" t="s">
        <v>293</v>
      </c>
      <c r="D66" t="s">
        <v>76</v>
      </c>
      <c r="E66">
        <v>5</v>
      </c>
      <c r="F66" t="s">
        <v>294</v>
      </c>
      <c r="G66" s="36">
        <v>1474</v>
      </c>
      <c r="H66" s="36" t="s">
        <v>295</v>
      </c>
      <c r="I66" s="31">
        <v>1</v>
      </c>
    </row>
    <row r="67" spans="1:9" x14ac:dyDescent="0.15">
      <c r="A67">
        <v>186</v>
      </c>
      <c r="B67" s="34" t="s">
        <v>26</v>
      </c>
      <c r="C67" t="s">
        <v>293</v>
      </c>
      <c r="D67" t="s">
        <v>76</v>
      </c>
      <c r="E67">
        <v>6</v>
      </c>
      <c r="F67" t="s">
        <v>300</v>
      </c>
      <c r="G67" s="36">
        <v>1440</v>
      </c>
      <c r="H67" s="36" t="s">
        <v>301</v>
      </c>
      <c r="I67" s="31">
        <v>1</v>
      </c>
    </row>
    <row r="68" spans="1:9" x14ac:dyDescent="0.15">
      <c r="A68">
        <v>187</v>
      </c>
      <c r="B68" s="34" t="s">
        <v>26</v>
      </c>
      <c r="C68" t="s">
        <v>293</v>
      </c>
      <c r="D68" t="s">
        <v>76</v>
      </c>
      <c r="E68">
        <v>7</v>
      </c>
      <c r="F68" t="s">
        <v>297</v>
      </c>
      <c r="G68" s="36">
        <v>1398</v>
      </c>
      <c r="H68" s="36" t="s">
        <v>302</v>
      </c>
      <c r="I68" s="31">
        <v>1</v>
      </c>
    </row>
    <row r="69" spans="1:9" x14ac:dyDescent="0.15">
      <c r="A69">
        <v>188</v>
      </c>
      <c r="B69" s="34" t="s">
        <v>26</v>
      </c>
      <c r="C69" t="s">
        <v>293</v>
      </c>
      <c r="D69" t="s">
        <v>76</v>
      </c>
      <c r="E69">
        <v>8</v>
      </c>
      <c r="F69" t="s">
        <v>89</v>
      </c>
      <c r="G69" s="36">
        <v>1323</v>
      </c>
      <c r="H69" s="36" t="s">
        <v>295</v>
      </c>
      <c r="I69" s="31">
        <v>1</v>
      </c>
    </row>
    <row r="70" spans="1:9" x14ac:dyDescent="0.15">
      <c r="A70">
        <v>189</v>
      </c>
      <c r="B70" s="34" t="s">
        <v>26</v>
      </c>
      <c r="C70" t="s">
        <v>293</v>
      </c>
      <c r="D70" t="s">
        <v>76</v>
      </c>
      <c r="E70">
        <v>9</v>
      </c>
      <c r="F70" t="s">
        <v>303</v>
      </c>
      <c r="G70" s="36">
        <v>1313</v>
      </c>
      <c r="H70" s="36" t="s">
        <v>304</v>
      </c>
      <c r="I70" s="31">
        <v>1</v>
      </c>
    </row>
    <row r="71" spans="1:9" x14ac:dyDescent="0.15">
      <c r="A71">
        <v>190</v>
      </c>
      <c r="B71" s="34" t="s">
        <v>26</v>
      </c>
      <c r="C71" t="s">
        <v>293</v>
      </c>
      <c r="D71" t="s">
        <v>76</v>
      </c>
      <c r="E71">
        <v>10</v>
      </c>
      <c r="F71" t="s">
        <v>305</v>
      </c>
      <c r="G71" s="36">
        <v>1280</v>
      </c>
      <c r="H71" s="36" t="s">
        <v>306</v>
      </c>
      <c r="I71" s="31">
        <v>1</v>
      </c>
    </row>
    <row r="72" spans="1:9" x14ac:dyDescent="0.15">
      <c r="A72">
        <v>191</v>
      </c>
      <c r="B72" s="34" t="s">
        <v>26</v>
      </c>
      <c r="C72" t="s">
        <v>293</v>
      </c>
      <c r="D72" t="s">
        <v>76</v>
      </c>
      <c r="E72">
        <v>11</v>
      </c>
      <c r="F72" t="s">
        <v>193</v>
      </c>
      <c r="G72" s="36">
        <v>1220</v>
      </c>
      <c r="H72" s="36" t="s">
        <v>307</v>
      </c>
      <c r="I72" s="31">
        <v>1</v>
      </c>
    </row>
    <row r="73" spans="1:9" x14ac:dyDescent="0.15">
      <c r="A73">
        <v>192</v>
      </c>
      <c r="B73" s="34" t="s">
        <v>26</v>
      </c>
      <c r="C73" t="s">
        <v>293</v>
      </c>
      <c r="D73" t="s">
        <v>76</v>
      </c>
      <c r="E73">
        <v>12</v>
      </c>
      <c r="F73" t="s">
        <v>308</v>
      </c>
      <c r="G73" s="37">
        <v>1676</v>
      </c>
      <c r="H73" s="37" t="s">
        <v>309</v>
      </c>
      <c r="I73" s="31">
        <v>0</v>
      </c>
    </row>
    <row r="74" spans="1:9" x14ac:dyDescent="0.15">
      <c r="A74">
        <v>193</v>
      </c>
      <c r="B74" s="34" t="s">
        <v>26</v>
      </c>
      <c r="C74" t="s">
        <v>293</v>
      </c>
      <c r="D74" t="s">
        <v>76</v>
      </c>
      <c r="E74">
        <v>13</v>
      </c>
      <c r="F74" t="s">
        <v>92</v>
      </c>
      <c r="G74" s="36">
        <v>1249</v>
      </c>
      <c r="H74" s="36" t="s">
        <v>85</v>
      </c>
      <c r="I74" s="31">
        <v>1</v>
      </c>
    </row>
    <row r="75" spans="1:9" x14ac:dyDescent="0.15">
      <c r="A75">
        <v>194</v>
      </c>
      <c r="B75" s="34" t="s">
        <v>26</v>
      </c>
      <c r="C75" t="s">
        <v>293</v>
      </c>
      <c r="D75" t="s">
        <v>76</v>
      </c>
      <c r="E75">
        <v>14</v>
      </c>
      <c r="F75" t="s">
        <v>294</v>
      </c>
      <c r="G75" s="36">
        <v>1183</v>
      </c>
      <c r="H75" s="36" t="s">
        <v>310</v>
      </c>
      <c r="I75" s="31">
        <v>1</v>
      </c>
    </row>
    <row r="76" spans="1:9" x14ac:dyDescent="0.15">
      <c r="A76">
        <v>195</v>
      </c>
      <c r="B76" s="34" t="s">
        <v>26</v>
      </c>
      <c r="C76" t="s">
        <v>293</v>
      </c>
      <c r="D76" t="s">
        <v>76</v>
      </c>
      <c r="E76">
        <v>15</v>
      </c>
      <c r="F76" t="s">
        <v>112</v>
      </c>
      <c r="G76" s="36">
        <v>1183</v>
      </c>
      <c r="H76" s="36" t="s">
        <v>311</v>
      </c>
      <c r="I76" s="31">
        <v>1</v>
      </c>
    </row>
    <row r="77" spans="1:9" x14ac:dyDescent="0.15">
      <c r="A77">
        <v>196</v>
      </c>
      <c r="B77" s="34" t="s">
        <v>26</v>
      </c>
      <c r="C77" t="s">
        <v>293</v>
      </c>
      <c r="D77" t="s">
        <v>76</v>
      </c>
      <c r="E77">
        <v>16</v>
      </c>
      <c r="F77" t="s">
        <v>264</v>
      </c>
      <c r="G77" s="36">
        <v>1163</v>
      </c>
      <c r="H77" s="36" t="s">
        <v>312</v>
      </c>
      <c r="I77" s="31">
        <v>1</v>
      </c>
    </row>
    <row r="78" spans="1:9" x14ac:dyDescent="0.15">
      <c r="A78">
        <v>197</v>
      </c>
      <c r="B78" s="34" t="s">
        <v>26</v>
      </c>
      <c r="C78" t="s">
        <v>293</v>
      </c>
      <c r="D78" t="s">
        <v>76</v>
      </c>
      <c r="E78">
        <v>17</v>
      </c>
      <c r="F78" t="s">
        <v>313</v>
      </c>
      <c r="G78" s="37">
        <v>1608</v>
      </c>
      <c r="H78" s="37" t="s">
        <v>314</v>
      </c>
      <c r="I78" s="31">
        <v>0</v>
      </c>
    </row>
    <row r="79" spans="1:9" x14ac:dyDescent="0.15">
      <c r="A79">
        <v>198</v>
      </c>
      <c r="B79" s="34" t="s">
        <v>26</v>
      </c>
      <c r="C79" t="s">
        <v>293</v>
      </c>
      <c r="D79" t="s">
        <v>76</v>
      </c>
      <c r="E79">
        <v>18</v>
      </c>
      <c r="F79" t="s">
        <v>315</v>
      </c>
      <c r="G79" s="36">
        <v>1079</v>
      </c>
      <c r="H79" s="36" t="s">
        <v>306</v>
      </c>
      <c r="I79" s="31">
        <v>1</v>
      </c>
    </row>
    <row r="80" spans="1:9" x14ac:dyDescent="0.15">
      <c r="A80">
        <v>199</v>
      </c>
      <c r="B80" s="34" t="s">
        <v>26</v>
      </c>
      <c r="C80" t="s">
        <v>293</v>
      </c>
      <c r="D80" t="s">
        <v>76</v>
      </c>
      <c r="E80">
        <v>19</v>
      </c>
      <c r="F80" t="s">
        <v>193</v>
      </c>
      <c r="G80" s="36">
        <v>1087</v>
      </c>
      <c r="H80" s="36" t="s">
        <v>316</v>
      </c>
      <c r="I80" s="31">
        <v>1</v>
      </c>
    </row>
    <row r="81" spans="1:9" x14ac:dyDescent="0.15">
      <c r="A81">
        <v>200</v>
      </c>
      <c r="B81" s="34" t="s">
        <v>26</v>
      </c>
      <c r="C81" t="s">
        <v>293</v>
      </c>
      <c r="D81" t="s">
        <v>76</v>
      </c>
      <c r="E81">
        <v>20</v>
      </c>
      <c r="F81" t="s">
        <v>317</v>
      </c>
      <c r="G81" s="37">
        <v>1332</v>
      </c>
      <c r="H81" s="37" t="s">
        <v>318</v>
      </c>
      <c r="I81" s="31">
        <v>0</v>
      </c>
    </row>
    <row r="82" spans="1:9" x14ac:dyDescent="0.15">
      <c r="A82">
        <v>241</v>
      </c>
      <c r="B82" s="34" t="s">
        <v>31</v>
      </c>
      <c r="C82" t="s">
        <v>369</v>
      </c>
      <c r="D82" t="s">
        <v>76</v>
      </c>
      <c r="E82">
        <v>1</v>
      </c>
      <c r="F82" t="s">
        <v>51</v>
      </c>
      <c r="G82" s="36">
        <v>1760</v>
      </c>
      <c r="H82" s="36" t="s">
        <v>171</v>
      </c>
      <c r="I82" s="31">
        <v>1</v>
      </c>
    </row>
    <row r="83" spans="1:9" x14ac:dyDescent="0.15">
      <c r="A83">
        <v>242</v>
      </c>
      <c r="B83" s="34" t="s">
        <v>31</v>
      </c>
      <c r="C83" t="s">
        <v>369</v>
      </c>
      <c r="D83" t="s">
        <v>76</v>
      </c>
      <c r="E83">
        <v>2</v>
      </c>
      <c r="F83" t="s">
        <v>197</v>
      </c>
      <c r="G83" s="36">
        <v>1639</v>
      </c>
      <c r="H83" s="36" t="s">
        <v>370</v>
      </c>
      <c r="I83" s="31">
        <v>1</v>
      </c>
    </row>
    <row r="84" spans="1:9" x14ac:dyDescent="0.15">
      <c r="A84">
        <v>243</v>
      </c>
      <c r="B84" s="34" t="s">
        <v>31</v>
      </c>
      <c r="C84" t="s">
        <v>369</v>
      </c>
      <c r="D84" t="s">
        <v>76</v>
      </c>
      <c r="E84">
        <v>3</v>
      </c>
      <c r="F84" t="s">
        <v>197</v>
      </c>
      <c r="G84" s="36">
        <v>1566</v>
      </c>
      <c r="H84" s="36" t="s">
        <v>350</v>
      </c>
      <c r="I84" s="31">
        <v>1</v>
      </c>
    </row>
    <row r="85" spans="1:9" x14ac:dyDescent="0.15">
      <c r="A85">
        <v>244</v>
      </c>
      <c r="B85" s="34" t="s">
        <v>31</v>
      </c>
      <c r="C85" t="s">
        <v>369</v>
      </c>
      <c r="D85" t="s">
        <v>76</v>
      </c>
      <c r="E85">
        <v>4</v>
      </c>
      <c r="F85" t="s">
        <v>197</v>
      </c>
      <c r="G85" s="36">
        <v>1509</v>
      </c>
      <c r="H85" s="36" t="s">
        <v>371</v>
      </c>
      <c r="I85" s="31">
        <v>1</v>
      </c>
    </row>
    <row r="86" spans="1:9" x14ac:dyDescent="0.15">
      <c r="A86">
        <v>245</v>
      </c>
      <c r="B86" s="34" t="s">
        <v>31</v>
      </c>
      <c r="C86" t="s">
        <v>369</v>
      </c>
      <c r="D86" t="s">
        <v>76</v>
      </c>
      <c r="E86">
        <v>5</v>
      </c>
      <c r="F86" t="s">
        <v>197</v>
      </c>
      <c r="G86" s="36">
        <v>1449</v>
      </c>
      <c r="H86" s="36" t="s">
        <v>372</v>
      </c>
      <c r="I86" s="31">
        <v>1</v>
      </c>
    </row>
    <row r="87" spans="1:9" x14ac:dyDescent="0.15">
      <c r="A87">
        <v>246</v>
      </c>
      <c r="B87" s="34" t="s">
        <v>31</v>
      </c>
      <c r="C87" t="s">
        <v>369</v>
      </c>
      <c r="D87" t="s">
        <v>76</v>
      </c>
      <c r="E87">
        <v>6</v>
      </c>
      <c r="F87" t="s">
        <v>108</v>
      </c>
      <c r="G87" s="36">
        <v>1447</v>
      </c>
      <c r="H87" s="36" t="s">
        <v>43</v>
      </c>
      <c r="I87" s="31">
        <v>1</v>
      </c>
    </row>
    <row r="88" spans="1:9" x14ac:dyDescent="0.15">
      <c r="A88">
        <v>247</v>
      </c>
      <c r="B88" s="34" t="s">
        <v>31</v>
      </c>
      <c r="C88" t="s">
        <v>369</v>
      </c>
      <c r="D88" t="s">
        <v>76</v>
      </c>
      <c r="E88">
        <v>7</v>
      </c>
      <c r="F88" t="s">
        <v>373</v>
      </c>
      <c r="G88" s="36">
        <v>1356</v>
      </c>
      <c r="H88" s="36" t="s">
        <v>374</v>
      </c>
      <c r="I88" s="31">
        <v>1</v>
      </c>
    </row>
    <row r="89" spans="1:9" x14ac:dyDescent="0.15">
      <c r="A89">
        <v>248</v>
      </c>
      <c r="B89" s="34" t="s">
        <v>31</v>
      </c>
      <c r="C89" t="s">
        <v>369</v>
      </c>
      <c r="D89" t="s">
        <v>76</v>
      </c>
      <c r="E89">
        <v>8</v>
      </c>
      <c r="F89" t="s">
        <v>197</v>
      </c>
      <c r="G89" s="36">
        <v>1369</v>
      </c>
      <c r="H89" s="36" t="s">
        <v>375</v>
      </c>
      <c r="I89" s="31">
        <v>1</v>
      </c>
    </row>
    <row r="90" spans="1:9" x14ac:dyDescent="0.15">
      <c r="A90">
        <v>249</v>
      </c>
      <c r="B90" s="34" t="s">
        <v>31</v>
      </c>
      <c r="C90" t="s">
        <v>369</v>
      </c>
      <c r="D90" t="s">
        <v>76</v>
      </c>
      <c r="E90">
        <v>9</v>
      </c>
      <c r="F90" t="s">
        <v>376</v>
      </c>
      <c r="G90" s="36">
        <v>1315</v>
      </c>
      <c r="H90" s="36" t="s">
        <v>377</v>
      </c>
      <c r="I90" s="31">
        <v>1</v>
      </c>
    </row>
    <row r="91" spans="1:9" x14ac:dyDescent="0.15">
      <c r="A91">
        <v>250</v>
      </c>
      <c r="B91" s="34" t="s">
        <v>31</v>
      </c>
      <c r="C91" t="s">
        <v>369</v>
      </c>
      <c r="D91" t="s">
        <v>76</v>
      </c>
      <c r="E91">
        <v>10</v>
      </c>
      <c r="F91" t="s">
        <v>271</v>
      </c>
      <c r="G91" s="36">
        <v>1260</v>
      </c>
      <c r="H91" s="36" t="s">
        <v>378</v>
      </c>
      <c r="I91" s="31">
        <v>1</v>
      </c>
    </row>
    <row r="92" spans="1:9" x14ac:dyDescent="0.15">
      <c r="A92">
        <v>251</v>
      </c>
      <c r="B92" s="34" t="s">
        <v>31</v>
      </c>
      <c r="C92" t="s">
        <v>369</v>
      </c>
      <c r="D92" t="s">
        <v>76</v>
      </c>
      <c r="E92">
        <v>11</v>
      </c>
      <c r="F92" t="s">
        <v>379</v>
      </c>
      <c r="G92" s="36">
        <v>1231</v>
      </c>
      <c r="H92" s="36" t="s">
        <v>380</v>
      </c>
      <c r="I92" s="31">
        <v>1</v>
      </c>
    </row>
    <row r="93" spans="1:9" x14ac:dyDescent="0.15">
      <c r="A93">
        <v>252</v>
      </c>
      <c r="B93" s="34" t="s">
        <v>31</v>
      </c>
      <c r="C93" t="s">
        <v>369</v>
      </c>
      <c r="D93" t="s">
        <v>76</v>
      </c>
      <c r="E93">
        <v>12</v>
      </c>
      <c r="F93" t="s">
        <v>51</v>
      </c>
      <c r="G93" s="36">
        <v>1199</v>
      </c>
      <c r="H93" s="36" t="s">
        <v>358</v>
      </c>
      <c r="I93" s="31">
        <v>1</v>
      </c>
    </row>
    <row r="94" spans="1:9" x14ac:dyDescent="0.15">
      <c r="A94">
        <v>253</v>
      </c>
      <c r="B94" s="34" t="s">
        <v>31</v>
      </c>
      <c r="C94" t="s">
        <v>369</v>
      </c>
      <c r="D94" t="s">
        <v>76</v>
      </c>
      <c r="E94">
        <v>13</v>
      </c>
      <c r="F94" t="s">
        <v>381</v>
      </c>
      <c r="G94" s="36">
        <v>1140</v>
      </c>
      <c r="H94" s="36" t="s">
        <v>85</v>
      </c>
      <c r="I94" s="31">
        <v>1</v>
      </c>
    </row>
    <row r="95" spans="1:9" x14ac:dyDescent="0.15">
      <c r="A95">
        <v>254</v>
      </c>
      <c r="B95" s="34" t="s">
        <v>31</v>
      </c>
      <c r="C95" t="s">
        <v>369</v>
      </c>
      <c r="D95" t="s">
        <v>76</v>
      </c>
      <c r="E95">
        <v>14</v>
      </c>
      <c r="F95" t="s">
        <v>108</v>
      </c>
      <c r="G95" s="36">
        <v>1085</v>
      </c>
      <c r="H95" s="36" t="s">
        <v>382</v>
      </c>
      <c r="I95" s="31">
        <v>1</v>
      </c>
    </row>
    <row r="96" spans="1:9" x14ac:dyDescent="0.15">
      <c r="A96">
        <v>255</v>
      </c>
      <c r="B96" s="34" t="s">
        <v>31</v>
      </c>
      <c r="C96" t="s">
        <v>369</v>
      </c>
      <c r="D96" t="s">
        <v>76</v>
      </c>
      <c r="E96">
        <v>15</v>
      </c>
      <c r="F96" t="s">
        <v>376</v>
      </c>
      <c r="G96" s="36">
        <v>1047</v>
      </c>
      <c r="H96" s="36" t="s">
        <v>383</v>
      </c>
      <c r="I96" s="31">
        <v>1</v>
      </c>
    </row>
    <row r="97" spans="1:9" x14ac:dyDescent="0.15">
      <c r="A97">
        <v>256</v>
      </c>
      <c r="B97" s="34" t="s">
        <v>31</v>
      </c>
      <c r="C97" t="s">
        <v>369</v>
      </c>
      <c r="D97" t="s">
        <v>76</v>
      </c>
      <c r="E97">
        <v>16</v>
      </c>
      <c r="F97" t="s">
        <v>92</v>
      </c>
      <c r="G97" s="36">
        <v>1085</v>
      </c>
      <c r="H97" s="36" t="s">
        <v>384</v>
      </c>
      <c r="I97" s="31">
        <v>1</v>
      </c>
    </row>
    <row r="98" spans="1:9" x14ac:dyDescent="0.15">
      <c r="A98">
        <v>257</v>
      </c>
      <c r="B98" s="34" t="s">
        <v>31</v>
      </c>
      <c r="C98" t="s">
        <v>369</v>
      </c>
      <c r="D98" t="s">
        <v>76</v>
      </c>
      <c r="E98">
        <v>17</v>
      </c>
      <c r="F98" t="s">
        <v>51</v>
      </c>
      <c r="G98" s="36">
        <v>1019</v>
      </c>
      <c r="H98" s="36" t="s">
        <v>385</v>
      </c>
      <c r="I98" s="31">
        <v>1</v>
      </c>
    </row>
    <row r="99" spans="1:9" x14ac:dyDescent="0.15">
      <c r="A99">
        <v>258</v>
      </c>
      <c r="B99" s="34" t="s">
        <v>31</v>
      </c>
      <c r="C99" t="s">
        <v>369</v>
      </c>
      <c r="D99" t="s">
        <v>76</v>
      </c>
      <c r="E99">
        <v>18</v>
      </c>
      <c r="F99" t="s">
        <v>386</v>
      </c>
      <c r="G99" s="36">
        <v>961</v>
      </c>
      <c r="H99" s="36" t="s">
        <v>350</v>
      </c>
      <c r="I99" s="31">
        <v>1</v>
      </c>
    </row>
    <row r="100" spans="1:9" x14ac:dyDescent="0.15">
      <c r="A100">
        <v>259</v>
      </c>
      <c r="B100" s="34" t="s">
        <v>31</v>
      </c>
      <c r="C100" t="s">
        <v>369</v>
      </c>
      <c r="D100" t="s">
        <v>76</v>
      </c>
      <c r="E100">
        <v>19</v>
      </c>
      <c r="F100" t="s">
        <v>387</v>
      </c>
      <c r="G100" s="36">
        <v>951</v>
      </c>
      <c r="H100" s="36" t="s">
        <v>388</v>
      </c>
      <c r="I100" s="31">
        <v>1</v>
      </c>
    </row>
    <row r="101" spans="1:9" x14ac:dyDescent="0.15">
      <c r="A101">
        <v>260</v>
      </c>
      <c r="B101" s="34" t="s">
        <v>31</v>
      </c>
      <c r="C101" t="s">
        <v>369</v>
      </c>
      <c r="D101" t="s">
        <v>76</v>
      </c>
      <c r="E101">
        <v>20</v>
      </c>
      <c r="F101" t="s">
        <v>112</v>
      </c>
      <c r="G101" s="36">
        <v>884</v>
      </c>
      <c r="H101" s="36" t="s">
        <v>389</v>
      </c>
      <c r="I101" s="31">
        <v>1</v>
      </c>
    </row>
  </sheetData>
  <autoFilter ref="A1:I101"/>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97"/>
  <sheetViews>
    <sheetView tabSelected="1" workbookViewId="0">
      <selection activeCell="B18" sqref="B18"/>
    </sheetView>
  </sheetViews>
  <sheetFormatPr defaultColWidth="9.25" defaultRowHeight="16.5" x14ac:dyDescent="0.15"/>
  <cols>
    <col min="2" max="2" width="29.75"/>
    <col min="3" max="4" width="13.25"/>
    <col min="7" max="7" width="20.375" customWidth="1"/>
    <col min="12" max="12" width="5.5" style="29" bestFit="1" customWidth="1"/>
    <col min="13" max="13" width="21.75" style="30" customWidth="1"/>
    <col min="14" max="14" width="6.125" style="30" customWidth="1"/>
    <col min="15" max="15" width="5.625" style="30" customWidth="1"/>
  </cols>
  <sheetData>
    <row r="3" spans="1:15" x14ac:dyDescent="0.15">
      <c r="F3" s="23" t="s">
        <v>391</v>
      </c>
      <c r="G3" s="23"/>
      <c r="H3" s="23"/>
      <c r="I3" s="23"/>
    </row>
    <row r="4" spans="1:15" x14ac:dyDescent="0.15">
      <c r="F4" s="23" t="s">
        <v>392</v>
      </c>
      <c r="G4" s="23"/>
      <c r="H4" s="23"/>
      <c r="I4" s="23"/>
    </row>
    <row r="5" spans="1:15" ht="33" x14ac:dyDescent="0.15">
      <c r="B5" t="s">
        <v>5</v>
      </c>
      <c r="C5" t="s">
        <v>393</v>
      </c>
      <c r="D5" t="s">
        <v>394</v>
      </c>
      <c r="F5" s="23" t="s">
        <v>0</v>
      </c>
      <c r="G5" s="23" t="s">
        <v>395</v>
      </c>
      <c r="H5" s="23" t="s">
        <v>396</v>
      </c>
      <c r="I5" s="23" t="s">
        <v>397</v>
      </c>
      <c r="L5" s="62" t="s">
        <v>0</v>
      </c>
      <c r="M5" s="63" t="s">
        <v>398</v>
      </c>
      <c r="N5" s="64" t="s">
        <v>399</v>
      </c>
      <c r="O5" s="65" t="s">
        <v>397</v>
      </c>
    </row>
    <row r="6" spans="1:15" x14ac:dyDescent="0.15">
      <c r="A6">
        <v>1</v>
      </c>
      <c r="B6" t="s">
        <v>44</v>
      </c>
      <c r="C6">
        <v>13227</v>
      </c>
      <c r="D6">
        <v>31</v>
      </c>
      <c r="F6" s="23">
        <v>1</v>
      </c>
      <c r="G6" s="25" t="str">
        <f t="shared" ref="G6:G13" si="0">B6</f>
        <v>杰克爱穿jk</v>
      </c>
      <c r="H6" s="26">
        <f>GETPIVOTDATA("求和项:点赞",$B$5,"id",G6)</f>
        <v>13227</v>
      </c>
      <c r="I6" s="26">
        <f>GETPIVOTDATA("计数项:id",$B$5,"id",G6)</f>
        <v>31</v>
      </c>
      <c r="L6" s="66">
        <v>1</v>
      </c>
      <c r="M6" s="67" t="s">
        <v>44</v>
      </c>
      <c r="N6" s="67">
        <v>13227</v>
      </c>
      <c r="O6" s="68">
        <v>31</v>
      </c>
    </row>
    <row r="7" spans="1:15" x14ac:dyDescent="0.15">
      <c r="A7">
        <v>2</v>
      </c>
      <c r="B7" t="s">
        <v>61</v>
      </c>
      <c r="C7">
        <v>11353</v>
      </c>
      <c r="D7">
        <v>30</v>
      </c>
      <c r="F7" s="23">
        <v>2</v>
      </c>
      <c r="G7" s="25" t="str">
        <f t="shared" si="0"/>
        <v>咕力咕力_For</v>
      </c>
      <c r="H7" s="26">
        <f t="shared" ref="H7:H15" si="1">GETPIVOTDATA("求和项:点赞",$B$5,"id",G7)</f>
        <v>11353</v>
      </c>
      <c r="I7" s="26">
        <f t="shared" ref="I7:I15" si="2">GETPIVOTDATA("计数项:id",$B$5,"id",G7)</f>
        <v>30</v>
      </c>
      <c r="L7" s="66">
        <v>2</v>
      </c>
      <c r="M7" s="67" t="s">
        <v>61</v>
      </c>
      <c r="N7" s="67">
        <v>11353</v>
      </c>
      <c r="O7" s="68">
        <v>30</v>
      </c>
    </row>
    <row r="8" spans="1:15" x14ac:dyDescent="0.15">
      <c r="A8">
        <v>3</v>
      </c>
      <c r="B8" t="s">
        <v>51</v>
      </c>
      <c r="C8">
        <v>7994</v>
      </c>
      <c r="D8">
        <v>18</v>
      </c>
      <c r="F8" s="23">
        <v>3</v>
      </c>
      <c r="G8" s="25" t="str">
        <f t="shared" si="0"/>
        <v>秋天去更远的地方</v>
      </c>
      <c r="H8" s="26">
        <f t="shared" si="1"/>
        <v>7994</v>
      </c>
      <c r="I8" s="26">
        <f t="shared" si="2"/>
        <v>18</v>
      </c>
      <c r="L8" s="66">
        <v>3</v>
      </c>
      <c r="M8" s="67" t="s">
        <v>51</v>
      </c>
      <c r="N8" s="67">
        <v>7994</v>
      </c>
      <c r="O8" s="68">
        <v>18</v>
      </c>
    </row>
    <row r="9" spans="1:15" x14ac:dyDescent="0.15">
      <c r="A9">
        <v>4</v>
      </c>
      <c r="B9" t="s">
        <v>197</v>
      </c>
      <c r="C9">
        <v>7668</v>
      </c>
      <c r="D9">
        <v>6</v>
      </c>
      <c r="F9" s="23">
        <v>4</v>
      </c>
      <c r="G9" s="25" t="str">
        <f t="shared" si="0"/>
        <v>所愿皆成的榛子</v>
      </c>
      <c r="H9" s="26">
        <f t="shared" si="1"/>
        <v>7668</v>
      </c>
      <c r="I9" s="26">
        <f t="shared" si="2"/>
        <v>6</v>
      </c>
      <c r="L9" s="66">
        <v>4</v>
      </c>
      <c r="M9" s="67" t="s">
        <v>197</v>
      </c>
      <c r="N9" s="67">
        <v>7668</v>
      </c>
      <c r="O9" s="68">
        <v>6</v>
      </c>
    </row>
    <row r="10" spans="1:15" x14ac:dyDescent="0.15">
      <c r="A10">
        <v>5</v>
      </c>
      <c r="B10" t="s">
        <v>42</v>
      </c>
      <c r="C10">
        <v>6257</v>
      </c>
      <c r="D10">
        <v>13</v>
      </c>
      <c r="F10" s="23">
        <v>5</v>
      </c>
      <c r="G10" s="25" t="str">
        <f t="shared" si="0"/>
        <v>咪酱的大门牙</v>
      </c>
      <c r="H10" s="26">
        <f t="shared" si="1"/>
        <v>6257</v>
      </c>
      <c r="I10" s="26">
        <f t="shared" si="2"/>
        <v>13</v>
      </c>
      <c r="L10" s="66">
        <v>5</v>
      </c>
      <c r="M10" s="67" t="s">
        <v>42</v>
      </c>
      <c r="N10" s="67">
        <v>6257</v>
      </c>
      <c r="O10" s="68">
        <v>13</v>
      </c>
    </row>
    <row r="11" spans="1:15" x14ac:dyDescent="0.15">
      <c r="A11">
        <v>6</v>
      </c>
      <c r="B11" t="s">
        <v>294</v>
      </c>
      <c r="C11">
        <v>6079</v>
      </c>
      <c r="D11">
        <v>6</v>
      </c>
      <c r="F11" s="23">
        <v>6</v>
      </c>
      <c r="G11" s="25" t="str">
        <f t="shared" si="0"/>
        <v>别问为什么请叫我呵呵</v>
      </c>
      <c r="H11" s="26">
        <f t="shared" si="1"/>
        <v>6079</v>
      </c>
      <c r="I11" s="26">
        <f t="shared" si="2"/>
        <v>6</v>
      </c>
      <c r="L11" s="66">
        <v>6</v>
      </c>
      <c r="M11" s="67" t="s">
        <v>294</v>
      </c>
      <c r="N11" s="67">
        <v>6079</v>
      </c>
      <c r="O11" s="68">
        <v>6</v>
      </c>
    </row>
    <row r="12" spans="1:15" x14ac:dyDescent="0.15">
      <c r="A12">
        <v>7</v>
      </c>
      <c r="B12" t="s">
        <v>193</v>
      </c>
      <c r="C12">
        <v>4216</v>
      </c>
      <c r="D12">
        <v>7</v>
      </c>
      <c r="F12" s="23">
        <v>7</v>
      </c>
      <c r="G12" s="25" t="str">
        <f t="shared" si="0"/>
        <v>小小乔Qiao_</v>
      </c>
      <c r="H12" s="26">
        <f t="shared" si="1"/>
        <v>4216</v>
      </c>
      <c r="I12" s="26">
        <f t="shared" si="2"/>
        <v>7</v>
      </c>
      <c r="L12" s="66">
        <v>7</v>
      </c>
      <c r="M12" s="67" t="s">
        <v>193</v>
      </c>
      <c r="N12" s="67">
        <v>4216</v>
      </c>
      <c r="O12" s="68">
        <v>7</v>
      </c>
    </row>
    <row r="13" spans="1:15" x14ac:dyDescent="0.15">
      <c r="A13">
        <v>8</v>
      </c>
      <c r="B13" t="s">
        <v>108</v>
      </c>
      <c r="C13">
        <v>3664</v>
      </c>
      <c r="D13">
        <v>7</v>
      </c>
      <c r="F13" s="23">
        <v>8</v>
      </c>
      <c r="G13" s="25" t="str">
        <f t="shared" si="0"/>
        <v>醒目发电星球</v>
      </c>
      <c r="H13" s="26">
        <f t="shared" si="1"/>
        <v>3664</v>
      </c>
      <c r="I13" s="26">
        <f t="shared" si="2"/>
        <v>7</v>
      </c>
      <c r="L13" s="66">
        <v>8</v>
      </c>
      <c r="M13" s="67" t="s">
        <v>108</v>
      </c>
      <c r="N13" s="67">
        <v>3664</v>
      </c>
      <c r="O13" s="68">
        <v>7</v>
      </c>
    </row>
    <row r="14" spans="1:15" x14ac:dyDescent="0.15">
      <c r="A14">
        <v>9</v>
      </c>
      <c r="B14" t="s">
        <v>48</v>
      </c>
      <c r="C14">
        <v>3078</v>
      </c>
      <c r="D14">
        <v>5</v>
      </c>
      <c r="F14" s="23">
        <v>9</v>
      </c>
      <c r="G14" s="25" t="str">
        <f>$B14</f>
        <v>烈哥smile</v>
      </c>
      <c r="H14" s="26">
        <f t="shared" si="1"/>
        <v>3078</v>
      </c>
      <c r="I14" s="26">
        <f t="shared" si="2"/>
        <v>5</v>
      </c>
      <c r="L14" s="66">
        <v>9</v>
      </c>
      <c r="M14" s="67" t="s">
        <v>48</v>
      </c>
      <c r="N14" s="67">
        <v>3078</v>
      </c>
      <c r="O14" s="68">
        <v>5</v>
      </c>
    </row>
    <row r="15" spans="1:15" x14ac:dyDescent="0.15">
      <c r="A15">
        <v>10</v>
      </c>
      <c r="B15" t="s">
        <v>92</v>
      </c>
      <c r="C15">
        <v>3068</v>
      </c>
      <c r="D15">
        <v>4</v>
      </c>
      <c r="F15" s="23">
        <v>10</v>
      </c>
      <c r="G15" s="25" t="str">
        <f>$B15</f>
        <v>七分糖柠檬</v>
      </c>
      <c r="H15" s="26">
        <f t="shared" si="1"/>
        <v>3068</v>
      </c>
      <c r="I15" s="26">
        <f t="shared" si="2"/>
        <v>4</v>
      </c>
      <c r="L15" s="66">
        <v>10</v>
      </c>
      <c r="M15" s="67" t="s">
        <v>92</v>
      </c>
      <c r="N15" s="67">
        <v>3068</v>
      </c>
      <c r="O15" s="68">
        <v>4</v>
      </c>
    </row>
    <row r="16" spans="1:15" x14ac:dyDescent="0.15">
      <c r="A16">
        <v>11</v>
      </c>
      <c r="B16" t="s">
        <v>297</v>
      </c>
      <c r="C16">
        <v>2966</v>
      </c>
      <c r="D16">
        <v>2</v>
      </c>
      <c r="L16" s="66">
        <v>11</v>
      </c>
      <c r="M16" s="67" t="s">
        <v>297</v>
      </c>
      <c r="N16" s="67">
        <v>2966</v>
      </c>
      <c r="O16" s="68">
        <v>2</v>
      </c>
    </row>
    <row r="17" spans="1:15" x14ac:dyDescent="0.15">
      <c r="A17">
        <v>12</v>
      </c>
      <c r="B17" t="s">
        <v>89</v>
      </c>
      <c r="C17">
        <v>2767</v>
      </c>
      <c r="D17">
        <v>5</v>
      </c>
      <c r="L17" s="66">
        <v>12</v>
      </c>
      <c r="M17" s="67" t="s">
        <v>89</v>
      </c>
      <c r="N17" s="67">
        <v>2767</v>
      </c>
      <c r="O17" s="68">
        <v>5</v>
      </c>
    </row>
    <row r="18" spans="1:15" x14ac:dyDescent="0.15">
      <c r="A18">
        <v>13</v>
      </c>
      <c r="B18" t="s">
        <v>79</v>
      </c>
      <c r="C18">
        <v>2598</v>
      </c>
      <c r="D18">
        <v>4</v>
      </c>
      <c r="L18" s="66">
        <v>13</v>
      </c>
      <c r="M18" s="67" t="s">
        <v>79</v>
      </c>
      <c r="N18" s="67">
        <v>2598</v>
      </c>
      <c r="O18" s="68">
        <v>4</v>
      </c>
    </row>
    <row r="19" spans="1:15" x14ac:dyDescent="0.15">
      <c r="A19">
        <v>14</v>
      </c>
      <c r="B19" t="s">
        <v>112</v>
      </c>
      <c r="C19">
        <v>2522</v>
      </c>
      <c r="D19">
        <v>9</v>
      </c>
      <c r="L19" s="66">
        <v>14</v>
      </c>
      <c r="M19" s="67" t="s">
        <v>112</v>
      </c>
      <c r="N19" s="67">
        <v>2522</v>
      </c>
      <c r="O19" s="68">
        <v>9</v>
      </c>
    </row>
    <row r="20" spans="1:15" x14ac:dyDescent="0.15">
      <c r="A20">
        <v>15</v>
      </c>
      <c r="B20" t="s">
        <v>376</v>
      </c>
      <c r="C20">
        <v>2362</v>
      </c>
      <c r="D20">
        <v>2</v>
      </c>
      <c r="L20" s="66">
        <v>15</v>
      </c>
      <c r="M20" s="67" t="s">
        <v>376</v>
      </c>
      <c r="N20" s="67">
        <v>2362</v>
      </c>
      <c r="O20" s="68">
        <v>2</v>
      </c>
    </row>
    <row r="21" spans="1:15" x14ac:dyDescent="0.15">
      <c r="A21">
        <v>16</v>
      </c>
      <c r="B21" t="s">
        <v>271</v>
      </c>
      <c r="C21">
        <v>1802</v>
      </c>
      <c r="D21">
        <v>2</v>
      </c>
      <c r="L21" s="66">
        <v>16</v>
      </c>
      <c r="M21" s="67" t="s">
        <v>271</v>
      </c>
      <c r="N21" s="67">
        <v>1802</v>
      </c>
      <c r="O21" s="68">
        <v>2</v>
      </c>
    </row>
    <row r="22" spans="1:15" x14ac:dyDescent="0.15">
      <c r="A22">
        <v>17</v>
      </c>
      <c r="B22" t="s">
        <v>300</v>
      </c>
      <c r="C22">
        <v>1440</v>
      </c>
      <c r="D22">
        <v>1</v>
      </c>
      <c r="L22" s="66">
        <v>17</v>
      </c>
      <c r="M22" s="67" t="s">
        <v>300</v>
      </c>
      <c r="N22" s="67">
        <v>1440</v>
      </c>
      <c r="O22" s="68">
        <v>1</v>
      </c>
    </row>
    <row r="23" spans="1:15" x14ac:dyDescent="0.15">
      <c r="A23">
        <v>18</v>
      </c>
      <c r="B23" t="s">
        <v>305</v>
      </c>
      <c r="C23">
        <v>1359</v>
      </c>
      <c r="D23">
        <v>2</v>
      </c>
      <c r="L23" s="66">
        <v>18</v>
      </c>
      <c r="M23" s="67" t="s">
        <v>305</v>
      </c>
      <c r="N23" s="67">
        <v>1359</v>
      </c>
      <c r="O23" s="68">
        <v>2</v>
      </c>
    </row>
    <row r="24" spans="1:15" x14ac:dyDescent="0.15">
      <c r="A24">
        <v>19</v>
      </c>
      <c r="B24" t="s">
        <v>373</v>
      </c>
      <c r="C24">
        <v>1356</v>
      </c>
      <c r="D24">
        <v>1</v>
      </c>
      <c r="L24" s="66">
        <v>19</v>
      </c>
      <c r="M24" s="67" t="s">
        <v>373</v>
      </c>
      <c r="N24" s="67">
        <v>1356</v>
      </c>
      <c r="O24" s="68">
        <v>1</v>
      </c>
    </row>
    <row r="25" spans="1:15" x14ac:dyDescent="0.15">
      <c r="A25">
        <v>20</v>
      </c>
      <c r="B25" t="s">
        <v>303</v>
      </c>
      <c r="C25">
        <v>1313</v>
      </c>
      <c r="D25">
        <v>1</v>
      </c>
      <c r="L25" s="66">
        <v>20</v>
      </c>
      <c r="M25" s="67" t="s">
        <v>303</v>
      </c>
      <c r="N25" s="67">
        <v>1313</v>
      </c>
      <c r="O25" s="68">
        <v>1</v>
      </c>
    </row>
    <row r="26" spans="1:15" x14ac:dyDescent="0.15">
      <c r="A26">
        <v>21</v>
      </c>
      <c r="B26" t="s">
        <v>97</v>
      </c>
      <c r="C26">
        <v>1282</v>
      </c>
      <c r="D26">
        <v>5</v>
      </c>
      <c r="L26" s="66">
        <v>21</v>
      </c>
      <c r="M26" s="67" t="s">
        <v>97</v>
      </c>
      <c r="N26" s="67">
        <v>1282</v>
      </c>
      <c r="O26" s="68">
        <v>5</v>
      </c>
    </row>
    <row r="27" spans="1:15" x14ac:dyDescent="0.15">
      <c r="A27">
        <v>22</v>
      </c>
      <c r="B27" t="s">
        <v>379</v>
      </c>
      <c r="C27">
        <v>1231</v>
      </c>
      <c r="D27">
        <v>1</v>
      </c>
      <c r="L27" s="66">
        <v>22</v>
      </c>
      <c r="M27" s="67" t="s">
        <v>379</v>
      </c>
      <c r="N27" s="67">
        <v>1231</v>
      </c>
      <c r="O27" s="68">
        <v>1</v>
      </c>
    </row>
    <row r="28" spans="1:15" x14ac:dyDescent="0.15">
      <c r="A28">
        <v>23</v>
      </c>
      <c r="B28" t="s">
        <v>264</v>
      </c>
      <c r="C28">
        <v>1163</v>
      </c>
      <c r="D28">
        <v>1</v>
      </c>
      <c r="L28" s="66">
        <v>23</v>
      </c>
      <c r="M28" s="67" t="s">
        <v>264</v>
      </c>
      <c r="N28" s="67">
        <v>1163</v>
      </c>
      <c r="O28" s="68">
        <v>1</v>
      </c>
    </row>
    <row r="29" spans="1:15" x14ac:dyDescent="0.15">
      <c r="A29">
        <v>24</v>
      </c>
      <c r="B29" t="s">
        <v>381</v>
      </c>
      <c r="C29">
        <v>1140</v>
      </c>
      <c r="D29">
        <v>1</v>
      </c>
      <c r="L29" s="66">
        <v>24</v>
      </c>
      <c r="M29" s="67" t="s">
        <v>381</v>
      </c>
      <c r="N29" s="67">
        <v>1140</v>
      </c>
      <c r="O29" s="68">
        <v>1</v>
      </c>
    </row>
    <row r="30" spans="1:15" x14ac:dyDescent="0.15">
      <c r="A30">
        <v>25</v>
      </c>
      <c r="B30" t="s">
        <v>315</v>
      </c>
      <c r="C30">
        <v>1079</v>
      </c>
      <c r="D30">
        <v>1</v>
      </c>
      <c r="L30" s="66">
        <v>25</v>
      </c>
      <c r="M30" s="67" t="s">
        <v>315</v>
      </c>
      <c r="N30" s="67">
        <v>1079</v>
      </c>
      <c r="O30" s="68">
        <v>1</v>
      </c>
    </row>
    <row r="31" spans="1:15" x14ac:dyDescent="0.15">
      <c r="A31">
        <v>26</v>
      </c>
      <c r="B31" t="s">
        <v>210</v>
      </c>
      <c r="C31">
        <v>1065</v>
      </c>
      <c r="D31">
        <v>3</v>
      </c>
      <c r="L31" s="66">
        <v>26</v>
      </c>
      <c r="M31" s="67" t="s">
        <v>210</v>
      </c>
      <c r="N31" s="67">
        <v>1065</v>
      </c>
      <c r="O31" s="68">
        <v>3</v>
      </c>
    </row>
    <row r="32" spans="1:15" x14ac:dyDescent="0.15">
      <c r="A32">
        <v>27</v>
      </c>
      <c r="B32" t="s">
        <v>274</v>
      </c>
      <c r="C32">
        <v>1054</v>
      </c>
      <c r="D32">
        <v>4</v>
      </c>
      <c r="L32" s="66">
        <v>27</v>
      </c>
      <c r="M32" s="67" t="s">
        <v>274</v>
      </c>
      <c r="N32" s="67">
        <v>1054</v>
      </c>
      <c r="O32" s="68">
        <v>4</v>
      </c>
    </row>
    <row r="33" spans="1:15" x14ac:dyDescent="0.15">
      <c r="A33">
        <v>28</v>
      </c>
      <c r="B33" t="s">
        <v>46</v>
      </c>
      <c r="C33">
        <v>1028</v>
      </c>
      <c r="D33">
        <v>1</v>
      </c>
      <c r="L33" s="66">
        <v>28</v>
      </c>
      <c r="M33" s="67" t="s">
        <v>46</v>
      </c>
      <c r="N33" s="67">
        <v>1028</v>
      </c>
      <c r="O33" s="68">
        <v>1</v>
      </c>
    </row>
    <row r="34" spans="1:15" x14ac:dyDescent="0.15">
      <c r="A34">
        <v>29</v>
      </c>
      <c r="B34" t="s">
        <v>386</v>
      </c>
      <c r="C34">
        <v>961</v>
      </c>
      <c r="D34">
        <v>1</v>
      </c>
      <c r="L34" s="66">
        <v>29</v>
      </c>
      <c r="M34" s="67" t="s">
        <v>386</v>
      </c>
      <c r="N34" s="67">
        <v>961</v>
      </c>
      <c r="O34" s="68">
        <v>1</v>
      </c>
    </row>
    <row r="35" spans="1:15" x14ac:dyDescent="0.15">
      <c r="A35">
        <v>30</v>
      </c>
      <c r="B35" t="s">
        <v>387</v>
      </c>
      <c r="C35">
        <v>951</v>
      </c>
      <c r="D35">
        <v>1</v>
      </c>
      <c r="L35" s="66">
        <v>30</v>
      </c>
      <c r="M35" s="67" t="s">
        <v>387</v>
      </c>
      <c r="N35" s="67">
        <v>951</v>
      </c>
      <c r="O35" s="68">
        <v>1</v>
      </c>
    </row>
    <row r="36" spans="1:15" x14ac:dyDescent="0.15">
      <c r="A36">
        <v>31</v>
      </c>
      <c r="B36" t="s">
        <v>82</v>
      </c>
      <c r="C36">
        <v>725</v>
      </c>
      <c r="D36">
        <v>1</v>
      </c>
      <c r="L36" s="66">
        <v>31</v>
      </c>
      <c r="M36" s="67" t="s">
        <v>82</v>
      </c>
      <c r="N36" s="67">
        <v>725</v>
      </c>
      <c r="O36" s="68">
        <v>1</v>
      </c>
    </row>
    <row r="37" spans="1:15" x14ac:dyDescent="0.15">
      <c r="A37">
        <v>32</v>
      </c>
      <c r="B37" t="s">
        <v>54</v>
      </c>
      <c r="C37">
        <v>700</v>
      </c>
      <c r="D37">
        <v>1</v>
      </c>
      <c r="L37" s="66">
        <v>32</v>
      </c>
      <c r="M37" s="67" t="s">
        <v>54</v>
      </c>
      <c r="N37" s="67">
        <v>700</v>
      </c>
      <c r="O37" s="68">
        <v>1</v>
      </c>
    </row>
    <row r="38" spans="1:15" x14ac:dyDescent="0.15">
      <c r="A38">
        <v>33</v>
      </c>
      <c r="B38" t="s">
        <v>56</v>
      </c>
      <c r="C38">
        <v>695</v>
      </c>
      <c r="D38">
        <v>1</v>
      </c>
      <c r="L38" s="66">
        <v>33</v>
      </c>
      <c r="M38" s="67" t="s">
        <v>56</v>
      </c>
      <c r="N38" s="67">
        <v>695</v>
      </c>
      <c r="O38" s="68">
        <v>1</v>
      </c>
    </row>
    <row r="39" spans="1:15" x14ac:dyDescent="0.15">
      <c r="A39">
        <v>34</v>
      </c>
      <c r="B39" t="s">
        <v>182</v>
      </c>
      <c r="C39">
        <v>649</v>
      </c>
      <c r="D39">
        <v>3</v>
      </c>
      <c r="L39" s="66">
        <v>34</v>
      </c>
      <c r="M39" s="67" t="s">
        <v>182</v>
      </c>
      <c r="N39" s="67">
        <v>649</v>
      </c>
      <c r="O39" s="68">
        <v>3</v>
      </c>
    </row>
    <row r="40" spans="1:15" x14ac:dyDescent="0.15">
      <c r="A40">
        <v>35</v>
      </c>
      <c r="B40" t="s">
        <v>58</v>
      </c>
      <c r="C40">
        <v>617</v>
      </c>
      <c r="D40">
        <v>1</v>
      </c>
      <c r="L40" s="66">
        <v>35</v>
      </c>
      <c r="M40" s="67" t="s">
        <v>58</v>
      </c>
      <c r="N40" s="67">
        <v>617</v>
      </c>
      <c r="O40" s="68">
        <v>1</v>
      </c>
    </row>
    <row r="41" spans="1:15" x14ac:dyDescent="0.15">
      <c r="A41">
        <v>36</v>
      </c>
      <c r="B41" t="s">
        <v>158</v>
      </c>
      <c r="C41">
        <v>608</v>
      </c>
      <c r="D41">
        <v>2</v>
      </c>
      <c r="L41" s="66">
        <v>36</v>
      </c>
      <c r="M41" s="67" t="s">
        <v>158</v>
      </c>
      <c r="N41" s="67">
        <v>608</v>
      </c>
      <c r="O41" s="68">
        <v>2</v>
      </c>
    </row>
    <row r="42" spans="1:15" x14ac:dyDescent="0.15">
      <c r="A42">
        <v>37</v>
      </c>
      <c r="B42" t="s">
        <v>226</v>
      </c>
      <c r="C42">
        <v>531</v>
      </c>
      <c r="D42">
        <v>3</v>
      </c>
      <c r="L42" s="66">
        <v>37</v>
      </c>
      <c r="M42" s="67" t="s">
        <v>226</v>
      </c>
      <c r="N42" s="67">
        <v>531</v>
      </c>
      <c r="O42" s="68">
        <v>3</v>
      </c>
    </row>
    <row r="43" spans="1:15" x14ac:dyDescent="0.15">
      <c r="A43">
        <v>38</v>
      </c>
      <c r="B43" t="s">
        <v>140</v>
      </c>
      <c r="C43">
        <v>508</v>
      </c>
      <c r="D43">
        <v>1</v>
      </c>
      <c r="L43" s="66">
        <v>38</v>
      </c>
      <c r="M43" s="67" t="s">
        <v>140</v>
      </c>
      <c r="N43" s="67">
        <v>508</v>
      </c>
      <c r="O43" s="68">
        <v>1</v>
      </c>
    </row>
    <row r="44" spans="1:15" x14ac:dyDescent="0.15">
      <c r="A44">
        <v>39</v>
      </c>
      <c r="B44" t="s">
        <v>162</v>
      </c>
      <c r="C44">
        <v>459</v>
      </c>
      <c r="D44">
        <v>2</v>
      </c>
      <c r="L44" s="66">
        <v>39</v>
      </c>
      <c r="M44" s="67" t="s">
        <v>162</v>
      </c>
      <c r="N44" s="67">
        <v>459</v>
      </c>
      <c r="O44" s="68">
        <v>2</v>
      </c>
    </row>
    <row r="45" spans="1:15" x14ac:dyDescent="0.15">
      <c r="A45">
        <v>40</v>
      </c>
      <c r="B45" t="s">
        <v>143</v>
      </c>
      <c r="C45">
        <v>443</v>
      </c>
      <c r="D45">
        <v>1</v>
      </c>
      <c r="L45" s="66">
        <v>40</v>
      </c>
      <c r="M45" s="67" t="s">
        <v>143</v>
      </c>
      <c r="N45" s="67">
        <v>443</v>
      </c>
      <c r="O45" s="68">
        <v>1</v>
      </c>
    </row>
    <row r="46" spans="1:15" x14ac:dyDescent="0.15">
      <c r="A46">
        <v>41</v>
      </c>
      <c r="B46" t="s">
        <v>145</v>
      </c>
      <c r="C46">
        <v>431</v>
      </c>
      <c r="D46">
        <v>1</v>
      </c>
      <c r="L46" s="66">
        <v>41</v>
      </c>
      <c r="M46" s="67" t="s">
        <v>145</v>
      </c>
      <c r="N46" s="67">
        <v>431</v>
      </c>
      <c r="O46" s="68">
        <v>1</v>
      </c>
    </row>
    <row r="47" spans="1:15" x14ac:dyDescent="0.15">
      <c r="A47">
        <v>42</v>
      </c>
      <c r="B47" t="s">
        <v>324</v>
      </c>
      <c r="C47">
        <v>414</v>
      </c>
      <c r="D47">
        <v>4</v>
      </c>
      <c r="L47" s="66">
        <v>42</v>
      </c>
      <c r="M47" s="67" t="s">
        <v>324</v>
      </c>
      <c r="N47" s="67">
        <v>414</v>
      </c>
      <c r="O47" s="68">
        <v>4</v>
      </c>
    </row>
    <row r="48" spans="1:15" x14ac:dyDescent="0.15">
      <c r="A48">
        <v>43</v>
      </c>
      <c r="B48" t="s">
        <v>66</v>
      </c>
      <c r="C48">
        <v>414</v>
      </c>
      <c r="D48">
        <v>1</v>
      </c>
      <c r="L48" s="66">
        <v>43</v>
      </c>
      <c r="M48" s="67" t="s">
        <v>66</v>
      </c>
      <c r="N48" s="67">
        <v>414</v>
      </c>
      <c r="O48" s="68">
        <v>1</v>
      </c>
    </row>
    <row r="49" spans="1:15" x14ac:dyDescent="0.15">
      <c r="A49">
        <v>44</v>
      </c>
      <c r="B49" t="s">
        <v>68</v>
      </c>
      <c r="C49">
        <v>352</v>
      </c>
      <c r="D49">
        <v>1</v>
      </c>
      <c r="L49" s="66">
        <v>44</v>
      </c>
      <c r="M49" s="67" t="s">
        <v>68</v>
      </c>
      <c r="N49" s="67">
        <v>352</v>
      </c>
      <c r="O49" s="68">
        <v>1</v>
      </c>
    </row>
    <row r="50" spans="1:15" x14ac:dyDescent="0.15">
      <c r="A50">
        <v>45</v>
      </c>
      <c r="B50" t="s">
        <v>229</v>
      </c>
      <c r="C50">
        <v>339</v>
      </c>
      <c r="D50">
        <v>2</v>
      </c>
      <c r="L50" s="66">
        <v>45</v>
      </c>
      <c r="M50" s="67" t="s">
        <v>229</v>
      </c>
      <c r="N50" s="67">
        <v>339</v>
      </c>
      <c r="O50" s="68">
        <v>2</v>
      </c>
    </row>
    <row r="51" spans="1:15" x14ac:dyDescent="0.15">
      <c r="A51">
        <v>46</v>
      </c>
      <c r="B51" t="s">
        <v>70</v>
      </c>
      <c r="C51">
        <v>325</v>
      </c>
      <c r="D51">
        <v>1</v>
      </c>
      <c r="L51" s="66">
        <v>46</v>
      </c>
      <c r="M51" s="67" t="s">
        <v>70</v>
      </c>
      <c r="N51" s="67">
        <v>325</v>
      </c>
      <c r="O51" s="68">
        <v>1</v>
      </c>
    </row>
    <row r="52" spans="1:15" x14ac:dyDescent="0.15">
      <c r="A52">
        <v>47</v>
      </c>
      <c r="B52" t="s">
        <v>214</v>
      </c>
      <c r="C52">
        <v>294</v>
      </c>
      <c r="D52">
        <v>1</v>
      </c>
      <c r="L52" s="66">
        <v>47</v>
      </c>
      <c r="M52" s="67" t="s">
        <v>214</v>
      </c>
      <c r="N52" s="67">
        <v>294</v>
      </c>
      <c r="O52" s="68">
        <v>1</v>
      </c>
    </row>
    <row r="53" spans="1:15" x14ac:dyDescent="0.15">
      <c r="A53">
        <v>48</v>
      </c>
      <c r="B53" t="s">
        <v>73</v>
      </c>
      <c r="C53">
        <v>293</v>
      </c>
      <c r="D53">
        <v>1</v>
      </c>
      <c r="L53" s="66">
        <v>48</v>
      </c>
      <c r="M53" s="67" t="s">
        <v>73</v>
      </c>
      <c r="N53" s="67">
        <v>293</v>
      </c>
      <c r="O53" s="68">
        <v>1</v>
      </c>
    </row>
    <row r="54" spans="1:15" x14ac:dyDescent="0.15">
      <c r="A54">
        <v>49</v>
      </c>
      <c r="B54" t="s">
        <v>289</v>
      </c>
      <c r="C54">
        <v>258</v>
      </c>
      <c r="D54">
        <v>2</v>
      </c>
      <c r="L54" s="66">
        <v>49</v>
      </c>
      <c r="M54" s="67" t="s">
        <v>289</v>
      </c>
      <c r="N54" s="67">
        <v>258</v>
      </c>
      <c r="O54" s="68">
        <v>2</v>
      </c>
    </row>
    <row r="55" spans="1:15" x14ac:dyDescent="0.15">
      <c r="A55">
        <v>50</v>
      </c>
      <c r="B55" t="s">
        <v>186</v>
      </c>
      <c r="C55">
        <v>240</v>
      </c>
      <c r="D55">
        <v>1</v>
      </c>
      <c r="L55" s="66">
        <v>50</v>
      </c>
      <c r="M55" s="67" t="s">
        <v>186</v>
      </c>
      <c r="N55" s="67">
        <v>240</v>
      </c>
      <c r="O55" s="68">
        <v>1</v>
      </c>
    </row>
    <row r="56" spans="1:15" x14ac:dyDescent="0.15">
      <c r="A56">
        <v>51</v>
      </c>
      <c r="B56" t="s">
        <v>218</v>
      </c>
      <c r="C56">
        <v>223</v>
      </c>
      <c r="D56">
        <v>1</v>
      </c>
      <c r="L56" s="66">
        <v>51</v>
      </c>
      <c r="M56" s="67" t="s">
        <v>218</v>
      </c>
      <c r="N56" s="67">
        <v>223</v>
      </c>
      <c r="O56" s="68">
        <v>1</v>
      </c>
    </row>
    <row r="57" spans="1:15" x14ac:dyDescent="0.15">
      <c r="A57">
        <v>52</v>
      </c>
      <c r="B57" t="s">
        <v>253</v>
      </c>
      <c r="C57">
        <v>223</v>
      </c>
      <c r="D57">
        <v>1</v>
      </c>
      <c r="L57" s="66">
        <v>52</v>
      </c>
      <c r="M57" s="67" t="s">
        <v>253</v>
      </c>
      <c r="N57" s="67">
        <v>223</v>
      </c>
      <c r="O57" s="68">
        <v>1</v>
      </c>
    </row>
    <row r="58" spans="1:15" x14ac:dyDescent="0.15">
      <c r="A58">
        <v>53</v>
      </c>
      <c r="B58" t="s">
        <v>220</v>
      </c>
      <c r="C58">
        <v>215</v>
      </c>
      <c r="D58">
        <v>1</v>
      </c>
      <c r="L58" s="66">
        <v>53</v>
      </c>
      <c r="M58" s="67" t="s">
        <v>220</v>
      </c>
      <c r="N58" s="67">
        <v>215</v>
      </c>
      <c r="O58" s="68">
        <v>1</v>
      </c>
    </row>
    <row r="59" spans="1:15" x14ac:dyDescent="0.15">
      <c r="A59">
        <v>54</v>
      </c>
      <c r="B59" t="s">
        <v>222</v>
      </c>
      <c r="C59">
        <v>202</v>
      </c>
      <c r="D59">
        <v>1</v>
      </c>
      <c r="L59" s="66">
        <v>54</v>
      </c>
      <c r="M59" s="67" t="s">
        <v>222</v>
      </c>
      <c r="N59" s="67">
        <v>202</v>
      </c>
      <c r="O59" s="68">
        <v>1</v>
      </c>
    </row>
    <row r="60" spans="1:15" x14ac:dyDescent="0.15">
      <c r="A60">
        <v>55</v>
      </c>
      <c r="B60" t="s">
        <v>189</v>
      </c>
      <c r="C60">
        <v>192</v>
      </c>
      <c r="D60">
        <v>1</v>
      </c>
      <c r="L60" s="66">
        <v>55</v>
      </c>
      <c r="M60" s="67" t="s">
        <v>189</v>
      </c>
      <c r="N60" s="67">
        <v>192</v>
      </c>
      <c r="O60" s="68">
        <v>1</v>
      </c>
    </row>
    <row r="61" spans="1:15" x14ac:dyDescent="0.15">
      <c r="A61">
        <v>56</v>
      </c>
      <c r="B61" t="s">
        <v>224</v>
      </c>
      <c r="C61">
        <v>190</v>
      </c>
      <c r="D61">
        <v>1</v>
      </c>
      <c r="L61" s="66">
        <v>56</v>
      </c>
      <c r="M61" s="67" t="s">
        <v>224</v>
      </c>
      <c r="N61" s="67">
        <v>190</v>
      </c>
      <c r="O61" s="68">
        <v>1</v>
      </c>
    </row>
    <row r="62" spans="1:15" x14ac:dyDescent="0.15">
      <c r="A62">
        <v>57</v>
      </c>
      <c r="B62" t="s">
        <v>287</v>
      </c>
      <c r="C62">
        <v>176</v>
      </c>
      <c r="D62">
        <v>1</v>
      </c>
      <c r="L62" s="66">
        <v>57</v>
      </c>
      <c r="M62" s="67" t="s">
        <v>287</v>
      </c>
      <c r="N62" s="67">
        <v>176</v>
      </c>
      <c r="O62" s="68">
        <v>1</v>
      </c>
    </row>
    <row r="63" spans="1:15" x14ac:dyDescent="0.15">
      <c r="A63">
        <v>58</v>
      </c>
      <c r="B63" t="s">
        <v>191</v>
      </c>
      <c r="C63">
        <v>170</v>
      </c>
      <c r="D63">
        <v>1</v>
      </c>
      <c r="L63" s="66">
        <v>58</v>
      </c>
      <c r="M63" s="67" t="s">
        <v>191</v>
      </c>
      <c r="N63" s="67">
        <v>170</v>
      </c>
      <c r="O63" s="68">
        <v>1</v>
      </c>
    </row>
    <row r="64" spans="1:15" x14ac:dyDescent="0.15">
      <c r="A64">
        <v>59</v>
      </c>
      <c r="B64" t="s">
        <v>167</v>
      </c>
      <c r="C64">
        <v>165</v>
      </c>
      <c r="D64">
        <v>1</v>
      </c>
      <c r="L64" s="66">
        <v>59</v>
      </c>
      <c r="M64" s="67" t="s">
        <v>167</v>
      </c>
      <c r="N64" s="67">
        <v>165</v>
      </c>
      <c r="O64" s="68">
        <v>1</v>
      </c>
    </row>
    <row r="65" spans="1:15" x14ac:dyDescent="0.15">
      <c r="A65">
        <v>60</v>
      </c>
      <c r="B65" t="s">
        <v>195</v>
      </c>
      <c r="C65">
        <v>161</v>
      </c>
      <c r="D65">
        <v>1</v>
      </c>
      <c r="L65" s="66">
        <v>60</v>
      </c>
      <c r="M65" s="67" t="s">
        <v>195</v>
      </c>
      <c r="N65" s="67">
        <v>161</v>
      </c>
      <c r="O65" s="68">
        <v>1</v>
      </c>
    </row>
    <row r="66" spans="1:15" x14ac:dyDescent="0.15">
      <c r="A66">
        <v>61</v>
      </c>
      <c r="B66" t="s">
        <v>336</v>
      </c>
      <c r="C66">
        <v>151</v>
      </c>
      <c r="D66">
        <v>5</v>
      </c>
      <c r="L66" s="66">
        <v>61</v>
      </c>
      <c r="M66" s="67" t="s">
        <v>336</v>
      </c>
      <c r="N66" s="67">
        <v>151</v>
      </c>
      <c r="O66" s="68">
        <v>5</v>
      </c>
    </row>
    <row r="67" spans="1:15" x14ac:dyDescent="0.15">
      <c r="A67">
        <v>62</v>
      </c>
      <c r="B67" t="s">
        <v>169</v>
      </c>
      <c r="C67">
        <v>150</v>
      </c>
      <c r="D67">
        <v>1</v>
      </c>
      <c r="L67" s="66">
        <v>62</v>
      </c>
      <c r="M67" s="67" t="s">
        <v>169</v>
      </c>
      <c r="N67" s="67">
        <v>150</v>
      </c>
      <c r="O67" s="68">
        <v>1</v>
      </c>
    </row>
    <row r="68" spans="1:15" x14ac:dyDescent="0.15">
      <c r="A68">
        <v>63</v>
      </c>
      <c r="B68" t="s">
        <v>231</v>
      </c>
      <c r="C68">
        <v>129</v>
      </c>
      <c r="D68">
        <v>1</v>
      </c>
      <c r="L68" s="66">
        <v>63</v>
      </c>
      <c r="M68" s="67" t="s">
        <v>231</v>
      </c>
      <c r="N68" s="67">
        <v>129</v>
      </c>
      <c r="O68" s="68">
        <v>1</v>
      </c>
    </row>
    <row r="69" spans="1:15" x14ac:dyDescent="0.15">
      <c r="A69">
        <v>64</v>
      </c>
      <c r="B69" t="s">
        <v>173</v>
      </c>
      <c r="C69">
        <v>97</v>
      </c>
      <c r="D69">
        <v>1</v>
      </c>
      <c r="L69" s="66">
        <v>64</v>
      </c>
      <c r="M69" s="67" t="s">
        <v>173</v>
      </c>
      <c r="N69" s="67">
        <v>97</v>
      </c>
      <c r="O69" s="68">
        <v>1</v>
      </c>
    </row>
    <row r="70" spans="1:15" x14ac:dyDescent="0.15">
      <c r="A70">
        <v>65</v>
      </c>
      <c r="B70" t="s">
        <v>175</v>
      </c>
      <c r="C70">
        <v>90</v>
      </c>
      <c r="D70">
        <v>1</v>
      </c>
      <c r="L70" s="66">
        <v>65</v>
      </c>
      <c r="M70" s="67" t="s">
        <v>175</v>
      </c>
      <c r="N70" s="67">
        <v>90</v>
      </c>
      <c r="O70" s="68">
        <v>1</v>
      </c>
    </row>
    <row r="71" spans="1:15" x14ac:dyDescent="0.15">
      <c r="A71">
        <v>66</v>
      </c>
      <c r="B71" t="s">
        <v>356</v>
      </c>
      <c r="C71">
        <v>90</v>
      </c>
      <c r="D71">
        <v>2</v>
      </c>
      <c r="L71" s="66">
        <v>66</v>
      </c>
      <c r="M71" s="67" t="s">
        <v>356</v>
      </c>
      <c r="N71" s="67">
        <v>90</v>
      </c>
      <c r="O71" s="68">
        <v>2</v>
      </c>
    </row>
    <row r="72" spans="1:15" x14ac:dyDescent="0.15">
      <c r="A72">
        <v>67</v>
      </c>
      <c r="B72" t="s">
        <v>352</v>
      </c>
      <c r="C72">
        <v>84</v>
      </c>
      <c r="D72">
        <v>1</v>
      </c>
      <c r="L72" s="66">
        <v>67</v>
      </c>
      <c r="M72" s="67" t="s">
        <v>352</v>
      </c>
      <c r="N72" s="67">
        <v>84</v>
      </c>
      <c r="O72" s="68">
        <v>1</v>
      </c>
    </row>
    <row r="73" spans="1:15" x14ac:dyDescent="0.15">
      <c r="A73">
        <v>68</v>
      </c>
      <c r="B73" t="s">
        <v>205</v>
      </c>
      <c r="C73">
        <v>82</v>
      </c>
      <c r="D73">
        <v>1</v>
      </c>
      <c r="L73" s="66">
        <v>68</v>
      </c>
      <c r="M73" s="67" t="s">
        <v>205</v>
      </c>
      <c r="N73" s="67">
        <v>82</v>
      </c>
      <c r="O73" s="68">
        <v>1</v>
      </c>
    </row>
    <row r="74" spans="1:15" x14ac:dyDescent="0.15">
      <c r="A74">
        <v>69</v>
      </c>
      <c r="B74" t="s">
        <v>203</v>
      </c>
      <c r="C74">
        <v>82</v>
      </c>
      <c r="D74">
        <v>1</v>
      </c>
      <c r="L74" s="66">
        <v>69</v>
      </c>
      <c r="M74" s="67" t="s">
        <v>203</v>
      </c>
      <c r="N74" s="67">
        <v>82</v>
      </c>
      <c r="O74" s="68">
        <v>1</v>
      </c>
    </row>
    <row r="75" spans="1:15" x14ac:dyDescent="0.15">
      <c r="A75">
        <v>70</v>
      </c>
      <c r="B75" t="s">
        <v>354</v>
      </c>
      <c r="C75">
        <v>78</v>
      </c>
      <c r="D75">
        <v>1</v>
      </c>
      <c r="L75" s="66">
        <v>70</v>
      </c>
      <c r="M75" s="67" t="s">
        <v>354</v>
      </c>
      <c r="N75" s="67">
        <v>78</v>
      </c>
      <c r="O75" s="68">
        <v>1</v>
      </c>
    </row>
    <row r="76" spans="1:15" x14ac:dyDescent="0.15">
      <c r="A76">
        <v>71</v>
      </c>
      <c r="B76" t="s">
        <v>363</v>
      </c>
      <c r="C76">
        <v>70</v>
      </c>
      <c r="D76">
        <v>2</v>
      </c>
      <c r="L76" s="66">
        <v>71</v>
      </c>
      <c r="M76" s="67" t="s">
        <v>363</v>
      </c>
      <c r="N76" s="67">
        <v>70</v>
      </c>
      <c r="O76" s="68">
        <v>2</v>
      </c>
    </row>
    <row r="77" spans="1:15" x14ac:dyDescent="0.15">
      <c r="A77">
        <v>72</v>
      </c>
      <c r="B77" t="s">
        <v>331</v>
      </c>
      <c r="C77">
        <v>70</v>
      </c>
      <c r="D77">
        <v>1</v>
      </c>
      <c r="L77" s="66">
        <v>72</v>
      </c>
      <c r="M77" s="67" t="s">
        <v>331</v>
      </c>
      <c r="N77" s="67">
        <v>70</v>
      </c>
      <c r="O77" s="68">
        <v>1</v>
      </c>
    </row>
    <row r="78" spans="1:15" x14ac:dyDescent="0.15">
      <c r="A78">
        <v>73</v>
      </c>
      <c r="B78" t="s">
        <v>104</v>
      </c>
      <c r="C78">
        <v>66</v>
      </c>
      <c r="D78">
        <v>1</v>
      </c>
      <c r="L78" s="66">
        <v>73</v>
      </c>
      <c r="M78" s="67" t="s">
        <v>104</v>
      </c>
      <c r="N78" s="67">
        <v>66</v>
      </c>
      <c r="O78" s="68">
        <v>1</v>
      </c>
    </row>
    <row r="79" spans="1:15" x14ac:dyDescent="0.15">
      <c r="A79">
        <v>74</v>
      </c>
      <c r="B79" t="s">
        <v>361</v>
      </c>
      <c r="C79">
        <v>48</v>
      </c>
      <c r="D79">
        <v>1</v>
      </c>
      <c r="L79" s="66">
        <v>74</v>
      </c>
      <c r="M79" s="67" t="s">
        <v>361</v>
      </c>
      <c r="N79" s="67">
        <v>48</v>
      </c>
      <c r="O79" s="68">
        <v>1</v>
      </c>
    </row>
    <row r="80" spans="1:15" x14ac:dyDescent="0.15">
      <c r="A80">
        <v>75</v>
      </c>
      <c r="B80" t="s">
        <v>334</v>
      </c>
      <c r="C80">
        <v>48</v>
      </c>
      <c r="D80">
        <v>1</v>
      </c>
      <c r="L80" s="66">
        <v>75</v>
      </c>
      <c r="M80" s="67" t="s">
        <v>334</v>
      </c>
      <c r="N80" s="67">
        <v>48</v>
      </c>
      <c r="O80" s="68">
        <v>1</v>
      </c>
    </row>
    <row r="81" spans="1:15" x14ac:dyDescent="0.15">
      <c r="A81">
        <v>76</v>
      </c>
      <c r="B81" t="s">
        <v>110</v>
      </c>
      <c r="C81">
        <v>35</v>
      </c>
      <c r="D81">
        <v>1</v>
      </c>
      <c r="L81" s="66">
        <v>76</v>
      </c>
      <c r="M81" s="67" t="s">
        <v>110</v>
      </c>
      <c r="N81" s="67">
        <v>35</v>
      </c>
      <c r="O81" s="68">
        <v>1</v>
      </c>
    </row>
    <row r="82" spans="1:15" x14ac:dyDescent="0.15">
      <c r="A82">
        <v>77</v>
      </c>
      <c r="B82" t="s">
        <v>151</v>
      </c>
      <c r="C82">
        <v>34</v>
      </c>
      <c r="D82">
        <v>1</v>
      </c>
      <c r="L82" s="66">
        <v>77</v>
      </c>
      <c r="M82" s="67" t="s">
        <v>151</v>
      </c>
      <c r="N82" s="67">
        <v>34</v>
      </c>
      <c r="O82" s="68">
        <v>1</v>
      </c>
    </row>
    <row r="83" spans="1:15" x14ac:dyDescent="0.15">
      <c r="A83">
        <v>78</v>
      </c>
      <c r="B83" t="s">
        <v>343</v>
      </c>
      <c r="C83">
        <v>30</v>
      </c>
      <c r="D83">
        <v>1</v>
      </c>
      <c r="L83" s="66">
        <v>78</v>
      </c>
      <c r="M83" s="67" t="s">
        <v>343</v>
      </c>
      <c r="N83" s="67">
        <v>30</v>
      </c>
      <c r="O83" s="68">
        <v>1</v>
      </c>
    </row>
    <row r="84" spans="1:15" x14ac:dyDescent="0.15">
      <c r="A84">
        <v>79</v>
      </c>
      <c r="B84" t="s">
        <v>341</v>
      </c>
      <c r="C84">
        <v>27</v>
      </c>
      <c r="D84">
        <v>1</v>
      </c>
      <c r="L84" s="66">
        <v>79</v>
      </c>
      <c r="M84" s="67" t="s">
        <v>341</v>
      </c>
      <c r="N84" s="67">
        <v>27</v>
      </c>
      <c r="O84" s="68">
        <v>1</v>
      </c>
    </row>
    <row r="85" spans="1:15" x14ac:dyDescent="0.15">
      <c r="A85">
        <v>80</v>
      </c>
      <c r="B85" t="s">
        <v>367</v>
      </c>
      <c r="C85">
        <v>22</v>
      </c>
      <c r="D85">
        <v>1</v>
      </c>
      <c r="L85" s="66">
        <v>80</v>
      </c>
      <c r="M85" s="67" t="s">
        <v>367</v>
      </c>
      <c r="N85" s="67">
        <v>22</v>
      </c>
      <c r="O85" s="68">
        <v>1</v>
      </c>
    </row>
    <row r="86" spans="1:15" x14ac:dyDescent="0.15">
      <c r="A86">
        <v>81</v>
      </c>
      <c r="B86" t="s">
        <v>121</v>
      </c>
      <c r="C86">
        <v>18</v>
      </c>
      <c r="D86">
        <v>1</v>
      </c>
      <c r="L86" s="66">
        <v>81</v>
      </c>
      <c r="M86" s="67" t="s">
        <v>121</v>
      </c>
      <c r="N86" s="67">
        <v>18</v>
      </c>
      <c r="O86" s="68">
        <v>1</v>
      </c>
    </row>
    <row r="87" spans="1:15" x14ac:dyDescent="0.15">
      <c r="A87">
        <v>82</v>
      </c>
      <c r="B87" t="s">
        <v>400</v>
      </c>
      <c r="L87" s="66">
        <v>82</v>
      </c>
      <c r="M87" s="67"/>
      <c r="N87" s="67"/>
      <c r="O87" s="68"/>
    </row>
    <row r="88" spans="1:15" x14ac:dyDescent="0.15">
      <c r="A88">
        <v>83</v>
      </c>
      <c r="B88" t="s">
        <v>401</v>
      </c>
      <c r="C88">
        <v>110756</v>
      </c>
      <c r="D88">
        <v>243</v>
      </c>
      <c r="L88" s="66">
        <v>83</v>
      </c>
      <c r="M88" s="67"/>
      <c r="N88" s="67"/>
      <c r="O88" s="68"/>
    </row>
    <row r="89" spans="1:15" x14ac:dyDescent="0.15">
      <c r="A89">
        <v>84</v>
      </c>
      <c r="L89" s="66">
        <v>84</v>
      </c>
      <c r="M89" s="67"/>
      <c r="N89" s="67"/>
      <c r="O89" s="68"/>
    </row>
    <row r="90" spans="1:15" x14ac:dyDescent="0.15">
      <c r="A90">
        <v>85</v>
      </c>
      <c r="L90" s="66">
        <v>85</v>
      </c>
      <c r="M90" s="67"/>
      <c r="N90" s="67"/>
      <c r="O90" s="68"/>
    </row>
    <row r="91" spans="1:15" x14ac:dyDescent="0.15">
      <c r="A91">
        <v>86</v>
      </c>
      <c r="L91" s="66">
        <v>86</v>
      </c>
      <c r="M91" s="67"/>
      <c r="N91" s="67"/>
      <c r="O91" s="68"/>
    </row>
    <row r="92" spans="1:15" x14ac:dyDescent="0.15">
      <c r="A92">
        <v>87</v>
      </c>
      <c r="L92" s="66">
        <v>87</v>
      </c>
      <c r="M92" s="67"/>
      <c r="N92" s="67"/>
      <c r="O92" s="68"/>
    </row>
    <row r="93" spans="1:15" x14ac:dyDescent="0.15">
      <c r="A93">
        <v>88</v>
      </c>
      <c r="L93" s="66">
        <v>88</v>
      </c>
      <c r="M93" s="67"/>
      <c r="N93" s="67"/>
      <c r="O93" s="68"/>
    </row>
    <row r="94" spans="1:15" x14ac:dyDescent="0.15">
      <c r="A94">
        <v>89</v>
      </c>
      <c r="L94" s="66">
        <v>89</v>
      </c>
      <c r="M94" s="67"/>
      <c r="N94" s="67"/>
      <c r="O94" s="68"/>
    </row>
    <row r="95" spans="1:15" x14ac:dyDescent="0.15">
      <c r="A95">
        <v>90</v>
      </c>
      <c r="L95" s="66">
        <v>90</v>
      </c>
      <c r="M95" s="67"/>
      <c r="N95" s="67"/>
      <c r="O95" s="68"/>
    </row>
    <row r="96" spans="1:15" x14ac:dyDescent="0.15">
      <c r="A96">
        <v>91</v>
      </c>
      <c r="L96" s="66">
        <v>91</v>
      </c>
      <c r="M96" s="67"/>
      <c r="N96" s="67"/>
      <c r="O96" s="68"/>
    </row>
    <row r="97" spans="1:15" x14ac:dyDescent="0.15">
      <c r="A97">
        <v>92</v>
      </c>
      <c r="L97" s="66">
        <v>92</v>
      </c>
      <c r="M97" s="67"/>
      <c r="N97" s="67"/>
      <c r="O97" s="68"/>
    </row>
    <row r="98" spans="1:15" x14ac:dyDescent="0.15">
      <c r="A98">
        <v>93</v>
      </c>
      <c r="L98" s="66">
        <v>93</v>
      </c>
      <c r="M98" s="67"/>
      <c r="N98" s="67"/>
      <c r="O98" s="68"/>
    </row>
    <row r="99" spans="1:15" x14ac:dyDescent="0.15">
      <c r="A99">
        <v>94</v>
      </c>
      <c r="L99" s="66">
        <v>94</v>
      </c>
      <c r="M99" s="67"/>
      <c r="N99" s="67"/>
      <c r="O99" s="68"/>
    </row>
    <row r="100" spans="1:15" x14ac:dyDescent="0.15">
      <c r="A100">
        <v>95</v>
      </c>
      <c r="L100" s="66">
        <v>95</v>
      </c>
      <c r="M100" s="67"/>
      <c r="N100" s="67"/>
      <c r="O100" s="68"/>
    </row>
    <row r="101" spans="1:15" x14ac:dyDescent="0.15">
      <c r="A101">
        <v>96</v>
      </c>
      <c r="L101" s="66">
        <v>96</v>
      </c>
      <c r="M101" s="67"/>
      <c r="N101" s="67"/>
      <c r="O101" s="68"/>
    </row>
    <row r="102" spans="1:15" x14ac:dyDescent="0.15">
      <c r="A102">
        <v>97</v>
      </c>
      <c r="L102" s="66">
        <v>97</v>
      </c>
      <c r="M102" s="67"/>
      <c r="N102" s="67"/>
      <c r="O102" s="68"/>
    </row>
    <row r="103" spans="1:15" x14ac:dyDescent="0.15">
      <c r="A103">
        <v>98</v>
      </c>
      <c r="L103" s="66">
        <v>98</v>
      </c>
      <c r="M103" s="67"/>
      <c r="N103" s="67"/>
      <c r="O103" s="68"/>
    </row>
    <row r="104" spans="1:15" x14ac:dyDescent="0.15">
      <c r="A104">
        <v>99</v>
      </c>
      <c r="L104" s="66">
        <v>99</v>
      </c>
      <c r="M104" s="67"/>
      <c r="N104" s="67"/>
      <c r="O104" s="68"/>
    </row>
    <row r="105" spans="1:15" x14ac:dyDescent="0.15">
      <c r="A105">
        <v>100</v>
      </c>
      <c r="L105" s="66">
        <v>100</v>
      </c>
      <c r="M105" s="67"/>
      <c r="N105" s="67"/>
      <c r="O105" s="68"/>
    </row>
    <row r="106" spans="1:15" x14ac:dyDescent="0.15">
      <c r="A106">
        <v>101</v>
      </c>
      <c r="L106" s="66">
        <v>101</v>
      </c>
      <c r="M106" s="67"/>
      <c r="N106" s="67"/>
      <c r="O106" s="68"/>
    </row>
    <row r="107" spans="1:15" x14ac:dyDescent="0.15">
      <c r="A107">
        <v>102</v>
      </c>
      <c r="L107" s="66">
        <v>102</v>
      </c>
      <c r="M107" s="67"/>
      <c r="N107" s="67"/>
      <c r="O107" s="68"/>
    </row>
    <row r="108" spans="1:15" x14ac:dyDescent="0.15">
      <c r="A108">
        <v>103</v>
      </c>
      <c r="L108" s="66">
        <v>103</v>
      </c>
      <c r="M108" s="67"/>
      <c r="N108" s="67"/>
      <c r="O108" s="68"/>
    </row>
    <row r="109" spans="1:15" x14ac:dyDescent="0.15">
      <c r="A109">
        <v>104</v>
      </c>
      <c r="L109" s="66">
        <v>104</v>
      </c>
      <c r="M109" s="67"/>
      <c r="N109" s="67"/>
      <c r="O109" s="68"/>
    </row>
    <row r="110" spans="1:15" x14ac:dyDescent="0.15">
      <c r="A110">
        <v>105</v>
      </c>
      <c r="L110" s="66">
        <v>105</v>
      </c>
      <c r="M110" s="67"/>
      <c r="N110" s="67"/>
      <c r="O110" s="68"/>
    </row>
    <row r="111" spans="1:15" x14ac:dyDescent="0.15">
      <c r="A111">
        <v>106</v>
      </c>
      <c r="L111" s="66">
        <v>106</v>
      </c>
      <c r="M111" s="67"/>
      <c r="N111" s="67"/>
      <c r="O111" s="68"/>
    </row>
    <row r="112" spans="1:15" x14ac:dyDescent="0.15">
      <c r="A112">
        <v>107</v>
      </c>
      <c r="L112" s="66">
        <v>107</v>
      </c>
      <c r="M112" s="67"/>
      <c r="N112" s="67"/>
      <c r="O112" s="68"/>
    </row>
    <row r="113" spans="1:15" x14ac:dyDescent="0.15">
      <c r="A113">
        <v>108</v>
      </c>
      <c r="L113" s="66">
        <v>108</v>
      </c>
      <c r="M113" s="67"/>
      <c r="N113" s="67"/>
      <c r="O113" s="68"/>
    </row>
    <row r="114" spans="1:15" x14ac:dyDescent="0.15">
      <c r="A114">
        <v>109</v>
      </c>
      <c r="L114" s="66">
        <v>109</v>
      </c>
      <c r="M114" s="67"/>
      <c r="N114" s="67"/>
      <c r="O114" s="68"/>
    </row>
    <row r="115" spans="1:15" x14ac:dyDescent="0.15">
      <c r="A115">
        <v>110</v>
      </c>
      <c r="L115" s="66">
        <v>110</v>
      </c>
      <c r="M115" s="67"/>
      <c r="N115" s="67"/>
      <c r="O115" s="68"/>
    </row>
    <row r="116" spans="1:15" x14ac:dyDescent="0.15">
      <c r="A116">
        <v>111</v>
      </c>
      <c r="L116" s="66">
        <v>111</v>
      </c>
      <c r="M116" s="67"/>
      <c r="N116" s="67"/>
      <c r="O116" s="68"/>
    </row>
    <row r="117" spans="1:15" x14ac:dyDescent="0.15">
      <c r="A117">
        <v>112</v>
      </c>
      <c r="L117" s="66">
        <v>112</v>
      </c>
      <c r="M117" s="67"/>
      <c r="N117" s="67"/>
      <c r="O117" s="68"/>
    </row>
    <row r="118" spans="1:15" x14ac:dyDescent="0.15">
      <c r="A118">
        <v>113</v>
      </c>
      <c r="L118" s="66">
        <v>113</v>
      </c>
      <c r="M118" s="67"/>
      <c r="N118" s="67"/>
      <c r="O118" s="68"/>
    </row>
    <row r="119" spans="1:15" x14ac:dyDescent="0.15">
      <c r="A119">
        <v>114</v>
      </c>
      <c r="L119" s="66">
        <v>114</v>
      </c>
      <c r="M119" s="67"/>
      <c r="N119" s="67"/>
      <c r="O119" s="68"/>
    </row>
    <row r="120" spans="1:15" x14ac:dyDescent="0.15">
      <c r="A120">
        <v>115</v>
      </c>
      <c r="L120" s="66">
        <v>115</v>
      </c>
      <c r="M120" s="67"/>
      <c r="N120" s="67"/>
      <c r="O120" s="68"/>
    </row>
    <row r="121" spans="1:15" x14ac:dyDescent="0.15">
      <c r="A121">
        <v>116</v>
      </c>
      <c r="L121" s="66">
        <v>116</v>
      </c>
      <c r="M121" s="67"/>
      <c r="N121" s="67"/>
      <c r="O121" s="68"/>
    </row>
    <row r="122" spans="1:15" x14ac:dyDescent="0.15">
      <c r="A122">
        <v>117</v>
      </c>
      <c r="L122" s="66">
        <v>117</v>
      </c>
      <c r="M122" s="67"/>
      <c r="N122" s="67"/>
      <c r="O122" s="68"/>
    </row>
    <row r="123" spans="1:15" x14ac:dyDescent="0.15">
      <c r="A123">
        <v>118</v>
      </c>
      <c r="L123" s="66">
        <v>118</v>
      </c>
      <c r="M123" s="67"/>
      <c r="N123" s="67"/>
      <c r="O123" s="68"/>
    </row>
    <row r="124" spans="1:15" x14ac:dyDescent="0.15">
      <c r="A124">
        <v>119</v>
      </c>
      <c r="L124" s="66">
        <v>119</v>
      </c>
      <c r="M124" s="67"/>
      <c r="N124" s="67"/>
      <c r="O124" s="68"/>
    </row>
    <row r="125" spans="1:15" x14ac:dyDescent="0.15">
      <c r="A125">
        <v>120</v>
      </c>
      <c r="L125" s="66">
        <v>120</v>
      </c>
      <c r="M125" s="67"/>
      <c r="N125" s="67"/>
      <c r="O125" s="68"/>
    </row>
    <row r="126" spans="1:15" x14ac:dyDescent="0.15">
      <c r="A126">
        <v>121</v>
      </c>
      <c r="L126" s="66">
        <v>121</v>
      </c>
      <c r="M126" s="67"/>
      <c r="N126" s="67"/>
      <c r="O126" s="68"/>
    </row>
    <row r="127" spans="1:15" x14ac:dyDescent="0.15">
      <c r="A127">
        <v>122</v>
      </c>
      <c r="L127" s="66">
        <v>122</v>
      </c>
      <c r="M127" s="67"/>
      <c r="N127" s="67"/>
      <c r="O127" s="68"/>
    </row>
    <row r="128" spans="1:15" x14ac:dyDescent="0.15">
      <c r="A128">
        <v>123</v>
      </c>
      <c r="L128" s="66">
        <v>123</v>
      </c>
      <c r="M128" s="67"/>
      <c r="N128" s="67"/>
      <c r="O128" s="68"/>
    </row>
    <row r="129" spans="1:15" x14ac:dyDescent="0.15">
      <c r="A129">
        <v>124</v>
      </c>
      <c r="L129" s="66">
        <v>124</v>
      </c>
      <c r="M129" s="67"/>
      <c r="N129" s="67"/>
      <c r="O129" s="68"/>
    </row>
    <row r="130" spans="1:15" x14ac:dyDescent="0.15">
      <c r="A130">
        <v>125</v>
      </c>
      <c r="L130" s="66">
        <v>125</v>
      </c>
      <c r="M130" s="67"/>
      <c r="N130" s="67"/>
      <c r="O130" s="68"/>
    </row>
    <row r="131" spans="1:15" x14ac:dyDescent="0.15">
      <c r="A131">
        <v>126</v>
      </c>
      <c r="L131" s="66">
        <v>126</v>
      </c>
      <c r="M131" s="67"/>
      <c r="N131" s="67"/>
      <c r="O131" s="68"/>
    </row>
    <row r="132" spans="1:15" x14ac:dyDescent="0.15">
      <c r="A132">
        <v>127</v>
      </c>
      <c r="L132" s="66">
        <v>127</v>
      </c>
      <c r="M132" s="67"/>
      <c r="N132" s="67"/>
      <c r="O132" s="68"/>
    </row>
    <row r="133" spans="1:15" x14ac:dyDescent="0.15">
      <c r="A133">
        <v>128</v>
      </c>
      <c r="L133" s="69">
        <v>128</v>
      </c>
      <c r="M133" s="70"/>
      <c r="N133" s="70"/>
      <c r="O133" s="71"/>
    </row>
    <row r="134" spans="1:15" x14ac:dyDescent="0.15">
      <c r="A134">
        <v>129</v>
      </c>
    </row>
    <row r="135" spans="1:15" x14ac:dyDescent="0.15">
      <c r="A135">
        <v>130</v>
      </c>
    </row>
    <row r="136" spans="1:15" x14ac:dyDescent="0.15">
      <c r="A136">
        <v>131</v>
      </c>
    </row>
    <row r="137" spans="1:15" x14ac:dyDescent="0.15">
      <c r="A137">
        <v>132</v>
      </c>
    </row>
    <row r="138" spans="1:15" x14ac:dyDescent="0.15">
      <c r="A138">
        <v>133</v>
      </c>
    </row>
    <row r="139" spans="1:15" x14ac:dyDescent="0.15">
      <c r="A139">
        <v>134</v>
      </c>
    </row>
    <row r="140" spans="1:15" x14ac:dyDescent="0.15">
      <c r="A140">
        <v>135</v>
      </c>
    </row>
    <row r="141" spans="1:15" x14ac:dyDescent="0.15">
      <c r="A141">
        <v>136</v>
      </c>
    </row>
    <row r="142" spans="1:15" x14ac:dyDescent="0.15">
      <c r="A142">
        <v>137</v>
      </c>
    </row>
    <row r="143" spans="1:15" x14ac:dyDescent="0.15">
      <c r="A143">
        <v>138</v>
      </c>
    </row>
    <row r="144" spans="1:15" x14ac:dyDescent="0.15">
      <c r="A144">
        <v>139</v>
      </c>
    </row>
    <row r="145" spans="1:1" x14ac:dyDescent="0.15">
      <c r="A145">
        <v>140</v>
      </c>
    </row>
    <row r="146" spans="1:1" x14ac:dyDescent="0.15">
      <c r="A146">
        <v>141</v>
      </c>
    </row>
    <row r="147" spans="1:1" x14ac:dyDescent="0.15">
      <c r="A147">
        <v>142</v>
      </c>
    </row>
    <row r="148" spans="1:1" x14ac:dyDescent="0.15">
      <c r="A148">
        <v>143</v>
      </c>
    </row>
    <row r="149" spans="1:1" x14ac:dyDescent="0.15">
      <c r="A149">
        <v>144</v>
      </c>
    </row>
    <row r="150" spans="1:1" x14ac:dyDescent="0.15">
      <c r="A150">
        <v>145</v>
      </c>
    </row>
    <row r="151" spans="1:1" x14ac:dyDescent="0.15">
      <c r="A151">
        <v>146</v>
      </c>
    </row>
    <row r="152" spans="1:1" x14ac:dyDescent="0.15">
      <c r="A152">
        <v>147</v>
      </c>
    </row>
    <row r="153" spans="1:1" x14ac:dyDescent="0.15">
      <c r="A153">
        <v>148</v>
      </c>
    </row>
    <row r="154" spans="1:1" x14ac:dyDescent="0.15">
      <c r="A154">
        <v>149</v>
      </c>
    </row>
    <row r="155" spans="1:1" x14ac:dyDescent="0.15">
      <c r="A155">
        <v>150</v>
      </c>
    </row>
    <row r="156" spans="1:1" x14ac:dyDescent="0.15">
      <c r="A156">
        <v>151</v>
      </c>
    </row>
    <row r="157" spans="1:1" x14ac:dyDescent="0.15">
      <c r="A157">
        <v>152</v>
      </c>
    </row>
    <row r="158" spans="1:1" x14ac:dyDescent="0.15">
      <c r="A158">
        <v>153</v>
      </c>
    </row>
    <row r="159" spans="1:1" x14ac:dyDescent="0.15">
      <c r="A159">
        <v>154</v>
      </c>
    </row>
    <row r="160" spans="1:1" x14ac:dyDescent="0.15">
      <c r="A160">
        <v>155</v>
      </c>
    </row>
    <row r="161" spans="1:1" x14ac:dyDescent="0.15">
      <c r="A161">
        <v>156</v>
      </c>
    </row>
    <row r="162" spans="1:1" x14ac:dyDescent="0.15">
      <c r="A162">
        <v>157</v>
      </c>
    </row>
    <row r="163" spans="1:1" x14ac:dyDescent="0.15">
      <c r="A163">
        <v>158</v>
      </c>
    </row>
    <row r="164" spans="1:1" x14ac:dyDescent="0.15">
      <c r="A164">
        <v>159</v>
      </c>
    </row>
    <row r="165" spans="1:1" x14ac:dyDescent="0.15">
      <c r="A165">
        <v>160</v>
      </c>
    </row>
    <row r="166" spans="1:1" x14ac:dyDescent="0.15">
      <c r="A166">
        <v>161</v>
      </c>
    </row>
    <row r="167" spans="1:1" x14ac:dyDescent="0.15">
      <c r="A167">
        <v>162</v>
      </c>
    </row>
    <row r="168" spans="1:1" x14ac:dyDescent="0.15">
      <c r="A168">
        <v>163</v>
      </c>
    </row>
    <row r="169" spans="1:1" x14ac:dyDescent="0.15">
      <c r="A169">
        <v>164</v>
      </c>
    </row>
    <row r="170" spans="1:1" x14ac:dyDescent="0.15">
      <c r="A170">
        <v>165</v>
      </c>
    </row>
    <row r="171" spans="1:1" x14ac:dyDescent="0.15">
      <c r="A171">
        <v>166</v>
      </c>
    </row>
    <row r="172" spans="1:1" x14ac:dyDescent="0.15">
      <c r="A172">
        <v>167</v>
      </c>
    </row>
    <row r="173" spans="1:1" x14ac:dyDescent="0.15">
      <c r="A173">
        <v>168</v>
      </c>
    </row>
    <row r="174" spans="1:1" x14ac:dyDescent="0.15">
      <c r="A174">
        <v>169</v>
      </c>
    </row>
    <row r="175" spans="1:1" x14ac:dyDescent="0.15">
      <c r="A175">
        <v>170</v>
      </c>
    </row>
    <row r="176" spans="1:1" x14ac:dyDescent="0.15">
      <c r="A176">
        <v>171</v>
      </c>
    </row>
    <row r="177" spans="1:1" x14ac:dyDescent="0.15">
      <c r="A177">
        <v>172</v>
      </c>
    </row>
    <row r="178" spans="1:1" x14ac:dyDescent="0.15">
      <c r="A178">
        <v>173</v>
      </c>
    </row>
    <row r="179" spans="1:1" x14ac:dyDescent="0.15">
      <c r="A179">
        <v>174</v>
      </c>
    </row>
    <row r="180" spans="1:1" x14ac:dyDescent="0.15">
      <c r="A180">
        <v>175</v>
      </c>
    </row>
    <row r="181" spans="1:1" x14ac:dyDescent="0.15">
      <c r="A181">
        <v>176</v>
      </c>
    </row>
    <row r="182" spans="1:1" x14ac:dyDescent="0.15">
      <c r="A182">
        <v>177</v>
      </c>
    </row>
    <row r="183" spans="1:1" x14ac:dyDescent="0.15">
      <c r="A183">
        <v>178</v>
      </c>
    </row>
    <row r="184" spans="1:1" x14ac:dyDescent="0.15">
      <c r="A184">
        <v>179</v>
      </c>
    </row>
    <row r="185" spans="1:1" x14ac:dyDescent="0.15">
      <c r="A185">
        <v>180</v>
      </c>
    </row>
    <row r="186" spans="1:1" x14ac:dyDescent="0.15">
      <c r="A186">
        <v>181</v>
      </c>
    </row>
    <row r="187" spans="1:1" x14ac:dyDescent="0.15">
      <c r="A187">
        <v>182</v>
      </c>
    </row>
    <row r="188" spans="1:1" x14ac:dyDescent="0.15">
      <c r="A188">
        <v>183</v>
      </c>
    </row>
    <row r="189" spans="1:1" x14ac:dyDescent="0.15">
      <c r="A189">
        <v>184</v>
      </c>
    </row>
    <row r="190" spans="1:1" x14ac:dyDescent="0.15">
      <c r="A190">
        <v>185</v>
      </c>
    </row>
    <row r="191" spans="1:1" x14ac:dyDescent="0.15">
      <c r="A191">
        <v>186</v>
      </c>
    </row>
    <row r="192" spans="1:1" x14ac:dyDescent="0.15">
      <c r="A192">
        <v>187</v>
      </c>
    </row>
    <row r="193" spans="1:1" x14ac:dyDescent="0.15">
      <c r="A193">
        <v>188</v>
      </c>
    </row>
    <row r="194" spans="1:1" x14ac:dyDescent="0.15">
      <c r="A194">
        <v>189</v>
      </c>
    </row>
    <row r="195" spans="1:1" x14ac:dyDescent="0.15">
      <c r="A195">
        <v>190</v>
      </c>
    </row>
    <row r="196" spans="1:1" x14ac:dyDescent="0.15">
      <c r="A196">
        <v>191</v>
      </c>
    </row>
    <row r="197" spans="1:1" x14ac:dyDescent="0.15">
      <c r="A197">
        <v>192</v>
      </c>
    </row>
  </sheetData>
  <phoneticPr fontId="7" type="noConversion"/>
  <pageMargins left="0.75" right="0.75" top="1" bottom="1" header="0.5" footer="0.5"/>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0"/>
  <sheetViews>
    <sheetView topLeftCell="B1" workbookViewId="0">
      <selection activeCell="I7" sqref="I7:I11"/>
    </sheetView>
  </sheetViews>
  <sheetFormatPr defaultColWidth="9.25" defaultRowHeight="13.5" x14ac:dyDescent="0.15"/>
  <cols>
    <col min="2" max="2" width="8"/>
    <col min="3" max="3" width="29.75"/>
    <col min="4" max="5" width="13.25"/>
    <col min="9" max="9" width="21.375" customWidth="1"/>
    <col min="10" max="10" width="9.25" style="27"/>
  </cols>
  <sheetData>
    <row r="1" spans="1:11" x14ac:dyDescent="0.15">
      <c r="B1" t="s">
        <v>0</v>
      </c>
      <c r="C1" t="s">
        <v>5</v>
      </c>
      <c r="D1" t="s">
        <v>393</v>
      </c>
      <c r="E1" t="s">
        <v>402</v>
      </c>
    </row>
    <row r="2" spans="1:11" x14ac:dyDescent="0.15">
      <c r="A2">
        <v>1</v>
      </c>
      <c r="B2">
        <v>241</v>
      </c>
      <c r="D2">
        <v>1760</v>
      </c>
      <c r="E2">
        <v>1</v>
      </c>
    </row>
    <row r="3" spans="1:11" x14ac:dyDescent="0.15">
      <c r="A3">
        <v>2</v>
      </c>
      <c r="C3" t="s">
        <v>51</v>
      </c>
      <c r="D3">
        <v>1760</v>
      </c>
      <c r="E3">
        <v>1</v>
      </c>
    </row>
    <row r="4" spans="1:11" ht="16.5" x14ac:dyDescent="0.15">
      <c r="A4">
        <v>3</v>
      </c>
      <c r="B4">
        <v>181</v>
      </c>
      <c r="D4">
        <v>1681</v>
      </c>
      <c r="E4">
        <v>1</v>
      </c>
      <c r="H4" s="23" t="s">
        <v>403</v>
      </c>
      <c r="I4" s="23"/>
      <c r="J4" s="26"/>
      <c r="K4" s="23"/>
    </row>
    <row r="5" spans="1:11" ht="16.5" x14ac:dyDescent="0.15">
      <c r="A5">
        <v>4</v>
      </c>
      <c r="C5" t="s">
        <v>294</v>
      </c>
      <c r="D5">
        <v>1681</v>
      </c>
      <c r="E5">
        <v>1</v>
      </c>
      <c r="H5" s="23" t="s">
        <v>404</v>
      </c>
      <c r="I5" s="23">
        <f>GETPIVOTDATA("求和项:点赞",$B$1,"序号",G7,"id",I7)</f>
        <v>1760</v>
      </c>
      <c r="J5" s="26"/>
      <c r="K5" s="23"/>
    </row>
    <row r="6" spans="1:11" ht="16.5" x14ac:dyDescent="0.15">
      <c r="A6">
        <v>5</v>
      </c>
      <c r="B6">
        <v>242</v>
      </c>
      <c r="D6">
        <v>1639</v>
      </c>
      <c r="E6">
        <v>2</v>
      </c>
      <c r="H6" t="s">
        <v>0</v>
      </c>
      <c r="I6" t="s">
        <v>405</v>
      </c>
      <c r="J6" s="27" t="s">
        <v>406</v>
      </c>
      <c r="K6" s="23" t="s">
        <v>37</v>
      </c>
    </row>
    <row r="7" spans="1:11" ht="16.5" x14ac:dyDescent="0.15">
      <c r="A7">
        <v>6</v>
      </c>
      <c r="C7" t="s">
        <v>197</v>
      </c>
      <c r="D7">
        <v>1639</v>
      </c>
      <c r="E7">
        <v>2</v>
      </c>
      <c r="G7">
        <f>B2</f>
        <v>241</v>
      </c>
      <c r="H7" s="28">
        <v>1</v>
      </c>
      <c r="I7" s="23" t="str">
        <f>C3</f>
        <v>秋天去更远的地方</v>
      </c>
      <c r="J7" s="26">
        <f>GETPIVOTDATA("求和项:点赞",$B$1,"序号",G7,"id",I7)</f>
        <v>1760</v>
      </c>
      <c r="K7" s="23">
        <f>GETPIVOTDATA("求和项:排名",$B$1,"序号",G7,"id",I7)</f>
        <v>1</v>
      </c>
    </row>
    <row r="8" spans="1:11" ht="16.5" x14ac:dyDescent="0.15">
      <c r="A8">
        <v>7</v>
      </c>
      <c r="B8">
        <v>182</v>
      </c>
      <c r="D8">
        <v>1582</v>
      </c>
      <c r="E8">
        <v>2</v>
      </c>
      <c r="G8">
        <f>B4</f>
        <v>181</v>
      </c>
      <c r="H8" s="28">
        <v>2</v>
      </c>
      <c r="I8" s="23" t="str">
        <f>C5</f>
        <v>别问为什么请叫我呵呵</v>
      </c>
      <c r="J8" s="26">
        <f>GETPIVOTDATA("求和项:点赞",$B$1,"序号",G8,"id",I8)</f>
        <v>1681</v>
      </c>
      <c r="K8" s="23">
        <f>GETPIVOTDATA("求和项:排名",$B$1,"序号",G8,"id",I8)</f>
        <v>1</v>
      </c>
    </row>
    <row r="9" spans="1:11" ht="16.5" x14ac:dyDescent="0.15">
      <c r="A9">
        <v>8</v>
      </c>
      <c r="C9" t="s">
        <v>193</v>
      </c>
      <c r="D9">
        <v>1582</v>
      </c>
      <c r="E9">
        <v>2</v>
      </c>
      <c r="G9">
        <f>B6</f>
        <v>242</v>
      </c>
      <c r="H9" s="28">
        <v>3</v>
      </c>
      <c r="I9" s="23" t="str">
        <f>C7</f>
        <v>所愿皆成的榛子</v>
      </c>
      <c r="J9" s="26">
        <f>GETPIVOTDATA("求和项:点赞",$B$1,"序号",G9,"id",I9)</f>
        <v>1639</v>
      </c>
      <c r="K9" s="23">
        <f>GETPIVOTDATA("求和项:排名",$B$1,"序号",G9,"id",I9)</f>
        <v>2</v>
      </c>
    </row>
    <row r="10" spans="1:11" ht="16.5" x14ac:dyDescent="0.15">
      <c r="A10">
        <v>9</v>
      </c>
      <c r="B10">
        <v>183</v>
      </c>
      <c r="D10">
        <v>1568</v>
      </c>
      <c r="E10">
        <v>3</v>
      </c>
      <c r="G10">
        <f>B8</f>
        <v>182</v>
      </c>
      <c r="H10" s="23">
        <v>4</v>
      </c>
      <c r="I10" s="23" t="str">
        <f>C9</f>
        <v>小小乔Qiao_</v>
      </c>
      <c r="J10" s="26">
        <f>GETPIVOTDATA("求和项:点赞",$B$1,"序号",G10,"id",I10)</f>
        <v>1582</v>
      </c>
      <c r="K10" s="23">
        <f>GETPIVOTDATA("求和项:排名",$B$1,"序号",G10,"id",I10)</f>
        <v>2</v>
      </c>
    </row>
    <row r="11" spans="1:11" ht="16.5" x14ac:dyDescent="0.15">
      <c r="A11">
        <v>10</v>
      </c>
      <c r="C11" t="s">
        <v>297</v>
      </c>
      <c r="D11">
        <v>1568</v>
      </c>
      <c r="E11">
        <v>3</v>
      </c>
      <c r="G11">
        <f>B10</f>
        <v>183</v>
      </c>
      <c r="H11" s="23">
        <v>5</v>
      </c>
      <c r="I11" s="23" t="str">
        <f>C11</f>
        <v>对你的爱微微甜</v>
      </c>
      <c r="J11" s="26">
        <f>GETPIVOTDATA("求和项:点赞",$B$1,"序号",G11,"id",I11)</f>
        <v>1568</v>
      </c>
      <c r="K11" s="23">
        <f>GETPIVOTDATA("求和项:排名",$B$1,"序号",G11,"id",I11)</f>
        <v>3</v>
      </c>
    </row>
    <row r="12" spans="1:11" ht="16.5" x14ac:dyDescent="0.15">
      <c r="A12">
        <v>11</v>
      </c>
      <c r="B12">
        <v>243</v>
      </c>
      <c r="D12">
        <v>1566</v>
      </c>
      <c r="E12">
        <v>3</v>
      </c>
      <c r="F12" s="23"/>
      <c r="G12" s="25"/>
      <c r="H12" s="26"/>
      <c r="I12" s="26"/>
    </row>
    <row r="13" spans="1:11" ht="16.5" x14ac:dyDescent="0.15">
      <c r="A13">
        <v>12</v>
      </c>
      <c r="C13" t="s">
        <v>197</v>
      </c>
      <c r="D13">
        <v>1566</v>
      </c>
      <c r="E13">
        <v>3</v>
      </c>
      <c r="F13" s="23"/>
      <c r="G13" s="25"/>
      <c r="H13" s="26"/>
      <c r="I13" s="26"/>
    </row>
    <row r="14" spans="1:11" ht="16.5" x14ac:dyDescent="0.15">
      <c r="A14">
        <v>13</v>
      </c>
      <c r="B14">
        <v>184</v>
      </c>
      <c r="D14">
        <v>1527</v>
      </c>
      <c r="E14">
        <v>4</v>
      </c>
      <c r="F14" s="23"/>
      <c r="G14" s="25"/>
      <c r="H14" s="26"/>
      <c r="I14" s="26"/>
    </row>
    <row r="15" spans="1:11" ht="16.5" x14ac:dyDescent="0.15">
      <c r="A15">
        <v>14</v>
      </c>
      <c r="C15" t="s">
        <v>294</v>
      </c>
      <c r="D15">
        <v>1527</v>
      </c>
      <c r="E15">
        <v>4</v>
      </c>
      <c r="F15" s="23"/>
      <c r="G15" s="25"/>
      <c r="H15" s="26"/>
      <c r="I15" s="26"/>
    </row>
    <row r="16" spans="1:11" ht="16.5" x14ac:dyDescent="0.15">
      <c r="A16">
        <v>15</v>
      </c>
      <c r="B16">
        <v>244</v>
      </c>
      <c r="D16">
        <v>1509</v>
      </c>
      <c r="E16">
        <v>4</v>
      </c>
      <c r="F16" s="23"/>
      <c r="G16" s="25"/>
      <c r="H16" s="26"/>
      <c r="I16" s="26"/>
    </row>
    <row r="17" spans="1:5" x14ac:dyDescent="0.15">
      <c r="A17">
        <v>16</v>
      </c>
      <c r="C17" t="s">
        <v>197</v>
      </c>
      <c r="D17">
        <v>1509</v>
      </c>
      <c r="E17">
        <v>4</v>
      </c>
    </row>
    <row r="18" spans="1:5" x14ac:dyDescent="0.15">
      <c r="A18">
        <v>17</v>
      </c>
      <c r="B18">
        <v>185</v>
      </c>
      <c r="D18">
        <v>1474</v>
      </c>
      <c r="E18">
        <v>5</v>
      </c>
    </row>
    <row r="19" spans="1:5" x14ac:dyDescent="0.15">
      <c r="A19">
        <v>18</v>
      </c>
      <c r="C19" t="s">
        <v>294</v>
      </c>
      <c r="D19">
        <v>1474</v>
      </c>
      <c r="E19">
        <v>5</v>
      </c>
    </row>
    <row r="20" spans="1:5" x14ac:dyDescent="0.15">
      <c r="A20">
        <v>19</v>
      </c>
      <c r="B20">
        <v>245</v>
      </c>
      <c r="D20">
        <v>1449</v>
      </c>
      <c r="E20">
        <v>5</v>
      </c>
    </row>
    <row r="21" spans="1:5" x14ac:dyDescent="0.15">
      <c r="A21">
        <v>20</v>
      </c>
      <c r="C21" t="s">
        <v>197</v>
      </c>
      <c r="D21">
        <v>1449</v>
      </c>
      <c r="E21">
        <v>5</v>
      </c>
    </row>
    <row r="22" spans="1:5" x14ac:dyDescent="0.15">
      <c r="A22">
        <v>21</v>
      </c>
      <c r="B22">
        <v>246</v>
      </c>
      <c r="D22">
        <v>1447</v>
      </c>
      <c r="E22">
        <v>6</v>
      </c>
    </row>
    <row r="23" spans="1:5" x14ac:dyDescent="0.15">
      <c r="A23">
        <v>22</v>
      </c>
      <c r="C23" t="s">
        <v>108</v>
      </c>
      <c r="D23">
        <v>1447</v>
      </c>
      <c r="E23">
        <v>6</v>
      </c>
    </row>
    <row r="24" spans="1:5" x14ac:dyDescent="0.15">
      <c r="A24">
        <v>23</v>
      </c>
      <c r="B24">
        <v>186</v>
      </c>
      <c r="D24">
        <v>1440</v>
      </c>
      <c r="E24">
        <v>6</v>
      </c>
    </row>
    <row r="25" spans="1:5" x14ac:dyDescent="0.15">
      <c r="A25">
        <v>24</v>
      </c>
      <c r="C25" t="s">
        <v>300</v>
      </c>
      <c r="D25">
        <v>1440</v>
      </c>
      <c r="E25">
        <v>6</v>
      </c>
    </row>
    <row r="26" spans="1:5" x14ac:dyDescent="0.15">
      <c r="A26">
        <v>25</v>
      </c>
      <c r="B26">
        <v>187</v>
      </c>
      <c r="D26">
        <v>1398</v>
      </c>
      <c r="E26">
        <v>7</v>
      </c>
    </row>
    <row r="27" spans="1:5" x14ac:dyDescent="0.15">
      <c r="A27">
        <v>26</v>
      </c>
      <c r="C27" t="s">
        <v>297</v>
      </c>
      <c r="D27">
        <v>1398</v>
      </c>
      <c r="E27">
        <v>7</v>
      </c>
    </row>
    <row r="28" spans="1:5" x14ac:dyDescent="0.15">
      <c r="A28">
        <v>27</v>
      </c>
      <c r="B28">
        <v>248</v>
      </c>
      <c r="D28">
        <v>1369</v>
      </c>
      <c r="E28">
        <v>8</v>
      </c>
    </row>
    <row r="29" spans="1:5" x14ac:dyDescent="0.15">
      <c r="A29">
        <v>28</v>
      </c>
      <c r="C29" t="s">
        <v>197</v>
      </c>
      <c r="D29">
        <v>1369</v>
      </c>
      <c r="E29">
        <v>8</v>
      </c>
    </row>
    <row r="30" spans="1:5" x14ac:dyDescent="0.15">
      <c r="A30">
        <v>29</v>
      </c>
      <c r="B30">
        <v>247</v>
      </c>
      <c r="D30">
        <v>1356</v>
      </c>
      <c r="E30">
        <v>7</v>
      </c>
    </row>
    <row r="31" spans="1:5" x14ac:dyDescent="0.15">
      <c r="A31">
        <v>30</v>
      </c>
      <c r="C31" t="s">
        <v>373</v>
      </c>
      <c r="D31">
        <v>1356</v>
      </c>
      <c r="E31">
        <v>7</v>
      </c>
    </row>
    <row r="32" spans="1:5" x14ac:dyDescent="0.15">
      <c r="A32">
        <v>31</v>
      </c>
      <c r="B32">
        <v>188</v>
      </c>
      <c r="D32">
        <v>1323</v>
      </c>
      <c r="E32">
        <v>8</v>
      </c>
    </row>
    <row r="33" spans="1:5" x14ac:dyDescent="0.15">
      <c r="A33">
        <v>32</v>
      </c>
      <c r="C33" t="s">
        <v>89</v>
      </c>
      <c r="D33">
        <v>1323</v>
      </c>
      <c r="E33">
        <v>8</v>
      </c>
    </row>
    <row r="34" spans="1:5" x14ac:dyDescent="0.15">
      <c r="A34">
        <v>33</v>
      </c>
      <c r="B34">
        <v>249</v>
      </c>
      <c r="D34">
        <v>1315</v>
      </c>
      <c r="E34">
        <v>9</v>
      </c>
    </row>
    <row r="35" spans="1:5" x14ac:dyDescent="0.15">
      <c r="A35">
        <v>34</v>
      </c>
      <c r="C35" t="s">
        <v>376</v>
      </c>
      <c r="D35">
        <v>1315</v>
      </c>
      <c r="E35">
        <v>9</v>
      </c>
    </row>
    <row r="36" spans="1:5" x14ac:dyDescent="0.15">
      <c r="A36">
        <v>35</v>
      </c>
      <c r="B36">
        <v>189</v>
      </c>
      <c r="D36">
        <v>1313</v>
      </c>
      <c r="E36">
        <v>9</v>
      </c>
    </row>
    <row r="37" spans="1:5" x14ac:dyDescent="0.15">
      <c r="A37">
        <v>36</v>
      </c>
      <c r="C37" t="s">
        <v>303</v>
      </c>
      <c r="D37">
        <v>1313</v>
      </c>
      <c r="E37">
        <v>9</v>
      </c>
    </row>
    <row r="38" spans="1:5" x14ac:dyDescent="0.15">
      <c r="A38">
        <v>37</v>
      </c>
      <c r="B38">
        <v>190</v>
      </c>
      <c r="D38">
        <v>1280</v>
      </c>
      <c r="E38">
        <v>10</v>
      </c>
    </row>
    <row r="39" spans="1:5" x14ac:dyDescent="0.15">
      <c r="A39">
        <v>38</v>
      </c>
      <c r="C39" t="s">
        <v>305</v>
      </c>
      <c r="D39">
        <v>1280</v>
      </c>
      <c r="E39">
        <v>10</v>
      </c>
    </row>
    <row r="40" spans="1:5" x14ac:dyDescent="0.15">
      <c r="A40">
        <v>39</v>
      </c>
      <c r="B40">
        <v>250</v>
      </c>
      <c r="D40">
        <v>1260</v>
      </c>
      <c r="E40">
        <v>10</v>
      </c>
    </row>
    <row r="41" spans="1:5" x14ac:dyDescent="0.15">
      <c r="A41">
        <v>40</v>
      </c>
      <c r="C41" t="s">
        <v>271</v>
      </c>
      <c r="D41">
        <v>1260</v>
      </c>
      <c r="E41">
        <v>10</v>
      </c>
    </row>
    <row r="42" spans="1:5" x14ac:dyDescent="0.15">
      <c r="A42">
        <v>41</v>
      </c>
      <c r="B42">
        <v>193</v>
      </c>
      <c r="D42">
        <v>1249</v>
      </c>
      <c r="E42">
        <v>13</v>
      </c>
    </row>
    <row r="43" spans="1:5" x14ac:dyDescent="0.15">
      <c r="A43">
        <v>42</v>
      </c>
      <c r="C43" t="s">
        <v>92</v>
      </c>
      <c r="D43">
        <v>1249</v>
      </c>
      <c r="E43">
        <v>13</v>
      </c>
    </row>
    <row r="44" spans="1:5" x14ac:dyDescent="0.15">
      <c r="A44">
        <v>43</v>
      </c>
      <c r="B44">
        <v>251</v>
      </c>
      <c r="D44">
        <v>1231</v>
      </c>
      <c r="E44">
        <v>11</v>
      </c>
    </row>
    <row r="45" spans="1:5" x14ac:dyDescent="0.15">
      <c r="A45">
        <v>44</v>
      </c>
      <c r="C45" t="s">
        <v>379</v>
      </c>
      <c r="D45">
        <v>1231</v>
      </c>
      <c r="E45">
        <v>11</v>
      </c>
    </row>
    <row r="46" spans="1:5" x14ac:dyDescent="0.15">
      <c r="A46">
        <v>45</v>
      </c>
      <c r="B46">
        <v>191</v>
      </c>
      <c r="D46">
        <v>1220</v>
      </c>
      <c r="E46">
        <v>11</v>
      </c>
    </row>
    <row r="47" spans="1:5" x14ac:dyDescent="0.15">
      <c r="A47">
        <v>46</v>
      </c>
      <c r="C47" t="s">
        <v>193</v>
      </c>
      <c r="D47">
        <v>1220</v>
      </c>
      <c r="E47">
        <v>11</v>
      </c>
    </row>
    <row r="48" spans="1:5" x14ac:dyDescent="0.15">
      <c r="A48">
        <v>47</v>
      </c>
      <c r="B48">
        <v>252</v>
      </c>
      <c r="D48">
        <v>1199</v>
      </c>
      <c r="E48">
        <v>12</v>
      </c>
    </row>
    <row r="49" spans="1:5" x14ac:dyDescent="0.15">
      <c r="A49">
        <v>48</v>
      </c>
      <c r="C49" t="s">
        <v>51</v>
      </c>
      <c r="D49">
        <v>1199</v>
      </c>
      <c r="E49">
        <v>12</v>
      </c>
    </row>
    <row r="50" spans="1:5" x14ac:dyDescent="0.15">
      <c r="A50">
        <v>49</v>
      </c>
      <c r="B50">
        <v>195</v>
      </c>
      <c r="D50">
        <v>1183</v>
      </c>
      <c r="E50">
        <v>15</v>
      </c>
    </row>
    <row r="51" spans="1:5" x14ac:dyDescent="0.15">
      <c r="A51">
        <v>50</v>
      </c>
      <c r="C51" t="s">
        <v>112</v>
      </c>
      <c r="D51">
        <v>1183</v>
      </c>
      <c r="E51">
        <v>15</v>
      </c>
    </row>
    <row r="52" spans="1:5" x14ac:dyDescent="0.15">
      <c r="A52">
        <v>51</v>
      </c>
      <c r="B52">
        <v>194</v>
      </c>
      <c r="D52">
        <v>1183</v>
      </c>
      <c r="E52">
        <v>14</v>
      </c>
    </row>
    <row r="53" spans="1:5" x14ac:dyDescent="0.15">
      <c r="A53">
        <v>52</v>
      </c>
      <c r="C53" t="s">
        <v>294</v>
      </c>
      <c r="D53">
        <v>1183</v>
      </c>
      <c r="E53">
        <v>14</v>
      </c>
    </row>
    <row r="54" spans="1:5" x14ac:dyDescent="0.15">
      <c r="A54">
        <v>53</v>
      </c>
      <c r="B54">
        <v>196</v>
      </c>
      <c r="D54">
        <v>1163</v>
      </c>
      <c r="E54">
        <v>16</v>
      </c>
    </row>
    <row r="55" spans="1:5" x14ac:dyDescent="0.15">
      <c r="A55">
        <v>54</v>
      </c>
      <c r="C55" t="s">
        <v>264</v>
      </c>
      <c r="D55">
        <v>1163</v>
      </c>
      <c r="E55">
        <v>16</v>
      </c>
    </row>
    <row r="56" spans="1:5" x14ac:dyDescent="0.15">
      <c r="A56">
        <v>55</v>
      </c>
      <c r="B56">
        <v>253</v>
      </c>
      <c r="D56">
        <v>1140</v>
      </c>
      <c r="E56">
        <v>13</v>
      </c>
    </row>
    <row r="57" spans="1:5" x14ac:dyDescent="0.15">
      <c r="A57">
        <v>56</v>
      </c>
      <c r="C57" t="s">
        <v>381</v>
      </c>
      <c r="D57">
        <v>1140</v>
      </c>
      <c r="E57">
        <v>13</v>
      </c>
    </row>
    <row r="58" spans="1:5" x14ac:dyDescent="0.15">
      <c r="A58">
        <v>57</v>
      </c>
      <c r="B58">
        <v>1</v>
      </c>
      <c r="D58">
        <v>1108</v>
      </c>
      <c r="E58">
        <v>1</v>
      </c>
    </row>
    <row r="59" spans="1:5" x14ac:dyDescent="0.15">
      <c r="A59">
        <v>58</v>
      </c>
      <c r="C59" t="s">
        <v>42</v>
      </c>
      <c r="D59">
        <v>1108</v>
      </c>
      <c r="E59">
        <v>1</v>
      </c>
    </row>
    <row r="60" spans="1:5" x14ac:dyDescent="0.15">
      <c r="A60">
        <v>59</v>
      </c>
      <c r="B60">
        <v>199</v>
      </c>
      <c r="D60">
        <v>1087</v>
      </c>
      <c r="E60">
        <v>19</v>
      </c>
    </row>
    <row r="61" spans="1:5" x14ac:dyDescent="0.15">
      <c r="A61">
        <v>60</v>
      </c>
      <c r="C61" t="s">
        <v>193</v>
      </c>
      <c r="D61">
        <v>1087</v>
      </c>
      <c r="E61">
        <v>19</v>
      </c>
    </row>
    <row r="62" spans="1:5" x14ac:dyDescent="0.15">
      <c r="A62">
        <v>61</v>
      </c>
      <c r="B62">
        <v>256</v>
      </c>
      <c r="D62">
        <v>1085</v>
      </c>
      <c r="E62">
        <v>16</v>
      </c>
    </row>
    <row r="63" spans="1:5" x14ac:dyDescent="0.15">
      <c r="A63">
        <v>62</v>
      </c>
      <c r="C63" t="s">
        <v>92</v>
      </c>
      <c r="D63">
        <v>1085</v>
      </c>
      <c r="E63">
        <v>16</v>
      </c>
    </row>
    <row r="64" spans="1:5" x14ac:dyDescent="0.15">
      <c r="A64">
        <v>63</v>
      </c>
      <c r="B64">
        <v>254</v>
      </c>
      <c r="D64">
        <v>1085</v>
      </c>
      <c r="E64">
        <v>14</v>
      </c>
    </row>
    <row r="65" spans="1:5" x14ac:dyDescent="0.15">
      <c r="A65">
        <v>64</v>
      </c>
      <c r="C65" t="s">
        <v>108</v>
      </c>
      <c r="D65">
        <v>1085</v>
      </c>
      <c r="E65">
        <v>14</v>
      </c>
    </row>
    <row r="66" spans="1:5" x14ac:dyDescent="0.15">
      <c r="A66">
        <v>65</v>
      </c>
      <c r="B66">
        <v>198</v>
      </c>
      <c r="D66">
        <v>1079</v>
      </c>
      <c r="E66">
        <v>18</v>
      </c>
    </row>
    <row r="67" spans="1:5" x14ac:dyDescent="0.15">
      <c r="A67">
        <v>66</v>
      </c>
      <c r="C67" t="s">
        <v>315</v>
      </c>
      <c r="D67">
        <v>1079</v>
      </c>
      <c r="E67">
        <v>18</v>
      </c>
    </row>
    <row r="68" spans="1:5" x14ac:dyDescent="0.15">
      <c r="A68">
        <v>67</v>
      </c>
      <c r="B68">
        <v>2</v>
      </c>
      <c r="D68">
        <v>1057</v>
      </c>
      <c r="E68">
        <v>2</v>
      </c>
    </row>
    <row r="69" spans="1:5" x14ac:dyDescent="0.15">
      <c r="A69">
        <v>68</v>
      </c>
      <c r="C69" t="s">
        <v>44</v>
      </c>
      <c r="D69">
        <v>1057</v>
      </c>
      <c r="E69">
        <v>2</v>
      </c>
    </row>
    <row r="70" spans="1:5" x14ac:dyDescent="0.15">
      <c r="A70">
        <v>69</v>
      </c>
      <c r="B70">
        <v>255</v>
      </c>
      <c r="D70">
        <v>1047</v>
      </c>
      <c r="E70">
        <v>15</v>
      </c>
    </row>
    <row r="71" spans="1:5" x14ac:dyDescent="0.15">
      <c r="A71">
        <v>70</v>
      </c>
      <c r="C71" t="s">
        <v>376</v>
      </c>
      <c r="D71">
        <v>1047</v>
      </c>
      <c r="E71">
        <v>15</v>
      </c>
    </row>
    <row r="72" spans="1:5" x14ac:dyDescent="0.15">
      <c r="A72">
        <v>71</v>
      </c>
      <c r="B72">
        <v>3</v>
      </c>
      <c r="D72">
        <v>1028</v>
      </c>
      <c r="E72">
        <v>3</v>
      </c>
    </row>
    <row r="73" spans="1:5" x14ac:dyDescent="0.15">
      <c r="A73">
        <v>72</v>
      </c>
      <c r="C73" t="s">
        <v>46</v>
      </c>
      <c r="D73">
        <v>1028</v>
      </c>
      <c r="E73">
        <v>3</v>
      </c>
    </row>
    <row r="74" spans="1:5" x14ac:dyDescent="0.15">
      <c r="A74">
        <v>73</v>
      </c>
      <c r="B74">
        <v>257</v>
      </c>
      <c r="D74">
        <v>1019</v>
      </c>
      <c r="E74">
        <v>17</v>
      </c>
    </row>
    <row r="75" spans="1:5" x14ac:dyDescent="0.15">
      <c r="A75">
        <v>74</v>
      </c>
      <c r="C75" t="s">
        <v>51</v>
      </c>
      <c r="D75">
        <v>1019</v>
      </c>
      <c r="E75">
        <v>17</v>
      </c>
    </row>
    <row r="76" spans="1:5" x14ac:dyDescent="0.15">
      <c r="A76">
        <v>75</v>
      </c>
      <c r="B76">
        <v>258</v>
      </c>
      <c r="D76">
        <v>961</v>
      </c>
      <c r="E76">
        <v>18</v>
      </c>
    </row>
    <row r="77" spans="1:5" x14ac:dyDescent="0.15">
      <c r="A77">
        <v>76</v>
      </c>
      <c r="C77" t="s">
        <v>386</v>
      </c>
      <c r="D77">
        <v>961</v>
      </c>
      <c r="E77">
        <v>18</v>
      </c>
    </row>
    <row r="78" spans="1:5" x14ac:dyDescent="0.15">
      <c r="A78">
        <v>77</v>
      </c>
      <c r="B78">
        <v>4</v>
      </c>
      <c r="D78">
        <v>959</v>
      </c>
      <c r="E78">
        <v>4</v>
      </c>
    </row>
    <row r="79" spans="1:5" x14ac:dyDescent="0.15">
      <c r="A79">
        <v>78</v>
      </c>
      <c r="C79" t="s">
        <v>48</v>
      </c>
      <c r="D79">
        <v>959</v>
      </c>
      <c r="E79">
        <v>4</v>
      </c>
    </row>
    <row r="80" spans="1:5" x14ac:dyDescent="0.15">
      <c r="A80">
        <v>79</v>
      </c>
      <c r="B80">
        <v>259</v>
      </c>
      <c r="D80">
        <v>951</v>
      </c>
      <c r="E80">
        <v>19</v>
      </c>
    </row>
    <row r="81" spans="1:5" x14ac:dyDescent="0.15">
      <c r="A81">
        <v>80</v>
      </c>
      <c r="C81" t="s">
        <v>387</v>
      </c>
      <c r="D81">
        <v>951</v>
      </c>
      <c r="E81">
        <v>19</v>
      </c>
    </row>
    <row r="82" spans="1:5" x14ac:dyDescent="0.15">
      <c r="A82">
        <v>81</v>
      </c>
      <c r="B82">
        <v>260</v>
      </c>
      <c r="D82">
        <v>884</v>
      </c>
      <c r="E82">
        <v>20</v>
      </c>
    </row>
    <row r="83" spans="1:5" x14ac:dyDescent="0.15">
      <c r="A83">
        <v>82</v>
      </c>
      <c r="C83" t="s">
        <v>112</v>
      </c>
      <c r="D83">
        <v>884</v>
      </c>
      <c r="E83">
        <v>20</v>
      </c>
    </row>
    <row r="84" spans="1:5" x14ac:dyDescent="0.15">
      <c r="A84">
        <v>83</v>
      </c>
      <c r="B84">
        <v>61</v>
      </c>
      <c r="D84">
        <v>873</v>
      </c>
      <c r="E84">
        <v>1</v>
      </c>
    </row>
    <row r="85" spans="1:5" x14ac:dyDescent="0.15">
      <c r="A85">
        <v>84</v>
      </c>
      <c r="C85" t="s">
        <v>44</v>
      </c>
      <c r="D85">
        <v>873</v>
      </c>
      <c r="E85">
        <v>1</v>
      </c>
    </row>
    <row r="86" spans="1:5" x14ac:dyDescent="0.15">
      <c r="A86">
        <v>85</v>
      </c>
      <c r="B86">
        <v>5</v>
      </c>
      <c r="D86">
        <v>859</v>
      </c>
      <c r="E86">
        <v>5</v>
      </c>
    </row>
    <row r="87" spans="1:5" x14ac:dyDescent="0.15">
      <c r="A87">
        <v>86</v>
      </c>
      <c r="C87" t="s">
        <v>42</v>
      </c>
      <c r="D87">
        <v>859</v>
      </c>
      <c r="E87">
        <v>5</v>
      </c>
    </row>
    <row r="88" spans="1:5" x14ac:dyDescent="0.15">
      <c r="A88">
        <v>87</v>
      </c>
      <c r="B88">
        <v>62</v>
      </c>
      <c r="D88">
        <v>848</v>
      </c>
      <c r="E88">
        <v>2</v>
      </c>
    </row>
    <row r="89" spans="1:5" x14ac:dyDescent="0.15">
      <c r="A89">
        <v>88</v>
      </c>
      <c r="C89" t="s">
        <v>61</v>
      </c>
      <c r="D89">
        <v>848</v>
      </c>
      <c r="E89">
        <v>2</v>
      </c>
    </row>
    <row r="90" spans="1:5" x14ac:dyDescent="0.15">
      <c r="A90">
        <v>89</v>
      </c>
      <c r="B90">
        <v>6</v>
      </c>
      <c r="D90">
        <v>843</v>
      </c>
      <c r="E90">
        <v>6</v>
      </c>
    </row>
    <row r="91" spans="1:5" x14ac:dyDescent="0.15">
      <c r="A91">
        <v>90</v>
      </c>
      <c r="C91" t="s">
        <v>51</v>
      </c>
      <c r="D91">
        <v>843</v>
      </c>
      <c r="E91">
        <v>6</v>
      </c>
    </row>
    <row r="92" spans="1:5" x14ac:dyDescent="0.15">
      <c r="A92">
        <v>91</v>
      </c>
      <c r="B92">
        <v>21</v>
      </c>
      <c r="D92">
        <v>821</v>
      </c>
      <c r="E92">
        <v>1</v>
      </c>
    </row>
    <row r="93" spans="1:5" x14ac:dyDescent="0.15">
      <c r="A93">
        <v>92</v>
      </c>
      <c r="C93" t="s">
        <v>44</v>
      </c>
      <c r="D93">
        <v>821</v>
      </c>
      <c r="E93">
        <v>1</v>
      </c>
    </row>
    <row r="94" spans="1:5" x14ac:dyDescent="0.15">
      <c r="A94">
        <v>93</v>
      </c>
      <c r="B94">
        <v>63</v>
      </c>
      <c r="D94">
        <v>800</v>
      </c>
      <c r="E94">
        <v>3</v>
      </c>
    </row>
    <row r="95" spans="1:5" x14ac:dyDescent="0.15">
      <c r="A95">
        <v>94</v>
      </c>
      <c r="C95" t="s">
        <v>44</v>
      </c>
      <c r="D95">
        <v>800</v>
      </c>
      <c r="E95">
        <v>3</v>
      </c>
    </row>
    <row r="96" spans="1:5" x14ac:dyDescent="0.15">
      <c r="A96">
        <v>95</v>
      </c>
      <c r="B96">
        <v>65</v>
      </c>
      <c r="D96">
        <v>796</v>
      </c>
      <c r="E96">
        <v>5</v>
      </c>
    </row>
    <row r="97" spans="1:5" x14ac:dyDescent="0.15">
      <c r="A97">
        <v>96</v>
      </c>
      <c r="C97" t="s">
        <v>42</v>
      </c>
      <c r="D97">
        <v>796</v>
      </c>
      <c r="E97">
        <v>5</v>
      </c>
    </row>
    <row r="98" spans="1:5" x14ac:dyDescent="0.15">
      <c r="A98">
        <v>97</v>
      </c>
      <c r="B98">
        <v>64</v>
      </c>
      <c r="D98">
        <v>795</v>
      </c>
      <c r="E98">
        <v>4</v>
      </c>
    </row>
    <row r="99" spans="1:5" x14ac:dyDescent="0.15">
      <c r="A99">
        <v>98</v>
      </c>
      <c r="C99" t="s">
        <v>79</v>
      </c>
      <c r="D99">
        <v>795</v>
      </c>
      <c r="E99">
        <v>4</v>
      </c>
    </row>
    <row r="100" spans="1:5" x14ac:dyDescent="0.15">
      <c r="A100">
        <v>99</v>
      </c>
      <c r="B100">
        <v>22</v>
      </c>
      <c r="D100">
        <v>791</v>
      </c>
      <c r="E100">
        <v>2</v>
      </c>
    </row>
    <row r="101" spans="1:5" x14ac:dyDescent="0.15">
      <c r="A101">
        <v>100</v>
      </c>
      <c r="C101" t="s">
        <v>61</v>
      </c>
      <c r="D101">
        <v>791</v>
      </c>
      <c r="E101">
        <v>2</v>
      </c>
    </row>
    <row r="102" spans="1:5" x14ac:dyDescent="0.15">
      <c r="A102">
        <v>101</v>
      </c>
      <c r="B102">
        <v>23</v>
      </c>
      <c r="D102">
        <v>773</v>
      </c>
      <c r="E102">
        <v>3</v>
      </c>
    </row>
    <row r="103" spans="1:5" x14ac:dyDescent="0.15">
      <c r="A103">
        <v>102</v>
      </c>
      <c r="C103" t="s">
        <v>79</v>
      </c>
      <c r="D103">
        <v>773</v>
      </c>
      <c r="E103">
        <v>3</v>
      </c>
    </row>
    <row r="104" spans="1:5" x14ac:dyDescent="0.15">
      <c r="A104">
        <v>103</v>
      </c>
      <c r="B104">
        <v>7</v>
      </c>
      <c r="D104">
        <v>762</v>
      </c>
      <c r="E104">
        <v>7</v>
      </c>
    </row>
    <row r="105" spans="1:5" x14ac:dyDescent="0.15">
      <c r="A105">
        <v>104</v>
      </c>
      <c r="C105" t="s">
        <v>48</v>
      </c>
      <c r="D105">
        <v>762</v>
      </c>
      <c r="E105">
        <v>7</v>
      </c>
    </row>
    <row r="106" spans="1:5" x14ac:dyDescent="0.15">
      <c r="A106">
        <v>105</v>
      </c>
      <c r="B106">
        <v>24</v>
      </c>
      <c r="D106">
        <v>756</v>
      </c>
      <c r="E106">
        <v>4</v>
      </c>
    </row>
    <row r="107" spans="1:5" x14ac:dyDescent="0.15">
      <c r="A107">
        <v>106</v>
      </c>
      <c r="C107" t="s">
        <v>61</v>
      </c>
      <c r="D107">
        <v>756</v>
      </c>
      <c r="E107">
        <v>4</v>
      </c>
    </row>
    <row r="108" spans="1:5" x14ac:dyDescent="0.15">
      <c r="A108">
        <v>107</v>
      </c>
      <c r="B108">
        <v>66</v>
      </c>
      <c r="D108">
        <v>737</v>
      </c>
      <c r="E108">
        <v>6</v>
      </c>
    </row>
    <row r="109" spans="1:5" x14ac:dyDescent="0.15">
      <c r="A109">
        <v>108</v>
      </c>
      <c r="C109" t="s">
        <v>61</v>
      </c>
      <c r="D109">
        <v>737</v>
      </c>
      <c r="E109">
        <v>6</v>
      </c>
    </row>
    <row r="110" spans="1:5" x14ac:dyDescent="0.15">
      <c r="A110">
        <v>109</v>
      </c>
      <c r="B110">
        <v>25</v>
      </c>
      <c r="D110">
        <v>725</v>
      </c>
      <c r="E110">
        <v>5</v>
      </c>
    </row>
    <row r="111" spans="1:5" x14ac:dyDescent="0.15">
      <c r="A111">
        <v>110</v>
      </c>
      <c r="C111" t="s">
        <v>82</v>
      </c>
      <c r="D111">
        <v>725</v>
      </c>
      <c r="E111">
        <v>5</v>
      </c>
    </row>
    <row r="112" spans="1:5" x14ac:dyDescent="0.15">
      <c r="A112">
        <v>111</v>
      </c>
      <c r="B112">
        <v>67</v>
      </c>
      <c r="D112">
        <v>714</v>
      </c>
      <c r="E112">
        <v>7</v>
      </c>
    </row>
    <row r="113" spans="1:5" x14ac:dyDescent="0.15">
      <c r="A113">
        <v>112</v>
      </c>
      <c r="C113" t="s">
        <v>79</v>
      </c>
      <c r="D113">
        <v>714</v>
      </c>
      <c r="E113">
        <v>7</v>
      </c>
    </row>
    <row r="114" spans="1:5" x14ac:dyDescent="0.15">
      <c r="A114">
        <v>113</v>
      </c>
      <c r="B114">
        <v>26</v>
      </c>
      <c r="D114">
        <v>711</v>
      </c>
      <c r="E114">
        <v>6</v>
      </c>
    </row>
    <row r="115" spans="1:5" x14ac:dyDescent="0.15">
      <c r="A115">
        <v>114</v>
      </c>
      <c r="C115" t="s">
        <v>44</v>
      </c>
      <c r="D115">
        <v>711</v>
      </c>
      <c r="E115">
        <v>6</v>
      </c>
    </row>
    <row r="116" spans="1:5" x14ac:dyDescent="0.15">
      <c r="A116">
        <v>115</v>
      </c>
      <c r="B116">
        <v>8</v>
      </c>
      <c r="D116">
        <v>700</v>
      </c>
      <c r="E116">
        <v>8</v>
      </c>
    </row>
    <row r="117" spans="1:5" x14ac:dyDescent="0.15">
      <c r="A117">
        <v>116</v>
      </c>
      <c r="C117" t="s">
        <v>54</v>
      </c>
      <c r="D117">
        <v>700</v>
      </c>
      <c r="E117">
        <v>8</v>
      </c>
    </row>
    <row r="118" spans="1:5" x14ac:dyDescent="0.15">
      <c r="A118">
        <v>117</v>
      </c>
      <c r="B118">
        <v>9</v>
      </c>
      <c r="D118">
        <v>695</v>
      </c>
      <c r="E118">
        <v>9</v>
      </c>
    </row>
    <row r="119" spans="1:5" x14ac:dyDescent="0.15">
      <c r="A119">
        <v>118</v>
      </c>
      <c r="C119" t="s">
        <v>56</v>
      </c>
      <c r="D119">
        <v>695</v>
      </c>
      <c r="E119">
        <v>9</v>
      </c>
    </row>
    <row r="120" spans="1:5" x14ac:dyDescent="0.15">
      <c r="A120">
        <v>119</v>
      </c>
      <c r="B120">
        <v>68</v>
      </c>
      <c r="D120">
        <v>689</v>
      </c>
      <c r="E120">
        <v>8</v>
      </c>
    </row>
    <row r="121" spans="1:5" x14ac:dyDescent="0.15">
      <c r="A121">
        <v>120</v>
      </c>
      <c r="C121" t="s">
        <v>44</v>
      </c>
      <c r="D121">
        <v>689</v>
      </c>
      <c r="E121">
        <v>8</v>
      </c>
    </row>
    <row r="122" spans="1:5" x14ac:dyDescent="0.15">
      <c r="A122">
        <v>121</v>
      </c>
      <c r="B122">
        <v>27</v>
      </c>
      <c r="D122">
        <v>681</v>
      </c>
      <c r="E122">
        <v>7</v>
      </c>
    </row>
    <row r="123" spans="1:5" x14ac:dyDescent="0.15">
      <c r="A123">
        <v>122</v>
      </c>
      <c r="C123" t="s">
        <v>51</v>
      </c>
      <c r="D123">
        <v>681</v>
      </c>
      <c r="E123">
        <v>7</v>
      </c>
    </row>
    <row r="124" spans="1:5" x14ac:dyDescent="0.15">
      <c r="A124">
        <v>123</v>
      </c>
      <c r="B124">
        <v>69</v>
      </c>
      <c r="D124">
        <v>673</v>
      </c>
      <c r="E124">
        <v>9</v>
      </c>
    </row>
    <row r="125" spans="1:5" x14ac:dyDescent="0.15">
      <c r="A125">
        <v>124</v>
      </c>
      <c r="C125" t="s">
        <v>61</v>
      </c>
      <c r="D125">
        <v>673</v>
      </c>
      <c r="E125">
        <v>9</v>
      </c>
    </row>
    <row r="126" spans="1:5" x14ac:dyDescent="0.15">
      <c r="A126">
        <v>125</v>
      </c>
      <c r="B126">
        <v>28</v>
      </c>
      <c r="D126">
        <v>644</v>
      </c>
      <c r="E126">
        <v>8</v>
      </c>
    </row>
    <row r="127" spans="1:5" x14ac:dyDescent="0.15">
      <c r="A127">
        <v>126</v>
      </c>
      <c r="C127" t="s">
        <v>44</v>
      </c>
      <c r="D127">
        <v>644</v>
      </c>
      <c r="E127">
        <v>8</v>
      </c>
    </row>
    <row r="128" spans="1:5" x14ac:dyDescent="0.15">
      <c r="A128">
        <v>127</v>
      </c>
      <c r="B128">
        <v>161</v>
      </c>
      <c r="D128">
        <v>642</v>
      </c>
      <c r="E128">
        <v>1</v>
      </c>
    </row>
    <row r="129" spans="1:5" x14ac:dyDescent="0.15">
      <c r="A129">
        <v>128</v>
      </c>
      <c r="C129" t="s">
        <v>44</v>
      </c>
      <c r="D129">
        <v>642</v>
      </c>
      <c r="E129">
        <v>1</v>
      </c>
    </row>
    <row r="130" spans="1:5" x14ac:dyDescent="0.15">
      <c r="A130">
        <v>129</v>
      </c>
      <c r="B130">
        <v>70</v>
      </c>
      <c r="D130">
        <v>632</v>
      </c>
      <c r="E130">
        <v>10</v>
      </c>
    </row>
    <row r="131" spans="1:5" x14ac:dyDescent="0.15">
      <c r="A131">
        <v>130</v>
      </c>
      <c r="C131" t="s">
        <v>44</v>
      </c>
      <c r="D131">
        <v>632</v>
      </c>
      <c r="E131">
        <v>10</v>
      </c>
    </row>
    <row r="132" spans="1:5" x14ac:dyDescent="0.15">
      <c r="A132">
        <v>131</v>
      </c>
      <c r="B132">
        <v>29</v>
      </c>
      <c r="D132">
        <v>624</v>
      </c>
      <c r="E132">
        <v>9</v>
      </c>
    </row>
    <row r="133" spans="1:5" x14ac:dyDescent="0.15">
      <c r="A133">
        <v>132</v>
      </c>
      <c r="C133" t="s">
        <v>61</v>
      </c>
      <c r="D133">
        <v>624</v>
      </c>
      <c r="E133">
        <v>9</v>
      </c>
    </row>
    <row r="134" spans="1:5" x14ac:dyDescent="0.15">
      <c r="A134">
        <v>133</v>
      </c>
      <c r="B134">
        <v>10</v>
      </c>
      <c r="D134">
        <v>617</v>
      </c>
      <c r="E134">
        <v>10</v>
      </c>
    </row>
    <row r="135" spans="1:5" x14ac:dyDescent="0.15">
      <c r="A135">
        <v>134</v>
      </c>
      <c r="C135" t="s">
        <v>58</v>
      </c>
      <c r="D135">
        <v>617</v>
      </c>
      <c r="E135">
        <v>10</v>
      </c>
    </row>
    <row r="136" spans="1:5" x14ac:dyDescent="0.15">
      <c r="A136">
        <v>135</v>
      </c>
      <c r="B136">
        <v>30</v>
      </c>
      <c r="D136">
        <v>592</v>
      </c>
      <c r="E136">
        <v>10</v>
      </c>
    </row>
    <row r="137" spans="1:5" x14ac:dyDescent="0.15">
      <c r="A137">
        <v>136</v>
      </c>
      <c r="C137" t="s">
        <v>51</v>
      </c>
      <c r="D137">
        <v>592</v>
      </c>
      <c r="E137">
        <v>10</v>
      </c>
    </row>
    <row r="138" spans="1:5" x14ac:dyDescent="0.15">
      <c r="A138">
        <v>137</v>
      </c>
      <c r="B138">
        <v>71</v>
      </c>
      <c r="D138">
        <v>590</v>
      </c>
      <c r="E138">
        <v>11</v>
      </c>
    </row>
    <row r="139" spans="1:5" x14ac:dyDescent="0.15">
      <c r="A139">
        <v>138</v>
      </c>
      <c r="C139" t="s">
        <v>44</v>
      </c>
      <c r="D139">
        <v>590</v>
      </c>
      <c r="E139">
        <v>11</v>
      </c>
    </row>
    <row r="140" spans="1:5" x14ac:dyDescent="0.15">
      <c r="A140">
        <v>139</v>
      </c>
      <c r="B140">
        <v>72</v>
      </c>
      <c r="D140">
        <v>570</v>
      </c>
      <c r="E140">
        <v>12</v>
      </c>
    </row>
    <row r="141" spans="1:5" x14ac:dyDescent="0.15">
      <c r="A141">
        <v>140</v>
      </c>
      <c r="C141" t="s">
        <v>42</v>
      </c>
      <c r="D141">
        <v>570</v>
      </c>
      <c r="E141">
        <v>12</v>
      </c>
    </row>
    <row r="142" spans="1:5" x14ac:dyDescent="0.15">
      <c r="A142">
        <v>141</v>
      </c>
      <c r="B142">
        <v>11</v>
      </c>
      <c r="D142">
        <v>568</v>
      </c>
      <c r="E142">
        <v>11</v>
      </c>
    </row>
    <row r="143" spans="1:5" x14ac:dyDescent="0.15">
      <c r="A143">
        <v>142</v>
      </c>
      <c r="C143" t="s">
        <v>44</v>
      </c>
      <c r="D143">
        <v>568</v>
      </c>
      <c r="E143">
        <v>11</v>
      </c>
    </row>
    <row r="144" spans="1:5" x14ac:dyDescent="0.15">
      <c r="A144">
        <v>143</v>
      </c>
      <c r="B144">
        <v>162</v>
      </c>
      <c r="D144">
        <v>560</v>
      </c>
      <c r="E144">
        <v>2</v>
      </c>
    </row>
    <row r="145" spans="1:5" x14ac:dyDescent="0.15">
      <c r="A145">
        <v>144</v>
      </c>
      <c r="C145" t="s">
        <v>44</v>
      </c>
      <c r="D145">
        <v>560</v>
      </c>
      <c r="E145">
        <v>2</v>
      </c>
    </row>
    <row r="146" spans="1:5" x14ac:dyDescent="0.15">
      <c r="A146">
        <v>145</v>
      </c>
      <c r="B146">
        <v>73</v>
      </c>
      <c r="D146">
        <v>547</v>
      </c>
      <c r="E146">
        <v>13</v>
      </c>
    </row>
    <row r="147" spans="1:5" x14ac:dyDescent="0.15">
      <c r="A147">
        <v>146</v>
      </c>
      <c r="C147" t="s">
        <v>42</v>
      </c>
      <c r="D147">
        <v>547</v>
      </c>
      <c r="E147">
        <v>13</v>
      </c>
    </row>
    <row r="148" spans="1:5" x14ac:dyDescent="0.15">
      <c r="A148">
        <v>147</v>
      </c>
      <c r="B148">
        <v>163</v>
      </c>
      <c r="D148">
        <v>542</v>
      </c>
      <c r="E148">
        <v>3</v>
      </c>
    </row>
    <row r="149" spans="1:5" x14ac:dyDescent="0.15">
      <c r="A149">
        <v>148</v>
      </c>
      <c r="C149" t="s">
        <v>271</v>
      </c>
      <c r="D149">
        <v>542</v>
      </c>
      <c r="E149">
        <v>3</v>
      </c>
    </row>
    <row r="150" spans="1:5" x14ac:dyDescent="0.15">
      <c r="A150">
        <v>149</v>
      </c>
      <c r="B150">
        <v>32</v>
      </c>
      <c r="D150">
        <v>540</v>
      </c>
      <c r="E150">
        <v>12</v>
      </c>
    </row>
    <row r="151" spans="1:5" x14ac:dyDescent="0.15">
      <c r="A151">
        <v>150</v>
      </c>
      <c r="C151" t="s">
        <v>89</v>
      </c>
      <c r="D151">
        <v>540</v>
      </c>
      <c r="E151">
        <v>12</v>
      </c>
    </row>
    <row r="152" spans="1:5" x14ac:dyDescent="0.15">
      <c r="A152">
        <v>151</v>
      </c>
      <c r="B152">
        <v>74</v>
      </c>
      <c r="D152">
        <v>538</v>
      </c>
      <c r="E152">
        <v>14</v>
      </c>
    </row>
    <row r="153" spans="1:5" x14ac:dyDescent="0.15">
      <c r="A153">
        <v>152</v>
      </c>
      <c r="C153" t="s">
        <v>48</v>
      </c>
      <c r="D153">
        <v>538</v>
      </c>
      <c r="E153">
        <v>14</v>
      </c>
    </row>
    <row r="154" spans="1:5" x14ac:dyDescent="0.15">
      <c r="A154">
        <v>153</v>
      </c>
      <c r="B154">
        <v>12</v>
      </c>
      <c r="D154">
        <v>535</v>
      </c>
      <c r="E154">
        <v>12</v>
      </c>
    </row>
    <row r="155" spans="1:5" x14ac:dyDescent="0.15">
      <c r="A155">
        <v>154</v>
      </c>
      <c r="C155" t="s">
        <v>61</v>
      </c>
      <c r="D155">
        <v>535</v>
      </c>
      <c r="E155">
        <v>12</v>
      </c>
    </row>
    <row r="156" spans="1:5" x14ac:dyDescent="0.15">
      <c r="A156">
        <v>155</v>
      </c>
      <c r="B156">
        <v>33</v>
      </c>
      <c r="D156">
        <v>529</v>
      </c>
      <c r="E156">
        <v>13</v>
      </c>
    </row>
    <row r="157" spans="1:5" x14ac:dyDescent="0.15">
      <c r="A157">
        <v>156</v>
      </c>
      <c r="C157" t="s">
        <v>89</v>
      </c>
      <c r="D157">
        <v>529</v>
      </c>
      <c r="E157">
        <v>13</v>
      </c>
    </row>
    <row r="158" spans="1:5" x14ac:dyDescent="0.15">
      <c r="A158">
        <v>157</v>
      </c>
      <c r="B158">
        <v>75</v>
      </c>
      <c r="D158">
        <v>508</v>
      </c>
      <c r="E158">
        <v>15</v>
      </c>
    </row>
    <row r="159" spans="1:5" x14ac:dyDescent="0.15">
      <c r="A159">
        <v>158</v>
      </c>
      <c r="C159" t="s">
        <v>140</v>
      </c>
      <c r="D159">
        <v>508</v>
      </c>
      <c r="E159">
        <v>15</v>
      </c>
    </row>
    <row r="160" spans="1:5" x14ac:dyDescent="0.15">
      <c r="A160">
        <v>159</v>
      </c>
      <c r="B160">
        <v>31</v>
      </c>
      <c r="D160">
        <v>506</v>
      </c>
      <c r="E160">
        <v>11</v>
      </c>
    </row>
    <row r="161" spans="1:5" x14ac:dyDescent="0.15">
      <c r="A161">
        <v>160</v>
      </c>
      <c r="C161" t="s">
        <v>61</v>
      </c>
      <c r="D161">
        <v>506</v>
      </c>
      <c r="E161">
        <v>11</v>
      </c>
    </row>
    <row r="162" spans="1:5" x14ac:dyDescent="0.15">
      <c r="A162">
        <v>161</v>
      </c>
      <c r="B162">
        <v>13</v>
      </c>
      <c r="D162">
        <v>499</v>
      </c>
      <c r="E162">
        <v>13</v>
      </c>
    </row>
    <row r="163" spans="1:5" x14ac:dyDescent="0.15">
      <c r="A163">
        <v>162</v>
      </c>
      <c r="C163" t="s">
        <v>61</v>
      </c>
      <c r="D163">
        <v>499</v>
      </c>
      <c r="E163">
        <v>13</v>
      </c>
    </row>
    <row r="164" spans="1:5" x14ac:dyDescent="0.15">
      <c r="A164">
        <v>163</v>
      </c>
      <c r="B164">
        <v>34</v>
      </c>
      <c r="D164">
        <v>493</v>
      </c>
      <c r="E164">
        <v>14</v>
      </c>
    </row>
    <row r="165" spans="1:5" x14ac:dyDescent="0.15">
      <c r="A165">
        <v>164</v>
      </c>
      <c r="C165" t="s">
        <v>44</v>
      </c>
      <c r="D165">
        <v>493</v>
      </c>
      <c r="E165">
        <v>14</v>
      </c>
    </row>
    <row r="166" spans="1:5" x14ac:dyDescent="0.15">
      <c r="A166">
        <v>165</v>
      </c>
      <c r="B166">
        <v>121</v>
      </c>
      <c r="D166">
        <v>493</v>
      </c>
      <c r="E166">
        <v>1</v>
      </c>
    </row>
    <row r="167" spans="1:5" x14ac:dyDescent="0.15">
      <c r="A167">
        <v>166</v>
      </c>
      <c r="C167" t="s">
        <v>108</v>
      </c>
      <c r="D167">
        <v>493</v>
      </c>
      <c r="E167">
        <v>1</v>
      </c>
    </row>
    <row r="168" spans="1:5" x14ac:dyDescent="0.15">
      <c r="A168">
        <v>167</v>
      </c>
      <c r="B168">
        <v>35</v>
      </c>
      <c r="D168">
        <v>490</v>
      </c>
      <c r="E168">
        <v>15</v>
      </c>
    </row>
    <row r="169" spans="1:5" x14ac:dyDescent="0.15">
      <c r="A169">
        <v>168</v>
      </c>
      <c r="C169" t="s">
        <v>92</v>
      </c>
      <c r="D169">
        <v>490</v>
      </c>
      <c r="E169">
        <v>15</v>
      </c>
    </row>
    <row r="170" spans="1:5" x14ac:dyDescent="0.15">
      <c r="A170">
        <v>169</v>
      </c>
      <c r="B170">
        <v>164</v>
      </c>
      <c r="D170">
        <v>477</v>
      </c>
      <c r="E170">
        <v>4</v>
      </c>
    </row>
    <row r="171" spans="1:5" x14ac:dyDescent="0.15">
      <c r="A171">
        <v>170</v>
      </c>
      <c r="C171" t="s">
        <v>44</v>
      </c>
      <c r="D171">
        <v>477</v>
      </c>
      <c r="E171">
        <v>4</v>
      </c>
    </row>
    <row r="172" spans="1:5" x14ac:dyDescent="0.15">
      <c r="A172">
        <v>171</v>
      </c>
      <c r="B172">
        <v>122</v>
      </c>
      <c r="D172">
        <v>463</v>
      </c>
      <c r="E172">
        <v>2</v>
      </c>
    </row>
    <row r="173" spans="1:5" x14ac:dyDescent="0.15">
      <c r="A173">
        <v>172</v>
      </c>
      <c r="C173" t="s">
        <v>61</v>
      </c>
      <c r="D173">
        <v>463</v>
      </c>
      <c r="E173">
        <v>2</v>
      </c>
    </row>
    <row r="174" spans="1:5" x14ac:dyDescent="0.15">
      <c r="A174">
        <v>173</v>
      </c>
      <c r="B174">
        <v>36</v>
      </c>
      <c r="D174">
        <v>462</v>
      </c>
      <c r="E174">
        <v>16</v>
      </c>
    </row>
    <row r="175" spans="1:5" x14ac:dyDescent="0.15">
      <c r="A175">
        <v>174</v>
      </c>
      <c r="C175" t="s">
        <v>51</v>
      </c>
      <c r="D175">
        <v>462</v>
      </c>
      <c r="E175">
        <v>16</v>
      </c>
    </row>
    <row r="176" spans="1:5" x14ac:dyDescent="0.15">
      <c r="A176">
        <v>175</v>
      </c>
      <c r="B176">
        <v>14</v>
      </c>
      <c r="D176">
        <v>457</v>
      </c>
      <c r="E176">
        <v>14</v>
      </c>
    </row>
    <row r="177" spans="1:5" x14ac:dyDescent="0.15">
      <c r="A177">
        <v>176</v>
      </c>
      <c r="C177" t="s">
        <v>44</v>
      </c>
      <c r="D177">
        <v>457</v>
      </c>
      <c r="E177">
        <v>14</v>
      </c>
    </row>
    <row r="178" spans="1:5" x14ac:dyDescent="0.15">
      <c r="A178">
        <v>177</v>
      </c>
      <c r="B178">
        <v>165</v>
      </c>
      <c r="D178">
        <v>449</v>
      </c>
      <c r="E178">
        <v>5</v>
      </c>
    </row>
    <row r="179" spans="1:5" x14ac:dyDescent="0.15">
      <c r="A179">
        <v>178</v>
      </c>
      <c r="C179" t="s">
        <v>274</v>
      </c>
      <c r="D179">
        <v>449</v>
      </c>
      <c r="E179">
        <v>5</v>
      </c>
    </row>
    <row r="180" spans="1:5" x14ac:dyDescent="0.15">
      <c r="A180">
        <v>179</v>
      </c>
      <c r="B180">
        <v>123</v>
      </c>
      <c r="D180">
        <v>446</v>
      </c>
      <c r="E180">
        <v>3</v>
      </c>
    </row>
    <row r="181" spans="1:5" x14ac:dyDescent="0.15">
      <c r="A181">
        <v>180</v>
      </c>
      <c r="C181" t="s">
        <v>210</v>
      </c>
      <c r="D181">
        <v>446</v>
      </c>
      <c r="E181">
        <v>3</v>
      </c>
    </row>
    <row r="182" spans="1:5" x14ac:dyDescent="0.15">
      <c r="A182">
        <v>181</v>
      </c>
      <c r="B182">
        <v>77</v>
      </c>
      <c r="D182">
        <v>443</v>
      </c>
      <c r="E182">
        <v>17</v>
      </c>
    </row>
    <row r="183" spans="1:5" x14ac:dyDescent="0.15">
      <c r="A183">
        <v>182</v>
      </c>
      <c r="C183" t="s">
        <v>143</v>
      </c>
      <c r="D183">
        <v>443</v>
      </c>
      <c r="E183">
        <v>17</v>
      </c>
    </row>
    <row r="184" spans="1:5" x14ac:dyDescent="0.15">
      <c r="A184">
        <v>183</v>
      </c>
      <c r="B184">
        <v>76</v>
      </c>
      <c r="D184">
        <v>442</v>
      </c>
      <c r="E184">
        <v>16</v>
      </c>
    </row>
    <row r="185" spans="1:5" x14ac:dyDescent="0.15">
      <c r="A185">
        <v>184</v>
      </c>
      <c r="C185" t="s">
        <v>44</v>
      </c>
      <c r="D185">
        <v>442</v>
      </c>
      <c r="E185">
        <v>16</v>
      </c>
    </row>
    <row r="186" spans="1:5" x14ac:dyDescent="0.15">
      <c r="A186">
        <v>185</v>
      </c>
      <c r="B186">
        <v>78</v>
      </c>
      <c r="D186">
        <v>431</v>
      </c>
      <c r="E186">
        <v>18</v>
      </c>
    </row>
    <row r="187" spans="1:5" x14ac:dyDescent="0.15">
      <c r="A187">
        <v>186</v>
      </c>
      <c r="C187" t="s">
        <v>145</v>
      </c>
      <c r="D187">
        <v>431</v>
      </c>
      <c r="E187">
        <v>18</v>
      </c>
    </row>
    <row r="188" spans="1:5" x14ac:dyDescent="0.15">
      <c r="A188">
        <v>187</v>
      </c>
      <c r="B188">
        <v>83</v>
      </c>
      <c r="D188">
        <v>421</v>
      </c>
      <c r="E188">
        <v>3</v>
      </c>
    </row>
    <row r="189" spans="1:5" x14ac:dyDescent="0.15">
      <c r="A189">
        <v>188</v>
      </c>
      <c r="C189" t="s">
        <v>42</v>
      </c>
      <c r="D189">
        <v>421</v>
      </c>
      <c r="E189">
        <v>3</v>
      </c>
    </row>
    <row r="190" spans="1:5" x14ac:dyDescent="0.15">
      <c r="A190">
        <v>189</v>
      </c>
      <c r="B190">
        <v>166</v>
      </c>
      <c r="D190">
        <v>420</v>
      </c>
      <c r="E190">
        <v>6</v>
      </c>
    </row>
    <row r="191" spans="1:5" x14ac:dyDescent="0.15">
      <c r="A191">
        <v>190</v>
      </c>
      <c r="C191" t="s">
        <v>61</v>
      </c>
      <c r="D191">
        <v>420</v>
      </c>
      <c r="E191">
        <v>6</v>
      </c>
    </row>
    <row r="192" spans="1:5" x14ac:dyDescent="0.15">
      <c r="A192">
        <v>191</v>
      </c>
      <c r="B192">
        <v>79</v>
      </c>
      <c r="D192">
        <v>420</v>
      </c>
      <c r="E192">
        <v>19</v>
      </c>
    </row>
    <row r="193" spans="1:5" x14ac:dyDescent="0.15">
      <c r="A193">
        <v>192</v>
      </c>
      <c r="C193" t="s">
        <v>48</v>
      </c>
      <c r="D193">
        <v>420</v>
      </c>
      <c r="E193">
        <v>19</v>
      </c>
    </row>
    <row r="194" spans="1:5" x14ac:dyDescent="0.15">
      <c r="B194">
        <v>37</v>
      </c>
      <c r="D194">
        <v>416</v>
      </c>
      <c r="E194">
        <v>17</v>
      </c>
    </row>
    <row r="195" spans="1:5" x14ac:dyDescent="0.15">
      <c r="C195" t="s">
        <v>61</v>
      </c>
      <c r="D195">
        <v>416</v>
      </c>
      <c r="E195">
        <v>17</v>
      </c>
    </row>
    <row r="196" spans="1:5" x14ac:dyDescent="0.15">
      <c r="B196">
        <v>16</v>
      </c>
      <c r="D196">
        <v>414</v>
      </c>
      <c r="E196">
        <v>16</v>
      </c>
    </row>
    <row r="197" spans="1:5" x14ac:dyDescent="0.15">
      <c r="C197" t="s">
        <v>66</v>
      </c>
      <c r="D197">
        <v>414</v>
      </c>
      <c r="E197">
        <v>16</v>
      </c>
    </row>
    <row r="198" spans="1:5" x14ac:dyDescent="0.15">
      <c r="B198">
        <v>15</v>
      </c>
      <c r="D198">
        <v>411</v>
      </c>
      <c r="E198">
        <v>15</v>
      </c>
    </row>
    <row r="199" spans="1:5" x14ac:dyDescent="0.15">
      <c r="C199" t="s">
        <v>61</v>
      </c>
      <c r="D199">
        <v>411</v>
      </c>
      <c r="E199">
        <v>15</v>
      </c>
    </row>
    <row r="200" spans="1:5" x14ac:dyDescent="0.15">
      <c r="B200">
        <v>124</v>
      </c>
      <c r="D200">
        <v>408</v>
      </c>
      <c r="E200">
        <v>4</v>
      </c>
    </row>
    <row r="201" spans="1:5" x14ac:dyDescent="0.15">
      <c r="C201" t="s">
        <v>61</v>
      </c>
      <c r="D201">
        <v>408</v>
      </c>
      <c r="E201">
        <v>4</v>
      </c>
    </row>
    <row r="202" spans="1:5" x14ac:dyDescent="0.15">
      <c r="B202">
        <v>101</v>
      </c>
      <c r="D202">
        <v>405</v>
      </c>
      <c r="E202">
        <v>1</v>
      </c>
    </row>
    <row r="203" spans="1:5" x14ac:dyDescent="0.15">
      <c r="C203" t="s">
        <v>44</v>
      </c>
      <c r="D203">
        <v>405</v>
      </c>
      <c r="E203">
        <v>1</v>
      </c>
    </row>
    <row r="204" spans="1:5" x14ac:dyDescent="0.15">
      <c r="B204">
        <v>38</v>
      </c>
      <c r="D204">
        <v>399</v>
      </c>
      <c r="E204">
        <v>18</v>
      </c>
    </row>
    <row r="205" spans="1:5" x14ac:dyDescent="0.15">
      <c r="C205" t="s">
        <v>48</v>
      </c>
      <c r="D205">
        <v>399</v>
      </c>
      <c r="E205">
        <v>18</v>
      </c>
    </row>
    <row r="206" spans="1:5" x14ac:dyDescent="0.15">
      <c r="B206">
        <v>84</v>
      </c>
      <c r="D206">
        <v>395</v>
      </c>
      <c r="E206">
        <v>4</v>
      </c>
    </row>
    <row r="207" spans="1:5" x14ac:dyDescent="0.15">
      <c r="C207" t="s">
        <v>42</v>
      </c>
      <c r="D207">
        <v>395</v>
      </c>
      <c r="E207">
        <v>4</v>
      </c>
    </row>
    <row r="208" spans="1:5" x14ac:dyDescent="0.15">
      <c r="B208">
        <v>125</v>
      </c>
      <c r="D208">
        <v>391</v>
      </c>
      <c r="E208">
        <v>5</v>
      </c>
    </row>
    <row r="209" spans="2:5" x14ac:dyDescent="0.15">
      <c r="C209" t="s">
        <v>97</v>
      </c>
      <c r="D209">
        <v>391</v>
      </c>
      <c r="E209">
        <v>5</v>
      </c>
    </row>
    <row r="210" spans="2:5" x14ac:dyDescent="0.15">
      <c r="B210">
        <v>39</v>
      </c>
      <c r="D210">
        <v>387</v>
      </c>
      <c r="E210">
        <v>19</v>
      </c>
    </row>
    <row r="211" spans="2:5" x14ac:dyDescent="0.15">
      <c r="C211" t="s">
        <v>42</v>
      </c>
      <c r="D211">
        <v>387</v>
      </c>
      <c r="E211">
        <v>19</v>
      </c>
    </row>
    <row r="212" spans="2:5" x14ac:dyDescent="0.15">
      <c r="B212">
        <v>167</v>
      </c>
      <c r="D212">
        <v>385</v>
      </c>
      <c r="E212">
        <v>7</v>
      </c>
    </row>
    <row r="213" spans="2:5" x14ac:dyDescent="0.15">
      <c r="C213" t="s">
        <v>61</v>
      </c>
      <c r="D213">
        <v>385</v>
      </c>
      <c r="E213">
        <v>7</v>
      </c>
    </row>
    <row r="214" spans="2:5" x14ac:dyDescent="0.15">
      <c r="B214">
        <v>80</v>
      </c>
      <c r="D214">
        <v>378</v>
      </c>
      <c r="E214">
        <v>20</v>
      </c>
    </row>
    <row r="215" spans="2:5" x14ac:dyDescent="0.15">
      <c r="C215" t="s">
        <v>61</v>
      </c>
      <c r="D215">
        <v>378</v>
      </c>
      <c r="E215">
        <v>20</v>
      </c>
    </row>
    <row r="216" spans="2:5" x14ac:dyDescent="0.15">
      <c r="B216">
        <v>85</v>
      </c>
      <c r="D216">
        <v>374</v>
      </c>
      <c r="E216">
        <v>5</v>
      </c>
    </row>
    <row r="217" spans="2:5" x14ac:dyDescent="0.15">
      <c r="C217" t="s">
        <v>61</v>
      </c>
      <c r="D217">
        <v>374</v>
      </c>
      <c r="E217">
        <v>5</v>
      </c>
    </row>
    <row r="218" spans="2:5" x14ac:dyDescent="0.15">
      <c r="B218">
        <v>102</v>
      </c>
      <c r="D218">
        <v>360</v>
      </c>
      <c r="E218">
        <v>2</v>
      </c>
    </row>
    <row r="219" spans="2:5" x14ac:dyDescent="0.15">
      <c r="C219" t="s">
        <v>61</v>
      </c>
      <c r="D219">
        <v>360</v>
      </c>
      <c r="E219">
        <v>2</v>
      </c>
    </row>
    <row r="220" spans="2:5" x14ac:dyDescent="0.15">
      <c r="B220">
        <v>86</v>
      </c>
      <c r="D220">
        <v>355</v>
      </c>
      <c r="E220">
        <v>6</v>
      </c>
    </row>
    <row r="221" spans="2:5" x14ac:dyDescent="0.15">
      <c r="C221" t="s">
        <v>42</v>
      </c>
      <c r="D221">
        <v>355</v>
      </c>
      <c r="E221">
        <v>6</v>
      </c>
    </row>
    <row r="222" spans="2:5" x14ac:dyDescent="0.15">
      <c r="B222">
        <v>40</v>
      </c>
      <c r="D222">
        <v>354</v>
      </c>
      <c r="E222">
        <v>20</v>
      </c>
    </row>
    <row r="223" spans="2:5" x14ac:dyDescent="0.15">
      <c r="C223" t="s">
        <v>97</v>
      </c>
      <c r="D223">
        <v>354</v>
      </c>
      <c r="E223">
        <v>20</v>
      </c>
    </row>
    <row r="224" spans="2:5" x14ac:dyDescent="0.15">
      <c r="B224">
        <v>17</v>
      </c>
      <c r="D224">
        <v>352</v>
      </c>
      <c r="E224">
        <v>17</v>
      </c>
    </row>
    <row r="225" spans="2:5" x14ac:dyDescent="0.15">
      <c r="C225" t="s">
        <v>68</v>
      </c>
      <c r="D225">
        <v>352</v>
      </c>
      <c r="E225">
        <v>17</v>
      </c>
    </row>
    <row r="226" spans="2:5" x14ac:dyDescent="0.15">
      <c r="B226">
        <v>168</v>
      </c>
      <c r="D226">
        <v>347</v>
      </c>
      <c r="E226">
        <v>8</v>
      </c>
    </row>
    <row r="227" spans="2:5" x14ac:dyDescent="0.15">
      <c r="C227" t="s">
        <v>61</v>
      </c>
      <c r="D227">
        <v>347</v>
      </c>
      <c r="E227">
        <v>8</v>
      </c>
    </row>
    <row r="228" spans="2:5" x14ac:dyDescent="0.15">
      <c r="B228">
        <v>126</v>
      </c>
      <c r="D228">
        <v>345</v>
      </c>
      <c r="E228">
        <v>6</v>
      </c>
    </row>
    <row r="229" spans="2:5" x14ac:dyDescent="0.15">
      <c r="C229" t="s">
        <v>210</v>
      </c>
      <c r="D229">
        <v>345</v>
      </c>
      <c r="E229">
        <v>6</v>
      </c>
    </row>
    <row r="230" spans="2:5" x14ac:dyDescent="0.15">
      <c r="B230">
        <v>103</v>
      </c>
      <c r="D230">
        <v>345</v>
      </c>
      <c r="E230">
        <v>3</v>
      </c>
    </row>
    <row r="231" spans="2:5" x14ac:dyDescent="0.15">
      <c r="C231" t="s">
        <v>44</v>
      </c>
      <c r="D231">
        <v>345</v>
      </c>
      <c r="E231">
        <v>3</v>
      </c>
    </row>
    <row r="232" spans="2:5" x14ac:dyDescent="0.15">
      <c r="B232">
        <v>87</v>
      </c>
      <c r="D232">
        <v>336</v>
      </c>
      <c r="E232">
        <v>7</v>
      </c>
    </row>
    <row r="233" spans="2:5" x14ac:dyDescent="0.15">
      <c r="C233" t="s">
        <v>42</v>
      </c>
      <c r="D233">
        <v>336</v>
      </c>
      <c r="E233">
        <v>7</v>
      </c>
    </row>
    <row r="234" spans="2:5" x14ac:dyDescent="0.15">
      <c r="B234">
        <v>127</v>
      </c>
      <c r="D234">
        <v>330</v>
      </c>
      <c r="E234">
        <v>7</v>
      </c>
    </row>
    <row r="235" spans="2:5" x14ac:dyDescent="0.15">
      <c r="C235" t="s">
        <v>97</v>
      </c>
      <c r="D235">
        <v>330</v>
      </c>
      <c r="E235">
        <v>7</v>
      </c>
    </row>
    <row r="236" spans="2:5" x14ac:dyDescent="0.15">
      <c r="B236">
        <v>18</v>
      </c>
      <c r="D236">
        <v>325</v>
      </c>
      <c r="E236">
        <v>18</v>
      </c>
    </row>
    <row r="237" spans="2:5" x14ac:dyDescent="0.15">
      <c r="C237" t="s">
        <v>70</v>
      </c>
      <c r="D237">
        <v>325</v>
      </c>
      <c r="E237">
        <v>18</v>
      </c>
    </row>
    <row r="238" spans="2:5" x14ac:dyDescent="0.15">
      <c r="B238">
        <v>88</v>
      </c>
      <c r="D238">
        <v>320</v>
      </c>
      <c r="E238">
        <v>8</v>
      </c>
    </row>
    <row r="239" spans="2:5" x14ac:dyDescent="0.15">
      <c r="C239" t="s">
        <v>158</v>
      </c>
      <c r="D239">
        <v>320</v>
      </c>
      <c r="E239">
        <v>8</v>
      </c>
    </row>
    <row r="240" spans="2:5" x14ac:dyDescent="0.15">
      <c r="B240">
        <v>169</v>
      </c>
      <c r="D240">
        <v>319</v>
      </c>
      <c r="E240">
        <v>9</v>
      </c>
    </row>
    <row r="241" spans="2:5" x14ac:dyDescent="0.15">
      <c r="C241" t="s">
        <v>274</v>
      </c>
      <c r="D241">
        <v>319</v>
      </c>
      <c r="E241">
        <v>9</v>
      </c>
    </row>
    <row r="242" spans="2:5" x14ac:dyDescent="0.15">
      <c r="B242">
        <v>170</v>
      </c>
      <c r="D242">
        <v>316</v>
      </c>
      <c r="E242">
        <v>10</v>
      </c>
    </row>
    <row r="243" spans="2:5" x14ac:dyDescent="0.15">
      <c r="C243" t="s">
        <v>79</v>
      </c>
      <c r="D243">
        <v>316</v>
      </c>
      <c r="E243">
        <v>10</v>
      </c>
    </row>
    <row r="244" spans="2:5" x14ac:dyDescent="0.15">
      <c r="B244">
        <v>104</v>
      </c>
      <c r="D244">
        <v>315</v>
      </c>
      <c r="E244">
        <v>4</v>
      </c>
    </row>
    <row r="245" spans="2:5" x14ac:dyDescent="0.15">
      <c r="C245" t="s">
        <v>44</v>
      </c>
      <c r="D245">
        <v>315</v>
      </c>
      <c r="E245">
        <v>4</v>
      </c>
    </row>
    <row r="246" spans="2:5" x14ac:dyDescent="0.15">
      <c r="B246">
        <v>81</v>
      </c>
      <c r="D246">
        <v>310</v>
      </c>
      <c r="E246">
        <v>1</v>
      </c>
    </row>
    <row r="247" spans="2:5" x14ac:dyDescent="0.15">
      <c r="C247" t="s">
        <v>51</v>
      </c>
      <c r="D247">
        <v>310</v>
      </c>
      <c r="E247">
        <v>1</v>
      </c>
    </row>
    <row r="248" spans="2:5" x14ac:dyDescent="0.15">
      <c r="B248">
        <v>105</v>
      </c>
      <c r="D248">
        <v>303</v>
      </c>
      <c r="E248">
        <v>5</v>
      </c>
    </row>
    <row r="249" spans="2:5" x14ac:dyDescent="0.15">
      <c r="C249" t="s">
        <v>182</v>
      </c>
      <c r="D249">
        <v>303</v>
      </c>
      <c r="E249">
        <v>5</v>
      </c>
    </row>
    <row r="250" spans="2:5" x14ac:dyDescent="0.15">
      <c r="B250">
        <v>89</v>
      </c>
      <c r="D250">
        <v>302</v>
      </c>
      <c r="E250">
        <v>9</v>
      </c>
    </row>
    <row r="251" spans="2:5" x14ac:dyDescent="0.15">
      <c r="C251" t="s">
        <v>108</v>
      </c>
      <c r="D251">
        <v>302</v>
      </c>
      <c r="E251">
        <v>9</v>
      </c>
    </row>
    <row r="252" spans="2:5" x14ac:dyDescent="0.15">
      <c r="B252">
        <v>19</v>
      </c>
      <c r="D252">
        <v>302</v>
      </c>
      <c r="E252">
        <v>19</v>
      </c>
    </row>
    <row r="253" spans="2:5" x14ac:dyDescent="0.15">
      <c r="C253" t="s">
        <v>42</v>
      </c>
      <c r="D253">
        <v>302</v>
      </c>
      <c r="E253">
        <v>19</v>
      </c>
    </row>
    <row r="254" spans="2:5" x14ac:dyDescent="0.15">
      <c r="B254">
        <v>128</v>
      </c>
      <c r="D254">
        <v>294</v>
      </c>
      <c r="E254">
        <v>8</v>
      </c>
    </row>
    <row r="255" spans="2:5" x14ac:dyDescent="0.15">
      <c r="C255" t="s">
        <v>214</v>
      </c>
      <c r="D255">
        <v>294</v>
      </c>
      <c r="E255">
        <v>8</v>
      </c>
    </row>
    <row r="256" spans="2:5" x14ac:dyDescent="0.15">
      <c r="B256">
        <v>20</v>
      </c>
      <c r="D256">
        <v>293</v>
      </c>
      <c r="E256">
        <v>20</v>
      </c>
    </row>
    <row r="257" spans="2:5" x14ac:dyDescent="0.15">
      <c r="C257" t="s">
        <v>73</v>
      </c>
      <c r="D257">
        <v>293</v>
      </c>
      <c r="E257">
        <v>20</v>
      </c>
    </row>
    <row r="258" spans="2:5" x14ac:dyDescent="0.15">
      <c r="B258">
        <v>90</v>
      </c>
      <c r="D258">
        <v>288</v>
      </c>
      <c r="E258">
        <v>10</v>
      </c>
    </row>
    <row r="259" spans="2:5" x14ac:dyDescent="0.15">
      <c r="C259" t="s">
        <v>158</v>
      </c>
      <c r="D259">
        <v>288</v>
      </c>
      <c r="E259">
        <v>10</v>
      </c>
    </row>
    <row r="260" spans="2:5" x14ac:dyDescent="0.15">
      <c r="B260">
        <v>106</v>
      </c>
      <c r="D260">
        <v>282</v>
      </c>
      <c r="E260">
        <v>6</v>
      </c>
    </row>
    <row r="261" spans="2:5" x14ac:dyDescent="0.15">
      <c r="C261" t="s">
        <v>44</v>
      </c>
      <c r="D261">
        <v>282</v>
      </c>
      <c r="E261">
        <v>6</v>
      </c>
    </row>
    <row r="262" spans="2:5" x14ac:dyDescent="0.15">
      <c r="B262">
        <v>129</v>
      </c>
      <c r="D262">
        <v>274</v>
      </c>
      <c r="E262">
        <v>9</v>
      </c>
    </row>
    <row r="263" spans="2:5" x14ac:dyDescent="0.15">
      <c r="C263" t="s">
        <v>210</v>
      </c>
      <c r="D263">
        <v>274</v>
      </c>
      <c r="E263">
        <v>9</v>
      </c>
    </row>
    <row r="264" spans="2:5" x14ac:dyDescent="0.15">
      <c r="B264">
        <v>91</v>
      </c>
      <c r="D264">
        <v>268</v>
      </c>
      <c r="E264">
        <v>11</v>
      </c>
    </row>
    <row r="265" spans="2:5" x14ac:dyDescent="0.15">
      <c r="C265" t="s">
        <v>162</v>
      </c>
      <c r="D265">
        <v>268</v>
      </c>
      <c r="E265">
        <v>11</v>
      </c>
    </row>
    <row r="266" spans="2:5" x14ac:dyDescent="0.15">
      <c r="B266">
        <v>171</v>
      </c>
      <c r="D266">
        <v>266</v>
      </c>
      <c r="E266">
        <v>11</v>
      </c>
    </row>
    <row r="267" spans="2:5" x14ac:dyDescent="0.15">
      <c r="C267" t="s">
        <v>274</v>
      </c>
      <c r="D267">
        <v>266</v>
      </c>
      <c r="E267">
        <v>11</v>
      </c>
    </row>
    <row r="268" spans="2:5" x14ac:dyDescent="0.15">
      <c r="B268">
        <v>107</v>
      </c>
      <c r="D268">
        <v>259</v>
      </c>
      <c r="E268">
        <v>7</v>
      </c>
    </row>
    <row r="269" spans="2:5" x14ac:dyDescent="0.15">
      <c r="C269" t="s">
        <v>182</v>
      </c>
      <c r="D269">
        <v>259</v>
      </c>
      <c r="E269">
        <v>7</v>
      </c>
    </row>
    <row r="270" spans="2:5" x14ac:dyDescent="0.15">
      <c r="B270">
        <v>146</v>
      </c>
      <c r="D270">
        <v>252</v>
      </c>
      <c r="E270">
        <v>6</v>
      </c>
    </row>
    <row r="271" spans="2:5" x14ac:dyDescent="0.15">
      <c r="C271" t="s">
        <v>51</v>
      </c>
      <c r="D271">
        <v>252</v>
      </c>
      <c r="E271">
        <v>6</v>
      </c>
    </row>
    <row r="272" spans="2:5" x14ac:dyDescent="0.15">
      <c r="B272">
        <v>172</v>
      </c>
      <c r="D272">
        <v>249</v>
      </c>
      <c r="E272">
        <v>12</v>
      </c>
    </row>
    <row r="273" spans="2:5" x14ac:dyDescent="0.15">
      <c r="C273" t="s">
        <v>44</v>
      </c>
      <c r="D273">
        <v>249</v>
      </c>
      <c r="E273">
        <v>12</v>
      </c>
    </row>
    <row r="274" spans="2:5" x14ac:dyDescent="0.15">
      <c r="B274">
        <v>130</v>
      </c>
      <c r="D274">
        <v>248</v>
      </c>
      <c r="E274">
        <v>10</v>
      </c>
    </row>
    <row r="275" spans="2:5" x14ac:dyDescent="0.15">
      <c r="C275" t="s">
        <v>89</v>
      </c>
      <c r="D275">
        <v>248</v>
      </c>
      <c r="E275">
        <v>10</v>
      </c>
    </row>
    <row r="276" spans="2:5" x14ac:dyDescent="0.15">
      <c r="B276">
        <v>92</v>
      </c>
      <c r="D276">
        <v>244</v>
      </c>
      <c r="E276">
        <v>12</v>
      </c>
    </row>
    <row r="277" spans="2:5" x14ac:dyDescent="0.15">
      <c r="C277" t="s">
        <v>92</v>
      </c>
      <c r="D277">
        <v>244</v>
      </c>
      <c r="E277">
        <v>12</v>
      </c>
    </row>
    <row r="278" spans="2:5" x14ac:dyDescent="0.15">
      <c r="B278">
        <v>108</v>
      </c>
      <c r="D278">
        <v>240</v>
      </c>
      <c r="E278">
        <v>8</v>
      </c>
    </row>
    <row r="279" spans="2:5" x14ac:dyDescent="0.15">
      <c r="C279" t="s">
        <v>186</v>
      </c>
      <c r="D279">
        <v>240</v>
      </c>
      <c r="E279">
        <v>8</v>
      </c>
    </row>
    <row r="280" spans="2:5" x14ac:dyDescent="0.15">
      <c r="B280">
        <v>109</v>
      </c>
      <c r="D280">
        <v>229</v>
      </c>
      <c r="E280">
        <v>9</v>
      </c>
    </row>
    <row r="281" spans="2:5" x14ac:dyDescent="0.15">
      <c r="C281" t="s">
        <v>61</v>
      </c>
      <c r="D281">
        <v>229</v>
      </c>
      <c r="E281">
        <v>9</v>
      </c>
    </row>
    <row r="282" spans="2:5" x14ac:dyDescent="0.15">
      <c r="B282">
        <v>149</v>
      </c>
      <c r="D282">
        <v>228</v>
      </c>
      <c r="E282">
        <v>9</v>
      </c>
    </row>
    <row r="283" spans="2:5" x14ac:dyDescent="0.15">
      <c r="C283" t="s">
        <v>44</v>
      </c>
      <c r="D283">
        <v>228</v>
      </c>
      <c r="E283">
        <v>9</v>
      </c>
    </row>
    <row r="284" spans="2:5" x14ac:dyDescent="0.15">
      <c r="B284">
        <v>173</v>
      </c>
      <c r="D284">
        <v>227</v>
      </c>
      <c r="E284">
        <v>13</v>
      </c>
    </row>
    <row r="285" spans="2:5" x14ac:dyDescent="0.15">
      <c r="C285" t="s">
        <v>61</v>
      </c>
      <c r="D285">
        <v>227</v>
      </c>
      <c r="E285">
        <v>13</v>
      </c>
    </row>
    <row r="286" spans="2:5" x14ac:dyDescent="0.15">
      <c r="B286">
        <v>151</v>
      </c>
      <c r="D286">
        <v>223</v>
      </c>
      <c r="E286">
        <v>11</v>
      </c>
    </row>
    <row r="287" spans="2:5" x14ac:dyDescent="0.15">
      <c r="C287" t="s">
        <v>253</v>
      </c>
      <c r="D287">
        <v>223</v>
      </c>
      <c r="E287">
        <v>11</v>
      </c>
    </row>
    <row r="288" spans="2:5" x14ac:dyDescent="0.15">
      <c r="B288">
        <v>131</v>
      </c>
      <c r="D288">
        <v>223</v>
      </c>
      <c r="E288">
        <v>11</v>
      </c>
    </row>
    <row r="289" spans="2:5" x14ac:dyDescent="0.15">
      <c r="C289" t="s">
        <v>218</v>
      </c>
      <c r="D289">
        <v>223</v>
      </c>
      <c r="E289">
        <v>11</v>
      </c>
    </row>
    <row r="290" spans="2:5" x14ac:dyDescent="0.15">
      <c r="B290">
        <v>132</v>
      </c>
      <c r="D290">
        <v>215</v>
      </c>
      <c r="E290">
        <v>12</v>
      </c>
    </row>
    <row r="291" spans="2:5" x14ac:dyDescent="0.15">
      <c r="C291" t="s">
        <v>220</v>
      </c>
      <c r="D291">
        <v>215</v>
      </c>
      <c r="E291">
        <v>12</v>
      </c>
    </row>
    <row r="292" spans="2:5" x14ac:dyDescent="0.15">
      <c r="B292">
        <v>93</v>
      </c>
      <c r="D292">
        <v>215</v>
      </c>
      <c r="E292">
        <v>13</v>
      </c>
    </row>
    <row r="293" spans="2:5" x14ac:dyDescent="0.15">
      <c r="C293" t="s">
        <v>51</v>
      </c>
      <c r="D293">
        <v>215</v>
      </c>
      <c r="E293">
        <v>13</v>
      </c>
    </row>
    <row r="294" spans="2:5" x14ac:dyDescent="0.15">
      <c r="B294">
        <v>174</v>
      </c>
      <c r="D294">
        <v>212</v>
      </c>
      <c r="E294">
        <v>14</v>
      </c>
    </row>
    <row r="295" spans="2:5" x14ac:dyDescent="0.15">
      <c r="C295" t="s">
        <v>44</v>
      </c>
      <c r="D295">
        <v>212</v>
      </c>
      <c r="E295">
        <v>14</v>
      </c>
    </row>
    <row r="296" spans="2:5" x14ac:dyDescent="0.15">
      <c r="B296">
        <v>152</v>
      </c>
      <c r="D296">
        <v>204</v>
      </c>
      <c r="E296">
        <v>12</v>
      </c>
    </row>
    <row r="297" spans="2:5" x14ac:dyDescent="0.15">
      <c r="C297" t="s">
        <v>226</v>
      </c>
      <c r="D297">
        <v>204</v>
      </c>
      <c r="E297">
        <v>12</v>
      </c>
    </row>
    <row r="298" spans="2:5" x14ac:dyDescent="0.15">
      <c r="B298">
        <v>133</v>
      </c>
      <c r="D298">
        <v>202</v>
      </c>
      <c r="E298">
        <v>13</v>
      </c>
    </row>
    <row r="299" spans="2:5" x14ac:dyDescent="0.15">
      <c r="C299" t="s">
        <v>222</v>
      </c>
      <c r="D299">
        <v>202</v>
      </c>
      <c r="E299">
        <v>13</v>
      </c>
    </row>
    <row r="300" spans="2:5" x14ac:dyDescent="0.15">
      <c r="B300">
        <v>201</v>
      </c>
      <c r="D300">
        <v>197</v>
      </c>
      <c r="E300">
        <v>1</v>
      </c>
    </row>
    <row r="301" spans="2:5" x14ac:dyDescent="0.15">
      <c r="C301" t="s">
        <v>108</v>
      </c>
      <c r="D301">
        <v>197</v>
      </c>
      <c r="E301">
        <v>1</v>
      </c>
    </row>
    <row r="302" spans="2:5" x14ac:dyDescent="0.15">
      <c r="B302">
        <v>175</v>
      </c>
      <c r="D302">
        <v>195</v>
      </c>
      <c r="E302">
        <v>15</v>
      </c>
    </row>
    <row r="303" spans="2:5" x14ac:dyDescent="0.15">
      <c r="C303" t="s">
        <v>61</v>
      </c>
      <c r="D303">
        <v>195</v>
      </c>
      <c r="E303">
        <v>15</v>
      </c>
    </row>
    <row r="304" spans="2:5" x14ac:dyDescent="0.15">
      <c r="B304">
        <v>153</v>
      </c>
      <c r="D304">
        <v>194</v>
      </c>
      <c r="E304">
        <v>13</v>
      </c>
    </row>
    <row r="305" spans="2:5" x14ac:dyDescent="0.15">
      <c r="C305" t="s">
        <v>229</v>
      </c>
      <c r="D305">
        <v>194</v>
      </c>
      <c r="E305">
        <v>13</v>
      </c>
    </row>
    <row r="306" spans="2:5" x14ac:dyDescent="0.15">
      <c r="B306">
        <v>110</v>
      </c>
      <c r="D306">
        <v>192</v>
      </c>
      <c r="E306">
        <v>10</v>
      </c>
    </row>
    <row r="307" spans="2:5" x14ac:dyDescent="0.15">
      <c r="C307" t="s">
        <v>189</v>
      </c>
      <c r="D307">
        <v>192</v>
      </c>
      <c r="E307">
        <v>10</v>
      </c>
    </row>
    <row r="308" spans="2:5" x14ac:dyDescent="0.15">
      <c r="B308">
        <v>94</v>
      </c>
      <c r="D308">
        <v>191</v>
      </c>
      <c r="E308">
        <v>14</v>
      </c>
    </row>
    <row r="309" spans="2:5" x14ac:dyDescent="0.15">
      <c r="C309" t="s">
        <v>162</v>
      </c>
      <c r="D309">
        <v>191</v>
      </c>
      <c r="E309">
        <v>14</v>
      </c>
    </row>
    <row r="310" spans="2:5" x14ac:dyDescent="0.15">
      <c r="B310">
        <v>134</v>
      </c>
      <c r="D310">
        <v>190</v>
      </c>
      <c r="E310">
        <v>14</v>
      </c>
    </row>
    <row r="311" spans="2:5" x14ac:dyDescent="0.15">
      <c r="C311" t="s">
        <v>224</v>
      </c>
      <c r="D311">
        <v>190</v>
      </c>
      <c r="E311">
        <v>14</v>
      </c>
    </row>
    <row r="312" spans="2:5" x14ac:dyDescent="0.15">
      <c r="B312">
        <v>176</v>
      </c>
      <c r="D312">
        <v>189</v>
      </c>
      <c r="E312">
        <v>16</v>
      </c>
    </row>
    <row r="313" spans="2:5" x14ac:dyDescent="0.15">
      <c r="C313" t="s">
        <v>97</v>
      </c>
      <c r="D313">
        <v>189</v>
      </c>
      <c r="E313">
        <v>16</v>
      </c>
    </row>
    <row r="314" spans="2:5" x14ac:dyDescent="0.15">
      <c r="B314">
        <v>135</v>
      </c>
      <c r="D314">
        <v>182</v>
      </c>
      <c r="E314">
        <v>15</v>
      </c>
    </row>
    <row r="315" spans="2:5" x14ac:dyDescent="0.15">
      <c r="C315" t="s">
        <v>226</v>
      </c>
      <c r="D315">
        <v>182</v>
      </c>
      <c r="E315">
        <v>15</v>
      </c>
    </row>
    <row r="316" spans="2:5" x14ac:dyDescent="0.15">
      <c r="B316">
        <v>177</v>
      </c>
      <c r="D316">
        <v>176</v>
      </c>
      <c r="E316">
        <v>17</v>
      </c>
    </row>
    <row r="317" spans="2:5" x14ac:dyDescent="0.15">
      <c r="C317" t="s">
        <v>287</v>
      </c>
      <c r="D317">
        <v>176</v>
      </c>
      <c r="E317">
        <v>17</v>
      </c>
    </row>
    <row r="318" spans="2:5" x14ac:dyDescent="0.15">
      <c r="B318">
        <v>154</v>
      </c>
      <c r="D318">
        <v>173</v>
      </c>
      <c r="E318">
        <v>14</v>
      </c>
    </row>
    <row r="319" spans="2:5" x14ac:dyDescent="0.15">
      <c r="C319" t="s">
        <v>61</v>
      </c>
      <c r="D319">
        <v>173</v>
      </c>
      <c r="E319">
        <v>14</v>
      </c>
    </row>
    <row r="320" spans="2:5" x14ac:dyDescent="0.15">
      <c r="B320">
        <v>111</v>
      </c>
      <c r="D320">
        <v>170</v>
      </c>
      <c r="E320">
        <v>11</v>
      </c>
    </row>
    <row r="321" spans="2:5" x14ac:dyDescent="0.15">
      <c r="C321" t="s">
        <v>191</v>
      </c>
      <c r="D321">
        <v>170</v>
      </c>
      <c r="E321">
        <v>11</v>
      </c>
    </row>
    <row r="322" spans="2:5" x14ac:dyDescent="0.15">
      <c r="B322">
        <v>95</v>
      </c>
      <c r="D322">
        <v>165</v>
      </c>
      <c r="E322">
        <v>15</v>
      </c>
    </row>
    <row r="323" spans="2:5" x14ac:dyDescent="0.15">
      <c r="C323" t="s">
        <v>167</v>
      </c>
      <c r="D323">
        <v>165</v>
      </c>
      <c r="E323">
        <v>15</v>
      </c>
    </row>
    <row r="324" spans="2:5" x14ac:dyDescent="0.15">
      <c r="B324">
        <v>113</v>
      </c>
      <c r="D324">
        <v>161</v>
      </c>
      <c r="E324">
        <v>13</v>
      </c>
    </row>
    <row r="325" spans="2:5" x14ac:dyDescent="0.15">
      <c r="C325" t="s">
        <v>195</v>
      </c>
      <c r="D325">
        <v>161</v>
      </c>
      <c r="E325">
        <v>13</v>
      </c>
    </row>
    <row r="326" spans="2:5" x14ac:dyDescent="0.15">
      <c r="B326">
        <v>112</v>
      </c>
      <c r="D326">
        <v>157</v>
      </c>
      <c r="E326">
        <v>12</v>
      </c>
    </row>
    <row r="327" spans="2:5" x14ac:dyDescent="0.15">
      <c r="C327" t="s">
        <v>193</v>
      </c>
      <c r="D327">
        <v>157</v>
      </c>
      <c r="E327">
        <v>12</v>
      </c>
    </row>
    <row r="328" spans="2:5" x14ac:dyDescent="0.15">
      <c r="B328">
        <v>136</v>
      </c>
      <c r="D328">
        <v>154</v>
      </c>
      <c r="E328">
        <v>16</v>
      </c>
    </row>
    <row r="329" spans="2:5" x14ac:dyDescent="0.15">
      <c r="C329" t="s">
        <v>61</v>
      </c>
      <c r="D329">
        <v>154</v>
      </c>
      <c r="E329">
        <v>16</v>
      </c>
    </row>
    <row r="330" spans="2:5" x14ac:dyDescent="0.15">
      <c r="B330">
        <v>202</v>
      </c>
      <c r="D330">
        <v>151</v>
      </c>
      <c r="E330">
        <v>2</v>
      </c>
    </row>
    <row r="331" spans="2:5" x14ac:dyDescent="0.15">
      <c r="C331" t="s">
        <v>294</v>
      </c>
      <c r="D331">
        <v>151</v>
      </c>
      <c r="E331">
        <v>2</v>
      </c>
    </row>
    <row r="332" spans="2:5" x14ac:dyDescent="0.15">
      <c r="B332">
        <v>221</v>
      </c>
      <c r="D332">
        <v>150</v>
      </c>
      <c r="E332">
        <v>1</v>
      </c>
    </row>
    <row r="333" spans="2:5" x14ac:dyDescent="0.15">
      <c r="C333" t="s">
        <v>51</v>
      </c>
      <c r="D333">
        <v>150</v>
      </c>
      <c r="E333">
        <v>1</v>
      </c>
    </row>
    <row r="334" spans="2:5" x14ac:dyDescent="0.15">
      <c r="B334">
        <v>96</v>
      </c>
      <c r="D334">
        <v>150</v>
      </c>
      <c r="E334">
        <v>16</v>
      </c>
    </row>
    <row r="335" spans="2:5" x14ac:dyDescent="0.15">
      <c r="C335" t="s">
        <v>169</v>
      </c>
      <c r="D335">
        <v>150</v>
      </c>
      <c r="E335">
        <v>16</v>
      </c>
    </row>
    <row r="336" spans="2:5" x14ac:dyDescent="0.15">
      <c r="B336">
        <v>203</v>
      </c>
      <c r="D336">
        <v>146</v>
      </c>
      <c r="E336">
        <v>3</v>
      </c>
    </row>
    <row r="337" spans="2:5" x14ac:dyDescent="0.15">
      <c r="C337" t="s">
        <v>112</v>
      </c>
      <c r="D337">
        <v>146</v>
      </c>
      <c r="E337">
        <v>3</v>
      </c>
    </row>
    <row r="338" spans="2:5" x14ac:dyDescent="0.15">
      <c r="B338">
        <v>159</v>
      </c>
      <c r="D338">
        <v>145</v>
      </c>
      <c r="E338">
        <v>19</v>
      </c>
    </row>
    <row r="339" spans="2:5" x14ac:dyDescent="0.15">
      <c r="C339" t="s">
        <v>226</v>
      </c>
      <c r="D339">
        <v>145</v>
      </c>
      <c r="E339">
        <v>19</v>
      </c>
    </row>
    <row r="340" spans="2:5" x14ac:dyDescent="0.15">
      <c r="B340">
        <v>137</v>
      </c>
      <c r="D340">
        <v>145</v>
      </c>
      <c r="E340">
        <v>17</v>
      </c>
    </row>
    <row r="341" spans="2:5" x14ac:dyDescent="0.15">
      <c r="C341" t="s">
        <v>229</v>
      </c>
      <c r="D341">
        <v>145</v>
      </c>
      <c r="E341">
        <v>17</v>
      </c>
    </row>
    <row r="342" spans="2:5" x14ac:dyDescent="0.15">
      <c r="B342">
        <v>178</v>
      </c>
      <c r="D342">
        <v>143</v>
      </c>
      <c r="E342">
        <v>18</v>
      </c>
    </row>
    <row r="343" spans="2:5" x14ac:dyDescent="0.15">
      <c r="C343" t="s">
        <v>289</v>
      </c>
      <c r="D343">
        <v>143</v>
      </c>
      <c r="E343">
        <v>18</v>
      </c>
    </row>
    <row r="344" spans="2:5" x14ac:dyDescent="0.15">
      <c r="B344">
        <v>222</v>
      </c>
      <c r="D344">
        <v>136</v>
      </c>
      <c r="E344">
        <v>2</v>
      </c>
    </row>
    <row r="345" spans="2:5" x14ac:dyDescent="0.15">
      <c r="C345" t="s">
        <v>51</v>
      </c>
      <c r="D345">
        <v>136</v>
      </c>
      <c r="E345">
        <v>2</v>
      </c>
    </row>
    <row r="346" spans="2:5" x14ac:dyDescent="0.15">
      <c r="B346">
        <v>114</v>
      </c>
      <c r="D346">
        <v>136</v>
      </c>
      <c r="E346">
        <v>14</v>
      </c>
    </row>
    <row r="347" spans="2:5" x14ac:dyDescent="0.15">
      <c r="C347" t="s">
        <v>197</v>
      </c>
      <c r="D347">
        <v>136</v>
      </c>
      <c r="E347">
        <v>14</v>
      </c>
    </row>
    <row r="348" spans="2:5" x14ac:dyDescent="0.15">
      <c r="B348">
        <v>97</v>
      </c>
      <c r="D348">
        <v>131</v>
      </c>
      <c r="E348">
        <v>17</v>
      </c>
    </row>
    <row r="349" spans="2:5" x14ac:dyDescent="0.15">
      <c r="C349" t="s">
        <v>44</v>
      </c>
      <c r="D349">
        <v>131</v>
      </c>
      <c r="E349">
        <v>17</v>
      </c>
    </row>
    <row r="350" spans="2:5" x14ac:dyDescent="0.15">
      <c r="B350">
        <v>138</v>
      </c>
      <c r="D350">
        <v>129</v>
      </c>
      <c r="E350">
        <v>18</v>
      </c>
    </row>
    <row r="351" spans="2:5" x14ac:dyDescent="0.15">
      <c r="C351" t="s">
        <v>231</v>
      </c>
      <c r="D351">
        <v>129</v>
      </c>
      <c r="E351">
        <v>18</v>
      </c>
    </row>
    <row r="352" spans="2:5" x14ac:dyDescent="0.15">
      <c r="B352">
        <v>139</v>
      </c>
      <c r="D352">
        <v>129</v>
      </c>
      <c r="E352">
        <v>19</v>
      </c>
    </row>
    <row r="353" spans="2:5" x14ac:dyDescent="0.15">
      <c r="C353" t="s">
        <v>61</v>
      </c>
      <c r="D353">
        <v>129</v>
      </c>
      <c r="E353">
        <v>19</v>
      </c>
    </row>
    <row r="354" spans="2:5" x14ac:dyDescent="0.15">
      <c r="B354">
        <v>179</v>
      </c>
      <c r="D354">
        <v>127</v>
      </c>
      <c r="E354">
        <v>19</v>
      </c>
    </row>
    <row r="355" spans="2:5" x14ac:dyDescent="0.15">
      <c r="C355" t="s">
        <v>89</v>
      </c>
      <c r="D355">
        <v>127</v>
      </c>
      <c r="E355">
        <v>19</v>
      </c>
    </row>
    <row r="356" spans="2:5" x14ac:dyDescent="0.15">
      <c r="B356">
        <v>98</v>
      </c>
      <c r="D356">
        <v>126</v>
      </c>
      <c r="E356">
        <v>18</v>
      </c>
    </row>
    <row r="357" spans="2:5" x14ac:dyDescent="0.15">
      <c r="C357" t="s">
        <v>44</v>
      </c>
      <c r="D357">
        <v>126</v>
      </c>
      <c r="E357">
        <v>18</v>
      </c>
    </row>
    <row r="358" spans="2:5" x14ac:dyDescent="0.15">
      <c r="B358">
        <v>204</v>
      </c>
      <c r="D358">
        <v>123</v>
      </c>
      <c r="E358">
        <v>4</v>
      </c>
    </row>
    <row r="359" spans="2:5" x14ac:dyDescent="0.15">
      <c r="C359" t="s">
        <v>112</v>
      </c>
      <c r="D359">
        <v>123</v>
      </c>
      <c r="E359">
        <v>4</v>
      </c>
    </row>
    <row r="360" spans="2:5" x14ac:dyDescent="0.15">
      <c r="B360">
        <v>223</v>
      </c>
      <c r="D360">
        <v>120</v>
      </c>
      <c r="E360">
        <v>3</v>
      </c>
    </row>
    <row r="361" spans="2:5" x14ac:dyDescent="0.15">
      <c r="C361" t="s">
        <v>44</v>
      </c>
      <c r="D361">
        <v>120</v>
      </c>
      <c r="E361">
        <v>3</v>
      </c>
    </row>
    <row r="362" spans="2:5" x14ac:dyDescent="0.15">
      <c r="B362">
        <v>224</v>
      </c>
      <c r="D362">
        <v>116</v>
      </c>
      <c r="E362">
        <v>4</v>
      </c>
    </row>
    <row r="363" spans="2:5" x14ac:dyDescent="0.15">
      <c r="C363" t="s">
        <v>51</v>
      </c>
      <c r="D363">
        <v>116</v>
      </c>
      <c r="E363">
        <v>4</v>
      </c>
    </row>
    <row r="364" spans="2:5" x14ac:dyDescent="0.15">
      <c r="B364">
        <v>180</v>
      </c>
      <c r="D364">
        <v>115</v>
      </c>
      <c r="E364">
        <v>20</v>
      </c>
    </row>
    <row r="365" spans="2:5" x14ac:dyDescent="0.15">
      <c r="C365" t="s">
        <v>289</v>
      </c>
      <c r="D365">
        <v>115</v>
      </c>
      <c r="E365">
        <v>20</v>
      </c>
    </row>
    <row r="366" spans="2:5" x14ac:dyDescent="0.15">
      <c r="B366">
        <v>206</v>
      </c>
      <c r="D366">
        <v>113</v>
      </c>
      <c r="E366">
        <v>6</v>
      </c>
    </row>
    <row r="367" spans="2:5" x14ac:dyDescent="0.15">
      <c r="C367" t="s">
        <v>324</v>
      </c>
      <c r="D367">
        <v>113</v>
      </c>
      <c r="E367">
        <v>6</v>
      </c>
    </row>
    <row r="368" spans="2:5" x14ac:dyDescent="0.15">
      <c r="B368">
        <v>115</v>
      </c>
      <c r="D368">
        <v>113</v>
      </c>
      <c r="E368">
        <v>15</v>
      </c>
    </row>
    <row r="369" spans="2:5" x14ac:dyDescent="0.15">
      <c r="C369" t="s">
        <v>51</v>
      </c>
      <c r="D369">
        <v>113</v>
      </c>
      <c r="E369">
        <v>15</v>
      </c>
    </row>
    <row r="370" spans="2:5" x14ac:dyDescent="0.15">
      <c r="B370">
        <v>205</v>
      </c>
      <c r="D370">
        <v>110</v>
      </c>
      <c r="E370">
        <v>5</v>
      </c>
    </row>
    <row r="371" spans="2:5" x14ac:dyDescent="0.15">
      <c r="C371" t="s">
        <v>324</v>
      </c>
      <c r="D371">
        <v>110</v>
      </c>
      <c r="E371">
        <v>5</v>
      </c>
    </row>
    <row r="372" spans="2:5" x14ac:dyDescent="0.15">
      <c r="B372">
        <v>140</v>
      </c>
      <c r="D372">
        <v>108</v>
      </c>
      <c r="E372">
        <v>20</v>
      </c>
    </row>
    <row r="373" spans="2:5" x14ac:dyDescent="0.15">
      <c r="C373" t="s">
        <v>61</v>
      </c>
      <c r="D373">
        <v>108</v>
      </c>
      <c r="E373">
        <v>20</v>
      </c>
    </row>
    <row r="374" spans="2:5" x14ac:dyDescent="0.15">
      <c r="B374">
        <v>226</v>
      </c>
      <c r="D374">
        <v>106</v>
      </c>
      <c r="E374">
        <v>6</v>
      </c>
    </row>
    <row r="375" spans="2:5" x14ac:dyDescent="0.15">
      <c r="C375" t="s">
        <v>108</v>
      </c>
      <c r="D375">
        <v>106</v>
      </c>
      <c r="E375">
        <v>6</v>
      </c>
    </row>
    <row r="376" spans="2:5" x14ac:dyDescent="0.15">
      <c r="B376">
        <v>207</v>
      </c>
      <c r="D376">
        <v>106</v>
      </c>
      <c r="E376">
        <v>7</v>
      </c>
    </row>
    <row r="377" spans="2:5" x14ac:dyDescent="0.15">
      <c r="C377" t="s">
        <v>112</v>
      </c>
      <c r="D377">
        <v>106</v>
      </c>
      <c r="E377">
        <v>7</v>
      </c>
    </row>
    <row r="378" spans="2:5" x14ac:dyDescent="0.15">
      <c r="B378">
        <v>116</v>
      </c>
      <c r="D378">
        <v>105</v>
      </c>
      <c r="E378">
        <v>16</v>
      </c>
    </row>
    <row r="379" spans="2:5" x14ac:dyDescent="0.15">
      <c r="C379" t="s">
        <v>193</v>
      </c>
      <c r="D379">
        <v>105</v>
      </c>
      <c r="E379">
        <v>16</v>
      </c>
    </row>
    <row r="380" spans="2:5" x14ac:dyDescent="0.15">
      <c r="B380">
        <v>41</v>
      </c>
      <c r="D380">
        <v>103</v>
      </c>
      <c r="E380">
        <v>1</v>
      </c>
    </row>
    <row r="381" spans="2:5" x14ac:dyDescent="0.15">
      <c r="C381" t="s">
        <v>44</v>
      </c>
      <c r="D381">
        <v>103</v>
      </c>
      <c r="E381">
        <v>1</v>
      </c>
    </row>
    <row r="382" spans="2:5" x14ac:dyDescent="0.15">
      <c r="B382">
        <v>225</v>
      </c>
      <c r="D382">
        <v>100</v>
      </c>
      <c r="E382">
        <v>5</v>
      </c>
    </row>
    <row r="383" spans="2:5" x14ac:dyDescent="0.15">
      <c r="C383" t="s">
        <v>51</v>
      </c>
      <c r="D383">
        <v>100</v>
      </c>
      <c r="E383">
        <v>5</v>
      </c>
    </row>
    <row r="384" spans="2:5" x14ac:dyDescent="0.15">
      <c r="B384">
        <v>208</v>
      </c>
      <c r="D384">
        <v>99</v>
      </c>
      <c r="E384">
        <v>8</v>
      </c>
    </row>
    <row r="385" spans="2:5" x14ac:dyDescent="0.15">
      <c r="C385" t="s">
        <v>324</v>
      </c>
      <c r="D385">
        <v>99</v>
      </c>
      <c r="E385">
        <v>8</v>
      </c>
    </row>
    <row r="386" spans="2:5" x14ac:dyDescent="0.15">
      <c r="B386">
        <v>117</v>
      </c>
      <c r="D386">
        <v>98</v>
      </c>
      <c r="E386">
        <v>17</v>
      </c>
    </row>
    <row r="387" spans="2:5" x14ac:dyDescent="0.15">
      <c r="C387" t="s">
        <v>42</v>
      </c>
      <c r="D387">
        <v>98</v>
      </c>
      <c r="E387">
        <v>17</v>
      </c>
    </row>
    <row r="388" spans="2:5" x14ac:dyDescent="0.15">
      <c r="B388">
        <v>99</v>
      </c>
      <c r="D388">
        <v>97</v>
      </c>
      <c r="E388">
        <v>19</v>
      </c>
    </row>
    <row r="389" spans="2:5" x14ac:dyDescent="0.15">
      <c r="C389" t="s">
        <v>173</v>
      </c>
      <c r="D389">
        <v>97</v>
      </c>
      <c r="E389">
        <v>19</v>
      </c>
    </row>
    <row r="390" spans="2:5" x14ac:dyDescent="0.15">
      <c r="B390">
        <v>209</v>
      </c>
      <c r="D390">
        <v>92</v>
      </c>
      <c r="E390">
        <v>9</v>
      </c>
    </row>
    <row r="391" spans="2:5" x14ac:dyDescent="0.15">
      <c r="C391" t="s">
        <v>324</v>
      </c>
      <c r="D391">
        <v>92</v>
      </c>
      <c r="E391">
        <v>9</v>
      </c>
    </row>
    <row r="392" spans="2:5" x14ac:dyDescent="0.15">
      <c r="B392">
        <v>100</v>
      </c>
      <c r="D392">
        <v>90</v>
      </c>
      <c r="E392">
        <v>20</v>
      </c>
    </row>
    <row r="393" spans="2:5" x14ac:dyDescent="0.15">
      <c r="C393" t="s">
        <v>175</v>
      </c>
      <c r="D393">
        <v>90</v>
      </c>
      <c r="E393">
        <v>20</v>
      </c>
    </row>
    <row r="394" spans="2:5" x14ac:dyDescent="0.15">
      <c r="B394">
        <v>118</v>
      </c>
      <c r="D394">
        <v>87</v>
      </c>
      <c r="E394">
        <v>18</v>
      </c>
    </row>
    <row r="395" spans="2:5" x14ac:dyDescent="0.15">
      <c r="C395" t="s">
        <v>182</v>
      </c>
      <c r="D395">
        <v>87</v>
      </c>
      <c r="E395">
        <v>18</v>
      </c>
    </row>
    <row r="396" spans="2:5" x14ac:dyDescent="0.15">
      <c r="B396">
        <v>227</v>
      </c>
      <c r="D396">
        <v>84</v>
      </c>
      <c r="E396">
        <v>7</v>
      </c>
    </row>
    <row r="397" spans="2:5" x14ac:dyDescent="0.15">
      <c r="C397" t="s">
        <v>352</v>
      </c>
      <c r="D397">
        <v>84</v>
      </c>
      <c r="E397">
        <v>7</v>
      </c>
    </row>
    <row r="398" spans="2:5" x14ac:dyDescent="0.15">
      <c r="B398">
        <v>42</v>
      </c>
      <c r="D398">
        <v>83</v>
      </c>
      <c r="E398">
        <v>2</v>
      </c>
    </row>
    <row r="399" spans="2:5" x14ac:dyDescent="0.15">
      <c r="C399" t="s">
        <v>42</v>
      </c>
      <c r="D399">
        <v>83</v>
      </c>
      <c r="E399">
        <v>2</v>
      </c>
    </row>
    <row r="400" spans="2:5" x14ac:dyDescent="0.15">
      <c r="B400">
        <v>120</v>
      </c>
      <c r="D400">
        <v>82</v>
      </c>
      <c r="E400">
        <v>20</v>
      </c>
    </row>
    <row r="401" spans="2:5" x14ac:dyDescent="0.15">
      <c r="C401" t="s">
        <v>205</v>
      </c>
      <c r="D401">
        <v>82</v>
      </c>
      <c r="E401">
        <v>20</v>
      </c>
    </row>
    <row r="402" spans="2:5" x14ac:dyDescent="0.15">
      <c r="B402">
        <v>119</v>
      </c>
      <c r="D402">
        <v>82</v>
      </c>
      <c r="E402">
        <v>19</v>
      </c>
    </row>
    <row r="403" spans="2:5" x14ac:dyDescent="0.15">
      <c r="C403" t="s">
        <v>203</v>
      </c>
      <c r="D403">
        <v>82</v>
      </c>
      <c r="E403">
        <v>19</v>
      </c>
    </row>
    <row r="404" spans="2:5" x14ac:dyDescent="0.15">
      <c r="B404">
        <v>210</v>
      </c>
      <c r="D404">
        <v>79</v>
      </c>
      <c r="E404">
        <v>10</v>
      </c>
    </row>
    <row r="405" spans="2:5" x14ac:dyDescent="0.15">
      <c r="C405" t="s">
        <v>305</v>
      </c>
      <c r="D405">
        <v>79</v>
      </c>
      <c r="E405">
        <v>10</v>
      </c>
    </row>
    <row r="406" spans="2:5" x14ac:dyDescent="0.15">
      <c r="B406">
        <v>229</v>
      </c>
      <c r="D406">
        <v>78</v>
      </c>
      <c r="E406">
        <v>9</v>
      </c>
    </row>
    <row r="407" spans="2:5" x14ac:dyDescent="0.15">
      <c r="C407" t="s">
        <v>354</v>
      </c>
      <c r="D407">
        <v>78</v>
      </c>
      <c r="E407">
        <v>9</v>
      </c>
    </row>
    <row r="408" spans="2:5" x14ac:dyDescent="0.15">
      <c r="B408">
        <v>228</v>
      </c>
      <c r="D408">
        <v>78</v>
      </c>
      <c r="E408">
        <v>8</v>
      </c>
    </row>
    <row r="409" spans="2:5" x14ac:dyDescent="0.15">
      <c r="C409" t="s">
        <v>44</v>
      </c>
      <c r="D409">
        <v>78</v>
      </c>
      <c r="E409">
        <v>8</v>
      </c>
    </row>
    <row r="410" spans="2:5" x14ac:dyDescent="0.15">
      <c r="B410">
        <v>43</v>
      </c>
      <c r="D410">
        <v>78</v>
      </c>
      <c r="E410">
        <v>3</v>
      </c>
    </row>
    <row r="411" spans="2:5" x14ac:dyDescent="0.15">
      <c r="C411" t="s">
        <v>61</v>
      </c>
      <c r="D411">
        <v>78</v>
      </c>
      <c r="E411">
        <v>3</v>
      </c>
    </row>
    <row r="412" spans="2:5" x14ac:dyDescent="0.15">
      <c r="B412">
        <v>44</v>
      </c>
      <c r="D412">
        <v>75</v>
      </c>
      <c r="E412">
        <v>4</v>
      </c>
    </row>
    <row r="413" spans="2:5" x14ac:dyDescent="0.15">
      <c r="C413" t="s">
        <v>44</v>
      </c>
      <c r="D413">
        <v>75</v>
      </c>
      <c r="E413">
        <v>4</v>
      </c>
    </row>
    <row r="414" spans="2:5" x14ac:dyDescent="0.15">
      <c r="B414">
        <v>211</v>
      </c>
      <c r="D414">
        <v>70</v>
      </c>
      <c r="E414">
        <v>11</v>
      </c>
    </row>
    <row r="415" spans="2:5" x14ac:dyDescent="0.15">
      <c r="C415" t="s">
        <v>331</v>
      </c>
      <c r="D415">
        <v>70</v>
      </c>
      <c r="E415">
        <v>11</v>
      </c>
    </row>
    <row r="416" spans="2:5" x14ac:dyDescent="0.15">
      <c r="B416">
        <v>45</v>
      </c>
      <c r="D416">
        <v>66</v>
      </c>
      <c r="E416">
        <v>5</v>
      </c>
    </row>
    <row r="417" spans="2:5" x14ac:dyDescent="0.15">
      <c r="C417" t="s">
        <v>104</v>
      </c>
      <c r="D417">
        <v>66</v>
      </c>
      <c r="E417">
        <v>5</v>
      </c>
    </row>
    <row r="418" spans="2:5" x14ac:dyDescent="0.15">
      <c r="B418">
        <v>212</v>
      </c>
      <c r="D418">
        <v>63</v>
      </c>
      <c r="E418">
        <v>12</v>
      </c>
    </row>
    <row r="419" spans="2:5" x14ac:dyDescent="0.15">
      <c r="C419" t="s">
        <v>294</v>
      </c>
      <c r="D419">
        <v>63</v>
      </c>
      <c r="E419">
        <v>12</v>
      </c>
    </row>
    <row r="420" spans="2:5" x14ac:dyDescent="0.15">
      <c r="B420">
        <v>230</v>
      </c>
      <c r="D420">
        <v>61</v>
      </c>
      <c r="E420">
        <v>10</v>
      </c>
    </row>
    <row r="421" spans="2:5" x14ac:dyDescent="0.15">
      <c r="C421" t="s">
        <v>356</v>
      </c>
      <c r="D421">
        <v>61</v>
      </c>
      <c r="E421">
        <v>10</v>
      </c>
    </row>
    <row r="422" spans="2:5" x14ac:dyDescent="0.15">
      <c r="B422">
        <v>46</v>
      </c>
      <c r="D422">
        <v>56</v>
      </c>
      <c r="E422">
        <v>6</v>
      </c>
    </row>
    <row r="423" spans="2:5" x14ac:dyDescent="0.15">
      <c r="C423" t="s">
        <v>61</v>
      </c>
      <c r="D423">
        <v>56</v>
      </c>
      <c r="E423">
        <v>6</v>
      </c>
    </row>
    <row r="424" spans="2:5" x14ac:dyDescent="0.15">
      <c r="B424">
        <v>232</v>
      </c>
      <c r="D424">
        <v>52</v>
      </c>
      <c r="E424">
        <v>12</v>
      </c>
    </row>
    <row r="425" spans="2:5" x14ac:dyDescent="0.15">
      <c r="C425" t="s">
        <v>44</v>
      </c>
      <c r="D425">
        <v>52</v>
      </c>
      <c r="E425">
        <v>12</v>
      </c>
    </row>
    <row r="426" spans="2:5" x14ac:dyDescent="0.15">
      <c r="B426">
        <v>233</v>
      </c>
      <c r="D426">
        <v>50</v>
      </c>
      <c r="E426">
        <v>13</v>
      </c>
    </row>
    <row r="427" spans="2:5" x14ac:dyDescent="0.15">
      <c r="C427" t="s">
        <v>44</v>
      </c>
      <c r="D427">
        <v>50</v>
      </c>
      <c r="E427">
        <v>13</v>
      </c>
    </row>
    <row r="428" spans="2:5" x14ac:dyDescent="0.15">
      <c r="B428">
        <v>213</v>
      </c>
      <c r="D428">
        <v>48</v>
      </c>
      <c r="E428">
        <v>13</v>
      </c>
    </row>
    <row r="429" spans="2:5" x14ac:dyDescent="0.15">
      <c r="C429" t="s">
        <v>334</v>
      </c>
      <c r="D429">
        <v>48</v>
      </c>
      <c r="E429">
        <v>13</v>
      </c>
    </row>
    <row r="430" spans="2:5" x14ac:dyDescent="0.15">
      <c r="B430">
        <v>234</v>
      </c>
      <c r="D430">
        <v>48</v>
      </c>
      <c r="E430">
        <v>14</v>
      </c>
    </row>
    <row r="431" spans="2:5" x14ac:dyDescent="0.15">
      <c r="C431" t="s">
        <v>361</v>
      </c>
      <c r="D431">
        <v>48</v>
      </c>
      <c r="E431">
        <v>14</v>
      </c>
    </row>
    <row r="432" spans="2:5" x14ac:dyDescent="0.15">
      <c r="B432">
        <v>231</v>
      </c>
      <c r="D432">
        <v>47</v>
      </c>
      <c r="E432">
        <v>11</v>
      </c>
    </row>
    <row r="433" spans="2:5" x14ac:dyDescent="0.15">
      <c r="C433" t="s">
        <v>193</v>
      </c>
      <c r="D433">
        <v>47</v>
      </c>
      <c r="E433">
        <v>11</v>
      </c>
    </row>
    <row r="434" spans="2:5" x14ac:dyDescent="0.15">
      <c r="B434">
        <v>47</v>
      </c>
      <c r="D434">
        <v>44</v>
      </c>
      <c r="E434">
        <v>7</v>
      </c>
    </row>
    <row r="435" spans="2:5" x14ac:dyDescent="0.15">
      <c r="C435" t="s">
        <v>61</v>
      </c>
      <c r="D435">
        <v>44</v>
      </c>
      <c r="E435">
        <v>7</v>
      </c>
    </row>
    <row r="436" spans="2:5" x14ac:dyDescent="0.15">
      <c r="B436">
        <v>214</v>
      </c>
      <c r="D436">
        <v>38</v>
      </c>
      <c r="E436">
        <v>14</v>
      </c>
    </row>
    <row r="437" spans="2:5" x14ac:dyDescent="0.15">
      <c r="C437" t="s">
        <v>336</v>
      </c>
      <c r="D437">
        <v>38</v>
      </c>
      <c r="E437">
        <v>14</v>
      </c>
    </row>
    <row r="438" spans="2:5" x14ac:dyDescent="0.15">
      <c r="B438">
        <v>235</v>
      </c>
      <c r="D438">
        <v>37</v>
      </c>
      <c r="E438">
        <v>15</v>
      </c>
    </row>
    <row r="439" spans="2:5" x14ac:dyDescent="0.15">
      <c r="C439" t="s">
        <v>363</v>
      </c>
      <c r="D439">
        <v>37</v>
      </c>
      <c r="E439">
        <v>15</v>
      </c>
    </row>
    <row r="440" spans="2:5" x14ac:dyDescent="0.15">
      <c r="B440">
        <v>49</v>
      </c>
      <c r="D440">
        <v>35</v>
      </c>
      <c r="E440">
        <v>9</v>
      </c>
    </row>
    <row r="441" spans="2:5" x14ac:dyDescent="0.15">
      <c r="C441" t="s">
        <v>110</v>
      </c>
      <c r="D441">
        <v>35</v>
      </c>
      <c r="E441">
        <v>9</v>
      </c>
    </row>
    <row r="442" spans="2:5" x14ac:dyDescent="0.15">
      <c r="B442">
        <v>215</v>
      </c>
      <c r="D442">
        <v>34</v>
      </c>
      <c r="E442">
        <v>15</v>
      </c>
    </row>
    <row r="443" spans="2:5" x14ac:dyDescent="0.15">
      <c r="C443" t="s">
        <v>336</v>
      </c>
      <c r="D443">
        <v>34</v>
      </c>
      <c r="E443">
        <v>15</v>
      </c>
    </row>
    <row r="444" spans="2:5" x14ac:dyDescent="0.15">
      <c r="B444">
        <v>82</v>
      </c>
      <c r="D444">
        <v>34</v>
      </c>
      <c r="E444">
        <v>2</v>
      </c>
    </row>
    <row r="445" spans="2:5" x14ac:dyDescent="0.15">
      <c r="C445" t="s">
        <v>151</v>
      </c>
      <c r="D445">
        <v>34</v>
      </c>
      <c r="E445">
        <v>2</v>
      </c>
    </row>
    <row r="446" spans="2:5" x14ac:dyDescent="0.15">
      <c r="B446">
        <v>48</v>
      </c>
      <c r="D446">
        <v>34</v>
      </c>
      <c r="E446">
        <v>8</v>
      </c>
    </row>
    <row r="447" spans="2:5" x14ac:dyDescent="0.15">
      <c r="C447" t="s">
        <v>108</v>
      </c>
      <c r="D447">
        <v>34</v>
      </c>
      <c r="E447">
        <v>8</v>
      </c>
    </row>
    <row r="448" spans="2:5" x14ac:dyDescent="0.15">
      <c r="B448">
        <v>236</v>
      </c>
      <c r="D448">
        <v>33</v>
      </c>
      <c r="E448">
        <v>16</v>
      </c>
    </row>
    <row r="449" spans="2:5" x14ac:dyDescent="0.15">
      <c r="C449" t="s">
        <v>363</v>
      </c>
      <c r="D449">
        <v>33</v>
      </c>
      <c r="E449">
        <v>16</v>
      </c>
    </row>
    <row r="450" spans="2:5" x14ac:dyDescent="0.15">
      <c r="B450">
        <v>50</v>
      </c>
      <c r="D450">
        <v>33</v>
      </c>
      <c r="E450">
        <v>10</v>
      </c>
    </row>
    <row r="451" spans="2:5" x14ac:dyDescent="0.15">
      <c r="C451" t="s">
        <v>112</v>
      </c>
      <c r="D451">
        <v>33</v>
      </c>
      <c r="E451">
        <v>10</v>
      </c>
    </row>
    <row r="452" spans="2:5" x14ac:dyDescent="0.15">
      <c r="B452">
        <v>219</v>
      </c>
      <c r="D452">
        <v>30</v>
      </c>
      <c r="E452">
        <v>19</v>
      </c>
    </row>
    <row r="453" spans="2:5" x14ac:dyDescent="0.15">
      <c r="C453" t="s">
        <v>343</v>
      </c>
      <c r="D453">
        <v>30</v>
      </c>
      <c r="E453">
        <v>19</v>
      </c>
    </row>
    <row r="454" spans="2:5" x14ac:dyDescent="0.15">
      <c r="B454">
        <v>216</v>
      </c>
      <c r="D454">
        <v>29</v>
      </c>
      <c r="E454">
        <v>16</v>
      </c>
    </row>
    <row r="455" spans="2:5" x14ac:dyDescent="0.15">
      <c r="C455" t="s">
        <v>336</v>
      </c>
      <c r="D455">
        <v>29</v>
      </c>
      <c r="E455">
        <v>16</v>
      </c>
    </row>
    <row r="456" spans="2:5" x14ac:dyDescent="0.15">
      <c r="B456">
        <v>237</v>
      </c>
      <c r="D456">
        <v>29</v>
      </c>
      <c r="E456">
        <v>17</v>
      </c>
    </row>
    <row r="457" spans="2:5" x14ac:dyDescent="0.15">
      <c r="C457" t="s">
        <v>356</v>
      </c>
      <c r="D457">
        <v>29</v>
      </c>
      <c r="E457">
        <v>17</v>
      </c>
    </row>
    <row r="458" spans="2:5" x14ac:dyDescent="0.15">
      <c r="B458">
        <v>52</v>
      </c>
      <c r="D458">
        <v>29</v>
      </c>
      <c r="E458">
        <v>12</v>
      </c>
    </row>
    <row r="459" spans="2:5" x14ac:dyDescent="0.15">
      <c r="C459" t="s">
        <v>61</v>
      </c>
      <c r="D459">
        <v>29</v>
      </c>
      <c r="E459">
        <v>12</v>
      </c>
    </row>
    <row r="460" spans="2:5" x14ac:dyDescent="0.15">
      <c r="B460">
        <v>217</v>
      </c>
      <c r="D460">
        <v>28</v>
      </c>
      <c r="E460">
        <v>17</v>
      </c>
    </row>
    <row r="461" spans="2:5" x14ac:dyDescent="0.15">
      <c r="C461" t="s">
        <v>336</v>
      </c>
      <c r="D461">
        <v>28</v>
      </c>
      <c r="E461">
        <v>17</v>
      </c>
    </row>
    <row r="462" spans="2:5" x14ac:dyDescent="0.15">
      <c r="B462">
        <v>218</v>
      </c>
      <c r="D462">
        <v>27</v>
      </c>
      <c r="E462">
        <v>18</v>
      </c>
    </row>
    <row r="463" spans="2:5" x14ac:dyDescent="0.15">
      <c r="C463" t="s">
        <v>341</v>
      </c>
      <c r="D463">
        <v>27</v>
      </c>
      <c r="E463">
        <v>18</v>
      </c>
    </row>
    <row r="464" spans="2:5" x14ac:dyDescent="0.15">
      <c r="B464">
        <v>220</v>
      </c>
      <c r="D464">
        <v>22</v>
      </c>
      <c r="E464">
        <v>20</v>
      </c>
    </row>
    <row r="465" spans="2:5" x14ac:dyDescent="0.15">
      <c r="C465" t="s">
        <v>336</v>
      </c>
      <c r="D465">
        <v>22</v>
      </c>
      <c r="E465">
        <v>20</v>
      </c>
    </row>
    <row r="466" spans="2:5" x14ac:dyDescent="0.15">
      <c r="B466">
        <v>239</v>
      </c>
      <c r="D466">
        <v>22</v>
      </c>
      <c r="E466">
        <v>19</v>
      </c>
    </row>
    <row r="467" spans="2:5" x14ac:dyDescent="0.15">
      <c r="C467" t="s">
        <v>367</v>
      </c>
      <c r="D467">
        <v>22</v>
      </c>
      <c r="E467">
        <v>19</v>
      </c>
    </row>
    <row r="468" spans="2:5" x14ac:dyDescent="0.15">
      <c r="B468">
        <v>51</v>
      </c>
      <c r="D468">
        <v>21</v>
      </c>
      <c r="E468">
        <v>11</v>
      </c>
    </row>
    <row r="469" spans="2:5" x14ac:dyDescent="0.15">
      <c r="C469" t="s">
        <v>51</v>
      </c>
      <c r="D469">
        <v>21</v>
      </c>
      <c r="E469">
        <v>11</v>
      </c>
    </row>
    <row r="470" spans="2:5" x14ac:dyDescent="0.15">
      <c r="B470">
        <v>238</v>
      </c>
      <c r="D470">
        <v>20</v>
      </c>
      <c r="E470">
        <v>18</v>
      </c>
    </row>
    <row r="471" spans="2:5" x14ac:dyDescent="0.15">
      <c r="C471" t="s">
        <v>274</v>
      </c>
      <c r="D471">
        <v>20</v>
      </c>
      <c r="E471">
        <v>18</v>
      </c>
    </row>
    <row r="472" spans="2:5" x14ac:dyDescent="0.15">
      <c r="B472">
        <v>53</v>
      </c>
      <c r="D472">
        <v>20</v>
      </c>
      <c r="E472">
        <v>13</v>
      </c>
    </row>
    <row r="473" spans="2:5" x14ac:dyDescent="0.15">
      <c r="C473" t="s">
        <v>112</v>
      </c>
      <c r="D473">
        <v>20</v>
      </c>
      <c r="E473">
        <v>13</v>
      </c>
    </row>
    <row r="474" spans="2:5" x14ac:dyDescent="0.15">
      <c r="B474">
        <v>240</v>
      </c>
      <c r="D474">
        <v>18</v>
      </c>
      <c r="E474">
        <v>20</v>
      </c>
    </row>
    <row r="475" spans="2:5" x14ac:dyDescent="0.15">
      <c r="C475" t="s">
        <v>193</v>
      </c>
      <c r="D475">
        <v>18</v>
      </c>
      <c r="E475">
        <v>20</v>
      </c>
    </row>
    <row r="476" spans="2:5" x14ac:dyDescent="0.15">
      <c r="B476">
        <v>58</v>
      </c>
      <c r="D476">
        <v>18</v>
      </c>
      <c r="E476">
        <v>18</v>
      </c>
    </row>
    <row r="477" spans="2:5" x14ac:dyDescent="0.15">
      <c r="C477" t="s">
        <v>121</v>
      </c>
      <c r="D477">
        <v>18</v>
      </c>
      <c r="E477">
        <v>18</v>
      </c>
    </row>
    <row r="478" spans="2:5" x14ac:dyDescent="0.15">
      <c r="B478">
        <v>57</v>
      </c>
      <c r="D478">
        <v>18</v>
      </c>
      <c r="E478">
        <v>17</v>
      </c>
    </row>
    <row r="479" spans="2:5" x14ac:dyDescent="0.15">
      <c r="C479" t="s">
        <v>97</v>
      </c>
      <c r="D479">
        <v>18</v>
      </c>
      <c r="E479">
        <v>17</v>
      </c>
    </row>
    <row r="480" spans="2:5" x14ac:dyDescent="0.15">
      <c r="B480">
        <v>56</v>
      </c>
      <c r="D480">
        <v>14</v>
      </c>
      <c r="E480">
        <v>16</v>
      </c>
    </row>
    <row r="481" spans="2:5" x14ac:dyDescent="0.15">
      <c r="C481" t="s">
        <v>112</v>
      </c>
      <c r="D481">
        <v>14</v>
      </c>
      <c r="E481">
        <v>16</v>
      </c>
    </row>
    <row r="482" spans="2:5" x14ac:dyDescent="0.15">
      <c r="B482">
        <v>59</v>
      </c>
      <c r="D482">
        <v>13</v>
      </c>
      <c r="E482">
        <v>19</v>
      </c>
    </row>
    <row r="483" spans="2:5" x14ac:dyDescent="0.15">
      <c r="C483" t="s">
        <v>112</v>
      </c>
      <c r="D483">
        <v>13</v>
      </c>
      <c r="E483">
        <v>19</v>
      </c>
    </row>
    <row r="484" spans="2:5" x14ac:dyDescent="0.15">
      <c r="B484">
        <v>54</v>
      </c>
      <c r="D484">
        <v>13</v>
      </c>
      <c r="E484">
        <v>14</v>
      </c>
    </row>
    <row r="485" spans="2:5" x14ac:dyDescent="0.15">
      <c r="C485" t="s">
        <v>51</v>
      </c>
      <c r="D485">
        <v>13</v>
      </c>
      <c r="E485">
        <v>14</v>
      </c>
    </row>
    <row r="486" spans="2:5" x14ac:dyDescent="0.15">
      <c r="B486">
        <v>55</v>
      </c>
      <c r="D486">
        <v>12</v>
      </c>
      <c r="E486">
        <v>15</v>
      </c>
    </row>
    <row r="487" spans="2:5" x14ac:dyDescent="0.15">
      <c r="C487" t="s">
        <v>51</v>
      </c>
      <c r="D487">
        <v>12</v>
      </c>
      <c r="E487">
        <v>15</v>
      </c>
    </row>
    <row r="488" spans="2:5" x14ac:dyDescent="0.15">
      <c r="B488" t="s">
        <v>400</v>
      </c>
    </row>
    <row r="489" spans="2:5" x14ac:dyDescent="0.15">
      <c r="C489" t="s">
        <v>400</v>
      </c>
    </row>
    <row r="490" spans="2:5" x14ac:dyDescent="0.15">
      <c r="B490" t="s">
        <v>401</v>
      </c>
      <c r="D490">
        <v>110756</v>
      </c>
      <c r="E490">
        <v>2535</v>
      </c>
    </row>
  </sheetData>
  <phoneticPr fontId="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B1" workbookViewId="0">
      <selection activeCell="I23" sqref="I23:I32"/>
    </sheetView>
  </sheetViews>
  <sheetFormatPr defaultColWidth="9.25" defaultRowHeight="13.5" x14ac:dyDescent="0.15"/>
  <cols>
    <col min="2" max="2" width="29.75"/>
    <col min="3" max="4" width="13.25"/>
    <col min="7" max="7" width="20.375" customWidth="1"/>
  </cols>
  <sheetData>
    <row r="1" spans="1:9" x14ac:dyDescent="0.15">
      <c r="B1" t="s">
        <v>5</v>
      </c>
      <c r="C1" t="s">
        <v>393</v>
      </c>
      <c r="D1" t="s">
        <v>394</v>
      </c>
    </row>
    <row r="2" spans="1:9" x14ac:dyDescent="0.15">
      <c r="A2">
        <v>1</v>
      </c>
      <c r="B2" t="s">
        <v>44</v>
      </c>
      <c r="C2">
        <v>13227</v>
      </c>
      <c r="D2">
        <v>31</v>
      </c>
    </row>
    <row r="3" spans="1:9" x14ac:dyDescent="0.15">
      <c r="A3">
        <v>2</v>
      </c>
      <c r="B3" t="s">
        <v>61</v>
      </c>
      <c r="C3">
        <v>11353</v>
      </c>
      <c r="D3">
        <v>30</v>
      </c>
    </row>
    <row r="4" spans="1:9" ht="16.5" x14ac:dyDescent="0.15">
      <c r="A4">
        <v>3</v>
      </c>
      <c r="B4" t="s">
        <v>51</v>
      </c>
      <c r="C4">
        <v>7994</v>
      </c>
      <c r="D4">
        <v>18</v>
      </c>
      <c r="F4" s="23" t="s">
        <v>407</v>
      </c>
      <c r="G4" s="23"/>
      <c r="H4" s="23"/>
      <c r="I4" s="23"/>
    </row>
    <row r="5" spans="1:9" ht="16.5" x14ac:dyDescent="0.15">
      <c r="A5">
        <v>4</v>
      </c>
      <c r="B5" t="s">
        <v>42</v>
      </c>
      <c r="C5">
        <v>6257</v>
      </c>
      <c r="D5">
        <v>13</v>
      </c>
      <c r="F5" s="23" t="s">
        <v>408</v>
      </c>
      <c r="G5" s="23"/>
      <c r="H5" s="23"/>
      <c r="I5" s="23"/>
    </row>
    <row r="6" spans="1:9" ht="16.5" x14ac:dyDescent="0.15">
      <c r="A6">
        <v>5</v>
      </c>
      <c r="B6" t="s">
        <v>112</v>
      </c>
      <c r="C6">
        <v>2522</v>
      </c>
      <c r="D6">
        <v>9</v>
      </c>
      <c r="F6" s="23" t="s">
        <v>0</v>
      </c>
      <c r="G6" s="23" t="s">
        <v>395</v>
      </c>
      <c r="H6" s="23" t="s">
        <v>397</v>
      </c>
      <c r="I6" s="23" t="s">
        <v>396</v>
      </c>
    </row>
    <row r="7" spans="1:9" ht="16.5" x14ac:dyDescent="0.15">
      <c r="A7">
        <v>6</v>
      </c>
      <c r="B7" t="s">
        <v>108</v>
      </c>
      <c r="C7">
        <v>3664</v>
      </c>
      <c r="D7">
        <v>7</v>
      </c>
      <c r="F7" s="23">
        <v>1</v>
      </c>
      <c r="G7" s="25" t="str">
        <f t="shared" ref="G7:G16" si="0">B2</f>
        <v>杰克爱穿jk</v>
      </c>
      <c r="H7" s="26">
        <f t="shared" ref="H7:H16" si="1">GETPIVOTDATA("计数项:id",$B$1,"id",G7)</f>
        <v>31</v>
      </c>
      <c r="I7" s="26">
        <f t="shared" ref="I7:I16" si="2">GETPIVOTDATA("求和项:点赞",$B$1,"id",G7)</f>
        <v>13227</v>
      </c>
    </row>
    <row r="8" spans="1:9" ht="16.5" x14ac:dyDescent="0.15">
      <c r="A8">
        <v>7</v>
      </c>
      <c r="B8" t="s">
        <v>193</v>
      </c>
      <c r="C8">
        <v>4216</v>
      </c>
      <c r="D8">
        <v>7</v>
      </c>
      <c r="F8" s="23">
        <v>2</v>
      </c>
      <c r="G8" s="25" t="str">
        <f t="shared" si="0"/>
        <v>咕力咕力_For</v>
      </c>
      <c r="H8" s="26">
        <f t="shared" si="1"/>
        <v>30</v>
      </c>
      <c r="I8" s="26">
        <f t="shared" si="2"/>
        <v>11353</v>
      </c>
    </row>
    <row r="9" spans="1:9" ht="16.5" x14ac:dyDescent="0.15">
      <c r="A9">
        <v>8</v>
      </c>
      <c r="B9" t="s">
        <v>197</v>
      </c>
      <c r="C9">
        <v>7668</v>
      </c>
      <c r="D9">
        <v>6</v>
      </c>
      <c r="F9" s="23">
        <v>3</v>
      </c>
      <c r="G9" s="25" t="str">
        <f t="shared" si="0"/>
        <v>秋天去更远的地方</v>
      </c>
      <c r="H9" s="26">
        <f t="shared" si="1"/>
        <v>18</v>
      </c>
      <c r="I9" s="26">
        <f t="shared" si="2"/>
        <v>7994</v>
      </c>
    </row>
    <row r="10" spans="1:9" ht="16.5" x14ac:dyDescent="0.15">
      <c r="A10">
        <v>9</v>
      </c>
      <c r="B10" t="s">
        <v>294</v>
      </c>
      <c r="C10">
        <v>6079</v>
      </c>
      <c r="D10">
        <v>6</v>
      </c>
      <c r="F10" s="23">
        <v>4</v>
      </c>
      <c r="G10" s="25" t="str">
        <f t="shared" si="0"/>
        <v>咪酱的大门牙</v>
      </c>
      <c r="H10" s="26">
        <f t="shared" si="1"/>
        <v>13</v>
      </c>
      <c r="I10" s="26">
        <f t="shared" si="2"/>
        <v>6257</v>
      </c>
    </row>
    <row r="11" spans="1:9" ht="16.5" x14ac:dyDescent="0.15">
      <c r="A11">
        <v>10</v>
      </c>
      <c r="B11" t="s">
        <v>336</v>
      </c>
      <c r="C11">
        <v>151</v>
      </c>
      <c r="D11">
        <v>5</v>
      </c>
      <c r="F11" s="23">
        <v>5</v>
      </c>
      <c r="G11" s="25" t="str">
        <f t="shared" si="0"/>
        <v>黑momo5</v>
      </c>
      <c r="H11" s="26">
        <f t="shared" si="1"/>
        <v>9</v>
      </c>
      <c r="I11" s="26">
        <f t="shared" si="2"/>
        <v>2522</v>
      </c>
    </row>
    <row r="12" spans="1:9" ht="16.5" x14ac:dyDescent="0.15">
      <c r="A12">
        <v>11</v>
      </c>
      <c r="B12" t="s">
        <v>89</v>
      </c>
      <c r="C12">
        <v>2767</v>
      </c>
      <c r="D12">
        <v>5</v>
      </c>
      <c r="F12" s="23">
        <v>6</v>
      </c>
      <c r="G12" s="25" t="str">
        <f t="shared" si="0"/>
        <v>醒目发电星球</v>
      </c>
      <c r="H12" s="26">
        <f t="shared" si="1"/>
        <v>7</v>
      </c>
      <c r="I12" s="26">
        <f t="shared" si="2"/>
        <v>3664</v>
      </c>
    </row>
    <row r="13" spans="1:9" ht="16.5" x14ac:dyDescent="0.15">
      <c r="A13">
        <v>12</v>
      </c>
      <c r="B13" t="s">
        <v>97</v>
      </c>
      <c r="C13">
        <v>1282</v>
      </c>
      <c r="D13">
        <v>5</v>
      </c>
      <c r="F13" s="23">
        <v>7</v>
      </c>
      <c r="G13" s="25" t="str">
        <f t="shared" si="0"/>
        <v>小小乔Qiao_</v>
      </c>
      <c r="H13" s="26">
        <f t="shared" si="1"/>
        <v>7</v>
      </c>
      <c r="I13" s="26">
        <f t="shared" si="2"/>
        <v>4216</v>
      </c>
    </row>
    <row r="14" spans="1:9" ht="16.5" x14ac:dyDescent="0.15">
      <c r="A14">
        <v>13</v>
      </c>
      <c r="B14" t="s">
        <v>48</v>
      </c>
      <c r="C14">
        <v>3078</v>
      </c>
      <c r="D14">
        <v>5</v>
      </c>
      <c r="F14" s="23">
        <v>8</v>
      </c>
      <c r="G14" s="25" t="str">
        <f t="shared" si="0"/>
        <v>所愿皆成的榛子</v>
      </c>
      <c r="H14" s="26">
        <f t="shared" si="1"/>
        <v>6</v>
      </c>
      <c r="I14" s="26">
        <f t="shared" si="2"/>
        <v>7668</v>
      </c>
    </row>
    <row r="15" spans="1:9" ht="16.5" x14ac:dyDescent="0.15">
      <c r="A15">
        <v>14</v>
      </c>
      <c r="B15" t="s">
        <v>324</v>
      </c>
      <c r="C15">
        <v>414</v>
      </c>
      <c r="D15">
        <v>4</v>
      </c>
      <c r="F15" s="23">
        <v>9</v>
      </c>
      <c r="G15" s="25" t="str">
        <f t="shared" si="0"/>
        <v>别问为什么请叫我呵呵</v>
      </c>
      <c r="H15" s="26">
        <f t="shared" si="1"/>
        <v>6</v>
      </c>
      <c r="I15" s="26">
        <f t="shared" si="2"/>
        <v>6079</v>
      </c>
    </row>
    <row r="16" spans="1:9" ht="16.5" x14ac:dyDescent="0.15">
      <c r="A16">
        <v>15</v>
      </c>
      <c r="B16" t="s">
        <v>92</v>
      </c>
      <c r="C16">
        <v>3068</v>
      </c>
      <c r="D16">
        <v>4</v>
      </c>
      <c r="F16" s="23">
        <v>10</v>
      </c>
      <c r="G16" s="25" t="str">
        <f t="shared" si="0"/>
        <v>不傲娇的陌离</v>
      </c>
      <c r="H16" s="26">
        <f t="shared" si="1"/>
        <v>5</v>
      </c>
      <c r="I16" s="26">
        <f t="shared" si="2"/>
        <v>151</v>
      </c>
    </row>
    <row r="17" spans="1:9" x14ac:dyDescent="0.15">
      <c r="A17">
        <v>16</v>
      </c>
      <c r="B17" t="s">
        <v>79</v>
      </c>
      <c r="C17">
        <v>2598</v>
      </c>
      <c r="D17">
        <v>4</v>
      </c>
    </row>
    <row r="18" spans="1:9" x14ac:dyDescent="0.15">
      <c r="A18">
        <v>17</v>
      </c>
      <c r="B18" t="s">
        <v>274</v>
      </c>
      <c r="C18">
        <v>1054</v>
      </c>
      <c r="D18">
        <v>4</v>
      </c>
    </row>
    <row r="19" spans="1:9" x14ac:dyDescent="0.15">
      <c r="A19">
        <v>18</v>
      </c>
      <c r="B19" t="s">
        <v>226</v>
      </c>
      <c r="C19">
        <v>531</v>
      </c>
      <c r="D19">
        <v>3</v>
      </c>
    </row>
    <row r="20" spans="1:9" x14ac:dyDescent="0.15">
      <c r="A20">
        <v>19</v>
      </c>
      <c r="B20" t="s">
        <v>182</v>
      </c>
      <c r="C20">
        <v>649</v>
      </c>
      <c r="D20">
        <v>3</v>
      </c>
    </row>
    <row r="21" spans="1:9" x14ac:dyDescent="0.15">
      <c r="A21">
        <v>20</v>
      </c>
      <c r="B21" t="s">
        <v>210</v>
      </c>
      <c r="C21">
        <v>1065</v>
      </c>
      <c r="D21">
        <v>3</v>
      </c>
    </row>
    <row r="22" spans="1:9" x14ac:dyDescent="0.15">
      <c r="A22">
        <v>21</v>
      </c>
      <c r="B22" t="s">
        <v>376</v>
      </c>
      <c r="C22">
        <v>2362</v>
      </c>
      <c r="D22">
        <v>2</v>
      </c>
      <c r="F22" t="s">
        <v>0</v>
      </c>
      <c r="G22" t="s">
        <v>395</v>
      </c>
      <c r="H22" t="s">
        <v>397</v>
      </c>
      <c r="I22" t="s">
        <v>396</v>
      </c>
    </row>
    <row r="23" spans="1:9" x14ac:dyDescent="0.15">
      <c r="A23">
        <v>22</v>
      </c>
      <c r="B23" t="s">
        <v>363</v>
      </c>
      <c r="C23">
        <v>70</v>
      </c>
      <c r="D23">
        <v>2</v>
      </c>
      <c r="F23">
        <v>1</v>
      </c>
      <c r="G23" t="s">
        <v>44</v>
      </c>
      <c r="H23">
        <v>31</v>
      </c>
      <c r="I23">
        <v>13227</v>
      </c>
    </row>
    <row r="24" spans="1:9" x14ac:dyDescent="0.15">
      <c r="A24">
        <v>23</v>
      </c>
      <c r="B24" t="s">
        <v>305</v>
      </c>
      <c r="C24">
        <v>1359</v>
      </c>
      <c r="D24">
        <v>2</v>
      </c>
      <c r="F24">
        <v>2</v>
      </c>
      <c r="G24" t="s">
        <v>61</v>
      </c>
      <c r="H24">
        <v>30</v>
      </c>
      <c r="I24">
        <v>11353</v>
      </c>
    </row>
    <row r="25" spans="1:9" x14ac:dyDescent="0.15">
      <c r="A25">
        <v>24</v>
      </c>
      <c r="B25" t="s">
        <v>297</v>
      </c>
      <c r="C25">
        <v>2966</v>
      </c>
      <c r="D25">
        <v>2</v>
      </c>
      <c r="F25">
        <v>3</v>
      </c>
      <c r="G25" t="s">
        <v>51</v>
      </c>
      <c r="H25">
        <v>18</v>
      </c>
      <c r="I25">
        <v>7994</v>
      </c>
    </row>
    <row r="26" spans="1:9" x14ac:dyDescent="0.15">
      <c r="A26">
        <v>25</v>
      </c>
      <c r="B26" t="s">
        <v>158</v>
      </c>
      <c r="C26">
        <v>608</v>
      </c>
      <c r="D26">
        <v>2</v>
      </c>
      <c r="F26">
        <v>4</v>
      </c>
      <c r="G26" t="s">
        <v>42</v>
      </c>
      <c r="H26">
        <v>13</v>
      </c>
      <c r="I26">
        <v>6257</v>
      </c>
    </row>
    <row r="27" spans="1:9" x14ac:dyDescent="0.15">
      <c r="A27">
        <v>26</v>
      </c>
      <c r="B27" t="s">
        <v>162</v>
      </c>
      <c r="C27">
        <v>459</v>
      </c>
      <c r="D27">
        <v>2</v>
      </c>
      <c r="F27">
        <v>5</v>
      </c>
      <c r="G27" t="s">
        <v>112</v>
      </c>
      <c r="H27">
        <v>9</v>
      </c>
      <c r="I27">
        <v>2522</v>
      </c>
    </row>
    <row r="28" spans="1:9" x14ac:dyDescent="0.15">
      <c r="A28">
        <v>27</v>
      </c>
      <c r="B28" t="s">
        <v>271</v>
      </c>
      <c r="C28">
        <v>1802</v>
      </c>
      <c r="D28">
        <v>2</v>
      </c>
      <c r="F28">
        <v>6</v>
      </c>
      <c r="G28" t="s">
        <v>193</v>
      </c>
      <c r="H28">
        <v>7</v>
      </c>
      <c r="I28">
        <v>4216</v>
      </c>
    </row>
    <row r="29" spans="1:9" x14ac:dyDescent="0.15">
      <c r="A29">
        <v>28</v>
      </c>
      <c r="B29" t="s">
        <v>229</v>
      </c>
      <c r="C29">
        <v>339</v>
      </c>
      <c r="D29">
        <v>2</v>
      </c>
      <c r="F29">
        <v>7</v>
      </c>
      <c r="G29" t="s">
        <v>108</v>
      </c>
      <c r="H29">
        <v>7</v>
      </c>
      <c r="I29">
        <v>3664</v>
      </c>
    </row>
    <row r="30" spans="1:9" x14ac:dyDescent="0.15">
      <c r="A30">
        <v>29</v>
      </c>
      <c r="B30" t="s">
        <v>289</v>
      </c>
      <c r="C30">
        <v>258</v>
      </c>
      <c r="D30">
        <v>2</v>
      </c>
      <c r="F30">
        <v>8</v>
      </c>
      <c r="G30" t="s">
        <v>197</v>
      </c>
      <c r="H30">
        <v>6</v>
      </c>
      <c r="I30">
        <v>7668</v>
      </c>
    </row>
    <row r="31" spans="1:9" x14ac:dyDescent="0.15">
      <c r="A31">
        <v>30</v>
      </c>
      <c r="B31" t="s">
        <v>356</v>
      </c>
      <c r="C31">
        <v>90</v>
      </c>
      <c r="D31">
        <v>2</v>
      </c>
      <c r="F31">
        <v>9</v>
      </c>
      <c r="G31" t="s">
        <v>294</v>
      </c>
      <c r="H31">
        <v>6</v>
      </c>
      <c r="I31">
        <v>6079</v>
      </c>
    </row>
    <row r="32" spans="1:9" x14ac:dyDescent="0.15">
      <c r="A32">
        <v>31</v>
      </c>
      <c r="B32" t="s">
        <v>387</v>
      </c>
      <c r="C32">
        <v>951</v>
      </c>
      <c r="D32">
        <v>1</v>
      </c>
      <c r="F32">
        <v>10</v>
      </c>
      <c r="G32" t="s">
        <v>336</v>
      </c>
      <c r="H32">
        <v>5</v>
      </c>
      <c r="I32">
        <v>151</v>
      </c>
    </row>
    <row r="33" spans="1:4" x14ac:dyDescent="0.15">
      <c r="A33">
        <v>32</v>
      </c>
      <c r="B33" t="s">
        <v>381</v>
      </c>
      <c r="C33">
        <v>1140</v>
      </c>
      <c r="D33">
        <v>1</v>
      </c>
    </row>
    <row r="34" spans="1:4" x14ac:dyDescent="0.15">
      <c r="A34">
        <v>33</v>
      </c>
      <c r="B34" t="s">
        <v>379</v>
      </c>
      <c r="C34">
        <v>1231</v>
      </c>
      <c r="D34">
        <v>1</v>
      </c>
    </row>
    <row r="35" spans="1:4" x14ac:dyDescent="0.15">
      <c r="A35">
        <v>34</v>
      </c>
      <c r="B35" t="s">
        <v>373</v>
      </c>
      <c r="C35">
        <v>1356</v>
      </c>
      <c r="D35">
        <v>1</v>
      </c>
    </row>
    <row r="36" spans="1:4" x14ac:dyDescent="0.15">
      <c r="A36">
        <v>35</v>
      </c>
      <c r="B36" t="s">
        <v>361</v>
      </c>
      <c r="C36">
        <v>48</v>
      </c>
      <c r="D36">
        <v>1</v>
      </c>
    </row>
    <row r="37" spans="1:4" x14ac:dyDescent="0.15">
      <c r="A37">
        <v>36</v>
      </c>
      <c r="B37" t="s">
        <v>354</v>
      </c>
      <c r="C37">
        <v>78</v>
      </c>
      <c r="D37">
        <v>1</v>
      </c>
    </row>
    <row r="38" spans="1:4" x14ac:dyDescent="0.15">
      <c r="A38">
        <v>37</v>
      </c>
      <c r="B38" t="s">
        <v>343</v>
      </c>
      <c r="C38">
        <v>30</v>
      </c>
      <c r="D38">
        <v>1</v>
      </c>
    </row>
    <row r="39" spans="1:4" x14ac:dyDescent="0.15">
      <c r="A39">
        <v>38</v>
      </c>
      <c r="B39" t="s">
        <v>341</v>
      </c>
      <c r="C39">
        <v>27</v>
      </c>
      <c r="D39">
        <v>1</v>
      </c>
    </row>
    <row r="40" spans="1:4" x14ac:dyDescent="0.15">
      <c r="A40">
        <v>39</v>
      </c>
      <c r="B40" t="s">
        <v>331</v>
      </c>
      <c r="C40">
        <v>70</v>
      </c>
      <c r="D40">
        <v>1</v>
      </c>
    </row>
    <row r="41" spans="1:4" x14ac:dyDescent="0.15">
      <c r="A41">
        <v>40</v>
      </c>
      <c r="B41" t="s">
        <v>315</v>
      </c>
      <c r="C41">
        <v>1079</v>
      </c>
      <c r="D41">
        <v>1</v>
      </c>
    </row>
    <row r="42" spans="1:4" x14ac:dyDescent="0.15">
      <c r="A42">
        <v>41</v>
      </c>
      <c r="B42" t="s">
        <v>303</v>
      </c>
      <c r="C42">
        <v>1313</v>
      </c>
      <c r="D42">
        <v>1</v>
      </c>
    </row>
    <row r="43" spans="1:4" x14ac:dyDescent="0.15">
      <c r="A43">
        <v>42</v>
      </c>
      <c r="B43" t="s">
        <v>300</v>
      </c>
      <c r="C43">
        <v>1440</v>
      </c>
      <c r="D43">
        <v>1</v>
      </c>
    </row>
    <row r="44" spans="1:4" x14ac:dyDescent="0.15">
      <c r="A44">
        <v>43</v>
      </c>
      <c r="B44" t="s">
        <v>222</v>
      </c>
      <c r="C44">
        <v>202</v>
      </c>
      <c r="D44">
        <v>1</v>
      </c>
    </row>
    <row r="45" spans="1:4" x14ac:dyDescent="0.15">
      <c r="A45">
        <v>44</v>
      </c>
      <c r="B45" t="s">
        <v>220</v>
      </c>
      <c r="C45">
        <v>215</v>
      </c>
      <c r="D45">
        <v>1</v>
      </c>
    </row>
    <row r="46" spans="1:4" x14ac:dyDescent="0.15">
      <c r="A46">
        <v>45</v>
      </c>
      <c r="B46" t="s">
        <v>218</v>
      </c>
      <c r="C46">
        <v>223</v>
      </c>
      <c r="D46">
        <v>1</v>
      </c>
    </row>
    <row r="47" spans="1:4" x14ac:dyDescent="0.15">
      <c r="A47">
        <v>46</v>
      </c>
      <c r="B47" t="s">
        <v>214</v>
      </c>
      <c r="C47">
        <v>294</v>
      </c>
      <c r="D47">
        <v>1</v>
      </c>
    </row>
    <row r="48" spans="1:4" x14ac:dyDescent="0.15">
      <c r="A48">
        <v>47</v>
      </c>
      <c r="B48" t="s">
        <v>205</v>
      </c>
      <c r="C48">
        <v>82</v>
      </c>
      <c r="D48">
        <v>1</v>
      </c>
    </row>
    <row r="49" spans="1:4" x14ac:dyDescent="0.15">
      <c r="A49">
        <v>48</v>
      </c>
      <c r="B49" t="s">
        <v>191</v>
      </c>
      <c r="C49">
        <v>170</v>
      </c>
      <c r="D49">
        <v>1</v>
      </c>
    </row>
    <row r="50" spans="1:4" x14ac:dyDescent="0.15">
      <c r="A50">
        <v>49</v>
      </c>
      <c r="B50" t="s">
        <v>175</v>
      </c>
      <c r="C50">
        <v>90</v>
      </c>
      <c r="D50">
        <v>1</v>
      </c>
    </row>
    <row r="51" spans="1:4" x14ac:dyDescent="0.15">
      <c r="A51">
        <v>50</v>
      </c>
      <c r="B51" t="s">
        <v>173</v>
      </c>
      <c r="C51">
        <v>97</v>
      </c>
      <c r="D51">
        <v>1</v>
      </c>
    </row>
    <row r="52" spans="1:4" x14ac:dyDescent="0.15">
      <c r="A52">
        <v>51</v>
      </c>
      <c r="B52" t="s">
        <v>169</v>
      </c>
      <c r="C52">
        <v>150</v>
      </c>
      <c r="D52">
        <v>1</v>
      </c>
    </row>
    <row r="53" spans="1:4" x14ac:dyDescent="0.15">
      <c r="A53">
        <v>52</v>
      </c>
      <c r="B53" t="s">
        <v>167</v>
      </c>
      <c r="C53">
        <v>165</v>
      </c>
      <c r="D53">
        <v>1</v>
      </c>
    </row>
    <row r="54" spans="1:4" x14ac:dyDescent="0.15">
      <c r="A54">
        <v>53</v>
      </c>
      <c r="B54" t="s">
        <v>151</v>
      </c>
      <c r="C54">
        <v>34</v>
      </c>
      <c r="D54">
        <v>1</v>
      </c>
    </row>
    <row r="55" spans="1:4" x14ac:dyDescent="0.15">
      <c r="A55">
        <v>54</v>
      </c>
      <c r="B55" t="s">
        <v>121</v>
      </c>
      <c r="C55">
        <v>18</v>
      </c>
      <c r="D55">
        <v>1</v>
      </c>
    </row>
    <row r="56" spans="1:4" x14ac:dyDescent="0.15">
      <c r="A56">
        <v>55</v>
      </c>
      <c r="B56" t="s">
        <v>104</v>
      </c>
      <c r="C56">
        <v>66</v>
      </c>
      <c r="D56">
        <v>1</v>
      </c>
    </row>
    <row r="57" spans="1:4" x14ac:dyDescent="0.15">
      <c r="A57">
        <v>56</v>
      </c>
      <c r="B57" t="s">
        <v>82</v>
      </c>
      <c r="C57">
        <v>725</v>
      </c>
      <c r="D57">
        <v>1</v>
      </c>
    </row>
    <row r="58" spans="1:4" x14ac:dyDescent="0.15">
      <c r="A58">
        <v>57</v>
      </c>
      <c r="B58" t="s">
        <v>73</v>
      </c>
      <c r="C58">
        <v>293</v>
      </c>
      <c r="D58">
        <v>1</v>
      </c>
    </row>
    <row r="59" spans="1:4" x14ac:dyDescent="0.15">
      <c r="A59">
        <v>58</v>
      </c>
      <c r="B59" t="s">
        <v>70</v>
      </c>
      <c r="C59">
        <v>325</v>
      </c>
      <c r="D59">
        <v>1</v>
      </c>
    </row>
    <row r="60" spans="1:4" x14ac:dyDescent="0.15">
      <c r="A60">
        <v>59</v>
      </c>
      <c r="B60" t="s">
        <v>68</v>
      </c>
      <c r="C60">
        <v>352</v>
      </c>
      <c r="D60">
        <v>1</v>
      </c>
    </row>
    <row r="61" spans="1:4" x14ac:dyDescent="0.15">
      <c r="A61">
        <v>60</v>
      </c>
      <c r="B61" t="s">
        <v>66</v>
      </c>
      <c r="C61">
        <v>414</v>
      </c>
      <c r="D61">
        <v>1</v>
      </c>
    </row>
    <row r="62" spans="1:4" x14ac:dyDescent="0.15">
      <c r="A62">
        <v>61</v>
      </c>
      <c r="B62" t="s">
        <v>58</v>
      </c>
      <c r="C62">
        <v>617</v>
      </c>
      <c r="D62">
        <v>1</v>
      </c>
    </row>
    <row r="63" spans="1:4" x14ac:dyDescent="0.15">
      <c r="A63">
        <v>62</v>
      </c>
      <c r="B63" t="s">
        <v>56</v>
      </c>
      <c r="C63">
        <v>695</v>
      </c>
      <c r="D63">
        <v>1</v>
      </c>
    </row>
    <row r="64" spans="1:4" x14ac:dyDescent="0.15">
      <c r="A64">
        <v>63</v>
      </c>
      <c r="B64" t="s">
        <v>224</v>
      </c>
      <c r="C64">
        <v>190</v>
      </c>
      <c r="D64">
        <v>1</v>
      </c>
    </row>
    <row r="65" spans="1:4" x14ac:dyDescent="0.15">
      <c r="A65">
        <v>64</v>
      </c>
      <c r="B65" t="s">
        <v>46</v>
      </c>
      <c r="C65">
        <v>1028</v>
      </c>
      <c r="D65">
        <v>1</v>
      </c>
    </row>
    <row r="66" spans="1:4" x14ac:dyDescent="0.15">
      <c r="A66">
        <v>65</v>
      </c>
      <c r="B66" t="s">
        <v>367</v>
      </c>
      <c r="C66">
        <v>22</v>
      </c>
      <c r="D66">
        <v>1</v>
      </c>
    </row>
    <row r="67" spans="1:4" x14ac:dyDescent="0.15">
      <c r="A67">
        <v>66</v>
      </c>
      <c r="B67" t="s">
        <v>189</v>
      </c>
      <c r="C67">
        <v>192</v>
      </c>
      <c r="D67">
        <v>1</v>
      </c>
    </row>
    <row r="68" spans="1:4" x14ac:dyDescent="0.15">
      <c r="A68">
        <v>67</v>
      </c>
      <c r="B68" t="s">
        <v>143</v>
      </c>
      <c r="C68">
        <v>443</v>
      </c>
      <c r="D68">
        <v>1</v>
      </c>
    </row>
    <row r="69" spans="1:4" x14ac:dyDescent="0.15">
      <c r="A69">
        <v>68</v>
      </c>
      <c r="B69" t="s">
        <v>287</v>
      </c>
      <c r="C69">
        <v>176</v>
      </c>
      <c r="D69">
        <v>1</v>
      </c>
    </row>
    <row r="70" spans="1:4" x14ac:dyDescent="0.15">
      <c r="A70">
        <v>69</v>
      </c>
      <c r="B70" t="s">
        <v>203</v>
      </c>
      <c r="C70">
        <v>82</v>
      </c>
      <c r="D70">
        <v>1</v>
      </c>
    </row>
    <row r="71" spans="1:4" x14ac:dyDescent="0.15">
      <c r="A71">
        <v>70</v>
      </c>
      <c r="B71" t="s">
        <v>352</v>
      </c>
      <c r="C71">
        <v>84</v>
      </c>
      <c r="D71">
        <v>1</v>
      </c>
    </row>
    <row r="72" spans="1:4" x14ac:dyDescent="0.15">
      <c r="A72">
        <v>71</v>
      </c>
      <c r="B72" t="s">
        <v>264</v>
      </c>
      <c r="C72">
        <v>1163</v>
      </c>
      <c r="D72">
        <v>1</v>
      </c>
    </row>
    <row r="73" spans="1:4" x14ac:dyDescent="0.15">
      <c r="A73">
        <v>72</v>
      </c>
      <c r="B73" t="s">
        <v>231</v>
      </c>
      <c r="C73">
        <v>129</v>
      </c>
      <c r="D73">
        <v>1</v>
      </c>
    </row>
    <row r="74" spans="1:4" x14ac:dyDescent="0.15">
      <c r="A74">
        <v>73</v>
      </c>
      <c r="B74" t="s">
        <v>54</v>
      </c>
      <c r="C74">
        <v>700</v>
      </c>
      <c r="D74">
        <v>1</v>
      </c>
    </row>
    <row r="75" spans="1:4" x14ac:dyDescent="0.15">
      <c r="A75">
        <v>74</v>
      </c>
      <c r="B75" t="s">
        <v>110</v>
      </c>
      <c r="C75">
        <v>35</v>
      </c>
      <c r="D75">
        <v>1</v>
      </c>
    </row>
    <row r="76" spans="1:4" x14ac:dyDescent="0.15">
      <c r="A76">
        <v>75</v>
      </c>
      <c r="B76" t="s">
        <v>386</v>
      </c>
      <c r="C76">
        <v>961</v>
      </c>
      <c r="D76">
        <v>1</v>
      </c>
    </row>
    <row r="77" spans="1:4" x14ac:dyDescent="0.15">
      <c r="A77">
        <v>76</v>
      </c>
      <c r="B77" t="s">
        <v>253</v>
      </c>
      <c r="C77">
        <v>223</v>
      </c>
      <c r="D77">
        <v>1</v>
      </c>
    </row>
    <row r="78" spans="1:4" x14ac:dyDescent="0.15">
      <c r="A78">
        <v>77</v>
      </c>
      <c r="B78" t="s">
        <v>195</v>
      </c>
      <c r="C78">
        <v>161</v>
      </c>
      <c r="D78">
        <v>1</v>
      </c>
    </row>
    <row r="79" spans="1:4" x14ac:dyDescent="0.15">
      <c r="A79">
        <v>78</v>
      </c>
      <c r="B79" t="s">
        <v>140</v>
      </c>
      <c r="C79">
        <v>508</v>
      </c>
      <c r="D79">
        <v>1</v>
      </c>
    </row>
    <row r="80" spans="1:4" x14ac:dyDescent="0.15">
      <c r="A80">
        <v>79</v>
      </c>
      <c r="B80" t="s">
        <v>334</v>
      </c>
      <c r="C80">
        <v>48</v>
      </c>
      <c r="D80">
        <v>1</v>
      </c>
    </row>
    <row r="81" spans="1:4" x14ac:dyDescent="0.15">
      <c r="A81">
        <v>80</v>
      </c>
      <c r="B81" t="s">
        <v>145</v>
      </c>
      <c r="C81">
        <v>431</v>
      </c>
      <c r="D81">
        <v>1</v>
      </c>
    </row>
    <row r="82" spans="1:4" x14ac:dyDescent="0.15">
      <c r="A82">
        <v>81</v>
      </c>
      <c r="B82" t="s">
        <v>186</v>
      </c>
      <c r="C82">
        <v>240</v>
      </c>
      <c r="D82">
        <v>1</v>
      </c>
    </row>
    <row r="83" spans="1:4" x14ac:dyDescent="0.15">
      <c r="A83">
        <v>82</v>
      </c>
      <c r="B83" t="s">
        <v>400</v>
      </c>
    </row>
    <row r="84" spans="1:4" x14ac:dyDescent="0.15">
      <c r="A84">
        <v>83</v>
      </c>
      <c r="B84" t="s">
        <v>401</v>
      </c>
      <c r="C84">
        <v>110756</v>
      </c>
      <c r="D84">
        <v>243</v>
      </c>
    </row>
    <row r="85" spans="1:4" x14ac:dyDescent="0.15">
      <c r="A85">
        <v>84</v>
      </c>
    </row>
    <row r="86" spans="1:4" x14ac:dyDescent="0.15">
      <c r="A86">
        <v>85</v>
      </c>
    </row>
    <row r="87" spans="1:4" x14ac:dyDescent="0.15">
      <c r="A87">
        <v>86</v>
      </c>
    </row>
    <row r="88" spans="1:4" x14ac:dyDescent="0.15">
      <c r="A88">
        <v>87</v>
      </c>
    </row>
    <row r="89" spans="1:4" x14ac:dyDescent="0.15">
      <c r="A89">
        <v>88</v>
      </c>
    </row>
    <row r="90" spans="1:4" x14ac:dyDescent="0.15">
      <c r="A90">
        <v>89</v>
      </c>
    </row>
    <row r="91" spans="1:4" x14ac:dyDescent="0.15">
      <c r="A91">
        <v>90</v>
      </c>
    </row>
    <row r="92" spans="1:4" x14ac:dyDescent="0.15">
      <c r="A92">
        <v>91</v>
      </c>
    </row>
    <row r="93" spans="1:4" x14ac:dyDescent="0.15">
      <c r="A93">
        <v>92</v>
      </c>
    </row>
    <row r="94" spans="1:4" x14ac:dyDescent="0.15">
      <c r="A94">
        <v>93</v>
      </c>
    </row>
    <row r="95" spans="1:4" x14ac:dyDescent="0.15">
      <c r="A95">
        <v>94</v>
      </c>
    </row>
    <row r="96" spans="1:4"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autoFilter ref="F22:I32">
    <sortState ref="F22:I32">
      <sortCondition descending="1" ref="H22"/>
    </sortState>
  </autoFilter>
  <sortState ref="F7:I16">
    <sortCondition descending="1" ref="I7"/>
  </sortState>
  <phoneticPr fontId="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topLeftCell="E1" workbookViewId="0">
      <selection activeCell="R30" sqref="R30"/>
    </sheetView>
  </sheetViews>
  <sheetFormatPr defaultColWidth="9.25" defaultRowHeight="13.5" x14ac:dyDescent="0.15"/>
  <cols>
    <col min="2" max="2" width="29.75"/>
    <col min="3" max="5" width="8"/>
    <col min="6" max="6" width="6"/>
    <col min="7" max="7" width="8"/>
    <col min="8" max="8" width="6"/>
    <col min="9" max="10" width="8"/>
    <col min="11" max="11" width="15.75" customWidth="1"/>
    <col min="12" max="23" width="8"/>
    <col min="24" max="24" width="6"/>
  </cols>
  <sheetData>
    <row r="1" spans="1:15" x14ac:dyDescent="0.15">
      <c r="B1" t="s">
        <v>394</v>
      </c>
      <c r="C1" t="s">
        <v>37</v>
      </c>
    </row>
    <row r="2" spans="1:15" x14ac:dyDescent="0.15">
      <c r="A2">
        <v>1</v>
      </c>
      <c r="B2" t="s">
        <v>5</v>
      </c>
      <c r="C2">
        <v>1</v>
      </c>
      <c r="D2">
        <v>2</v>
      </c>
      <c r="E2">
        <v>3</v>
      </c>
      <c r="F2" t="s">
        <v>401</v>
      </c>
    </row>
    <row r="3" spans="1:15" x14ac:dyDescent="0.15">
      <c r="A3">
        <v>2</v>
      </c>
      <c r="B3" t="s">
        <v>44</v>
      </c>
      <c r="C3">
        <v>5</v>
      </c>
      <c r="D3">
        <v>2</v>
      </c>
      <c r="E3">
        <v>3</v>
      </c>
      <c r="F3">
        <v>10</v>
      </c>
    </row>
    <row r="4" spans="1:15" x14ac:dyDescent="0.15">
      <c r="A4">
        <v>3</v>
      </c>
      <c r="B4" t="s">
        <v>61</v>
      </c>
      <c r="D4">
        <v>4</v>
      </c>
      <c r="E4">
        <v>1</v>
      </c>
      <c r="F4">
        <v>5</v>
      </c>
    </row>
    <row r="5" spans="1:15" x14ac:dyDescent="0.15">
      <c r="A5">
        <v>4</v>
      </c>
      <c r="B5" t="s">
        <v>51</v>
      </c>
      <c r="C5">
        <v>3</v>
      </c>
      <c r="D5">
        <v>1</v>
      </c>
      <c r="F5">
        <v>4</v>
      </c>
    </row>
    <row r="6" spans="1:15" ht="16.5" x14ac:dyDescent="0.15">
      <c r="A6">
        <v>5</v>
      </c>
      <c r="B6" t="s">
        <v>42</v>
      </c>
      <c r="C6">
        <v>1</v>
      </c>
      <c r="D6">
        <v>1</v>
      </c>
      <c r="E6">
        <v>1</v>
      </c>
      <c r="F6">
        <v>3</v>
      </c>
      <c r="K6" s="23" t="s">
        <v>409</v>
      </c>
    </row>
    <row r="7" spans="1:15" ht="16.5" x14ac:dyDescent="0.15">
      <c r="A7">
        <v>6</v>
      </c>
      <c r="B7" t="s">
        <v>108</v>
      </c>
      <c r="C7">
        <v>2</v>
      </c>
      <c r="F7">
        <v>2</v>
      </c>
      <c r="K7" s="23"/>
    </row>
    <row r="8" spans="1:15" ht="16.5" x14ac:dyDescent="0.15">
      <c r="A8">
        <v>7</v>
      </c>
      <c r="B8" t="s">
        <v>197</v>
      </c>
      <c r="D8">
        <v>1</v>
      </c>
      <c r="E8">
        <v>1</v>
      </c>
      <c r="F8">
        <v>2</v>
      </c>
      <c r="J8" t="s">
        <v>0</v>
      </c>
      <c r="K8" s="24" t="s">
        <v>395</v>
      </c>
      <c r="L8" s="24" t="s">
        <v>410</v>
      </c>
      <c r="M8" s="24" t="s">
        <v>411</v>
      </c>
      <c r="N8" s="24" t="s">
        <v>412</v>
      </c>
      <c r="O8" s="24" t="s">
        <v>413</v>
      </c>
    </row>
    <row r="9" spans="1:15" x14ac:dyDescent="0.15">
      <c r="A9">
        <v>8</v>
      </c>
      <c r="B9" t="s">
        <v>294</v>
      </c>
      <c r="C9">
        <v>1</v>
      </c>
      <c r="D9">
        <v>1</v>
      </c>
      <c r="F9">
        <v>2</v>
      </c>
      <c r="J9">
        <v>1</v>
      </c>
      <c r="K9" t="str">
        <f>B3</f>
        <v>杰克爱穿jk</v>
      </c>
      <c r="L9">
        <f>GETPIVOTDATA("id",$B$1,"排名",1,"id",K9)</f>
        <v>5</v>
      </c>
      <c r="M9">
        <f>GETPIVOTDATA("id",$B$1,"排名",2,"id",K9)</f>
        <v>2</v>
      </c>
      <c r="N9">
        <f>GETPIVOTDATA("id",$B$1,"排名",3,"id",K9)</f>
        <v>3</v>
      </c>
      <c r="O9">
        <f>GETPIVOTDATA("id",$B$1,"id",K9)</f>
        <v>10</v>
      </c>
    </row>
    <row r="10" spans="1:15" x14ac:dyDescent="0.15">
      <c r="A10">
        <v>9</v>
      </c>
      <c r="B10" t="s">
        <v>297</v>
      </c>
      <c r="E10">
        <v>1</v>
      </c>
      <c r="F10">
        <v>1</v>
      </c>
      <c r="J10">
        <v>2</v>
      </c>
      <c r="K10" t="str">
        <f>B4</f>
        <v>咕力咕力_For</v>
      </c>
      <c r="L10">
        <f>GETPIVOTDATA("id",$B$1,"排名",1,"id",K10)</f>
        <v>0</v>
      </c>
      <c r="M10">
        <f>GETPIVOTDATA("id",$B$1,"排名",2,"id",K10)</f>
        <v>4</v>
      </c>
      <c r="N10">
        <f>GETPIVOTDATA("id",$B$1,"排名",3,"id",K10)</f>
        <v>1</v>
      </c>
      <c r="O10">
        <f>GETPIVOTDATA("id",$B$1,"id",K10)</f>
        <v>5</v>
      </c>
    </row>
    <row r="11" spans="1:15" x14ac:dyDescent="0.15">
      <c r="A11">
        <v>10</v>
      </c>
      <c r="B11" t="s">
        <v>151</v>
      </c>
      <c r="D11">
        <v>1</v>
      </c>
      <c r="F11">
        <v>1</v>
      </c>
      <c r="J11">
        <v>3</v>
      </c>
      <c r="K11" t="str">
        <f>B5</f>
        <v>秋天去更远的地方</v>
      </c>
      <c r="L11">
        <f>GETPIVOTDATA("id",$B$1,"排名",1,"id",K11)</f>
        <v>3</v>
      </c>
      <c r="M11">
        <f>GETPIVOTDATA("id",$B$1,"排名",2,"id",K11)</f>
        <v>1</v>
      </c>
      <c r="N11">
        <f>GETPIVOTDATA("id",$B$1,"排名",3,"id",K11)</f>
        <v>0</v>
      </c>
      <c r="O11">
        <f>GETPIVOTDATA("id",$B$1,"id",K11)</f>
        <v>4</v>
      </c>
    </row>
    <row r="12" spans="1:15" x14ac:dyDescent="0.15">
      <c r="A12">
        <v>11</v>
      </c>
      <c r="B12" t="s">
        <v>46</v>
      </c>
      <c r="E12">
        <v>1</v>
      </c>
      <c r="F12">
        <v>1</v>
      </c>
      <c r="J12">
        <v>4</v>
      </c>
      <c r="K12" t="str">
        <f>B6</f>
        <v>咪酱的大门牙</v>
      </c>
      <c r="L12">
        <f>GETPIVOTDATA("id",$B$1,"排名",1,"id",K12)</f>
        <v>1</v>
      </c>
      <c r="M12">
        <f>GETPIVOTDATA("id",$B$1,"排名",2,"id",K12)</f>
        <v>1</v>
      </c>
      <c r="N12">
        <f>GETPIVOTDATA("id",$B$1,"排名",3,"id",K12)</f>
        <v>1</v>
      </c>
      <c r="O12">
        <f>GETPIVOTDATA("id",$B$1,"id",K12)</f>
        <v>3</v>
      </c>
    </row>
    <row r="13" spans="1:15" x14ac:dyDescent="0.15">
      <c r="A13">
        <v>12</v>
      </c>
      <c r="B13" t="s">
        <v>79</v>
      </c>
      <c r="E13">
        <v>1</v>
      </c>
      <c r="F13">
        <v>1</v>
      </c>
      <c r="J13">
        <v>5</v>
      </c>
      <c r="K13" t="str">
        <f>B7</f>
        <v>醒目发电星球</v>
      </c>
      <c r="L13">
        <f>GETPIVOTDATA("id",$B$1,"排名",1,"id",K13)</f>
        <v>2</v>
      </c>
      <c r="M13">
        <f>GETPIVOTDATA("id",$B$1,"排名",2,"id",K13)</f>
        <v>0</v>
      </c>
      <c r="N13">
        <f>GETPIVOTDATA("id",$B$1,"排名",3,"id",K13)</f>
        <v>0</v>
      </c>
      <c r="O13">
        <f>GETPIVOTDATA("id",$B$1,"id",K13)</f>
        <v>2</v>
      </c>
    </row>
    <row r="14" spans="1:15" x14ac:dyDescent="0.15">
      <c r="A14">
        <v>13</v>
      </c>
      <c r="B14" t="s">
        <v>271</v>
      </c>
      <c r="E14">
        <v>1</v>
      </c>
      <c r="F14">
        <v>1</v>
      </c>
    </row>
    <row r="15" spans="1:15" x14ac:dyDescent="0.15">
      <c r="A15">
        <v>14</v>
      </c>
      <c r="B15" t="s">
        <v>112</v>
      </c>
      <c r="E15">
        <v>1</v>
      </c>
      <c r="F15">
        <v>1</v>
      </c>
    </row>
    <row r="16" spans="1:15" x14ac:dyDescent="0.15">
      <c r="A16">
        <v>15</v>
      </c>
      <c r="B16" t="s">
        <v>193</v>
      </c>
      <c r="D16">
        <v>1</v>
      </c>
      <c r="F16">
        <v>1</v>
      </c>
    </row>
    <row r="17" spans="1:6" x14ac:dyDescent="0.15">
      <c r="A17">
        <v>16</v>
      </c>
      <c r="B17" t="s">
        <v>210</v>
      </c>
      <c r="E17">
        <v>1</v>
      </c>
      <c r="F17">
        <v>1</v>
      </c>
    </row>
    <row r="18" spans="1:6" x14ac:dyDescent="0.15">
      <c r="A18">
        <v>17</v>
      </c>
      <c r="B18" t="s">
        <v>401</v>
      </c>
      <c r="C18">
        <v>12</v>
      </c>
      <c r="D18">
        <v>12</v>
      </c>
      <c r="E18">
        <v>12</v>
      </c>
      <c r="F18">
        <v>36</v>
      </c>
    </row>
    <row r="19" spans="1:6" x14ac:dyDescent="0.15">
      <c r="A19">
        <v>18</v>
      </c>
    </row>
    <row r="20" spans="1:6" x14ac:dyDescent="0.15">
      <c r="A20">
        <v>19</v>
      </c>
    </row>
    <row r="21" spans="1:6" x14ac:dyDescent="0.15">
      <c r="A21">
        <v>20</v>
      </c>
    </row>
    <row r="22" spans="1:6" x14ac:dyDescent="0.15">
      <c r="A22">
        <v>21</v>
      </c>
    </row>
    <row r="23" spans="1:6" x14ac:dyDescent="0.15">
      <c r="A23">
        <v>22</v>
      </c>
    </row>
    <row r="24" spans="1:6" x14ac:dyDescent="0.15">
      <c r="A24">
        <v>23</v>
      </c>
    </row>
    <row r="25" spans="1:6" x14ac:dyDescent="0.15">
      <c r="A25">
        <v>24</v>
      </c>
    </row>
    <row r="26" spans="1:6" x14ac:dyDescent="0.15">
      <c r="A26">
        <v>25</v>
      </c>
    </row>
    <row r="27" spans="1:6" x14ac:dyDescent="0.15">
      <c r="A27">
        <v>26</v>
      </c>
    </row>
    <row r="28" spans="1:6" x14ac:dyDescent="0.15">
      <c r="A28">
        <v>27</v>
      </c>
    </row>
    <row r="29" spans="1:6" x14ac:dyDescent="0.15">
      <c r="A29">
        <v>28</v>
      </c>
    </row>
    <row r="30" spans="1:6" x14ac:dyDescent="0.15">
      <c r="A30">
        <v>29</v>
      </c>
    </row>
    <row r="31" spans="1:6" x14ac:dyDescent="0.15">
      <c r="A31">
        <v>30</v>
      </c>
    </row>
    <row r="32" spans="1:6"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7"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3"/>
  <sheetViews>
    <sheetView topLeftCell="T39" workbookViewId="0">
      <selection activeCell="AA55" sqref="AA55:AD59"/>
    </sheetView>
  </sheetViews>
  <sheetFormatPr defaultColWidth="9.25" defaultRowHeight="13.5" x14ac:dyDescent="0.15"/>
  <cols>
    <col min="1" max="1" width="4.625" customWidth="1"/>
    <col min="2" max="2" width="13.25"/>
    <col min="3" max="22" width="8"/>
    <col min="23" max="24" width="6.75"/>
    <col min="27" max="27" width="15.75"/>
    <col min="28" max="47" width="8"/>
    <col min="48" max="50" width="6"/>
  </cols>
  <sheetData>
    <row r="1" spans="1:48" x14ac:dyDescent="0.15">
      <c r="B1" t="s">
        <v>393</v>
      </c>
      <c r="C1" t="s">
        <v>37</v>
      </c>
      <c r="AA1" t="s">
        <v>414</v>
      </c>
      <c r="AB1" t="s">
        <v>37</v>
      </c>
    </row>
    <row r="2" spans="1:48" x14ac:dyDescent="0.15">
      <c r="A2">
        <v>1</v>
      </c>
      <c r="B2" t="s">
        <v>35</v>
      </c>
      <c r="C2">
        <v>1</v>
      </c>
      <c r="D2">
        <v>2</v>
      </c>
      <c r="E2">
        <v>3</v>
      </c>
      <c r="F2">
        <v>4</v>
      </c>
      <c r="G2">
        <v>5</v>
      </c>
      <c r="H2">
        <v>6</v>
      </c>
      <c r="I2">
        <v>7</v>
      </c>
      <c r="J2">
        <v>8</v>
      </c>
      <c r="K2">
        <v>9</v>
      </c>
      <c r="L2">
        <v>10</v>
      </c>
      <c r="M2">
        <v>11</v>
      </c>
      <c r="N2">
        <v>12</v>
      </c>
      <c r="O2">
        <v>13</v>
      </c>
      <c r="P2">
        <v>14</v>
      </c>
      <c r="Q2">
        <v>15</v>
      </c>
      <c r="R2">
        <v>16</v>
      </c>
      <c r="S2">
        <v>17</v>
      </c>
      <c r="T2">
        <v>18</v>
      </c>
      <c r="U2">
        <v>19</v>
      </c>
      <c r="V2">
        <v>20</v>
      </c>
      <c r="W2" t="s">
        <v>401</v>
      </c>
      <c r="AA2" t="s">
        <v>35</v>
      </c>
      <c r="AB2">
        <v>1</v>
      </c>
      <c r="AC2">
        <v>2</v>
      </c>
      <c r="AD2">
        <v>3</v>
      </c>
      <c r="AE2">
        <v>4</v>
      </c>
      <c r="AF2">
        <v>5</v>
      </c>
      <c r="AG2">
        <v>6</v>
      </c>
      <c r="AH2">
        <v>7</v>
      </c>
      <c r="AI2">
        <v>8</v>
      </c>
      <c r="AJ2">
        <v>9</v>
      </c>
      <c r="AK2">
        <v>10</v>
      </c>
      <c r="AL2">
        <v>11</v>
      </c>
      <c r="AM2">
        <v>12</v>
      </c>
      <c r="AN2">
        <v>13</v>
      </c>
      <c r="AO2">
        <v>14</v>
      </c>
      <c r="AP2">
        <v>15</v>
      </c>
      <c r="AQ2">
        <v>16</v>
      </c>
      <c r="AR2">
        <v>17</v>
      </c>
      <c r="AS2">
        <v>18</v>
      </c>
      <c r="AT2">
        <v>19</v>
      </c>
      <c r="AU2">
        <v>20</v>
      </c>
      <c r="AV2" t="s">
        <v>401</v>
      </c>
    </row>
    <row r="3" spans="1:48" x14ac:dyDescent="0.15">
      <c r="A3">
        <v>2</v>
      </c>
      <c r="B3" t="s">
        <v>75</v>
      </c>
      <c r="C3">
        <v>821</v>
      </c>
      <c r="D3">
        <v>791</v>
      </c>
      <c r="E3">
        <v>773</v>
      </c>
      <c r="F3">
        <v>756</v>
      </c>
      <c r="G3">
        <v>725</v>
      </c>
      <c r="H3">
        <v>711</v>
      </c>
      <c r="I3">
        <v>681</v>
      </c>
      <c r="J3">
        <v>644</v>
      </c>
      <c r="K3">
        <v>624</v>
      </c>
      <c r="L3">
        <v>592</v>
      </c>
      <c r="M3">
        <v>506</v>
      </c>
      <c r="N3">
        <v>540</v>
      </c>
      <c r="O3">
        <v>529</v>
      </c>
      <c r="P3">
        <v>493</v>
      </c>
      <c r="Q3">
        <v>490</v>
      </c>
      <c r="R3">
        <v>462</v>
      </c>
      <c r="S3">
        <v>416</v>
      </c>
      <c r="T3">
        <v>399</v>
      </c>
      <c r="U3">
        <v>387</v>
      </c>
      <c r="V3">
        <v>354</v>
      </c>
      <c r="W3">
        <v>11694</v>
      </c>
      <c r="AA3" t="s">
        <v>75</v>
      </c>
      <c r="AB3">
        <v>1</v>
      </c>
      <c r="AC3">
        <v>1</v>
      </c>
      <c r="AD3">
        <v>1</v>
      </c>
      <c r="AE3">
        <v>1</v>
      </c>
      <c r="AF3">
        <v>1</v>
      </c>
      <c r="AG3">
        <v>1</v>
      </c>
      <c r="AH3">
        <v>1</v>
      </c>
      <c r="AI3">
        <v>1</v>
      </c>
      <c r="AJ3">
        <v>1</v>
      </c>
      <c r="AK3">
        <v>1</v>
      </c>
      <c r="AL3">
        <v>1</v>
      </c>
      <c r="AM3">
        <v>1</v>
      </c>
      <c r="AN3">
        <v>1</v>
      </c>
      <c r="AO3">
        <v>1</v>
      </c>
      <c r="AP3">
        <v>1</v>
      </c>
      <c r="AQ3">
        <v>1</v>
      </c>
      <c r="AR3">
        <v>1</v>
      </c>
      <c r="AS3">
        <v>1</v>
      </c>
      <c r="AT3">
        <v>1</v>
      </c>
      <c r="AU3">
        <v>1</v>
      </c>
      <c r="AV3">
        <v>20</v>
      </c>
    </row>
    <row r="4" spans="1:48" x14ac:dyDescent="0.15">
      <c r="A4">
        <v>3</v>
      </c>
      <c r="B4" t="s">
        <v>126</v>
      </c>
      <c r="C4">
        <v>873</v>
      </c>
      <c r="D4">
        <v>848</v>
      </c>
      <c r="E4">
        <v>800</v>
      </c>
      <c r="F4">
        <v>795</v>
      </c>
      <c r="G4">
        <v>796</v>
      </c>
      <c r="H4">
        <v>737</v>
      </c>
      <c r="I4">
        <v>714</v>
      </c>
      <c r="J4">
        <v>689</v>
      </c>
      <c r="K4">
        <v>673</v>
      </c>
      <c r="L4">
        <v>632</v>
      </c>
      <c r="M4">
        <v>590</v>
      </c>
      <c r="N4">
        <v>570</v>
      </c>
      <c r="O4">
        <v>547</v>
      </c>
      <c r="P4">
        <v>538</v>
      </c>
      <c r="Q4">
        <v>508</v>
      </c>
      <c r="R4">
        <v>442</v>
      </c>
      <c r="S4">
        <v>443</v>
      </c>
      <c r="T4">
        <v>431</v>
      </c>
      <c r="U4">
        <v>420</v>
      </c>
      <c r="V4">
        <v>378</v>
      </c>
      <c r="W4">
        <v>12424</v>
      </c>
      <c r="AA4" t="s">
        <v>126</v>
      </c>
      <c r="AB4">
        <v>1</v>
      </c>
      <c r="AC4">
        <v>1</v>
      </c>
      <c r="AD4">
        <v>1</v>
      </c>
      <c r="AE4">
        <v>1</v>
      </c>
      <c r="AF4">
        <v>1</v>
      </c>
      <c r="AG4">
        <v>1</v>
      </c>
      <c r="AH4">
        <v>1</v>
      </c>
      <c r="AI4">
        <v>1</v>
      </c>
      <c r="AJ4">
        <v>1</v>
      </c>
      <c r="AK4">
        <v>1</v>
      </c>
      <c r="AL4">
        <v>1</v>
      </c>
      <c r="AM4">
        <v>1</v>
      </c>
      <c r="AN4">
        <v>1</v>
      </c>
      <c r="AO4">
        <v>1</v>
      </c>
      <c r="AP4">
        <v>1</v>
      </c>
      <c r="AQ4">
        <v>1</v>
      </c>
      <c r="AR4">
        <v>1</v>
      </c>
      <c r="AS4">
        <v>1</v>
      </c>
      <c r="AT4">
        <v>1</v>
      </c>
      <c r="AU4">
        <v>1</v>
      </c>
      <c r="AV4">
        <v>20</v>
      </c>
    </row>
    <row r="5" spans="1:48" x14ac:dyDescent="0.15">
      <c r="A5">
        <v>4</v>
      </c>
      <c r="B5" t="s">
        <v>235</v>
      </c>
      <c r="C5">
        <v>306</v>
      </c>
      <c r="D5">
        <v>300</v>
      </c>
      <c r="E5">
        <v>297</v>
      </c>
      <c r="F5">
        <v>288</v>
      </c>
      <c r="G5">
        <v>238</v>
      </c>
      <c r="H5">
        <v>252</v>
      </c>
      <c r="I5">
        <v>199</v>
      </c>
      <c r="J5">
        <v>152</v>
      </c>
      <c r="K5">
        <v>228</v>
      </c>
      <c r="L5">
        <v>198</v>
      </c>
      <c r="M5">
        <v>223</v>
      </c>
      <c r="N5">
        <v>204</v>
      </c>
      <c r="O5">
        <v>194</v>
      </c>
      <c r="P5">
        <v>173</v>
      </c>
      <c r="Q5">
        <v>150</v>
      </c>
      <c r="R5">
        <v>147</v>
      </c>
      <c r="S5">
        <v>130</v>
      </c>
      <c r="T5">
        <v>153</v>
      </c>
      <c r="U5">
        <v>145</v>
      </c>
      <c r="V5">
        <v>108</v>
      </c>
      <c r="W5">
        <v>4085</v>
      </c>
      <c r="AA5" t="s">
        <v>235</v>
      </c>
      <c r="AB5">
        <v>0</v>
      </c>
      <c r="AC5">
        <v>0</v>
      </c>
      <c r="AD5">
        <v>0</v>
      </c>
      <c r="AE5">
        <v>0</v>
      </c>
      <c r="AF5">
        <v>0</v>
      </c>
      <c r="AG5">
        <v>1</v>
      </c>
      <c r="AH5">
        <v>0</v>
      </c>
      <c r="AI5">
        <v>0</v>
      </c>
      <c r="AJ5">
        <v>1</v>
      </c>
      <c r="AK5">
        <v>0</v>
      </c>
      <c r="AL5">
        <v>1</v>
      </c>
      <c r="AM5">
        <v>1</v>
      </c>
      <c r="AN5">
        <v>1</v>
      </c>
      <c r="AO5">
        <v>1</v>
      </c>
      <c r="AP5">
        <v>0</v>
      </c>
      <c r="AQ5">
        <v>0</v>
      </c>
      <c r="AR5">
        <v>0</v>
      </c>
      <c r="AS5">
        <v>0</v>
      </c>
      <c r="AT5">
        <v>1</v>
      </c>
      <c r="AU5">
        <v>0</v>
      </c>
      <c r="AV5">
        <v>7</v>
      </c>
    </row>
    <row r="6" spans="1:48" x14ac:dyDescent="0.15">
      <c r="A6">
        <v>5</v>
      </c>
      <c r="B6" t="s">
        <v>293</v>
      </c>
      <c r="C6">
        <v>1681</v>
      </c>
      <c r="D6">
        <v>1582</v>
      </c>
      <c r="E6">
        <v>1568</v>
      </c>
      <c r="F6">
        <v>1527</v>
      </c>
      <c r="G6">
        <v>1474</v>
      </c>
      <c r="H6">
        <v>1440</v>
      </c>
      <c r="I6">
        <v>1398</v>
      </c>
      <c r="J6">
        <v>1323</v>
      </c>
      <c r="K6">
        <v>1313</v>
      </c>
      <c r="L6">
        <v>1280</v>
      </c>
      <c r="M6">
        <v>1220</v>
      </c>
      <c r="N6">
        <v>1676</v>
      </c>
      <c r="O6">
        <v>1249</v>
      </c>
      <c r="P6">
        <v>1183</v>
      </c>
      <c r="Q6">
        <v>1183</v>
      </c>
      <c r="R6">
        <v>1163</v>
      </c>
      <c r="S6">
        <v>1608</v>
      </c>
      <c r="T6">
        <v>1079</v>
      </c>
      <c r="U6">
        <v>1087</v>
      </c>
      <c r="V6">
        <v>1332</v>
      </c>
      <c r="W6">
        <v>27366</v>
      </c>
      <c r="AA6" t="s">
        <v>293</v>
      </c>
      <c r="AB6">
        <v>1</v>
      </c>
      <c r="AC6">
        <v>1</v>
      </c>
      <c r="AD6">
        <v>1</v>
      </c>
      <c r="AE6">
        <v>1</v>
      </c>
      <c r="AF6">
        <v>1</v>
      </c>
      <c r="AG6">
        <v>1</v>
      </c>
      <c r="AH6">
        <v>1</v>
      </c>
      <c r="AI6">
        <v>1</v>
      </c>
      <c r="AJ6">
        <v>1</v>
      </c>
      <c r="AK6">
        <v>1</v>
      </c>
      <c r="AL6">
        <v>1</v>
      </c>
      <c r="AM6">
        <v>0</v>
      </c>
      <c r="AN6">
        <v>1</v>
      </c>
      <c r="AO6">
        <v>1</v>
      </c>
      <c r="AP6">
        <v>1</v>
      </c>
      <c r="AQ6">
        <v>1</v>
      </c>
      <c r="AR6">
        <v>0</v>
      </c>
      <c r="AS6">
        <v>1</v>
      </c>
      <c r="AT6">
        <v>1</v>
      </c>
      <c r="AU6">
        <v>0</v>
      </c>
      <c r="AV6">
        <v>17</v>
      </c>
    </row>
    <row r="7" spans="1:48" x14ac:dyDescent="0.15">
      <c r="A7">
        <v>6</v>
      </c>
      <c r="B7" t="s">
        <v>401</v>
      </c>
      <c r="C7">
        <v>3681</v>
      </c>
      <c r="D7">
        <v>3521</v>
      </c>
      <c r="E7">
        <v>3438</v>
      </c>
      <c r="F7">
        <v>3366</v>
      </c>
      <c r="G7">
        <v>3233</v>
      </c>
      <c r="H7">
        <v>3140</v>
      </c>
      <c r="I7">
        <v>2992</v>
      </c>
      <c r="J7">
        <v>2808</v>
      </c>
      <c r="K7">
        <v>2838</v>
      </c>
      <c r="L7">
        <v>2702</v>
      </c>
      <c r="M7">
        <v>2539</v>
      </c>
      <c r="N7">
        <v>2990</v>
      </c>
      <c r="O7">
        <v>2519</v>
      </c>
      <c r="P7">
        <v>2387</v>
      </c>
      <c r="Q7">
        <v>2331</v>
      </c>
      <c r="R7">
        <v>2214</v>
      </c>
      <c r="S7">
        <v>2597</v>
      </c>
      <c r="T7">
        <v>2062</v>
      </c>
      <c r="U7">
        <v>2039</v>
      </c>
      <c r="V7">
        <v>2172</v>
      </c>
      <c r="W7">
        <v>55569</v>
      </c>
      <c r="AA7" t="s">
        <v>401</v>
      </c>
      <c r="AB7">
        <v>3</v>
      </c>
      <c r="AC7">
        <v>3</v>
      </c>
      <c r="AD7">
        <v>3</v>
      </c>
      <c r="AE7">
        <v>3</v>
      </c>
      <c r="AF7">
        <v>3</v>
      </c>
      <c r="AG7">
        <v>4</v>
      </c>
      <c r="AH7">
        <v>3</v>
      </c>
      <c r="AI7">
        <v>3</v>
      </c>
      <c r="AJ7">
        <v>4</v>
      </c>
      <c r="AK7">
        <v>3</v>
      </c>
      <c r="AL7">
        <v>4</v>
      </c>
      <c r="AM7">
        <v>3</v>
      </c>
      <c r="AN7">
        <v>4</v>
      </c>
      <c r="AO7">
        <v>4</v>
      </c>
      <c r="AP7">
        <v>3</v>
      </c>
      <c r="AQ7">
        <v>3</v>
      </c>
      <c r="AR7">
        <v>2</v>
      </c>
      <c r="AS7">
        <v>3</v>
      </c>
      <c r="AT7">
        <v>4</v>
      </c>
      <c r="AU7">
        <v>2</v>
      </c>
      <c r="AV7">
        <v>64</v>
      </c>
    </row>
    <row r="8" spans="1:48" x14ac:dyDescent="0.15">
      <c r="A8">
        <v>7</v>
      </c>
    </row>
    <row r="9" spans="1:48" x14ac:dyDescent="0.15">
      <c r="A9">
        <v>8</v>
      </c>
    </row>
    <row r="10" spans="1:48" x14ac:dyDescent="0.15">
      <c r="A10">
        <v>9</v>
      </c>
    </row>
    <row r="11" spans="1:48" x14ac:dyDescent="0.15">
      <c r="A11">
        <v>10</v>
      </c>
    </row>
    <row r="12" spans="1:48" x14ac:dyDescent="0.15">
      <c r="A12">
        <v>11</v>
      </c>
    </row>
    <row r="13" spans="1:48" x14ac:dyDescent="0.15">
      <c r="A13">
        <v>12</v>
      </c>
    </row>
    <row r="14" spans="1:48" x14ac:dyDescent="0.15">
      <c r="A14">
        <v>13</v>
      </c>
    </row>
    <row r="15" spans="1:48" x14ac:dyDescent="0.15">
      <c r="A15">
        <v>14</v>
      </c>
    </row>
    <row r="16" spans="1:48" x14ac:dyDescent="0.15">
      <c r="A16">
        <v>15</v>
      </c>
    </row>
    <row r="17" spans="1:49" ht="16.5" x14ac:dyDescent="0.15">
      <c r="A17">
        <v>16</v>
      </c>
      <c r="B17" s="9" t="s">
        <v>37</v>
      </c>
      <c r="C17" s="10">
        <v>1</v>
      </c>
      <c r="D17" s="10">
        <v>2</v>
      </c>
      <c r="E17" s="10">
        <v>3</v>
      </c>
      <c r="F17" s="10">
        <v>4</v>
      </c>
      <c r="G17" s="10">
        <v>5</v>
      </c>
      <c r="H17" s="10">
        <v>6</v>
      </c>
      <c r="I17" s="10">
        <v>7</v>
      </c>
      <c r="J17" s="10">
        <v>8</v>
      </c>
      <c r="K17" s="10">
        <v>9</v>
      </c>
      <c r="L17" s="10">
        <v>10</v>
      </c>
      <c r="M17" s="10">
        <v>11</v>
      </c>
      <c r="N17" s="10">
        <v>12</v>
      </c>
      <c r="O17" s="10">
        <v>13</v>
      </c>
      <c r="P17" s="10">
        <v>14</v>
      </c>
      <c r="Q17" s="10">
        <v>15</v>
      </c>
      <c r="R17" s="10">
        <v>16</v>
      </c>
      <c r="S17" s="10">
        <v>17</v>
      </c>
      <c r="T17" s="10">
        <v>18</v>
      </c>
      <c r="U17" s="10">
        <v>19</v>
      </c>
      <c r="V17" s="18">
        <v>20</v>
      </c>
    </row>
    <row r="18" spans="1:49" ht="16.5" x14ac:dyDescent="0.15">
      <c r="A18">
        <v>17</v>
      </c>
      <c r="B18" s="11" t="s">
        <v>415</v>
      </c>
      <c r="C18" s="12">
        <v>460</v>
      </c>
      <c r="D18" s="12">
        <v>358</v>
      </c>
      <c r="E18" s="12">
        <v>329</v>
      </c>
      <c r="F18" s="12">
        <v>294</v>
      </c>
      <c r="G18" s="12">
        <v>268</v>
      </c>
      <c r="H18" s="12">
        <v>253</v>
      </c>
      <c r="I18" s="12">
        <v>174</v>
      </c>
      <c r="J18" s="12">
        <v>140</v>
      </c>
      <c r="K18" s="12">
        <v>136</v>
      </c>
      <c r="L18" s="12">
        <v>109</v>
      </c>
      <c r="M18" s="13">
        <v>84</v>
      </c>
      <c r="N18" s="12">
        <v>77</v>
      </c>
      <c r="O18" s="12">
        <v>52</v>
      </c>
      <c r="P18" s="13">
        <v>54</v>
      </c>
      <c r="Q18" s="12">
        <v>42</v>
      </c>
      <c r="R18" s="13">
        <v>45</v>
      </c>
      <c r="S18" s="12">
        <v>39</v>
      </c>
      <c r="T18" s="12">
        <v>30</v>
      </c>
      <c r="U18" s="12">
        <v>31</v>
      </c>
      <c r="V18" s="19">
        <v>21</v>
      </c>
      <c r="AA18" t="s">
        <v>415</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ht="16.5" x14ac:dyDescent="0.15">
      <c r="A19">
        <v>18</v>
      </c>
      <c r="B19" s="11" t="s">
        <v>416</v>
      </c>
      <c r="C19" s="12">
        <v>265</v>
      </c>
      <c r="D19" s="12">
        <v>250</v>
      </c>
      <c r="E19" s="12">
        <v>224</v>
      </c>
      <c r="F19" s="12">
        <v>221</v>
      </c>
      <c r="G19" s="12">
        <v>200</v>
      </c>
      <c r="H19" s="12">
        <v>176</v>
      </c>
      <c r="I19" s="12">
        <v>174</v>
      </c>
      <c r="J19" s="12">
        <v>145</v>
      </c>
      <c r="K19" s="12">
        <v>142</v>
      </c>
      <c r="L19" s="12">
        <v>144</v>
      </c>
      <c r="M19" s="12">
        <v>116</v>
      </c>
      <c r="N19" s="12">
        <v>113</v>
      </c>
      <c r="O19" s="13">
        <v>75</v>
      </c>
      <c r="P19" s="13">
        <v>62</v>
      </c>
      <c r="Q19" s="13">
        <v>57</v>
      </c>
      <c r="R19" s="13">
        <v>47</v>
      </c>
      <c r="S19" s="13">
        <v>49</v>
      </c>
      <c r="T19" s="13">
        <v>41</v>
      </c>
      <c r="U19" s="13">
        <v>31</v>
      </c>
      <c r="V19" s="19">
        <v>28</v>
      </c>
      <c r="AA19" t="s">
        <v>416</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ht="16.5" x14ac:dyDescent="0.15">
      <c r="A20">
        <v>19</v>
      </c>
      <c r="B20" s="11" t="s">
        <v>417</v>
      </c>
      <c r="C20" s="12">
        <v>2778</v>
      </c>
      <c r="D20" s="12">
        <v>1183</v>
      </c>
      <c r="E20" s="12">
        <v>1096</v>
      </c>
      <c r="F20" s="12">
        <v>964</v>
      </c>
      <c r="G20" s="12">
        <v>927</v>
      </c>
      <c r="H20" s="12">
        <v>885</v>
      </c>
      <c r="I20" s="12">
        <v>847</v>
      </c>
      <c r="J20" s="12">
        <v>801</v>
      </c>
      <c r="K20" s="12">
        <v>770</v>
      </c>
      <c r="L20" s="12">
        <v>720</v>
      </c>
      <c r="M20" s="12">
        <v>706</v>
      </c>
      <c r="N20" s="12">
        <v>639</v>
      </c>
      <c r="O20" s="12">
        <v>641</v>
      </c>
      <c r="P20" s="12">
        <v>589</v>
      </c>
      <c r="Q20" s="12">
        <v>575</v>
      </c>
      <c r="R20" s="12">
        <v>543</v>
      </c>
      <c r="S20" s="12">
        <v>515</v>
      </c>
      <c r="T20" s="12">
        <v>455</v>
      </c>
      <c r="U20" s="12">
        <v>451</v>
      </c>
      <c r="V20" s="20">
        <v>420</v>
      </c>
      <c r="AA20" t="s">
        <v>417</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ht="16.5" x14ac:dyDescent="0.15">
      <c r="A21">
        <v>20</v>
      </c>
      <c r="B21" s="11" t="s">
        <v>418</v>
      </c>
      <c r="C21" s="13">
        <v>323</v>
      </c>
      <c r="D21" s="13">
        <v>278</v>
      </c>
      <c r="E21" s="13">
        <v>268</v>
      </c>
      <c r="F21" s="13">
        <v>243</v>
      </c>
      <c r="G21" s="13">
        <v>226</v>
      </c>
      <c r="H21" s="13">
        <v>213</v>
      </c>
      <c r="I21" s="13">
        <v>345</v>
      </c>
      <c r="J21" s="13">
        <v>305</v>
      </c>
      <c r="K21" s="13">
        <v>175</v>
      </c>
      <c r="L21" s="13">
        <v>243</v>
      </c>
      <c r="M21" s="13">
        <v>138</v>
      </c>
      <c r="N21" s="13">
        <v>137</v>
      </c>
      <c r="O21" s="13">
        <v>122</v>
      </c>
      <c r="P21" s="13">
        <v>211</v>
      </c>
      <c r="Q21" s="13">
        <v>200</v>
      </c>
      <c r="R21" s="13">
        <v>187</v>
      </c>
      <c r="S21" s="13">
        <v>170</v>
      </c>
      <c r="T21" s="13">
        <v>159</v>
      </c>
      <c r="U21" s="13">
        <v>76</v>
      </c>
      <c r="V21" s="20">
        <v>102</v>
      </c>
      <c r="AA21" t="s">
        <v>418</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ht="16.5" x14ac:dyDescent="0.15">
      <c r="A22">
        <v>21</v>
      </c>
      <c r="B22" s="11" t="s">
        <v>419</v>
      </c>
      <c r="C22" s="12">
        <v>1817</v>
      </c>
      <c r="D22" s="12">
        <v>2302</v>
      </c>
      <c r="E22" s="12">
        <v>1959</v>
      </c>
      <c r="F22" s="12">
        <v>1788</v>
      </c>
      <c r="G22" s="12">
        <v>1580</v>
      </c>
      <c r="H22" s="12">
        <v>1524</v>
      </c>
      <c r="I22" s="12">
        <v>1472</v>
      </c>
      <c r="J22" s="12">
        <v>1368</v>
      </c>
      <c r="K22" s="12">
        <v>1275</v>
      </c>
      <c r="L22" s="12">
        <v>1214</v>
      </c>
      <c r="M22" s="12">
        <v>1149</v>
      </c>
      <c r="N22" s="12">
        <v>1097</v>
      </c>
      <c r="O22" s="12">
        <v>1036</v>
      </c>
      <c r="P22" s="12">
        <v>971</v>
      </c>
      <c r="Q22" s="12">
        <v>924</v>
      </c>
      <c r="R22" s="12">
        <v>835</v>
      </c>
      <c r="S22" s="12">
        <v>851</v>
      </c>
      <c r="T22" s="12">
        <v>772</v>
      </c>
      <c r="U22" s="12">
        <v>784</v>
      </c>
      <c r="V22" s="20">
        <v>781</v>
      </c>
      <c r="AA22" t="s">
        <v>419</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ht="16.5" x14ac:dyDescent="0.15">
      <c r="A23">
        <v>22</v>
      </c>
      <c r="B23" s="11" t="s">
        <v>420</v>
      </c>
      <c r="C23" s="12">
        <v>2341</v>
      </c>
      <c r="D23" s="13">
        <v>1478</v>
      </c>
      <c r="E23" s="13">
        <v>1219</v>
      </c>
      <c r="F23" s="13">
        <v>531</v>
      </c>
      <c r="G23" s="13">
        <v>357</v>
      </c>
      <c r="H23" s="12">
        <v>303</v>
      </c>
      <c r="I23" s="13">
        <v>197</v>
      </c>
      <c r="J23" s="13">
        <v>31</v>
      </c>
      <c r="K23" s="13">
        <v>22</v>
      </c>
      <c r="L23" s="13">
        <v>33</v>
      </c>
      <c r="M23" s="13">
        <v>309</v>
      </c>
      <c r="N23" s="13">
        <v>146</v>
      </c>
      <c r="O23" s="12">
        <v>90</v>
      </c>
      <c r="P23" s="13">
        <v>76</v>
      </c>
      <c r="Q23" s="12">
        <v>60</v>
      </c>
      <c r="R23" s="12">
        <v>60</v>
      </c>
      <c r="S23" s="12">
        <v>51</v>
      </c>
      <c r="T23" s="13">
        <v>44</v>
      </c>
      <c r="U23" s="12">
        <v>52</v>
      </c>
      <c r="V23" s="20">
        <v>45</v>
      </c>
      <c r="AA23" t="s">
        <v>420</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spans="1:49" ht="16.5" x14ac:dyDescent="0.15">
      <c r="A24">
        <v>23</v>
      </c>
      <c r="B24" s="14" t="s">
        <v>421</v>
      </c>
      <c r="C24" s="15">
        <v>253</v>
      </c>
      <c r="D24" s="15">
        <v>243</v>
      </c>
      <c r="E24" s="15">
        <v>231</v>
      </c>
      <c r="F24" s="15">
        <v>212</v>
      </c>
      <c r="G24" s="15">
        <v>203</v>
      </c>
      <c r="H24" s="15">
        <v>176</v>
      </c>
      <c r="I24" s="15">
        <v>138</v>
      </c>
      <c r="J24" s="17">
        <v>189</v>
      </c>
      <c r="K24" s="17">
        <v>186</v>
      </c>
      <c r="L24" s="15">
        <v>115</v>
      </c>
      <c r="M24" s="17">
        <v>165</v>
      </c>
      <c r="N24" s="17">
        <v>154</v>
      </c>
      <c r="O24" s="17">
        <v>144</v>
      </c>
      <c r="P24" s="17">
        <v>137</v>
      </c>
      <c r="Q24" s="15">
        <v>72</v>
      </c>
      <c r="R24" s="15">
        <v>69</v>
      </c>
      <c r="S24" s="17">
        <v>71</v>
      </c>
      <c r="T24" s="15">
        <v>62</v>
      </c>
      <c r="U24" s="17">
        <v>62</v>
      </c>
      <c r="V24" s="21">
        <v>52</v>
      </c>
      <c r="AA24" t="s">
        <v>421</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49" ht="14.25" x14ac:dyDescent="0.15">
      <c r="A25">
        <v>24</v>
      </c>
      <c r="C25" s="16"/>
    </row>
    <row r="26" spans="1:49" x14ac:dyDescent="0.15">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49" x14ac:dyDescent="0.15">
      <c r="A27">
        <v>26</v>
      </c>
    </row>
    <row r="28" spans="1:49" x14ac:dyDescent="0.15">
      <c r="A28">
        <v>27</v>
      </c>
    </row>
    <row r="29" spans="1:49" x14ac:dyDescent="0.15">
      <c r="A29">
        <v>28</v>
      </c>
      <c r="AA29" t="s">
        <v>415</v>
      </c>
      <c r="AB29" t="s">
        <v>416</v>
      </c>
      <c r="AC29" t="s">
        <v>417</v>
      </c>
      <c r="AD29" t="s">
        <v>418</v>
      </c>
      <c r="AE29" t="s">
        <v>419</v>
      </c>
      <c r="AF29" t="s">
        <v>420</v>
      </c>
      <c r="AG29" t="s">
        <v>421</v>
      </c>
      <c r="AJ29">
        <v>7</v>
      </c>
    </row>
    <row r="30" spans="1:49" x14ac:dyDescent="0.15">
      <c r="A30">
        <v>29</v>
      </c>
      <c r="AA30">
        <v>1</v>
      </c>
      <c r="AB30">
        <v>1</v>
      </c>
      <c r="AC30">
        <v>1</v>
      </c>
      <c r="AD30">
        <v>0</v>
      </c>
      <c r="AE30">
        <v>1</v>
      </c>
      <c r="AF30">
        <v>1</v>
      </c>
      <c r="AG30">
        <v>0</v>
      </c>
      <c r="AH30">
        <f t="shared" ref="AH30:AH37" si="1">SUM(AA30:AG30)</f>
        <v>5</v>
      </c>
      <c r="AI30">
        <f>AH30</f>
        <v>5</v>
      </c>
      <c r="AJ30">
        <f t="shared" ref="AJ30:AJ49" si="2">$AJ$29*AK30</f>
        <v>7</v>
      </c>
      <c r="AK30">
        <v>1</v>
      </c>
      <c r="AL30" s="22">
        <f t="shared" ref="AL30:AL49" si="3">AI30/AJ30</f>
        <v>0.7142857142857143</v>
      </c>
    </row>
    <row r="31" spans="1:49" x14ac:dyDescent="0.15">
      <c r="A31">
        <v>30</v>
      </c>
      <c r="AA31">
        <v>1</v>
      </c>
      <c r="AB31">
        <v>1</v>
      </c>
      <c r="AC31">
        <v>1</v>
      </c>
      <c r="AD31">
        <v>0</v>
      </c>
      <c r="AE31">
        <v>1</v>
      </c>
      <c r="AF31">
        <v>0</v>
      </c>
      <c r="AG31">
        <v>0</v>
      </c>
      <c r="AH31">
        <f t="shared" si="1"/>
        <v>4</v>
      </c>
      <c r="AI31">
        <f>AH31+AI30</f>
        <v>9</v>
      </c>
      <c r="AJ31">
        <f t="shared" si="2"/>
        <v>14</v>
      </c>
      <c r="AK31">
        <v>2</v>
      </c>
      <c r="AL31" s="22">
        <f t="shared" si="3"/>
        <v>0.6428571428571429</v>
      </c>
    </row>
    <row r="32" spans="1:49" x14ac:dyDescent="0.15">
      <c r="A32">
        <v>31</v>
      </c>
      <c r="AA32">
        <v>1</v>
      </c>
      <c r="AB32">
        <v>1</v>
      </c>
      <c r="AC32">
        <v>1</v>
      </c>
      <c r="AD32">
        <v>0</v>
      </c>
      <c r="AE32">
        <v>1</v>
      </c>
      <c r="AF32">
        <v>0</v>
      </c>
      <c r="AG32">
        <v>0</v>
      </c>
      <c r="AH32">
        <f t="shared" si="1"/>
        <v>4</v>
      </c>
      <c r="AI32">
        <f>AH32+AI31</f>
        <v>13</v>
      </c>
      <c r="AJ32">
        <f t="shared" si="2"/>
        <v>21</v>
      </c>
      <c r="AK32">
        <v>3</v>
      </c>
      <c r="AL32" s="22">
        <f t="shared" si="3"/>
        <v>0.61904761904761907</v>
      </c>
    </row>
    <row r="33" spans="1:38" x14ac:dyDescent="0.15">
      <c r="A33">
        <v>32</v>
      </c>
      <c r="AA33">
        <v>1</v>
      </c>
      <c r="AB33">
        <v>1</v>
      </c>
      <c r="AC33">
        <v>1</v>
      </c>
      <c r="AD33">
        <v>0</v>
      </c>
      <c r="AE33">
        <v>1</v>
      </c>
      <c r="AF33">
        <v>0</v>
      </c>
      <c r="AG33">
        <v>0</v>
      </c>
      <c r="AH33">
        <f t="shared" si="1"/>
        <v>4</v>
      </c>
      <c r="AI33">
        <f>AH33+AI32</f>
        <v>17</v>
      </c>
      <c r="AJ33">
        <f t="shared" si="2"/>
        <v>28</v>
      </c>
      <c r="AK33">
        <v>4</v>
      </c>
      <c r="AL33" s="22">
        <f t="shared" si="3"/>
        <v>0.6071428571428571</v>
      </c>
    </row>
    <row r="34" spans="1:38" x14ac:dyDescent="0.15">
      <c r="A34">
        <v>33</v>
      </c>
      <c r="AA34">
        <v>1</v>
      </c>
      <c r="AB34">
        <v>1</v>
      </c>
      <c r="AC34">
        <v>1</v>
      </c>
      <c r="AD34">
        <v>0</v>
      </c>
      <c r="AE34">
        <v>1</v>
      </c>
      <c r="AF34">
        <v>0</v>
      </c>
      <c r="AG34">
        <v>0</v>
      </c>
      <c r="AH34">
        <f t="shared" si="1"/>
        <v>4</v>
      </c>
      <c r="AI34">
        <f>AH34+AI33</f>
        <v>21</v>
      </c>
      <c r="AJ34">
        <f t="shared" si="2"/>
        <v>35</v>
      </c>
      <c r="AK34">
        <v>5</v>
      </c>
      <c r="AL34" s="22">
        <f t="shared" si="3"/>
        <v>0.6</v>
      </c>
    </row>
    <row r="35" spans="1:38" x14ac:dyDescent="0.15">
      <c r="A35">
        <v>34</v>
      </c>
      <c r="AA35">
        <v>1</v>
      </c>
      <c r="AB35">
        <v>1</v>
      </c>
      <c r="AC35">
        <v>1</v>
      </c>
      <c r="AD35">
        <v>0</v>
      </c>
      <c r="AE35">
        <v>1</v>
      </c>
      <c r="AF35">
        <v>1</v>
      </c>
      <c r="AG35">
        <v>0</v>
      </c>
      <c r="AH35">
        <f t="shared" si="1"/>
        <v>5</v>
      </c>
      <c r="AI35">
        <f t="shared" ref="AI35:AI49" si="4">AH35+AI34</f>
        <v>26</v>
      </c>
      <c r="AJ35">
        <f t="shared" si="2"/>
        <v>42</v>
      </c>
      <c r="AK35">
        <v>6</v>
      </c>
      <c r="AL35" s="22">
        <f t="shared" si="3"/>
        <v>0.61904761904761907</v>
      </c>
    </row>
    <row r="36" spans="1:38" x14ac:dyDescent="0.15">
      <c r="A36">
        <v>35</v>
      </c>
      <c r="AA36">
        <v>1</v>
      </c>
      <c r="AB36">
        <v>1</v>
      </c>
      <c r="AC36">
        <v>1</v>
      </c>
      <c r="AD36">
        <v>0</v>
      </c>
      <c r="AE36">
        <v>1</v>
      </c>
      <c r="AF36">
        <v>0</v>
      </c>
      <c r="AG36">
        <v>0</v>
      </c>
      <c r="AH36">
        <f t="shared" si="1"/>
        <v>4</v>
      </c>
      <c r="AI36">
        <f t="shared" si="4"/>
        <v>30</v>
      </c>
      <c r="AJ36">
        <f t="shared" si="2"/>
        <v>49</v>
      </c>
      <c r="AK36">
        <v>7</v>
      </c>
      <c r="AL36" s="22">
        <f t="shared" si="3"/>
        <v>0.61224489795918369</v>
      </c>
    </row>
    <row r="37" spans="1:38" x14ac:dyDescent="0.15">
      <c r="A37">
        <v>36</v>
      </c>
      <c r="AA37">
        <v>1</v>
      </c>
      <c r="AB37">
        <v>1</v>
      </c>
      <c r="AC37">
        <v>1</v>
      </c>
      <c r="AD37">
        <v>0</v>
      </c>
      <c r="AE37">
        <v>1</v>
      </c>
      <c r="AF37">
        <v>0</v>
      </c>
      <c r="AG37">
        <v>1</v>
      </c>
      <c r="AH37">
        <f t="shared" si="1"/>
        <v>5</v>
      </c>
      <c r="AI37">
        <f t="shared" si="4"/>
        <v>35</v>
      </c>
      <c r="AJ37">
        <f t="shared" si="2"/>
        <v>56</v>
      </c>
      <c r="AK37">
        <v>8</v>
      </c>
      <c r="AL37" s="22">
        <f t="shared" si="3"/>
        <v>0.625</v>
      </c>
    </row>
    <row r="38" spans="1:38" x14ac:dyDescent="0.15">
      <c r="A38">
        <v>37</v>
      </c>
      <c r="AA38">
        <v>1</v>
      </c>
      <c r="AB38">
        <v>1</v>
      </c>
      <c r="AC38">
        <v>1</v>
      </c>
      <c r="AD38">
        <v>0</v>
      </c>
      <c r="AE38">
        <v>1</v>
      </c>
      <c r="AF38">
        <v>0</v>
      </c>
      <c r="AG38">
        <v>1</v>
      </c>
      <c r="AH38">
        <f t="shared" ref="AH38:AH49" si="5">SUM(AA38:AG38)</f>
        <v>5</v>
      </c>
      <c r="AI38">
        <f t="shared" si="4"/>
        <v>40</v>
      </c>
      <c r="AJ38">
        <f t="shared" si="2"/>
        <v>63</v>
      </c>
      <c r="AK38">
        <v>9</v>
      </c>
      <c r="AL38" s="22">
        <f t="shared" si="3"/>
        <v>0.63492063492063489</v>
      </c>
    </row>
    <row r="39" spans="1:38" x14ac:dyDescent="0.15">
      <c r="A39">
        <v>38</v>
      </c>
      <c r="AA39">
        <v>1</v>
      </c>
      <c r="AB39">
        <v>1</v>
      </c>
      <c r="AC39">
        <v>1</v>
      </c>
      <c r="AD39">
        <v>0</v>
      </c>
      <c r="AE39">
        <v>1</v>
      </c>
      <c r="AF39">
        <v>0</v>
      </c>
      <c r="AG39">
        <v>0</v>
      </c>
      <c r="AH39">
        <f t="shared" si="5"/>
        <v>4</v>
      </c>
      <c r="AI39">
        <f t="shared" si="4"/>
        <v>44</v>
      </c>
      <c r="AJ39">
        <f t="shared" si="2"/>
        <v>70</v>
      </c>
      <c r="AK39">
        <v>10</v>
      </c>
      <c r="AL39" s="22">
        <f t="shared" si="3"/>
        <v>0.62857142857142856</v>
      </c>
    </row>
    <row r="40" spans="1:38" x14ac:dyDescent="0.15">
      <c r="A40">
        <v>39</v>
      </c>
      <c r="AA40">
        <v>0</v>
      </c>
      <c r="AB40">
        <v>1</v>
      </c>
      <c r="AC40">
        <v>1</v>
      </c>
      <c r="AD40">
        <v>0</v>
      </c>
      <c r="AE40">
        <v>1</v>
      </c>
      <c r="AF40">
        <v>0</v>
      </c>
      <c r="AG40">
        <v>1</v>
      </c>
      <c r="AH40">
        <f t="shared" si="5"/>
        <v>4</v>
      </c>
      <c r="AI40">
        <f t="shared" si="4"/>
        <v>48</v>
      </c>
      <c r="AJ40">
        <f t="shared" si="2"/>
        <v>77</v>
      </c>
      <c r="AK40">
        <v>11</v>
      </c>
      <c r="AL40" s="22">
        <f t="shared" si="3"/>
        <v>0.62337662337662336</v>
      </c>
    </row>
    <row r="41" spans="1:38" x14ac:dyDescent="0.15">
      <c r="A41">
        <v>40</v>
      </c>
      <c r="AA41">
        <v>1</v>
      </c>
      <c r="AB41">
        <v>1</v>
      </c>
      <c r="AC41">
        <v>1</v>
      </c>
      <c r="AD41">
        <v>0</v>
      </c>
      <c r="AE41">
        <v>1</v>
      </c>
      <c r="AF41">
        <v>0</v>
      </c>
      <c r="AG41">
        <v>1</v>
      </c>
      <c r="AH41">
        <f t="shared" si="5"/>
        <v>5</v>
      </c>
      <c r="AI41">
        <f t="shared" si="4"/>
        <v>53</v>
      </c>
      <c r="AJ41">
        <f t="shared" si="2"/>
        <v>84</v>
      </c>
      <c r="AK41">
        <v>12</v>
      </c>
      <c r="AL41" s="22">
        <f t="shared" si="3"/>
        <v>0.63095238095238093</v>
      </c>
    </row>
    <row r="42" spans="1:38" x14ac:dyDescent="0.15">
      <c r="A42">
        <v>41</v>
      </c>
      <c r="AA42">
        <v>1</v>
      </c>
      <c r="AB42">
        <v>0</v>
      </c>
      <c r="AC42">
        <v>1</v>
      </c>
      <c r="AD42">
        <v>0</v>
      </c>
      <c r="AE42">
        <v>1</v>
      </c>
      <c r="AF42">
        <v>1</v>
      </c>
      <c r="AG42">
        <v>1</v>
      </c>
      <c r="AH42">
        <f t="shared" si="5"/>
        <v>5</v>
      </c>
      <c r="AI42">
        <f t="shared" si="4"/>
        <v>58</v>
      </c>
      <c r="AJ42">
        <f t="shared" si="2"/>
        <v>91</v>
      </c>
      <c r="AK42">
        <v>13</v>
      </c>
      <c r="AL42" s="22">
        <f t="shared" si="3"/>
        <v>0.63736263736263732</v>
      </c>
    </row>
    <row r="43" spans="1:38" x14ac:dyDescent="0.15">
      <c r="A43">
        <v>42</v>
      </c>
      <c r="AA43">
        <v>0</v>
      </c>
      <c r="AB43">
        <v>0</v>
      </c>
      <c r="AC43">
        <v>1</v>
      </c>
      <c r="AD43">
        <v>0</v>
      </c>
      <c r="AE43">
        <v>1</v>
      </c>
      <c r="AF43">
        <v>0</v>
      </c>
      <c r="AG43">
        <v>1</v>
      </c>
      <c r="AH43">
        <f t="shared" si="5"/>
        <v>3</v>
      </c>
      <c r="AI43">
        <f t="shared" si="4"/>
        <v>61</v>
      </c>
      <c r="AJ43">
        <f t="shared" si="2"/>
        <v>98</v>
      </c>
      <c r="AK43">
        <v>14</v>
      </c>
      <c r="AL43" s="22">
        <f t="shared" si="3"/>
        <v>0.62244897959183676</v>
      </c>
    </row>
    <row r="44" spans="1:38" x14ac:dyDescent="0.15">
      <c r="A44">
        <v>43</v>
      </c>
      <c r="AA44">
        <v>1</v>
      </c>
      <c r="AB44">
        <v>0</v>
      </c>
      <c r="AC44">
        <v>1</v>
      </c>
      <c r="AD44">
        <v>0</v>
      </c>
      <c r="AE44">
        <v>1</v>
      </c>
      <c r="AF44">
        <v>1</v>
      </c>
      <c r="AG44">
        <v>0</v>
      </c>
      <c r="AH44">
        <f t="shared" si="5"/>
        <v>4</v>
      </c>
      <c r="AI44">
        <f t="shared" si="4"/>
        <v>65</v>
      </c>
      <c r="AJ44">
        <f t="shared" si="2"/>
        <v>105</v>
      </c>
      <c r="AK44">
        <v>15</v>
      </c>
      <c r="AL44" s="22">
        <f t="shared" si="3"/>
        <v>0.61904761904761907</v>
      </c>
    </row>
    <row r="45" spans="1:38" x14ac:dyDescent="0.15">
      <c r="A45">
        <v>44</v>
      </c>
      <c r="AA45">
        <v>0</v>
      </c>
      <c r="AB45">
        <v>0</v>
      </c>
      <c r="AC45">
        <v>1</v>
      </c>
      <c r="AD45">
        <v>0</v>
      </c>
      <c r="AE45">
        <v>1</v>
      </c>
      <c r="AF45">
        <v>1</v>
      </c>
      <c r="AG45">
        <v>0</v>
      </c>
      <c r="AH45">
        <f t="shared" si="5"/>
        <v>3</v>
      </c>
      <c r="AI45">
        <f t="shared" si="4"/>
        <v>68</v>
      </c>
      <c r="AJ45">
        <f t="shared" si="2"/>
        <v>112</v>
      </c>
      <c r="AK45">
        <v>16</v>
      </c>
      <c r="AL45" s="22">
        <f t="shared" si="3"/>
        <v>0.6071428571428571</v>
      </c>
    </row>
    <row r="46" spans="1:38" x14ac:dyDescent="0.15">
      <c r="A46">
        <v>45</v>
      </c>
      <c r="AA46">
        <v>1</v>
      </c>
      <c r="AB46">
        <v>0</v>
      </c>
      <c r="AC46">
        <v>1</v>
      </c>
      <c r="AD46">
        <v>0</v>
      </c>
      <c r="AE46">
        <v>1</v>
      </c>
      <c r="AF46">
        <v>1</v>
      </c>
      <c r="AG46">
        <v>1</v>
      </c>
      <c r="AH46">
        <f t="shared" si="5"/>
        <v>5</v>
      </c>
      <c r="AI46">
        <f t="shared" si="4"/>
        <v>73</v>
      </c>
      <c r="AJ46">
        <f t="shared" si="2"/>
        <v>119</v>
      </c>
      <c r="AK46">
        <v>17</v>
      </c>
      <c r="AL46" s="22">
        <f t="shared" si="3"/>
        <v>0.61344537815126055</v>
      </c>
    </row>
    <row r="47" spans="1:38" x14ac:dyDescent="0.15">
      <c r="A47">
        <v>46</v>
      </c>
      <c r="AA47">
        <v>1</v>
      </c>
      <c r="AB47">
        <v>0</v>
      </c>
      <c r="AC47">
        <v>1</v>
      </c>
      <c r="AD47">
        <v>0</v>
      </c>
      <c r="AE47">
        <v>1</v>
      </c>
      <c r="AF47">
        <v>0</v>
      </c>
      <c r="AG47">
        <v>0</v>
      </c>
      <c r="AH47">
        <f t="shared" si="5"/>
        <v>3</v>
      </c>
      <c r="AI47">
        <f t="shared" si="4"/>
        <v>76</v>
      </c>
      <c r="AJ47">
        <f t="shared" si="2"/>
        <v>126</v>
      </c>
      <c r="AK47">
        <v>18</v>
      </c>
      <c r="AL47" s="22">
        <f t="shared" si="3"/>
        <v>0.60317460317460314</v>
      </c>
    </row>
    <row r="48" spans="1:38" x14ac:dyDescent="0.15">
      <c r="A48">
        <v>47</v>
      </c>
      <c r="AA48">
        <v>1</v>
      </c>
      <c r="AB48">
        <v>0</v>
      </c>
      <c r="AC48">
        <v>1</v>
      </c>
      <c r="AD48">
        <v>0</v>
      </c>
      <c r="AE48">
        <v>1</v>
      </c>
      <c r="AF48">
        <v>1</v>
      </c>
      <c r="AG48">
        <v>1</v>
      </c>
      <c r="AH48">
        <f t="shared" si="5"/>
        <v>5</v>
      </c>
      <c r="AI48">
        <f t="shared" si="4"/>
        <v>81</v>
      </c>
      <c r="AJ48">
        <f t="shared" si="2"/>
        <v>133</v>
      </c>
      <c r="AK48">
        <v>19</v>
      </c>
      <c r="AL48" s="22">
        <f t="shared" si="3"/>
        <v>0.60902255639097747</v>
      </c>
    </row>
    <row r="49" spans="1:38" x14ac:dyDescent="0.15">
      <c r="A49">
        <v>48</v>
      </c>
      <c r="AA49">
        <v>0</v>
      </c>
      <c r="AB49">
        <v>0</v>
      </c>
      <c r="AC49">
        <v>1</v>
      </c>
      <c r="AD49">
        <v>1</v>
      </c>
      <c r="AE49">
        <v>1</v>
      </c>
      <c r="AF49">
        <v>1</v>
      </c>
      <c r="AG49">
        <v>0</v>
      </c>
      <c r="AH49">
        <f t="shared" si="5"/>
        <v>4</v>
      </c>
      <c r="AI49">
        <f t="shared" si="4"/>
        <v>85</v>
      </c>
      <c r="AJ49">
        <f t="shared" si="2"/>
        <v>140</v>
      </c>
      <c r="AK49">
        <v>20</v>
      </c>
      <c r="AL49" s="22">
        <f t="shared" si="3"/>
        <v>0.6071428571428571</v>
      </c>
    </row>
    <row r="50" spans="1:38" x14ac:dyDescent="0.15">
      <c r="A50">
        <v>49</v>
      </c>
    </row>
    <row r="51" spans="1:38" x14ac:dyDescent="0.15">
      <c r="A51">
        <v>50</v>
      </c>
    </row>
    <row r="52" spans="1:38" x14ac:dyDescent="0.15">
      <c r="A52">
        <v>51</v>
      </c>
    </row>
    <row r="53" spans="1:38" x14ac:dyDescent="0.15">
      <c r="A53">
        <v>52</v>
      </c>
    </row>
    <row r="54" spans="1:38" x14ac:dyDescent="0.15">
      <c r="A54">
        <v>53</v>
      </c>
    </row>
    <row r="55" spans="1:38" x14ac:dyDescent="0.15">
      <c r="A55">
        <v>54</v>
      </c>
      <c r="AA55">
        <v>1</v>
      </c>
      <c r="AB55">
        <v>5</v>
      </c>
      <c r="AC55">
        <v>7</v>
      </c>
      <c r="AD55" s="22">
        <v>0.71428571428571397</v>
      </c>
    </row>
    <row r="56" spans="1:38" x14ac:dyDescent="0.15">
      <c r="A56">
        <v>55</v>
      </c>
      <c r="AA56">
        <v>3</v>
      </c>
      <c r="AB56">
        <v>13</v>
      </c>
      <c r="AC56">
        <v>21</v>
      </c>
      <c r="AD56" s="22">
        <v>0.61904761904761896</v>
      </c>
    </row>
    <row r="57" spans="1:38" x14ac:dyDescent="0.15">
      <c r="A57">
        <v>56</v>
      </c>
      <c r="AA57">
        <v>5</v>
      </c>
      <c r="AB57">
        <v>21</v>
      </c>
      <c r="AC57">
        <v>35</v>
      </c>
      <c r="AD57" s="22">
        <v>0.6</v>
      </c>
    </row>
    <row r="58" spans="1:38" x14ac:dyDescent="0.15">
      <c r="A58">
        <v>57</v>
      </c>
      <c r="AA58">
        <v>10</v>
      </c>
      <c r="AB58">
        <v>44</v>
      </c>
      <c r="AC58">
        <v>70</v>
      </c>
      <c r="AD58" s="22">
        <v>0.628571428571429</v>
      </c>
    </row>
    <row r="59" spans="1:38" x14ac:dyDescent="0.15">
      <c r="A59">
        <v>58</v>
      </c>
      <c r="AA59">
        <v>20</v>
      </c>
      <c r="AB59">
        <v>85</v>
      </c>
      <c r="AC59">
        <v>140</v>
      </c>
      <c r="AD59" s="22">
        <v>0.60714285714285698</v>
      </c>
    </row>
    <row r="60" spans="1:38" x14ac:dyDescent="0.15">
      <c r="A60">
        <v>59</v>
      </c>
      <c r="AA60">
        <v>6</v>
      </c>
      <c r="AD60" s="22"/>
    </row>
    <row r="61" spans="1:38" x14ac:dyDescent="0.15">
      <c r="A61">
        <v>60</v>
      </c>
      <c r="AA61">
        <v>7</v>
      </c>
      <c r="AD61" s="22"/>
    </row>
    <row r="62" spans="1:38" x14ac:dyDescent="0.15">
      <c r="A62">
        <v>61</v>
      </c>
      <c r="AA62">
        <v>8</v>
      </c>
      <c r="AD62" s="22"/>
    </row>
    <row r="63" spans="1:38" x14ac:dyDescent="0.15">
      <c r="A63">
        <v>62</v>
      </c>
      <c r="AA63">
        <v>9</v>
      </c>
      <c r="AD63" s="22"/>
    </row>
    <row r="64" spans="1:38" x14ac:dyDescent="0.15">
      <c r="A64">
        <v>63</v>
      </c>
    </row>
    <row r="65" spans="1:30" x14ac:dyDescent="0.15">
      <c r="A65">
        <v>64</v>
      </c>
      <c r="AA65">
        <v>11</v>
      </c>
      <c r="AD65" s="22"/>
    </row>
    <row r="66" spans="1:30" x14ac:dyDescent="0.15">
      <c r="A66">
        <v>65</v>
      </c>
      <c r="AA66">
        <v>12</v>
      </c>
      <c r="AD66" s="22"/>
    </row>
    <row r="67" spans="1:30" x14ac:dyDescent="0.15">
      <c r="A67">
        <v>66</v>
      </c>
      <c r="AA67">
        <v>13</v>
      </c>
      <c r="AD67" s="22"/>
    </row>
    <row r="68" spans="1:30" x14ac:dyDescent="0.15">
      <c r="A68">
        <v>67</v>
      </c>
      <c r="AA68">
        <v>14</v>
      </c>
      <c r="AD68" s="22"/>
    </row>
    <row r="69" spans="1:30" x14ac:dyDescent="0.15">
      <c r="A69">
        <v>68</v>
      </c>
      <c r="AA69">
        <v>15</v>
      </c>
      <c r="AD69" s="22"/>
    </row>
    <row r="70" spans="1:30" x14ac:dyDescent="0.15">
      <c r="A70">
        <v>69</v>
      </c>
      <c r="AA70">
        <v>16</v>
      </c>
      <c r="AD70" s="22"/>
    </row>
    <row r="71" spans="1:30" x14ac:dyDescent="0.15">
      <c r="A71">
        <v>70</v>
      </c>
      <c r="AA71">
        <v>17</v>
      </c>
      <c r="AD71" s="22"/>
    </row>
    <row r="72" spans="1:30" x14ac:dyDescent="0.15">
      <c r="A72">
        <v>71</v>
      </c>
      <c r="AA72">
        <v>18</v>
      </c>
      <c r="AD72" s="22"/>
    </row>
    <row r="73" spans="1:30" x14ac:dyDescent="0.15">
      <c r="A73">
        <v>72</v>
      </c>
      <c r="AA73">
        <v>19</v>
      </c>
      <c r="AD73" s="22"/>
    </row>
    <row r="74" spans="1:30" x14ac:dyDescent="0.15">
      <c r="A74">
        <v>73</v>
      </c>
    </row>
    <row r="75" spans="1:30" x14ac:dyDescent="0.15">
      <c r="A75">
        <v>74</v>
      </c>
    </row>
    <row r="76" spans="1:30" x14ac:dyDescent="0.15">
      <c r="A76">
        <v>75</v>
      </c>
    </row>
    <row r="77" spans="1:30" x14ac:dyDescent="0.15">
      <c r="A77">
        <v>76</v>
      </c>
    </row>
    <row r="78" spans="1:30" x14ac:dyDescent="0.15">
      <c r="A78">
        <v>77</v>
      </c>
    </row>
    <row r="79" spans="1:30" x14ac:dyDescent="0.15">
      <c r="A79">
        <v>78</v>
      </c>
    </row>
    <row r="80" spans="1:30"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7" type="noConversion"/>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lll</cp:lastModifiedBy>
  <dcterms:created xsi:type="dcterms:W3CDTF">2022-10-04T03:17:00Z</dcterms:created>
  <dcterms:modified xsi:type="dcterms:W3CDTF">2022-10-22T09:53:42Z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