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12594\Documents\tencent files\3094240573\filerecv\mobilefile\"/>
    </mc:Choice>
  </mc:AlternateContent>
  <xr:revisionPtr revIDLastSave="0" documentId="13_ncr:1_{B97542F0-3753-4F59-A4E4-F4366CDBD58F}" xr6:coauthVersionLast="36" xr6:coauthVersionMax="47" xr10:uidLastSave="{00000000-0000-0000-0000-000000000000}"/>
  <bookViews>
    <workbookView xWindow="-108" yWindow="-108" windowWidth="30936" windowHeight="16896" tabRatio="278" firstSheet="1" activeTab="3" xr2:uid="{AD2E1A73-3376-4E41-A344-6779F4DBBFBB}"/>
  </bookViews>
  <sheets>
    <sheet name="defult" sheetId="1" r:id="rId1"/>
    <sheet name="职业特性" sheetId="2" r:id="rId2"/>
    <sheet name="初始卡组和遗物" sheetId="4" r:id="rId3"/>
    <sheet name="卡牌" sheetId="5" r:id="rId4"/>
    <sheet name="遗物" sheetId="6" r:id="rId5"/>
  </sheets>
  <definedNames>
    <definedName name="_Hlk529464078" localSheetId="0">defult!#REF!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21" i="1"/>
  <c r="C21" i="1"/>
  <c r="B21" i="1"/>
  <c r="B30" i="1" l="1"/>
  <c r="C30" i="1"/>
  <c r="D30" i="1"/>
  <c r="D13" i="1"/>
  <c r="B13" i="1"/>
</calcChain>
</file>

<file path=xl/sharedStrings.xml><?xml version="1.0" encoding="utf-8"?>
<sst xmlns="http://schemas.openxmlformats.org/spreadsheetml/2006/main" count="148" uniqueCount="117">
  <si>
    <t>X</t>
  </si>
  <si>
    <t>4+</t>
  </si>
  <si>
    <t>Rarity Distribution:</t>
  </si>
  <si>
    <t>Total</t>
  </si>
  <si>
    <t>Starter</t>
  </si>
  <si>
    <t>Type Distribution:</t>
  </si>
  <si>
    <t>Cost</t>
  </si>
  <si>
    <t>Rarity</t>
  </si>
  <si>
    <t>Type</t>
  </si>
  <si>
    <t>Energy Distribution:</t>
    <phoneticPr fontId="2" type="noConversion"/>
  </si>
  <si>
    <t>Ironclad      铁血战士</t>
    <phoneticPr fontId="2" type="noConversion"/>
  </si>
  <si>
    <t>Silent           静默猎手</t>
    <phoneticPr fontId="2" type="noConversion"/>
  </si>
  <si>
    <t>Defect         故障机器人</t>
    <phoneticPr fontId="2" type="noConversion"/>
  </si>
  <si>
    <t>Attack攻击牌</t>
    <phoneticPr fontId="2" type="noConversion"/>
  </si>
  <si>
    <t>Skill技能牌</t>
    <phoneticPr fontId="2" type="noConversion"/>
  </si>
  <si>
    <t>Power能力牌</t>
    <phoneticPr fontId="2" type="noConversion"/>
  </si>
  <si>
    <t>Common普通</t>
    <phoneticPr fontId="2" type="noConversion"/>
  </si>
  <si>
    <t>Uncommon罕见</t>
    <phoneticPr fontId="2" type="noConversion"/>
  </si>
  <si>
    <t>Rare稀有</t>
    <phoneticPr fontId="2" type="noConversion"/>
  </si>
  <si>
    <t>职业名</t>
    <phoneticPr fontId="2" type="noConversion"/>
  </si>
  <si>
    <t>卡牌颜色</t>
    <phoneticPr fontId="2" type="noConversion"/>
  </si>
  <si>
    <t>机制</t>
    <phoneticPr fontId="2" type="noConversion"/>
  </si>
  <si>
    <t>武器</t>
    <phoneticPr fontId="2" type="noConversion"/>
  </si>
  <si>
    <t>拳头/拳套</t>
    <phoneticPr fontId="2" type="noConversion"/>
  </si>
  <si>
    <t>太刀</t>
    <phoneticPr fontId="2" type="noConversion"/>
  </si>
  <si>
    <t>盾牌</t>
    <phoneticPr fontId="2" type="noConversion"/>
  </si>
  <si>
    <t>能够双持武器，并根据不同的武器获得不同的能力</t>
    <phoneticPr fontId="2" type="noConversion"/>
  </si>
  <si>
    <t>单持</t>
    <phoneticPr fontId="2" type="noConversion"/>
  </si>
  <si>
    <t>双持</t>
    <phoneticPr fontId="2" type="noConversion"/>
  </si>
  <si>
    <t>无法单持</t>
    <phoneticPr fontId="2" type="noConversion"/>
  </si>
  <si>
    <t>锤</t>
    <phoneticPr fontId="2" type="noConversion"/>
  </si>
  <si>
    <t>在每个回合中，你每使用一张牌，便获得一点敏捷；在每回合开始时，获得“普通拳”</t>
    <phoneticPr fontId="2" type="noConversion"/>
  </si>
  <si>
    <t>衍生卡</t>
    <phoneticPr fontId="2" type="noConversion"/>
  </si>
  <si>
    <t>在每回合开始时，获得“持盾以待”</t>
    <phoneticPr fontId="2" type="noConversion"/>
  </si>
  <si>
    <t>在每回合开始时，获得“镜花水月”</t>
    <phoneticPr fontId="2" type="noConversion"/>
  </si>
  <si>
    <t xml:space="preserve">每回合开始时选择一种架势进入：拔刀（偏向进攻）/纳刀（偏向防守）                                        水月架势：在每回合开始时获得“水月”                                                                                           镜花架势：在每回合开始时获得“镜花”                             </t>
    <phoneticPr fontId="2" type="noConversion"/>
  </si>
  <si>
    <t>银色</t>
    <phoneticPr fontId="2" type="noConversion"/>
  </si>
  <si>
    <t>需要双手使用,你造成的所有伤害翻倍；你无法再获得格挡；在每回合开始时，获得“千钧”</t>
    <phoneticPr fontId="2" type="noConversion"/>
  </si>
  <si>
    <t>你获得的所有格挡值翻倍，你无法打出攻击牌，在每回合开始时，获得“持盾以待”</t>
    <phoneticPr fontId="2" type="noConversion"/>
  </si>
  <si>
    <t>在每个回合开始时，获得“寸劲”</t>
    <phoneticPr fontId="2" type="noConversion"/>
  </si>
  <si>
    <t>千钧（攻击牌）：虚无，消耗，耗能x，造成5x点伤害</t>
    <phoneticPr fontId="2" type="noConversion"/>
  </si>
  <si>
    <t>持盾以待（技能牌）：虚无，消耗，耗能1，获得7点格挡</t>
    <phoneticPr fontId="2" type="noConversion"/>
  </si>
  <si>
    <t>寸劲（攻击牌）：虚无，消耗，耗能0，击碎一名敌人的格挡；                                                                                                                                            普通拳（攻击牌）：虚无，消耗，耗能0，造成3点伤害，将一张费用和伤害增加一点的普通拳置入手牌</t>
    <phoneticPr fontId="2" type="noConversion"/>
  </si>
  <si>
    <t>v0.0.1</t>
    <phoneticPr fontId="2" type="noConversion"/>
  </si>
  <si>
    <t>v0.0.2</t>
    <phoneticPr fontId="2" type="noConversion"/>
  </si>
  <si>
    <t>获得“普通拳”</t>
    <phoneticPr fontId="2" type="noConversion"/>
  </si>
  <si>
    <t>你获得的所有格挡值翻倍，你无法打出攻击牌，获得“持盾以待”</t>
    <phoneticPr fontId="2" type="noConversion"/>
  </si>
  <si>
    <t>获得“持盾以待”</t>
    <phoneticPr fontId="2" type="noConversion"/>
  </si>
  <si>
    <t>持盾以待（技能牌）：耗能1，获得7点格挡</t>
    <phoneticPr fontId="2" type="noConversion"/>
  </si>
  <si>
    <t>普通拳（攻击牌）：耗能0，造成3点伤害，将一张费用和伤害增加一点的普通拳置入手牌</t>
    <phoneticPr fontId="2" type="noConversion"/>
  </si>
  <si>
    <t xml:space="preserve">选择一种架势进入：拔刀（偏向进攻）/纳刀（偏向防守）                                                            水月架势：获得“水月”                                                                                                                     镜花架势：获得“镜花”                             </t>
    <phoneticPr fontId="2" type="noConversion"/>
  </si>
  <si>
    <t>初始遗物</t>
    <phoneticPr fontId="2" type="noConversion"/>
  </si>
  <si>
    <t>需要双手使用，你造成的伤害翻倍，你无法再获得格挡；获得“千钧”</t>
    <phoneticPr fontId="2" type="noConversion"/>
  </si>
  <si>
    <t>水月（攻击牌）：虚无，消耗，耗能0，造成5点伤害，本回合你每打出一张非攻击牌，伤害+1；                                                                                                                                                  镜花（能力）：如果你本回合未打出任何攻击牌，你的下一张攻击牌伤害翻倍；                                                                                                                                             镜花水月（攻击牌）：虚无，消耗，耗能0，造成10点伤害，在本回合中你每打出一张牌，伤害+2</t>
    <phoneticPr fontId="2" type="noConversion"/>
  </si>
  <si>
    <t>水月（攻击牌）：耗能0，造成3点伤害，本回合你每打出一张非攻击牌，伤害+1；                                                                                                                                                  镜花（能力）：如果你本回合未打出任何攻击牌，你的下一张攻击牌伤害翻倍；                                                                                                                                             镜花水月（攻击牌）：耗能0，造成5点伤害，在本回合中你每打出一张非攻击牌，伤害+2</t>
    <phoneticPr fontId="2" type="noConversion"/>
  </si>
  <si>
    <t>初始卡组</t>
    <phoneticPr fontId="2" type="noConversion"/>
  </si>
  <si>
    <t>卡牌类型type</t>
    <phoneticPr fontId="2" type="noConversion"/>
  </si>
  <si>
    <t>卡牌名称name</t>
    <phoneticPr fontId="2" type="noConversion"/>
  </si>
  <si>
    <t>卡牌描述description</t>
    <phoneticPr fontId="2" type="noConversion"/>
  </si>
  <si>
    <t>卡牌能耗cost</t>
    <phoneticPr fontId="2" type="noConversion"/>
  </si>
  <si>
    <t>卡牌数量</t>
    <phoneticPr fontId="2" type="noConversion"/>
  </si>
  <si>
    <t>打击</t>
    <phoneticPr fontId="2" type="noConversion"/>
  </si>
  <si>
    <t>攻击</t>
    <phoneticPr fontId="2" type="noConversion"/>
  </si>
  <si>
    <t>防御</t>
    <phoneticPr fontId="2" type="noConversion"/>
  </si>
  <si>
    <t>技能</t>
    <phoneticPr fontId="2" type="noConversion"/>
  </si>
  <si>
    <t>镜花水月架势：获得“镜花水月”</t>
    <phoneticPr fontId="2" type="noConversion"/>
  </si>
  <si>
    <t>千钧（攻击牌）：耗能x，造成4x点伤害</t>
    <phoneticPr fontId="2" type="noConversion"/>
  </si>
  <si>
    <t>武器会提供一定力量/敏捷，衍生牌随武器进入/离开手牌，虚无，消耗，回合开始时视为重新装备当前武器；</t>
    <phoneticPr fontId="2" type="noConversion"/>
  </si>
  <si>
    <t>整备</t>
    <phoneticPr fontId="2" type="noConversion"/>
  </si>
  <si>
    <t>罕见 36张</t>
    <phoneticPr fontId="2" type="noConversion"/>
  </si>
  <si>
    <t>稀有 17张</t>
    <phoneticPr fontId="2" type="noConversion"/>
  </si>
  <si>
    <t>鬼佛形态</t>
    <phoneticPr fontId="2" type="noConversion"/>
  </si>
  <si>
    <t>name</t>
    <phoneticPr fontId="2" type="noConversion"/>
  </si>
  <si>
    <t>type</t>
    <phoneticPr fontId="2" type="noConversion"/>
  </si>
  <si>
    <t>description</t>
    <phoneticPr fontId="2" type="noConversion"/>
  </si>
  <si>
    <t>cost</t>
    <phoneticPr fontId="2" type="noConversion"/>
  </si>
  <si>
    <t>能力</t>
    <phoneticPr fontId="2" type="noConversion"/>
  </si>
  <si>
    <t>普通 19张</t>
    <phoneticPr fontId="2" type="noConversion"/>
  </si>
  <si>
    <t>遗物</t>
    <phoneticPr fontId="2" type="noConversion"/>
  </si>
  <si>
    <t xml:space="preserve">             </t>
    <phoneticPr fontId="2" type="noConversion"/>
  </si>
  <si>
    <t>获得5（8）点格挡</t>
    <phoneticPr fontId="2" type="noConversion"/>
  </si>
  <si>
    <t>造成6（9）点伤害</t>
    <phoneticPr fontId="2" type="noConversion"/>
  </si>
  <si>
    <t xml:space="preserve">对战开始时，选择一把武器装备                      </t>
    <phoneticPr fontId="2" type="noConversion"/>
  </si>
  <si>
    <t>对战开始时，选择一把武器装备，回合结束时将其破坏</t>
    <phoneticPr fontId="2" type="noConversion"/>
  </si>
  <si>
    <t>破碎武备匣</t>
    <phoneticPr fontId="2" type="noConversion"/>
  </si>
  <si>
    <t>（升级版）圣武匣</t>
    <phoneticPr fontId="2" type="noConversion"/>
  </si>
  <si>
    <t>获得3（6）点格挡，装备一把随机武器</t>
    <phoneticPr fontId="2" type="noConversion"/>
  </si>
  <si>
    <t>切刀流</t>
    <phoneticPr fontId="2" type="noConversion"/>
  </si>
  <si>
    <t>你每次装备武器时，抽一张牌</t>
    <phoneticPr fontId="2" type="noConversion"/>
  </si>
  <si>
    <t>在你的回合开始时，从抽牌堆选择一张技能牌放入手牌，你每回合打出的第一张技能牌耗能为0，（×）虚无</t>
    <phoneticPr fontId="2" type="noConversion"/>
  </si>
  <si>
    <t>二刀流</t>
    <phoneticPr fontId="2" type="noConversion"/>
  </si>
  <si>
    <t>幻影之刃</t>
    <phoneticPr fontId="2" type="noConversion"/>
  </si>
  <si>
    <t>进入“双持”</t>
    <phoneticPr fontId="2" type="noConversion"/>
  </si>
  <si>
    <t>获得“普通拳”，你每打出一张牌，获得一点敏捷</t>
    <phoneticPr fontId="2" type="noConversion"/>
  </si>
  <si>
    <t>居合</t>
    <phoneticPr fontId="2" type="noConversion"/>
  </si>
  <si>
    <t>袈裟斩</t>
    <phoneticPr fontId="2" type="noConversion"/>
  </si>
  <si>
    <t>一文字斩</t>
    <phoneticPr fontId="2" type="noConversion"/>
  </si>
  <si>
    <t>造成7（10）点伤害，如果目标没有格挡，则再次造成7（10）点伤害</t>
    <phoneticPr fontId="2" type="noConversion"/>
  </si>
  <si>
    <t>造成9（11）点伤害，给予1（2）层易伤</t>
    <phoneticPr fontId="2" type="noConversion"/>
  </si>
  <si>
    <t>装备“太刀”，你每次使用“水月”/“镜花水月”时，将这张牌（从弃牌堆）加入你的手牌</t>
    <phoneticPr fontId="2" type="noConversion"/>
  </si>
  <si>
    <t>次元斩</t>
    <phoneticPr fontId="2" type="noConversion"/>
  </si>
  <si>
    <t>x</t>
    <phoneticPr fontId="2" type="noConversion"/>
  </si>
  <si>
    <t>进入“双持”，若你已经处于“双持”，复制你当前的武器</t>
    <phoneticPr fontId="2" type="noConversion"/>
  </si>
  <si>
    <t>一心</t>
    <phoneticPr fontId="2" type="noConversion"/>
  </si>
  <si>
    <t>欧拉欧拉欧拉</t>
    <phoneticPr fontId="2" type="noConversion"/>
  </si>
  <si>
    <t>在本回合中，你的“普通拳”耗能为0，你每打出一张“普通拳”，失去3点生命（受到3点伤害）</t>
    <phoneticPr fontId="2" type="noConversion"/>
  </si>
  <si>
    <t>流星锤</t>
    <phoneticPr fontId="2" type="noConversion"/>
  </si>
  <si>
    <t>随机对敌人造成x（+1）点伤害10次，消耗</t>
    <phoneticPr fontId="2" type="noConversion"/>
  </si>
  <si>
    <t>你处于“镜花”架势时，获得3（5）点敏捷,装备“太刀”</t>
    <phoneticPr fontId="2" type="noConversion"/>
  </si>
  <si>
    <t>金刚降魔杵</t>
    <phoneticPr fontId="2" type="noConversion"/>
  </si>
  <si>
    <t>熔铸</t>
    <phoneticPr fontId="2" type="noConversion"/>
  </si>
  <si>
    <t>每当你装备新武器时，获得1（2）点力量</t>
    <phoneticPr fontId="2" type="noConversion"/>
  </si>
  <si>
    <t>看破斩</t>
    <phoneticPr fontId="2" type="noConversion"/>
  </si>
  <si>
    <t>装备“锤”，给予所有敌人99层虚弱，（消耗）</t>
    <phoneticPr fontId="2" type="noConversion"/>
  </si>
  <si>
    <t>装备“锤”，你的下一张“千钧”改为对所有敌人造成伤害，（消耗）</t>
    <phoneticPr fontId="2" type="noConversion"/>
  </si>
  <si>
    <t>闪避你下1（2）次受到的伤害，并给予敌人2（3）层易伤</t>
    <phoneticPr fontId="2" type="noConversion"/>
  </si>
  <si>
    <t>武僧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</si>
</sst>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505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43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" borderId="0" xfId="2" applyBorder="1" applyAlignment="1">
      <alignment horizontal="center" vertical="center" wrapText="1"/>
    </xf>
    <xf numFmtId="0" fontId="1" fillId="2" borderId="0" xfId="1" applyBorder="1" applyAlignment="1">
      <alignment horizontal="center" vertical="center" wrapText="1"/>
    </xf>
    <xf numFmtId="0" fontId="1" fillId="4" borderId="0" xfId="3" applyBorder="1" applyAlignment="1">
      <alignment horizontal="center" vertical="center" wrapText="1"/>
    </xf>
    <xf numFmtId="0" fontId="1" fillId="7" borderId="0" xfId="5" applyFill="1" applyBorder="1" applyAlignment="1">
      <alignment horizontal="center" vertical="center" wrapText="1"/>
    </xf>
    <xf numFmtId="0" fontId="1" fillId="8" borderId="0" xfId="4" applyFill="1" applyBorder="1" applyAlignment="1">
      <alignment horizontal="center" vertical="center" wrapText="1"/>
    </xf>
    <xf numFmtId="0" fontId="0" fillId="9" borderId="0" xfId="1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10" borderId="13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0" fillId="10" borderId="12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0" fontId="0" fillId="10" borderId="7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 wrapText="1"/>
    </xf>
    <xf numFmtId="0" fontId="0" fillId="10" borderId="10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6">
    <cellStyle name="40% - 着色 1" xfId="4" builtinId="31"/>
    <cellStyle name="40% - 着色 2" xfId="5" builtinId="35"/>
    <cellStyle name="40% - 着色 3" xfId="2" builtinId="39"/>
    <cellStyle name="60% - 着色 1" xfId="1" builtinId="32"/>
    <cellStyle name="60% - 着色 4" xfId="3" builtinId="44"/>
    <cellStyle name="常规" xfId="0" builtinId="0"/>
  </cellStyles>
  <dxfs count="32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>
          <bgColor theme="0" tint="-0.24994659260841701"/>
        </patternFill>
      </fill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</dxfs>
  <tableStyles count="1" defaultTableStyle="TableStyleMedium2" defaultPivotStyle="PivotStyleLight16">
    <tableStyle name="Gremy Simple Dark" pivot="0" count="2" xr9:uid="{588A353C-8878-412F-8D27-6178F08779F5}">
      <tableStyleElement type="wholeTable" dxfId="31"/>
      <tableStyleElement type="headerRow" dxfId="30"/>
    </tableStyle>
  </tableStyles>
  <colors>
    <mruColors>
      <color rgb="FF99FF66"/>
      <color rgb="FFFF5050"/>
      <color rgb="FFCC3399"/>
      <color rgb="FFD43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21A485-2482-4860-9E30-DE2D287A6F7A}" name="Table2" displayName="Table2" ref="A6:D13" totalsRowCount="1" headerRowDxfId="29" dataDxfId="28">
  <autoFilter ref="A6:D12" xr:uid="{D21865EF-8925-4FB2-A04B-9FCEFE947069}">
    <filterColumn colId="0" hiddenButton="1"/>
    <filterColumn colId="1" hiddenButton="1"/>
    <filterColumn colId="2" hiddenButton="1"/>
    <filterColumn colId="3" hiddenButton="1"/>
  </autoFilter>
  <tableColumns count="4">
    <tableColumn id="1" xr3:uid="{FF4810EE-C708-4E37-835D-7BB9DD96E48C}" name="Cost" totalsRowLabel="Total" dataDxfId="27" totalsRowDxfId="26"/>
    <tableColumn id="2" xr3:uid="{4B7223C6-8335-433A-9378-28EFCCDBF04D}" name="Silent           静默猎手" totalsRowFunction="sum" dataDxfId="25" totalsRowDxfId="24"/>
    <tableColumn id="3" xr3:uid="{2C581A80-D6F5-4915-9D06-BA8D353C068D}" name="Ironclad      铁血战士" totalsRowFunction="sum" dataDxfId="23" totalsRowDxfId="22"/>
    <tableColumn id="4" xr3:uid="{BA528A4A-ED02-4115-906A-32084823D809}" name="Defect         故障机器人" totalsRowFunction="sum" dataDxfId="21" totalsRowDxfId="20"/>
  </tableColumns>
  <tableStyleInfo name="Gremy Simple Dark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B8ADF9-4707-47E1-BDFA-3F006EA823AB}" name="Table24" displayName="Table24" ref="A25:D30" totalsRowCount="1" headerRowDxfId="19" dataDxfId="18">
  <autoFilter ref="A25:D29" xr:uid="{CE12703D-A0E8-4EAA-9688-E5928D5B5BFB}">
    <filterColumn colId="0" hiddenButton="1"/>
    <filterColumn colId="1" hiddenButton="1"/>
    <filterColumn colId="2" hiddenButton="1"/>
    <filterColumn colId="3" hiddenButton="1"/>
  </autoFilter>
  <tableColumns count="4">
    <tableColumn id="1" xr3:uid="{28832C6B-C5A0-4B28-9B43-B972B39FC7E3}" name="Rarity" totalsRowLabel="Total" dataDxfId="17" totalsRowDxfId="16"/>
    <tableColumn id="2" xr3:uid="{BBDEB0D6-F456-42CF-9E45-0769D86C8EBC}" name="Silent           静默猎手" totalsRowFunction="sum" dataDxfId="15" totalsRowDxfId="14"/>
    <tableColumn id="3" xr3:uid="{FE11044C-0B04-4341-B805-DD3FC475A98D}" name="Ironclad      铁血战士" totalsRowFunction="sum" dataDxfId="13" totalsRowDxfId="12"/>
    <tableColumn id="4" xr3:uid="{3473F5BA-E9A0-42BC-A801-C0AA1A01137A}" name="Defect         故障机器人" totalsRowFunction="sum" dataDxfId="11" totalsRowDxfId="10"/>
  </tableColumns>
  <tableStyleInfo name="Gremy Simple Dark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EC834A-9605-4DAB-8FC8-559DFE95E7CE}" name="Table242" displayName="Table242" ref="A17:D21" totalsRowCount="1" headerRowDxfId="9" dataDxfId="8">
  <autoFilter ref="A17:D20" xr:uid="{AB9EBA6F-19E5-4878-B4BF-640070BDE1CB}"/>
  <tableColumns count="4">
    <tableColumn id="1" xr3:uid="{10488BD1-9981-44C8-B679-8617EA80CFDF}" name="Type" totalsRowLabel="Total" dataDxfId="7" totalsRowDxfId="6"/>
    <tableColumn id="2" xr3:uid="{2BD6E313-819A-4120-B615-A73747A8BFF9}" name="Silent           静默猎手" totalsRowFunction="sum" dataDxfId="5" totalsRowDxfId="4"/>
    <tableColumn id="3" xr3:uid="{29092D1A-1D35-4F6E-9938-E644E403DC81}" name="Ironclad      铁血战士" totalsRowFunction="sum" dataDxfId="3" totalsRowDxfId="2"/>
    <tableColumn id="4" xr3:uid="{D8133038-6E03-4174-95AC-6C4D249B7298}" name="Defect         故障机器人" totalsRowFunction="sum" dataDxfId="1" totalsRowDxfId="0"/>
  </tableColumns>
  <tableStyleInfo name="Gremy Simple Dark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3905A-9702-4724-9D18-DFCD7AC58563}">
  <dimension ref="A1:G31"/>
  <sheetViews>
    <sheetView zoomScale="145" zoomScaleNormal="145" workbookViewId="0">
      <selection activeCell="G18" sqref="G18"/>
    </sheetView>
  </sheetViews>
  <sheetFormatPr defaultColWidth="12.44140625" defaultRowHeight="13.8" x14ac:dyDescent="0.25"/>
  <cols>
    <col min="1" max="5" width="12.44140625" style="4"/>
    <col min="6" max="6" width="20" style="4" customWidth="1"/>
    <col min="7" max="16384" width="12.44140625" style="4"/>
  </cols>
  <sheetData>
    <row r="1" spans="1:7" ht="15" customHeight="1" x14ac:dyDescent="0.25">
      <c r="A1" s="17"/>
      <c r="B1" s="17"/>
      <c r="C1" s="17"/>
      <c r="D1" s="17"/>
      <c r="E1" s="17"/>
      <c r="F1" s="17"/>
      <c r="G1" s="17"/>
    </row>
    <row r="2" spans="1:7" x14ac:dyDescent="0.25">
      <c r="A2" s="17"/>
      <c r="B2" s="17"/>
      <c r="C2" s="17"/>
      <c r="D2" s="17"/>
      <c r="E2" s="17"/>
      <c r="F2" s="17"/>
      <c r="G2" s="17"/>
    </row>
    <row r="3" spans="1:7" x14ac:dyDescent="0.25">
      <c r="A3" s="17"/>
      <c r="B3" s="17"/>
      <c r="C3" s="17"/>
      <c r="D3" s="17"/>
      <c r="E3" s="17"/>
      <c r="F3" s="17"/>
      <c r="G3" s="17"/>
    </row>
    <row r="5" spans="1:7" ht="13.8" customHeight="1" x14ac:dyDescent="0.25">
      <c r="A5" s="39" t="s">
        <v>9</v>
      </c>
      <c r="B5" s="40"/>
      <c r="C5" s="40"/>
      <c r="D5" s="41"/>
    </row>
    <row r="6" spans="1:7" ht="27.6" x14ac:dyDescent="0.25">
      <c r="A6" s="17" t="s">
        <v>6</v>
      </c>
      <c r="B6" s="17" t="s">
        <v>11</v>
      </c>
      <c r="C6" s="17" t="s">
        <v>10</v>
      </c>
      <c r="D6" s="17" t="s">
        <v>12</v>
      </c>
    </row>
    <row r="7" spans="1:7" x14ac:dyDescent="0.25">
      <c r="A7" s="17" t="s">
        <v>0</v>
      </c>
      <c r="B7" s="17">
        <v>3</v>
      </c>
      <c r="C7" s="17">
        <v>1</v>
      </c>
      <c r="D7" s="17">
        <v>3</v>
      </c>
    </row>
    <row r="8" spans="1:7" x14ac:dyDescent="0.25">
      <c r="A8" s="17">
        <v>0</v>
      </c>
      <c r="B8" s="17">
        <v>11</v>
      </c>
      <c r="C8" s="17">
        <v>12</v>
      </c>
      <c r="D8" s="17">
        <v>12</v>
      </c>
    </row>
    <row r="9" spans="1:7" x14ac:dyDescent="0.25">
      <c r="A9" s="17">
        <v>1</v>
      </c>
      <c r="B9" s="17">
        <v>42</v>
      </c>
      <c r="C9" s="17">
        <v>40</v>
      </c>
      <c r="D9" s="17">
        <v>43</v>
      </c>
    </row>
    <row r="10" spans="1:7" x14ac:dyDescent="0.25">
      <c r="A10" s="4">
        <v>2</v>
      </c>
      <c r="B10" s="1">
        <v>13</v>
      </c>
      <c r="C10" s="2">
        <v>17</v>
      </c>
      <c r="D10" s="4">
        <v>11</v>
      </c>
    </row>
    <row r="11" spans="1:7" x14ac:dyDescent="0.25">
      <c r="A11" s="4">
        <v>3</v>
      </c>
      <c r="B11" s="3">
        <v>3</v>
      </c>
      <c r="C11" s="2">
        <v>4</v>
      </c>
      <c r="D11" s="4">
        <v>4</v>
      </c>
    </row>
    <row r="12" spans="1:7" x14ac:dyDescent="0.25">
      <c r="A12" s="5" t="s">
        <v>1</v>
      </c>
      <c r="B12" s="2">
        <v>1</v>
      </c>
      <c r="C12" s="2">
        <v>1</v>
      </c>
      <c r="D12" s="4">
        <v>2</v>
      </c>
    </row>
    <row r="13" spans="1:7" x14ac:dyDescent="0.25">
      <c r="A13" s="5" t="s">
        <v>3</v>
      </c>
      <c r="B13" s="5">
        <f>SUBTOTAL(109,Table2[Silent           静默猎手])</f>
        <v>73</v>
      </c>
      <c r="C13" s="1">
        <f>SUBTOTAL(109,Table2[Ironclad      铁血战士])</f>
        <v>75</v>
      </c>
      <c r="D13" s="5">
        <f>SUBTOTAL(109,Table2[Defect         故障机器人])</f>
        <v>75</v>
      </c>
    </row>
    <row r="14" spans="1:7" s="17" customFormat="1" x14ac:dyDescent="0.25">
      <c r="A14" s="18"/>
      <c r="B14" s="18"/>
      <c r="C14" s="1"/>
      <c r="D14" s="18"/>
    </row>
    <row r="16" spans="1:7" ht="15" customHeight="1" x14ac:dyDescent="0.25">
      <c r="A16" s="19" t="s">
        <v>5</v>
      </c>
      <c r="B16" s="19"/>
      <c r="C16" s="19"/>
      <c r="D16" s="19"/>
    </row>
    <row r="17" spans="1:7" ht="27.6" x14ac:dyDescent="0.25">
      <c r="A17" s="4" t="s">
        <v>8</v>
      </c>
      <c r="B17" s="4" t="s">
        <v>11</v>
      </c>
      <c r="C17" s="4" t="s">
        <v>10</v>
      </c>
      <c r="D17" s="4" t="s">
        <v>12</v>
      </c>
    </row>
    <row r="18" spans="1:7" x14ac:dyDescent="0.25">
      <c r="A18" s="9" t="s">
        <v>13</v>
      </c>
      <c r="B18" s="4">
        <v>28</v>
      </c>
      <c r="C18" s="2">
        <v>32</v>
      </c>
      <c r="D18" s="4">
        <v>24</v>
      </c>
    </row>
    <row r="19" spans="1:7" x14ac:dyDescent="0.25">
      <c r="A19" s="10" t="s">
        <v>14</v>
      </c>
      <c r="B19" s="4">
        <v>36</v>
      </c>
      <c r="C19" s="4">
        <v>29</v>
      </c>
      <c r="D19" s="4">
        <v>37</v>
      </c>
    </row>
    <row r="20" spans="1:7" x14ac:dyDescent="0.25">
      <c r="A20" s="11" t="s">
        <v>15</v>
      </c>
      <c r="B20" s="4">
        <v>11</v>
      </c>
      <c r="C20" s="4">
        <v>14</v>
      </c>
      <c r="D20" s="4">
        <v>14</v>
      </c>
    </row>
    <row r="21" spans="1:7" x14ac:dyDescent="0.25">
      <c r="A21" s="5" t="s">
        <v>3</v>
      </c>
      <c r="B21" s="5">
        <f>SUBTOTAL(109,Table242[Silent           静默猎手])</f>
        <v>75</v>
      </c>
      <c r="C21" s="1">
        <f>SUBTOTAL(109,Table242[Ironclad      铁血战士])</f>
        <v>75</v>
      </c>
      <c r="D21" s="5">
        <f>SUBTOTAL(109,Table242[Defect         故障机器人])</f>
        <v>75</v>
      </c>
    </row>
    <row r="22" spans="1:7" x14ac:dyDescent="0.25">
      <c r="A22" s="5"/>
      <c r="B22" s="5"/>
    </row>
    <row r="23" spans="1:7" x14ac:dyDescent="0.25">
      <c r="F23" s="2"/>
      <c r="G23" s="2"/>
    </row>
    <row r="24" spans="1:7" x14ac:dyDescent="0.25">
      <c r="A24" s="19" t="s">
        <v>2</v>
      </c>
      <c r="B24" s="19"/>
      <c r="C24" s="19"/>
      <c r="D24" s="19"/>
      <c r="F24" s="2"/>
      <c r="G24" s="2"/>
    </row>
    <row r="25" spans="1:7" ht="27.6" x14ac:dyDescent="0.25">
      <c r="A25" s="4" t="s">
        <v>7</v>
      </c>
      <c r="B25" s="4" t="s">
        <v>11</v>
      </c>
      <c r="C25" s="4" t="s">
        <v>10</v>
      </c>
      <c r="D25" s="4" t="s">
        <v>12</v>
      </c>
    </row>
    <row r="26" spans="1:7" x14ac:dyDescent="0.25">
      <c r="A26" s="4" t="s">
        <v>4</v>
      </c>
      <c r="B26" s="4">
        <v>4</v>
      </c>
      <c r="C26" s="2">
        <v>3</v>
      </c>
      <c r="D26" s="4">
        <v>4</v>
      </c>
    </row>
    <row r="27" spans="1:7" ht="27.6" x14ac:dyDescent="0.25">
      <c r="A27" s="6" t="s">
        <v>16</v>
      </c>
      <c r="B27" s="4">
        <v>19</v>
      </c>
      <c r="C27" s="4">
        <v>20</v>
      </c>
      <c r="D27" s="4">
        <v>18</v>
      </c>
    </row>
    <row r="28" spans="1:7" ht="27.6" x14ac:dyDescent="0.25">
      <c r="A28" s="7" t="s">
        <v>17</v>
      </c>
      <c r="B28" s="4">
        <v>33</v>
      </c>
      <c r="C28" s="4">
        <v>36</v>
      </c>
      <c r="D28" s="4">
        <v>36</v>
      </c>
    </row>
    <row r="29" spans="1:7" x14ac:dyDescent="0.25">
      <c r="A29" s="8" t="s">
        <v>18</v>
      </c>
      <c r="B29" s="4">
        <v>19</v>
      </c>
      <c r="C29" s="4">
        <v>16</v>
      </c>
      <c r="D29" s="4">
        <v>17</v>
      </c>
    </row>
    <row r="30" spans="1:7" x14ac:dyDescent="0.25">
      <c r="A30" s="5" t="s">
        <v>3</v>
      </c>
      <c r="B30" s="5">
        <f>SUBTOTAL(109,Table24[Silent           静默猎手])</f>
        <v>75</v>
      </c>
      <c r="C30" s="1">
        <f>SUBTOTAL(109,Table24[Ironclad      铁血战士])</f>
        <v>75</v>
      </c>
      <c r="D30" s="5">
        <f>SUBTOTAL(109,Table24[Defect         故障机器人])</f>
        <v>75</v>
      </c>
    </row>
    <row r="31" spans="1:7" x14ac:dyDescent="0.25">
      <c r="G31" s="5"/>
    </row>
  </sheetData>
  <mergeCells count="3">
    <mergeCell ref="A5:D5"/>
    <mergeCell ref="A24:D24"/>
    <mergeCell ref="A16:D16"/>
  </mergeCells>
  <phoneticPr fontId="2" type="noConversion"/>
  <pageMargins left="0.7" right="0.7" top="0.75" bottom="0.75" header="0.3" footer="0.3"/>
  <pageSetup orientation="portrait" horizontalDpi="1200" verticalDpi="120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123F5-ECE8-4F76-B2C6-57EE020A458D}">
  <dimension ref="A1:P27"/>
  <sheetViews>
    <sheetView topLeftCell="A6" workbookViewId="0">
      <selection activeCell="G2" sqref="G2"/>
    </sheetView>
  </sheetViews>
  <sheetFormatPr defaultColWidth="17.109375" defaultRowHeight="21" customHeight="1" x14ac:dyDescent="0.25"/>
  <cols>
    <col min="1" max="1" width="17.109375" style="15"/>
    <col min="2" max="16384" width="17.109375" style="12"/>
  </cols>
  <sheetData>
    <row r="1" spans="1:16" s="14" customFormat="1" ht="21" customHeight="1" x14ac:dyDescent="0.25">
      <c r="A1" s="13" t="s">
        <v>19</v>
      </c>
      <c r="B1" s="29" t="s">
        <v>116</v>
      </c>
      <c r="C1" s="30"/>
      <c r="D1" s="30"/>
      <c r="E1" s="30"/>
      <c r="F1" s="31"/>
    </row>
    <row r="2" spans="1:16" ht="21" customHeight="1" x14ac:dyDescent="0.25">
      <c r="A2" s="13" t="s">
        <v>20</v>
      </c>
      <c r="B2" s="29" t="s">
        <v>36</v>
      </c>
      <c r="C2" s="30"/>
      <c r="D2" s="30"/>
      <c r="E2" s="30"/>
      <c r="F2" s="31"/>
    </row>
    <row r="3" spans="1:16" ht="21" customHeight="1" x14ac:dyDescent="0.25">
      <c r="A3" s="27" t="s">
        <v>21</v>
      </c>
      <c r="B3" s="21" t="s">
        <v>26</v>
      </c>
      <c r="C3" s="22"/>
      <c r="D3" s="22"/>
      <c r="E3" s="22"/>
      <c r="F3" s="23"/>
    </row>
    <row r="4" spans="1:16" ht="21" customHeight="1" x14ac:dyDescent="0.25">
      <c r="A4" s="28"/>
      <c r="B4" s="24"/>
      <c r="C4" s="25"/>
      <c r="D4" s="25"/>
      <c r="E4" s="25"/>
      <c r="F4" s="26"/>
    </row>
    <row r="5" spans="1:16" ht="21" customHeight="1" x14ac:dyDescent="0.25">
      <c r="A5" s="15" t="s">
        <v>43</v>
      </c>
    </row>
    <row r="6" spans="1:16" ht="21" customHeight="1" x14ac:dyDescent="0.25">
      <c r="A6" s="32" t="s">
        <v>22</v>
      </c>
      <c r="B6" s="34" t="s">
        <v>27</v>
      </c>
      <c r="C6" s="20"/>
      <c r="D6" s="20"/>
      <c r="E6" s="20"/>
      <c r="F6" s="35"/>
      <c r="G6" s="34" t="s">
        <v>28</v>
      </c>
      <c r="H6" s="20"/>
      <c r="I6" s="20"/>
      <c r="J6" s="20"/>
      <c r="K6" s="35"/>
      <c r="L6" s="34" t="s">
        <v>32</v>
      </c>
      <c r="M6" s="20"/>
      <c r="N6" s="20"/>
      <c r="O6" s="20"/>
      <c r="P6" s="35"/>
    </row>
    <row r="7" spans="1:16" ht="21" customHeight="1" x14ac:dyDescent="0.25">
      <c r="A7" s="33"/>
      <c r="B7" s="36"/>
      <c r="C7" s="37"/>
      <c r="D7" s="37"/>
      <c r="E7" s="37"/>
      <c r="F7" s="38"/>
      <c r="G7" s="36"/>
      <c r="H7" s="37"/>
      <c r="I7" s="37"/>
      <c r="J7" s="37"/>
      <c r="K7" s="38"/>
      <c r="L7" s="36"/>
      <c r="M7" s="37"/>
      <c r="N7" s="37"/>
      <c r="O7" s="37"/>
      <c r="P7" s="38"/>
    </row>
    <row r="8" spans="1:16" ht="41.4" customHeight="1" x14ac:dyDescent="0.25">
      <c r="A8" s="32" t="s">
        <v>24</v>
      </c>
      <c r="B8" s="34" t="s">
        <v>35</v>
      </c>
      <c r="C8" s="20"/>
      <c r="D8" s="20"/>
      <c r="E8" s="20"/>
      <c r="F8" s="35"/>
      <c r="G8" s="34" t="s">
        <v>34</v>
      </c>
      <c r="H8" s="20"/>
      <c r="I8" s="20"/>
      <c r="J8" s="20"/>
      <c r="K8" s="35"/>
      <c r="L8" s="34" t="s">
        <v>53</v>
      </c>
      <c r="M8" s="20"/>
      <c r="N8" s="20"/>
      <c r="O8" s="20"/>
      <c r="P8" s="35"/>
    </row>
    <row r="9" spans="1:16" ht="41.4" customHeight="1" x14ac:dyDescent="0.25">
      <c r="A9" s="33"/>
      <c r="B9" s="36"/>
      <c r="C9" s="37"/>
      <c r="D9" s="37"/>
      <c r="E9" s="37"/>
      <c r="F9" s="38"/>
      <c r="G9" s="36"/>
      <c r="H9" s="37"/>
      <c r="I9" s="37"/>
      <c r="J9" s="37"/>
      <c r="K9" s="38"/>
      <c r="L9" s="36"/>
      <c r="M9" s="37"/>
      <c r="N9" s="37"/>
      <c r="O9" s="37"/>
      <c r="P9" s="38"/>
    </row>
    <row r="10" spans="1:16" ht="21" customHeight="1" x14ac:dyDescent="0.25">
      <c r="A10" s="32" t="s">
        <v>23</v>
      </c>
      <c r="B10" s="34" t="s">
        <v>39</v>
      </c>
      <c r="C10" s="20"/>
      <c r="D10" s="20"/>
      <c r="E10" s="20"/>
      <c r="F10" s="35"/>
      <c r="G10" s="34" t="s">
        <v>31</v>
      </c>
      <c r="H10" s="20"/>
      <c r="I10" s="20"/>
      <c r="J10" s="20"/>
      <c r="K10" s="35"/>
      <c r="L10" s="34" t="s">
        <v>42</v>
      </c>
      <c r="M10" s="20"/>
      <c r="N10" s="20"/>
      <c r="O10" s="20"/>
      <c r="P10" s="35"/>
    </row>
    <row r="11" spans="1:16" ht="21" customHeight="1" x14ac:dyDescent="0.25">
      <c r="A11" s="33"/>
      <c r="B11" s="36"/>
      <c r="C11" s="37"/>
      <c r="D11" s="37"/>
      <c r="E11" s="37"/>
      <c r="F11" s="38"/>
      <c r="G11" s="36"/>
      <c r="H11" s="37"/>
      <c r="I11" s="37"/>
      <c r="J11" s="37"/>
      <c r="K11" s="38"/>
      <c r="L11" s="36"/>
      <c r="M11" s="37"/>
      <c r="N11" s="37"/>
      <c r="O11" s="37"/>
      <c r="P11" s="38"/>
    </row>
    <row r="12" spans="1:16" ht="21" customHeight="1" x14ac:dyDescent="0.25">
      <c r="A12" s="32" t="s">
        <v>30</v>
      </c>
      <c r="B12" s="34" t="s">
        <v>29</v>
      </c>
      <c r="C12" s="20"/>
      <c r="D12" s="20"/>
      <c r="E12" s="20"/>
      <c r="F12" s="35"/>
      <c r="G12" s="34" t="s">
        <v>37</v>
      </c>
      <c r="H12" s="20"/>
      <c r="I12" s="20"/>
      <c r="J12" s="20"/>
      <c r="K12" s="35"/>
      <c r="L12" s="34" t="s">
        <v>40</v>
      </c>
      <c r="M12" s="20"/>
      <c r="N12" s="20"/>
      <c r="O12" s="20"/>
      <c r="P12" s="35"/>
    </row>
    <row r="13" spans="1:16" ht="21" customHeight="1" x14ac:dyDescent="0.25">
      <c r="A13" s="33"/>
      <c r="B13" s="36"/>
      <c r="C13" s="37"/>
      <c r="D13" s="37"/>
      <c r="E13" s="37"/>
      <c r="F13" s="38"/>
      <c r="G13" s="36"/>
      <c r="H13" s="37"/>
      <c r="I13" s="37"/>
      <c r="J13" s="37"/>
      <c r="K13" s="38"/>
      <c r="L13" s="36"/>
      <c r="M13" s="37"/>
      <c r="N13" s="37"/>
      <c r="O13" s="37"/>
      <c r="P13" s="38"/>
    </row>
    <row r="14" spans="1:16" ht="21" customHeight="1" x14ac:dyDescent="0.25">
      <c r="A14" s="32" t="s">
        <v>25</v>
      </c>
      <c r="B14" s="34" t="s">
        <v>33</v>
      </c>
      <c r="C14" s="20"/>
      <c r="D14" s="20"/>
      <c r="E14" s="20"/>
      <c r="F14" s="35"/>
      <c r="G14" s="34" t="s">
        <v>38</v>
      </c>
      <c r="H14" s="20"/>
      <c r="I14" s="20"/>
      <c r="J14" s="20"/>
      <c r="K14" s="35"/>
      <c r="L14" s="34" t="s">
        <v>41</v>
      </c>
      <c r="M14" s="20"/>
      <c r="N14" s="20"/>
      <c r="O14" s="20"/>
      <c r="P14" s="35"/>
    </row>
    <row r="15" spans="1:16" ht="21" customHeight="1" x14ac:dyDescent="0.25">
      <c r="A15" s="33"/>
      <c r="B15" s="36"/>
      <c r="C15" s="37"/>
      <c r="D15" s="37"/>
      <c r="E15" s="37"/>
      <c r="F15" s="38"/>
      <c r="G15" s="36"/>
      <c r="H15" s="37"/>
      <c r="I15" s="37"/>
      <c r="J15" s="37"/>
      <c r="K15" s="38"/>
      <c r="L15" s="36"/>
      <c r="M15" s="37"/>
      <c r="N15" s="37"/>
      <c r="O15" s="37"/>
      <c r="P15" s="38"/>
    </row>
    <row r="16" spans="1:16" ht="21" customHeight="1" x14ac:dyDescent="0.25">
      <c r="A16" s="12" t="s">
        <v>44</v>
      </c>
    </row>
    <row r="17" spans="1:16" ht="21" customHeight="1" x14ac:dyDescent="0.25">
      <c r="A17" s="39" t="s">
        <v>67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1"/>
    </row>
    <row r="18" spans="1:16" ht="21" customHeight="1" x14ac:dyDescent="0.25">
      <c r="A18" s="32" t="s">
        <v>22</v>
      </c>
      <c r="B18" s="34" t="s">
        <v>27</v>
      </c>
      <c r="C18" s="20"/>
      <c r="D18" s="20"/>
      <c r="E18" s="20"/>
      <c r="F18" s="35"/>
      <c r="G18" s="34" t="s">
        <v>28</v>
      </c>
      <c r="H18" s="20"/>
      <c r="I18" s="20"/>
      <c r="J18" s="20"/>
      <c r="K18" s="35"/>
      <c r="L18" s="34" t="s">
        <v>32</v>
      </c>
      <c r="M18" s="20"/>
      <c r="N18" s="20"/>
      <c r="O18" s="20"/>
      <c r="P18" s="35"/>
    </row>
    <row r="19" spans="1:16" ht="21" customHeight="1" x14ac:dyDescent="0.25">
      <c r="A19" s="33"/>
      <c r="B19" s="36"/>
      <c r="C19" s="37"/>
      <c r="D19" s="37"/>
      <c r="E19" s="37"/>
      <c r="F19" s="38"/>
      <c r="G19" s="36"/>
      <c r="H19" s="37"/>
      <c r="I19" s="37"/>
      <c r="J19" s="37"/>
      <c r="K19" s="38"/>
      <c r="L19" s="36"/>
      <c r="M19" s="37"/>
      <c r="N19" s="37"/>
      <c r="O19" s="37"/>
      <c r="P19" s="38"/>
    </row>
    <row r="20" spans="1:16" ht="21" customHeight="1" x14ac:dyDescent="0.25">
      <c r="A20" s="32" t="s">
        <v>24</v>
      </c>
      <c r="B20" s="34" t="s">
        <v>50</v>
      </c>
      <c r="C20" s="20"/>
      <c r="D20" s="20"/>
      <c r="E20" s="20"/>
      <c r="F20" s="35"/>
      <c r="G20" s="34" t="s">
        <v>65</v>
      </c>
      <c r="H20" s="20"/>
      <c r="I20" s="20"/>
      <c r="J20" s="20"/>
      <c r="K20" s="35"/>
      <c r="L20" s="19" t="s">
        <v>54</v>
      </c>
      <c r="M20" s="20"/>
      <c r="N20" s="20"/>
      <c r="O20" s="20"/>
      <c r="P20" s="35"/>
    </row>
    <row r="21" spans="1:16" ht="21" customHeight="1" x14ac:dyDescent="0.25">
      <c r="A21" s="33"/>
      <c r="B21" s="36"/>
      <c r="C21" s="37"/>
      <c r="D21" s="37"/>
      <c r="E21" s="37"/>
      <c r="F21" s="38"/>
      <c r="G21" s="36"/>
      <c r="H21" s="37"/>
      <c r="I21" s="37"/>
      <c r="J21" s="37"/>
      <c r="K21" s="38"/>
      <c r="L21" s="36"/>
      <c r="M21" s="37"/>
      <c r="N21" s="37"/>
      <c r="O21" s="37"/>
      <c r="P21" s="38"/>
    </row>
    <row r="22" spans="1:16" ht="21" customHeight="1" x14ac:dyDescent="0.25">
      <c r="A22" s="32" t="s">
        <v>23</v>
      </c>
      <c r="B22" s="19" t="s">
        <v>45</v>
      </c>
      <c r="C22" s="19"/>
      <c r="D22" s="19"/>
      <c r="E22" s="19"/>
      <c r="F22" s="19"/>
      <c r="G22" s="19" t="s">
        <v>93</v>
      </c>
      <c r="H22" s="19"/>
      <c r="I22" s="19"/>
      <c r="J22" s="19"/>
      <c r="K22" s="19"/>
      <c r="L22" s="34" t="s">
        <v>49</v>
      </c>
      <c r="M22" s="20"/>
      <c r="N22" s="20"/>
      <c r="O22" s="20"/>
      <c r="P22" s="35"/>
    </row>
    <row r="23" spans="1:16" ht="21" customHeight="1" x14ac:dyDescent="0.25">
      <c r="A23" s="33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36"/>
      <c r="M23" s="37"/>
      <c r="N23" s="37"/>
      <c r="O23" s="37"/>
      <c r="P23" s="38"/>
    </row>
    <row r="24" spans="1:16" ht="21" customHeight="1" x14ac:dyDescent="0.25">
      <c r="A24" s="32" t="s">
        <v>30</v>
      </c>
      <c r="B24" s="34" t="s">
        <v>29</v>
      </c>
      <c r="C24" s="20"/>
      <c r="D24" s="20"/>
      <c r="E24" s="20"/>
      <c r="F24" s="35"/>
      <c r="G24" s="34" t="s">
        <v>52</v>
      </c>
      <c r="H24" s="20"/>
      <c r="I24" s="20"/>
      <c r="J24" s="20"/>
      <c r="K24" s="35"/>
      <c r="L24" s="34" t="s">
        <v>66</v>
      </c>
      <c r="M24" s="20"/>
      <c r="N24" s="20"/>
      <c r="O24" s="20"/>
      <c r="P24" s="35"/>
    </row>
    <row r="25" spans="1:16" ht="21" customHeight="1" x14ac:dyDescent="0.25">
      <c r="A25" s="33"/>
      <c r="B25" s="36"/>
      <c r="C25" s="37"/>
      <c r="D25" s="37"/>
      <c r="E25" s="37"/>
      <c r="F25" s="38"/>
      <c r="G25" s="36"/>
      <c r="H25" s="37"/>
      <c r="I25" s="37"/>
      <c r="J25" s="37"/>
      <c r="K25" s="38"/>
      <c r="L25" s="36"/>
      <c r="M25" s="37"/>
      <c r="N25" s="37"/>
      <c r="O25" s="37"/>
      <c r="P25" s="38"/>
    </row>
    <row r="26" spans="1:16" ht="21" customHeight="1" x14ac:dyDescent="0.25">
      <c r="A26" s="32" t="s">
        <v>25</v>
      </c>
      <c r="B26" s="34" t="s">
        <v>47</v>
      </c>
      <c r="C26" s="20"/>
      <c r="D26" s="20"/>
      <c r="E26" s="20"/>
      <c r="F26" s="35"/>
      <c r="G26" s="34" t="s">
        <v>46</v>
      </c>
      <c r="H26" s="20"/>
      <c r="I26" s="20"/>
      <c r="J26" s="20"/>
      <c r="K26" s="35"/>
      <c r="L26" s="34" t="s">
        <v>48</v>
      </c>
      <c r="M26" s="20"/>
      <c r="N26" s="20"/>
      <c r="O26" s="20"/>
      <c r="P26" s="35"/>
    </row>
    <row r="27" spans="1:16" ht="21" customHeight="1" x14ac:dyDescent="0.25">
      <c r="A27" s="33"/>
      <c r="B27" s="36"/>
      <c r="C27" s="37"/>
      <c r="D27" s="37"/>
      <c r="E27" s="37"/>
      <c r="F27" s="38"/>
      <c r="G27" s="36"/>
      <c r="H27" s="37"/>
      <c r="I27" s="37"/>
      <c r="J27" s="37"/>
      <c r="K27" s="38"/>
      <c r="L27" s="36"/>
      <c r="M27" s="37"/>
      <c r="N27" s="37"/>
      <c r="O27" s="37"/>
      <c r="P27" s="38"/>
    </row>
  </sheetData>
  <mergeCells count="45">
    <mergeCell ref="A24:A25"/>
    <mergeCell ref="B24:F25"/>
    <mergeCell ref="G24:K25"/>
    <mergeCell ref="L24:P25"/>
    <mergeCell ref="A26:A27"/>
    <mergeCell ref="B26:F27"/>
    <mergeCell ref="G26:K27"/>
    <mergeCell ref="L26:P27"/>
    <mergeCell ref="A20:A21"/>
    <mergeCell ref="B20:F21"/>
    <mergeCell ref="G20:K21"/>
    <mergeCell ref="L20:P21"/>
    <mergeCell ref="A22:A23"/>
    <mergeCell ref="L22:P23"/>
    <mergeCell ref="B22:F23"/>
    <mergeCell ref="G22:K23"/>
    <mergeCell ref="L6:P7"/>
    <mergeCell ref="L14:P15"/>
    <mergeCell ref="A18:A19"/>
    <mergeCell ref="B18:F19"/>
    <mergeCell ref="G18:K19"/>
    <mergeCell ref="L18:P19"/>
    <mergeCell ref="A17:P17"/>
    <mergeCell ref="G14:K15"/>
    <mergeCell ref="B12:F13"/>
    <mergeCell ref="L12:P13"/>
    <mergeCell ref="L10:P11"/>
    <mergeCell ref="L8:P9"/>
    <mergeCell ref="B6:F7"/>
    <mergeCell ref="G6:K7"/>
    <mergeCell ref="G8:K9"/>
    <mergeCell ref="G10:K11"/>
    <mergeCell ref="A10:A11"/>
    <mergeCell ref="A14:A15"/>
    <mergeCell ref="B8:F9"/>
    <mergeCell ref="B10:F11"/>
    <mergeCell ref="G12:K13"/>
    <mergeCell ref="B14:F15"/>
    <mergeCell ref="A8:A9"/>
    <mergeCell ref="A12:A13"/>
    <mergeCell ref="B3:F4"/>
    <mergeCell ref="A3:A4"/>
    <mergeCell ref="B1:F1"/>
    <mergeCell ref="B2:F2"/>
    <mergeCell ref="A6:A7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C7232-99BC-481C-A451-889C2B484A67}">
  <dimension ref="A1:E9"/>
  <sheetViews>
    <sheetView workbookViewId="0">
      <selection activeCell="D11" sqref="D11"/>
    </sheetView>
  </sheetViews>
  <sheetFormatPr defaultColWidth="18.77734375" defaultRowHeight="41.4" customHeight="1" x14ac:dyDescent="0.25"/>
  <cols>
    <col min="1" max="2" width="18.77734375" style="5"/>
    <col min="3" max="3" width="34.109375" style="5" customWidth="1"/>
    <col min="4" max="16384" width="18.77734375" style="5"/>
  </cols>
  <sheetData>
    <row r="1" spans="1:5" ht="41.4" customHeight="1" x14ac:dyDescent="0.25">
      <c r="A1" s="42" t="s">
        <v>51</v>
      </c>
      <c r="B1" s="42"/>
      <c r="C1" s="42"/>
      <c r="D1" s="42"/>
      <c r="E1" s="42"/>
    </row>
    <row r="2" spans="1:5" ht="41.4" customHeight="1" x14ac:dyDescent="0.25">
      <c r="A2" s="5" t="s">
        <v>84</v>
      </c>
      <c r="B2" s="42" t="s">
        <v>83</v>
      </c>
      <c r="C2" s="42"/>
      <c r="D2" s="42"/>
      <c r="E2" s="42"/>
    </row>
    <row r="3" spans="1:5" ht="41.4" customHeight="1" x14ac:dyDescent="0.25">
      <c r="A3" s="5" t="s">
        <v>85</v>
      </c>
      <c r="B3" s="42" t="s">
        <v>82</v>
      </c>
      <c r="C3" s="42"/>
      <c r="D3" s="42"/>
      <c r="E3" s="42"/>
    </row>
    <row r="4" spans="1:5" ht="41.4" customHeight="1" x14ac:dyDescent="0.25">
      <c r="A4" s="42" t="s">
        <v>55</v>
      </c>
      <c r="B4" s="42"/>
      <c r="C4" s="42"/>
      <c r="D4" s="42"/>
      <c r="E4" s="42"/>
    </row>
    <row r="5" spans="1:5" ht="41.4" customHeight="1" x14ac:dyDescent="0.25">
      <c r="A5" s="5" t="s">
        <v>57</v>
      </c>
      <c r="B5" s="5" t="s">
        <v>56</v>
      </c>
      <c r="C5" s="5" t="s">
        <v>58</v>
      </c>
      <c r="D5" s="5" t="s">
        <v>59</v>
      </c>
      <c r="E5" s="5" t="s">
        <v>60</v>
      </c>
    </row>
    <row r="6" spans="1:5" ht="41.4" customHeight="1" x14ac:dyDescent="0.25">
      <c r="A6" s="5" t="s">
        <v>61</v>
      </c>
      <c r="B6" s="5" t="s">
        <v>62</v>
      </c>
      <c r="C6" s="5" t="s">
        <v>81</v>
      </c>
      <c r="D6" s="5">
        <v>1</v>
      </c>
      <c r="E6" s="5">
        <v>4</v>
      </c>
    </row>
    <row r="7" spans="1:5" ht="41.4" customHeight="1" x14ac:dyDescent="0.25">
      <c r="A7" s="5" t="s">
        <v>63</v>
      </c>
      <c r="B7" s="5" t="s">
        <v>64</v>
      </c>
      <c r="C7" s="5" t="s">
        <v>80</v>
      </c>
      <c r="D7" s="5">
        <v>1</v>
      </c>
      <c r="E7" s="5">
        <v>4</v>
      </c>
    </row>
    <row r="8" spans="1:5" ht="41.4" customHeight="1" x14ac:dyDescent="0.25">
      <c r="A8" s="5" t="s">
        <v>68</v>
      </c>
      <c r="B8" s="5" t="s">
        <v>64</v>
      </c>
      <c r="C8" s="5" t="s">
        <v>86</v>
      </c>
      <c r="D8" s="5">
        <v>1</v>
      </c>
      <c r="E8" s="5">
        <v>1</v>
      </c>
    </row>
    <row r="9" spans="1:5" ht="41.4" customHeight="1" x14ac:dyDescent="0.25">
      <c r="A9" s="16" t="s">
        <v>90</v>
      </c>
      <c r="B9" s="16" t="s">
        <v>76</v>
      </c>
      <c r="C9" s="16" t="s">
        <v>92</v>
      </c>
      <c r="D9" s="16">
        <v>1</v>
      </c>
      <c r="E9" s="16">
        <v>1</v>
      </c>
    </row>
  </sheetData>
  <mergeCells count="4">
    <mergeCell ref="A4:E4"/>
    <mergeCell ref="A1:E1"/>
    <mergeCell ref="B2:E2"/>
    <mergeCell ref="B3:E3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C87F6-274A-4158-8CB3-33F19DEB97A5}">
  <dimension ref="A1:E61"/>
  <sheetViews>
    <sheetView tabSelected="1" workbookViewId="0">
      <selection activeCell="E6" sqref="E6"/>
    </sheetView>
  </sheetViews>
  <sheetFormatPr defaultColWidth="22.44140625" defaultRowHeight="49.2" customHeight="1" x14ac:dyDescent="0.25"/>
  <cols>
    <col min="1" max="16384" width="22.44140625" style="16"/>
  </cols>
  <sheetData>
    <row r="1" spans="1:5" ht="49.2" customHeight="1" x14ac:dyDescent="0.25">
      <c r="A1" s="16" t="s">
        <v>72</v>
      </c>
      <c r="B1" s="16" t="s">
        <v>73</v>
      </c>
      <c r="C1" s="42" t="s">
        <v>74</v>
      </c>
      <c r="D1" s="42"/>
      <c r="E1" s="16" t="s">
        <v>75</v>
      </c>
    </row>
    <row r="2" spans="1:5" ht="49.2" customHeight="1" x14ac:dyDescent="0.25">
      <c r="A2" s="42" t="s">
        <v>77</v>
      </c>
      <c r="B2" s="42"/>
      <c r="C2" s="42"/>
      <c r="D2" s="42"/>
      <c r="E2" s="42"/>
    </row>
    <row r="3" spans="1:5" ht="49.2" customHeight="1" x14ac:dyDescent="0.25">
      <c r="A3" s="16" t="s">
        <v>91</v>
      </c>
      <c r="B3" s="16" t="s">
        <v>76</v>
      </c>
      <c r="C3" s="42" t="s">
        <v>102</v>
      </c>
      <c r="D3" s="42"/>
      <c r="E3" s="16">
        <v>1</v>
      </c>
    </row>
    <row r="4" spans="1:5" ht="49.2" customHeight="1" x14ac:dyDescent="0.25">
      <c r="A4" s="16" t="s">
        <v>96</v>
      </c>
      <c r="B4" s="16" t="s">
        <v>62</v>
      </c>
      <c r="C4" s="42" t="s">
        <v>97</v>
      </c>
      <c r="D4" s="42"/>
      <c r="E4" s="16">
        <v>1</v>
      </c>
    </row>
    <row r="5" spans="1:5" ht="49.2" customHeight="1" x14ac:dyDescent="0.25">
      <c r="A5" s="16" t="s">
        <v>95</v>
      </c>
      <c r="B5" s="16" t="s">
        <v>62</v>
      </c>
      <c r="C5" s="42" t="s">
        <v>98</v>
      </c>
      <c r="D5" s="42"/>
      <c r="E5" s="16">
        <v>1</v>
      </c>
    </row>
    <row r="6" spans="1:5" ht="49.2" customHeight="1" x14ac:dyDescent="0.25">
      <c r="C6" s="42"/>
      <c r="D6" s="42"/>
    </row>
    <row r="7" spans="1:5" ht="49.2" customHeight="1" x14ac:dyDescent="0.25">
      <c r="C7" s="42"/>
      <c r="D7" s="42"/>
    </row>
    <row r="8" spans="1:5" ht="49.2" customHeight="1" x14ac:dyDescent="0.25">
      <c r="C8" s="42"/>
      <c r="D8" s="42"/>
    </row>
    <row r="9" spans="1:5" ht="49.2" customHeight="1" x14ac:dyDescent="0.25">
      <c r="C9" s="42"/>
      <c r="D9" s="42"/>
    </row>
    <row r="10" spans="1:5" ht="49.2" customHeight="1" x14ac:dyDescent="0.25">
      <c r="C10" s="42"/>
      <c r="D10" s="42"/>
    </row>
    <row r="11" spans="1:5" ht="49.2" customHeight="1" x14ac:dyDescent="0.25">
      <c r="C11" s="42"/>
      <c r="D11" s="42"/>
    </row>
    <row r="12" spans="1:5" ht="49.2" customHeight="1" x14ac:dyDescent="0.25">
      <c r="C12" s="42"/>
      <c r="D12" s="42"/>
    </row>
    <row r="13" spans="1:5" ht="49.2" customHeight="1" x14ac:dyDescent="0.25">
      <c r="C13" s="42"/>
      <c r="D13" s="42"/>
    </row>
    <row r="14" spans="1:5" ht="49.2" customHeight="1" x14ac:dyDescent="0.25">
      <c r="C14" s="42"/>
      <c r="D14" s="42"/>
    </row>
    <row r="15" spans="1:5" ht="49.2" customHeight="1" x14ac:dyDescent="0.25">
      <c r="C15" s="42"/>
      <c r="D15" s="42"/>
    </row>
    <row r="16" spans="1:5" ht="49.2" customHeight="1" x14ac:dyDescent="0.25">
      <c r="C16" s="42"/>
      <c r="D16" s="42"/>
    </row>
    <row r="17" spans="1:5" ht="49.2" customHeight="1" x14ac:dyDescent="0.25">
      <c r="C17" s="42"/>
      <c r="D17" s="42"/>
    </row>
    <row r="18" spans="1:5" ht="49.2" customHeight="1" x14ac:dyDescent="0.25">
      <c r="C18" s="42"/>
      <c r="D18" s="42"/>
    </row>
    <row r="19" spans="1:5" ht="49.2" customHeight="1" x14ac:dyDescent="0.25">
      <c r="C19" s="42"/>
      <c r="D19" s="42"/>
    </row>
    <row r="20" spans="1:5" ht="49.2" customHeight="1" x14ac:dyDescent="0.25">
      <c r="A20" s="42" t="s">
        <v>69</v>
      </c>
      <c r="B20" s="42"/>
      <c r="C20" s="42"/>
      <c r="D20" s="42"/>
      <c r="E20" s="42"/>
    </row>
    <row r="21" spans="1:5" ht="49.2" customHeight="1" x14ac:dyDescent="0.25">
      <c r="A21" s="16" t="s">
        <v>87</v>
      </c>
      <c r="B21" s="16" t="s">
        <v>76</v>
      </c>
      <c r="C21" s="42" t="s">
        <v>88</v>
      </c>
      <c r="D21" s="42"/>
      <c r="E21" s="16">
        <v>1</v>
      </c>
    </row>
    <row r="22" spans="1:5" ht="49.2" customHeight="1" x14ac:dyDescent="0.25">
      <c r="A22" s="16" t="s">
        <v>103</v>
      </c>
      <c r="B22" s="16" t="s">
        <v>76</v>
      </c>
      <c r="C22" s="42" t="s">
        <v>108</v>
      </c>
      <c r="D22" s="42"/>
      <c r="E22" s="16">
        <v>1</v>
      </c>
    </row>
    <row r="23" spans="1:5" ht="49.2" customHeight="1" x14ac:dyDescent="0.25">
      <c r="A23" s="16" t="s">
        <v>94</v>
      </c>
      <c r="B23" s="16" t="s">
        <v>64</v>
      </c>
      <c r="C23" s="42" t="s">
        <v>99</v>
      </c>
      <c r="D23" s="42"/>
      <c r="E23" s="16">
        <v>1</v>
      </c>
    </row>
    <row r="24" spans="1:5" ht="49.2" customHeight="1" x14ac:dyDescent="0.25">
      <c r="A24" s="16" t="s">
        <v>106</v>
      </c>
      <c r="B24" s="16" t="s">
        <v>64</v>
      </c>
      <c r="C24" s="42" t="s">
        <v>114</v>
      </c>
      <c r="D24" s="42"/>
      <c r="E24" s="16">
        <v>2</v>
      </c>
    </row>
    <row r="25" spans="1:5" ht="49.2" customHeight="1" x14ac:dyDescent="0.25">
      <c r="A25" s="16" t="s">
        <v>112</v>
      </c>
      <c r="B25" s="16" t="s">
        <v>76</v>
      </c>
      <c r="C25" s="42" t="s">
        <v>115</v>
      </c>
      <c r="D25" s="42"/>
      <c r="E25" s="16">
        <v>2</v>
      </c>
    </row>
    <row r="26" spans="1:5" ht="49.2" customHeight="1" x14ac:dyDescent="0.25">
      <c r="C26" s="42"/>
      <c r="D26" s="42"/>
    </row>
    <row r="27" spans="1:5" ht="49.2" customHeight="1" x14ac:dyDescent="0.25">
      <c r="C27" s="42"/>
      <c r="D27" s="42"/>
    </row>
    <row r="28" spans="1:5" ht="49.2" customHeight="1" x14ac:dyDescent="0.25">
      <c r="C28" s="42"/>
      <c r="D28" s="42"/>
    </row>
    <row r="29" spans="1:5" ht="49.2" customHeight="1" x14ac:dyDescent="0.25">
      <c r="C29" s="42"/>
      <c r="D29" s="42"/>
    </row>
    <row r="30" spans="1:5" ht="49.2" customHeight="1" x14ac:dyDescent="0.25">
      <c r="C30" s="42"/>
      <c r="D30" s="42"/>
    </row>
    <row r="31" spans="1:5" ht="49.2" customHeight="1" x14ac:dyDescent="0.25">
      <c r="C31" s="42"/>
      <c r="D31" s="42"/>
    </row>
    <row r="32" spans="1:5" ht="49.2" customHeight="1" x14ac:dyDescent="0.25">
      <c r="C32" s="42"/>
      <c r="D32" s="42"/>
    </row>
    <row r="33" spans="1:5" ht="49.2" customHeight="1" x14ac:dyDescent="0.25">
      <c r="C33" s="42"/>
      <c r="D33" s="42"/>
    </row>
    <row r="34" spans="1:5" ht="49.2" customHeight="1" x14ac:dyDescent="0.25">
      <c r="C34" s="42"/>
      <c r="D34" s="42"/>
    </row>
    <row r="35" spans="1:5" ht="49.2" customHeight="1" x14ac:dyDescent="0.25">
      <c r="C35" s="42"/>
      <c r="D35" s="42"/>
    </row>
    <row r="36" spans="1:5" ht="49.2" customHeight="1" x14ac:dyDescent="0.25">
      <c r="C36" s="42"/>
      <c r="D36" s="42"/>
    </row>
    <row r="37" spans="1:5" ht="49.2" customHeight="1" x14ac:dyDescent="0.25">
      <c r="C37" s="42"/>
      <c r="D37" s="42"/>
    </row>
    <row r="38" spans="1:5" ht="49.2" customHeight="1" x14ac:dyDescent="0.25">
      <c r="C38" s="42"/>
      <c r="D38" s="42"/>
    </row>
    <row r="39" spans="1:5" ht="49.2" customHeight="1" x14ac:dyDescent="0.25">
      <c r="C39" s="42"/>
      <c r="D39" s="42"/>
    </row>
    <row r="40" spans="1:5" ht="49.2" customHeight="1" x14ac:dyDescent="0.25">
      <c r="C40" s="42"/>
      <c r="D40" s="42"/>
    </row>
    <row r="41" spans="1:5" ht="49.2" customHeight="1" x14ac:dyDescent="0.25">
      <c r="C41" s="42"/>
      <c r="D41" s="42"/>
    </row>
    <row r="42" spans="1:5" ht="49.2" customHeight="1" x14ac:dyDescent="0.25">
      <c r="C42" s="42"/>
      <c r="D42" s="42"/>
    </row>
    <row r="43" spans="1:5" ht="49.2" customHeight="1" x14ac:dyDescent="0.25">
      <c r="C43" s="42"/>
      <c r="D43" s="42"/>
    </row>
    <row r="44" spans="1:5" ht="49.2" customHeight="1" x14ac:dyDescent="0.25">
      <c r="C44" s="42"/>
      <c r="D44" s="42"/>
    </row>
    <row r="45" spans="1:5" ht="49.2" customHeight="1" x14ac:dyDescent="0.25">
      <c r="A45" s="42" t="s">
        <v>70</v>
      </c>
      <c r="B45" s="42"/>
      <c r="C45" s="42"/>
      <c r="D45" s="42"/>
      <c r="E45" s="42"/>
    </row>
    <row r="46" spans="1:5" ht="49.2" customHeight="1" x14ac:dyDescent="0.25">
      <c r="A46" s="16" t="s">
        <v>71</v>
      </c>
      <c r="B46" s="16" t="s">
        <v>76</v>
      </c>
      <c r="C46" s="42" t="s">
        <v>89</v>
      </c>
      <c r="D46" s="42"/>
      <c r="E46" s="16">
        <v>3</v>
      </c>
    </row>
    <row r="47" spans="1:5" ht="49.2" customHeight="1" x14ac:dyDescent="0.25">
      <c r="A47" s="16" t="s">
        <v>100</v>
      </c>
      <c r="B47" s="16" t="s">
        <v>62</v>
      </c>
      <c r="C47" s="42" t="s">
        <v>107</v>
      </c>
      <c r="D47" s="42"/>
      <c r="E47" s="16" t="s">
        <v>101</v>
      </c>
    </row>
    <row r="48" spans="1:5" ht="49.2" customHeight="1" x14ac:dyDescent="0.25">
      <c r="A48" s="16" t="s">
        <v>104</v>
      </c>
      <c r="B48" s="16" t="s">
        <v>64</v>
      </c>
      <c r="C48" s="42" t="s">
        <v>105</v>
      </c>
      <c r="D48" s="42"/>
      <c r="E48" s="16">
        <v>0</v>
      </c>
    </row>
    <row r="49" spans="1:5" ht="49.2" customHeight="1" x14ac:dyDescent="0.25">
      <c r="A49" s="16" t="s">
        <v>109</v>
      </c>
      <c r="B49" s="16" t="s">
        <v>64</v>
      </c>
      <c r="C49" s="42" t="s">
        <v>113</v>
      </c>
      <c r="D49" s="42"/>
      <c r="E49" s="16">
        <v>1</v>
      </c>
    </row>
    <row r="50" spans="1:5" ht="49.2" customHeight="1" x14ac:dyDescent="0.25">
      <c r="A50" s="16" t="s">
        <v>110</v>
      </c>
      <c r="B50" s="16" t="s">
        <v>76</v>
      </c>
      <c r="C50" s="42" t="s">
        <v>111</v>
      </c>
      <c r="D50" s="42"/>
      <c r="E50" s="16">
        <v>1</v>
      </c>
    </row>
    <row r="51" spans="1:5" ht="49.2" customHeight="1" x14ac:dyDescent="0.25">
      <c r="C51" s="42"/>
      <c r="D51" s="42"/>
    </row>
    <row r="52" spans="1:5" ht="49.2" customHeight="1" x14ac:dyDescent="0.25">
      <c r="C52" s="42"/>
      <c r="D52" s="42"/>
    </row>
    <row r="53" spans="1:5" ht="49.2" customHeight="1" x14ac:dyDescent="0.25">
      <c r="C53" s="42"/>
      <c r="D53" s="42"/>
    </row>
    <row r="54" spans="1:5" ht="49.2" customHeight="1" x14ac:dyDescent="0.25">
      <c r="C54" s="42"/>
      <c r="D54" s="42"/>
    </row>
    <row r="55" spans="1:5" ht="49.2" customHeight="1" x14ac:dyDescent="0.25">
      <c r="C55" s="42"/>
      <c r="D55" s="42"/>
    </row>
    <row r="56" spans="1:5" ht="49.2" customHeight="1" x14ac:dyDescent="0.25">
      <c r="C56" s="42"/>
      <c r="D56" s="42"/>
    </row>
    <row r="57" spans="1:5" ht="49.2" customHeight="1" x14ac:dyDescent="0.25">
      <c r="C57" s="42"/>
      <c r="D57" s="42"/>
    </row>
    <row r="58" spans="1:5" ht="49.2" customHeight="1" x14ac:dyDescent="0.25">
      <c r="C58" s="42"/>
      <c r="D58" s="42"/>
    </row>
    <row r="59" spans="1:5" ht="49.2" customHeight="1" x14ac:dyDescent="0.25">
      <c r="C59" s="42"/>
      <c r="D59" s="42"/>
    </row>
    <row r="60" spans="1:5" ht="49.2" customHeight="1" x14ac:dyDescent="0.25">
      <c r="C60" s="42"/>
      <c r="D60" s="42"/>
    </row>
    <row r="61" spans="1:5" ht="49.2" customHeight="1" x14ac:dyDescent="0.25">
      <c r="C61" s="42"/>
      <c r="D61" s="42"/>
    </row>
  </sheetData>
  <mergeCells count="61">
    <mergeCell ref="A2:E2"/>
    <mergeCell ref="A20:E20"/>
    <mergeCell ref="A45:E45"/>
    <mergeCell ref="C1:D1"/>
    <mergeCell ref="C17:D17"/>
    <mergeCell ref="C21:D21"/>
    <mergeCell ref="C23:D23"/>
    <mergeCell ref="C9:D9"/>
    <mergeCell ref="C4:D4"/>
    <mergeCell ref="C5:D5"/>
    <mergeCell ref="C6:D6"/>
    <mergeCell ref="C7:D7"/>
    <mergeCell ref="C8:D8"/>
    <mergeCell ref="C10:D10"/>
    <mergeCell ref="C11:D11"/>
    <mergeCell ref="C53:D53"/>
    <mergeCell ref="C54:D54"/>
    <mergeCell ref="C55:D55"/>
    <mergeCell ref="C56:D56"/>
    <mergeCell ref="C28:D28"/>
    <mergeCell ref="C47:D47"/>
    <mergeCell ref="C48:D48"/>
    <mergeCell ref="C44:D44"/>
    <mergeCell ref="C33:D33"/>
    <mergeCell ref="C29:D29"/>
    <mergeCell ref="C30:D30"/>
    <mergeCell ref="C31:D31"/>
    <mergeCell ref="C32:D32"/>
    <mergeCell ref="C46:D46"/>
    <mergeCell ref="C3:D3"/>
    <mergeCell ref="C22:D22"/>
    <mergeCell ref="C38:D38"/>
    <mergeCell ref="C39:D39"/>
    <mergeCell ref="C40:D40"/>
    <mergeCell ref="C24:D24"/>
    <mergeCell ref="C25:D25"/>
    <mergeCell ref="C26:D26"/>
    <mergeCell ref="C19:D19"/>
    <mergeCell ref="C18:D18"/>
    <mergeCell ref="C12:D12"/>
    <mergeCell ref="C13:D13"/>
    <mergeCell ref="C14:D14"/>
    <mergeCell ref="C15:D15"/>
    <mergeCell ref="C16:D16"/>
    <mergeCell ref="C27:D27"/>
    <mergeCell ref="C60:D60"/>
    <mergeCell ref="C61:D61"/>
    <mergeCell ref="C34:D34"/>
    <mergeCell ref="C35:D35"/>
    <mergeCell ref="C36:D36"/>
    <mergeCell ref="C37:D37"/>
    <mergeCell ref="C58:D58"/>
    <mergeCell ref="C59:D59"/>
    <mergeCell ref="C50:D50"/>
    <mergeCell ref="C49:D49"/>
    <mergeCell ref="C57:D57"/>
    <mergeCell ref="C41:D41"/>
    <mergeCell ref="C42:D42"/>
    <mergeCell ref="C43:D43"/>
    <mergeCell ref="C51:D51"/>
    <mergeCell ref="C52:D52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CD442-032A-4363-8D6E-71DA1D75D949}">
  <dimension ref="A1:E12"/>
  <sheetViews>
    <sheetView workbookViewId="0">
      <selection activeCell="K10" sqref="K10"/>
    </sheetView>
  </sheetViews>
  <sheetFormatPr defaultColWidth="17.77734375" defaultRowHeight="54" customHeight="1" x14ac:dyDescent="0.25"/>
  <sheetData>
    <row r="1" spans="1:5" ht="54" customHeight="1" x14ac:dyDescent="0.25">
      <c r="A1" s="42" t="s">
        <v>78</v>
      </c>
      <c r="B1" s="42"/>
      <c r="C1" s="42"/>
      <c r="D1" s="42"/>
      <c r="E1" s="42"/>
    </row>
    <row r="2" spans="1:5" ht="54" customHeight="1" x14ac:dyDescent="0.25">
      <c r="A2" s="16"/>
      <c r="B2" s="42"/>
      <c r="C2" s="42"/>
      <c r="D2" s="42"/>
      <c r="E2" s="42"/>
    </row>
    <row r="3" spans="1:5" ht="54" customHeight="1" x14ac:dyDescent="0.25">
      <c r="A3" s="16"/>
      <c r="B3" s="42" t="s">
        <v>79</v>
      </c>
      <c r="C3" s="42"/>
      <c r="D3" s="42"/>
      <c r="E3" s="42"/>
    </row>
    <row r="4" spans="1:5" ht="54" customHeight="1" x14ac:dyDescent="0.25">
      <c r="A4" s="16"/>
      <c r="B4" s="42"/>
      <c r="C4" s="42"/>
      <c r="D4" s="42"/>
      <c r="E4" s="42"/>
    </row>
    <row r="5" spans="1:5" ht="54" customHeight="1" x14ac:dyDescent="0.25">
      <c r="A5" s="16"/>
      <c r="B5" s="42"/>
      <c r="C5" s="42"/>
      <c r="D5" s="42"/>
      <c r="E5" s="42"/>
    </row>
    <row r="6" spans="1:5" ht="54" customHeight="1" x14ac:dyDescent="0.25">
      <c r="A6" s="16"/>
      <c r="B6" s="42"/>
      <c r="C6" s="42"/>
      <c r="D6" s="42"/>
      <c r="E6" s="42"/>
    </row>
    <row r="7" spans="1:5" ht="54" customHeight="1" x14ac:dyDescent="0.25">
      <c r="A7" s="16"/>
      <c r="B7" s="42"/>
      <c r="C7" s="42"/>
      <c r="D7" s="42"/>
      <c r="E7" s="42"/>
    </row>
    <row r="8" spans="1:5" ht="54" customHeight="1" x14ac:dyDescent="0.25">
      <c r="A8" s="16"/>
      <c r="B8" s="42"/>
      <c r="C8" s="42"/>
      <c r="D8" s="42"/>
      <c r="E8" s="42"/>
    </row>
    <row r="9" spans="1:5" ht="54" customHeight="1" x14ac:dyDescent="0.25">
      <c r="A9" s="16"/>
      <c r="B9" s="42"/>
      <c r="C9" s="42"/>
      <c r="D9" s="42"/>
      <c r="E9" s="42"/>
    </row>
    <row r="10" spans="1:5" ht="54" customHeight="1" x14ac:dyDescent="0.25">
      <c r="A10" s="16"/>
      <c r="B10" s="42"/>
      <c r="C10" s="42"/>
      <c r="D10" s="42"/>
      <c r="E10" s="42"/>
    </row>
    <row r="11" spans="1:5" ht="54" customHeight="1" x14ac:dyDescent="0.25">
      <c r="A11" s="16"/>
      <c r="B11" s="42"/>
      <c r="C11" s="42"/>
      <c r="D11" s="42"/>
      <c r="E11" s="42"/>
    </row>
    <row r="12" spans="1:5" ht="54" customHeight="1" x14ac:dyDescent="0.25">
      <c r="A12" s="16"/>
      <c r="B12" s="42"/>
      <c r="C12" s="42"/>
      <c r="D12" s="42"/>
      <c r="E12" s="42"/>
    </row>
  </sheetData>
  <mergeCells count="12">
    <mergeCell ref="B12:E12"/>
    <mergeCell ref="A1:E1"/>
    <mergeCell ref="B2:E2"/>
    <mergeCell ref="B3:E3"/>
    <mergeCell ref="B4:E4"/>
    <mergeCell ref="B5:E5"/>
    <mergeCell ref="B6:E6"/>
    <mergeCell ref="B7:E7"/>
    <mergeCell ref="B8:E8"/>
    <mergeCell ref="B9:E9"/>
    <mergeCell ref="B10:E10"/>
    <mergeCell ref="B11:E1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defult</vt:lpstr>
      <vt:lpstr>职业特性</vt:lpstr>
      <vt:lpstr>初始卡组和遗物</vt:lpstr>
      <vt:lpstr>卡牌</vt:lpstr>
      <vt:lpstr>遗物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Gremious</dc:creator>
  <cp:lastModifiedBy>白楪</cp:lastModifiedBy>
  <dcterms:created xsi:type="dcterms:W3CDTF">2019-01-12T15:22:17Z</dcterms:created>
  <dcterms:modified xsi:type="dcterms:W3CDTF">2022-08-12T09:33:34Z</dcterms:modified>
</cp:coreProperties>
</file>