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uri\Desktop\Cesium-html\data\"/>
    </mc:Choice>
  </mc:AlternateContent>
  <xr:revisionPtr revIDLastSave="0" documentId="13_ncr:1_{E88157F4-A1F5-47B4-B3E8-92E587D6507A}" xr6:coauthVersionLast="47" xr6:coauthVersionMax="47" xr10:uidLastSave="{00000000-0000-0000-0000-000000000000}"/>
  <bookViews>
    <workbookView xWindow="10956" yWindow="1140" windowWidth="9192" windowHeight="9816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<sst xmlns="http://schemas.openxmlformats.org/spreadsheetml/2006/main" count="1401" uniqueCount="1015">
  <si>
    <t>No</t>
  </si>
  <si>
    <t>name</t>
  </si>
  <si>
    <t>addr</t>
  </si>
  <si>
    <t>x</t>
  </si>
  <si>
    <t>y</t>
  </si>
  <si>
    <t>state</t>
  </si>
  <si>
    <t>number</t>
  </si>
  <si>
    <t>amount</t>
  </si>
  <si>
    <t>1</t>
  </si>
  <si>
    <t>국채보상운동기념공원주차장</t>
  </si>
  <si>
    <t>대구광역시 중구 공평로10길 25</t>
  </si>
  <si>
    <t>128.6017131</t>
  </si>
  <si>
    <t>35.86844002</t>
  </si>
  <si>
    <t>정좌표</t>
  </si>
  <si>
    <t>197</t>
  </si>
  <si>
    <t>2</t>
  </si>
  <si>
    <t>대구시청</t>
  </si>
  <si>
    <t>대구광역시 중구 공평로 88</t>
  </si>
  <si>
    <t>128.6018555</t>
  </si>
  <si>
    <t>35.87142631</t>
  </si>
  <si>
    <t>257</t>
  </si>
  <si>
    <t>3</t>
  </si>
  <si>
    <t>서문주차빌딩</t>
  </si>
  <si>
    <t>대구광역시 중구 큰장로26길 45</t>
  </si>
  <si>
    <t>128.5807711</t>
  </si>
  <si>
    <t>35.86890633</t>
  </si>
  <si>
    <t>353</t>
  </si>
  <si>
    <t>4</t>
  </si>
  <si>
    <t>중구청</t>
  </si>
  <si>
    <t>대구광역시 중구 국채보상로139길 1</t>
  </si>
  <si>
    <t>128.6061586</t>
  </si>
  <si>
    <t>35.8693267</t>
  </si>
  <si>
    <t>0</t>
  </si>
  <si>
    <t>5</t>
  </si>
  <si>
    <t>대신동 행정복지센터</t>
  </si>
  <si>
    <t>대구광역시 중구 달구벌대로389길 50</t>
  </si>
  <si>
    <t>128.5763395</t>
  </si>
  <si>
    <t>35.8655529</t>
  </si>
  <si>
    <t>6</t>
  </si>
  <si>
    <t>남산3동 행정복지센터</t>
  </si>
  <si>
    <t>대구광역시 중구 남산로4길 70</t>
  </si>
  <si>
    <t>128.5855595</t>
  </si>
  <si>
    <t>35.85991179</t>
  </si>
  <si>
    <t>7</t>
  </si>
  <si>
    <t>남산2동 행정복지센터</t>
  </si>
  <si>
    <t>대구광역시 중구 명륜로 27-1</t>
  </si>
  <si>
    <t>128.5895594</t>
  </si>
  <si>
    <t>35.86408255</t>
  </si>
  <si>
    <t>8</t>
  </si>
  <si>
    <t>대봉2동 행정복지센터</t>
  </si>
  <si>
    <t>대구광역시 중구 대봉로47길 31</t>
  </si>
  <si>
    <t>128.5993683</t>
  </si>
  <si>
    <t>35.85876412</t>
  </si>
  <si>
    <t>9</t>
  </si>
  <si>
    <t>동인동행정복지센터</t>
  </si>
  <si>
    <t>대구광역시 중구 국채보상로142길 19-5</t>
  </si>
  <si>
    <t>128.6091281</t>
  </si>
  <si>
    <t>35.86790523</t>
  </si>
  <si>
    <t>48</t>
  </si>
  <si>
    <t>10</t>
  </si>
  <si>
    <t>남산4동행정복지센터</t>
  </si>
  <si>
    <t>대구광역시 중구 남산로1길 42</t>
  </si>
  <si>
    <t>128.5805722</t>
  </si>
  <si>
    <t>35.8582235</t>
  </si>
  <si>
    <t>17</t>
  </si>
  <si>
    <t>11</t>
  </si>
  <si>
    <t>삼덕동행정복지센터</t>
  </si>
  <si>
    <t>대구광역시 중구 달구벌대로447길 72-11</t>
  </si>
  <si>
    <t>128.6089427</t>
  </si>
  <si>
    <t>35.86552799</t>
  </si>
  <si>
    <t>12</t>
  </si>
  <si>
    <t>대구시청(지하)</t>
  </si>
  <si>
    <t>대구광역시 중구 공평로 88 (지하 주차장)</t>
  </si>
  <si>
    <t>13</t>
  </si>
  <si>
    <t>갓바위공영3주차장</t>
  </si>
  <si>
    <t>대구광역시 동구 진인동 123-30</t>
  </si>
  <si>
    <t>128.7252083</t>
  </si>
  <si>
    <t>35.97014201</t>
  </si>
  <si>
    <t>43</t>
  </si>
  <si>
    <t>14</t>
  </si>
  <si>
    <t>갓바위공영5주차장</t>
  </si>
  <si>
    <t>대구광역시 동구 진인동 123-12</t>
  </si>
  <si>
    <t>128.7260827</t>
  </si>
  <si>
    <t>35.97058955</t>
  </si>
  <si>
    <t>49</t>
  </si>
  <si>
    <t>15</t>
  </si>
  <si>
    <t>동구청</t>
  </si>
  <si>
    <t>대구광역시 동구 아양로 207</t>
  </si>
  <si>
    <t>128.6360766</t>
  </si>
  <si>
    <t>35.88681372</t>
  </si>
  <si>
    <t>215</t>
  </si>
  <si>
    <t>16</t>
  </si>
  <si>
    <t>동대구복합환승센터</t>
  </si>
  <si>
    <t>대구광역시 동구 동부로 153</t>
  </si>
  <si>
    <t>128.629195</t>
  </si>
  <si>
    <t>35.87703362</t>
  </si>
  <si>
    <t>인근좌표</t>
  </si>
  <si>
    <t>194</t>
  </si>
  <si>
    <t>율하체육공원3주차장</t>
  </si>
  <si>
    <t>대구광역시 동구 금호강변로 278</t>
  </si>
  <si>
    <t>128.6928376</t>
  </si>
  <si>
    <t>35.85992562</t>
  </si>
  <si>
    <t>173</t>
  </si>
  <si>
    <t>18</t>
  </si>
  <si>
    <t>첨단의료산업진흥재단</t>
  </si>
  <si>
    <t>대구광역시 동구 동내로 88 커뮤니케이션센터 야외 주차장</t>
  </si>
  <si>
    <t>128.7361271</t>
  </si>
  <si>
    <t>35.87864028</t>
  </si>
  <si>
    <t>137</t>
  </si>
  <si>
    <t>19</t>
  </si>
  <si>
    <t>환경공단안심관리소</t>
  </si>
  <si>
    <t>대구광역시 동구 금호강변로 91</t>
  </si>
  <si>
    <t>128.6814003</t>
  </si>
  <si>
    <t>35.86863045</t>
  </si>
  <si>
    <t>187</t>
  </si>
  <si>
    <t>20</t>
  </si>
  <si>
    <t>DTC섬유박물관</t>
  </si>
  <si>
    <t>대구광역시 동구 팔공로 227</t>
  </si>
  <si>
    <t>128.6402955</t>
  </si>
  <si>
    <t>35.9191</t>
  </si>
  <si>
    <t>21</t>
  </si>
  <si>
    <t>반야월공영주차장</t>
  </si>
  <si>
    <t>대구광역시 동구 신기동 174</t>
  </si>
  <si>
    <t>128.7021116</t>
  </si>
  <si>
    <t>35.87261017</t>
  </si>
  <si>
    <t>38</t>
  </si>
  <si>
    <t>22</t>
  </si>
  <si>
    <t>파계사 공영주차장</t>
  </si>
  <si>
    <t>대구광역시 동구 파계로 686</t>
  </si>
  <si>
    <t>128.6371583</t>
  </si>
  <si>
    <t>35.99090071</t>
  </si>
  <si>
    <t>89</t>
  </si>
  <si>
    <t>23</t>
  </si>
  <si>
    <t>도평동 행정복지센터</t>
  </si>
  <si>
    <t>대구광역시 동구 팔공로24길 171</t>
  </si>
  <si>
    <t>128.6501302</t>
  </si>
  <si>
    <t>35.90997716</t>
  </si>
  <si>
    <t>24</t>
  </si>
  <si>
    <t>안심3.4동 행정복지센터</t>
  </si>
  <si>
    <t>대구광역시 동구 안심로49길 98</t>
  </si>
  <si>
    <t>128.7112177</t>
  </si>
  <si>
    <t>35.87027633</t>
  </si>
  <si>
    <t>25</t>
  </si>
  <si>
    <t>안심1동 행정복지센터</t>
  </si>
  <si>
    <t>대구광역시 동구 율하동로 25길 5</t>
  </si>
  <si>
    <t>128.7016306</t>
  </si>
  <si>
    <t>35.87043122</t>
  </si>
  <si>
    <t>26</t>
  </si>
  <si>
    <t>해안동 행정복지센터</t>
  </si>
  <si>
    <t>대구광역시 동구 방촌로29길 46</t>
  </si>
  <si>
    <t>128.6716753</t>
  </si>
  <si>
    <t>35.88208456</t>
  </si>
  <si>
    <t>111</t>
  </si>
  <si>
    <t>27</t>
  </si>
  <si>
    <t>동촌동 행정복지센터</t>
  </si>
  <si>
    <t>대구광역시 동구 동촌로11길 5</t>
  </si>
  <si>
    <t>128.6496353</t>
  </si>
  <si>
    <t>35.88993705</t>
  </si>
  <si>
    <t>28</t>
  </si>
  <si>
    <t>방촌동 행정복지센터</t>
  </si>
  <si>
    <t>대구광역시 동구 동촌로48길 26</t>
  </si>
  <si>
    <t>128.6652561</t>
  </si>
  <si>
    <t>35.88003395</t>
  </si>
  <si>
    <t>29</t>
  </si>
  <si>
    <t>효목1동 행정복지센터</t>
  </si>
  <si>
    <t>대구광역시 동구 화랑로41길 46</t>
  </si>
  <si>
    <t>128.6449371</t>
  </si>
  <si>
    <t>35.88162786</t>
  </si>
  <si>
    <t>30</t>
  </si>
  <si>
    <t>동촌유원지 입구 주차장</t>
  </si>
  <si>
    <t>대구광역시 동구 효목동 1025</t>
  </si>
  <si>
    <t>128.6498559</t>
  </si>
  <si>
    <t>35.87900153</t>
  </si>
  <si>
    <t>96</t>
  </si>
  <si>
    <t>31</t>
  </si>
  <si>
    <t>신암2동 행정복지센터</t>
  </si>
  <si>
    <t>대구광역시 동구 신성로 56</t>
  </si>
  <si>
    <t>128.6127016</t>
  </si>
  <si>
    <t>35.87997896</t>
  </si>
  <si>
    <t>32</t>
  </si>
  <si>
    <t>대구은행(신암동지점)</t>
  </si>
  <si>
    <t>대구광역시 동구 아양로 2</t>
  </si>
  <si>
    <t>128.6146226</t>
  </si>
  <si>
    <t>35.8809946</t>
  </si>
  <si>
    <t>33</t>
  </si>
  <si>
    <t>아주운수</t>
  </si>
  <si>
    <t>대구광역시 동구 공항로 255</t>
  </si>
  <si>
    <t>128.6410127</t>
  </si>
  <si>
    <t>35.89610929</t>
  </si>
  <si>
    <t>34</t>
  </si>
  <si>
    <t>대구지식서비스센터</t>
  </si>
  <si>
    <t>대구광역시 동구 동대구로 481</t>
  </si>
  <si>
    <t>128.6248046</t>
  </si>
  <si>
    <t>35.87325113</t>
  </si>
  <si>
    <t>109</t>
  </si>
  <si>
    <t>35</t>
  </si>
  <si>
    <t>상공회의소</t>
  </si>
  <si>
    <t>대구광역시 동구 동대구로 457</t>
  </si>
  <si>
    <t>128.6249677</t>
  </si>
  <si>
    <t>35.8710745</t>
  </si>
  <si>
    <t>244</t>
  </si>
  <si>
    <t>36</t>
  </si>
  <si>
    <t>신암공원</t>
  </si>
  <si>
    <t>대구광역시 동구 신암북로11길 6</t>
  </si>
  <si>
    <t>128.622617</t>
  </si>
  <si>
    <t>35.88768408</t>
  </si>
  <si>
    <t>131</t>
  </si>
  <si>
    <t>37</t>
  </si>
  <si>
    <t>아양아트센터</t>
  </si>
  <si>
    <t>대구광역시 동구 효동로2길 24</t>
  </si>
  <si>
    <t>128.6519363</t>
  </si>
  <si>
    <t>35.87956399</t>
  </si>
  <si>
    <t>251</t>
  </si>
  <si>
    <t>불로봉무동행정복지센터</t>
  </si>
  <si>
    <t>대구광역시 동구 팔공로25길 16</t>
  </si>
  <si>
    <t>128.6392894</t>
  </si>
  <si>
    <t>35.91038821</t>
  </si>
  <si>
    <t>39</t>
  </si>
  <si>
    <t>지저동행정복지센터</t>
  </si>
  <si>
    <t>대구광역시 동구 해동로3길 80</t>
  </si>
  <si>
    <t>128.6382828</t>
  </si>
  <si>
    <t>35.8933933</t>
  </si>
  <si>
    <t>40</t>
  </si>
  <si>
    <t>효목2동행정복지센터</t>
  </si>
  <si>
    <t>대구광역시 동구 화랑로25길 45</t>
  </si>
  <si>
    <t>128.6412399</t>
  </si>
  <si>
    <t>35.87815834</t>
  </si>
  <si>
    <t>41</t>
  </si>
  <si>
    <t>공산동행정복지센터</t>
  </si>
  <si>
    <t>대구광역시 동구 팔공로91길 9</t>
  </si>
  <si>
    <t>128.6441612</t>
  </si>
  <si>
    <t>35.93998708</t>
  </si>
  <si>
    <t>42</t>
  </si>
  <si>
    <t>신암1동행정복지센터</t>
  </si>
  <si>
    <t>대구광역시 동구 아양로7길 27</t>
  </si>
  <si>
    <t>128.6163403</t>
  </si>
  <si>
    <t>35.88428962</t>
  </si>
  <si>
    <t>대구의료원</t>
  </si>
  <si>
    <t>대구광역시 서구 평리로 157</t>
  </si>
  <si>
    <t>128.5400736</t>
  </si>
  <si>
    <t>35.85969545</t>
  </si>
  <si>
    <t>115</t>
  </si>
  <si>
    <t>44</t>
  </si>
  <si>
    <t>서구국민체육센터</t>
  </si>
  <si>
    <t>대구광역시 서구 문화로 72</t>
  </si>
  <si>
    <t>128.5409867</t>
  </si>
  <si>
    <t>35.87341174</t>
  </si>
  <si>
    <t>129</t>
  </si>
  <si>
    <t>45</t>
  </si>
  <si>
    <t>서구청</t>
  </si>
  <si>
    <t>대구광역시 서구 국채보상로 257</t>
  </si>
  <si>
    <t>128.5592895</t>
  </si>
  <si>
    <t>35.87232195</t>
  </si>
  <si>
    <t>212</t>
  </si>
  <si>
    <t>46</t>
  </si>
  <si>
    <t>충전인프라 관제센터</t>
  </si>
  <si>
    <t>대구광역시 서구 상리동 649-5</t>
  </si>
  <si>
    <t>128.5316981</t>
  </si>
  <si>
    <t>35.88497189</t>
  </si>
  <si>
    <t>147</t>
  </si>
  <si>
    <t>47</t>
  </si>
  <si>
    <t>대구환경공단(달서천)</t>
  </si>
  <si>
    <t>대구광역시 서구 염색공단로 130</t>
  </si>
  <si>
    <t>128.5427216</t>
  </si>
  <si>
    <t>35.88407908</t>
  </si>
  <si>
    <t>85</t>
  </si>
  <si>
    <t>상중이동 행정복지센터</t>
  </si>
  <si>
    <t>대구광역시 서구 중리동 1085-3</t>
  </si>
  <si>
    <t>128.5461515</t>
  </si>
  <si>
    <t>35.86698037</t>
  </si>
  <si>
    <t>166</t>
  </si>
  <si>
    <t>서대구산업단지 근로자복지회관</t>
  </si>
  <si>
    <t>대구광역시 서구 국채보상로 124</t>
  </si>
  <si>
    <t>128.5447467</t>
  </si>
  <si>
    <t>35.86851172</t>
  </si>
  <si>
    <t>50</t>
  </si>
  <si>
    <t>비산1동행정복지센터</t>
  </si>
  <si>
    <t>대구광역시 서구 북비산로65길 18(비산동)</t>
  </si>
  <si>
    <t>128.5689707</t>
  </si>
  <si>
    <t>35.88117185</t>
  </si>
  <si>
    <t>51</t>
  </si>
  <si>
    <t>평리3동행정복지센터</t>
  </si>
  <si>
    <t>대구광역시 서구 문화로 261(평리동)</t>
  </si>
  <si>
    <t>128.5613</t>
  </si>
  <si>
    <t>35.87595554</t>
  </si>
  <si>
    <t>52</t>
  </si>
  <si>
    <t>평리1동행정복지센터</t>
  </si>
  <si>
    <t>대구광역시 서구 문화로 280(평리동)</t>
  </si>
  <si>
    <t>128.5632615</t>
  </si>
  <si>
    <t>35.8755956</t>
  </si>
  <si>
    <t>53</t>
  </si>
  <si>
    <t>비산4동행정복지센터</t>
  </si>
  <si>
    <t>대구광역시 서구 국채보상로78길 29-4(비산동)</t>
  </si>
  <si>
    <t>128.5743028</t>
  </si>
  <si>
    <t>35.86974988</t>
  </si>
  <si>
    <t>54</t>
  </si>
  <si>
    <t>내당2,3동행정복지센터</t>
  </si>
  <si>
    <t>대구광역시 서구 큰장로15길 11-1(내당동)</t>
  </si>
  <si>
    <t>128.5745339</t>
  </si>
  <si>
    <t>35.86727753</t>
  </si>
  <si>
    <t>55</t>
  </si>
  <si>
    <t>내당4동행정복지센터</t>
  </si>
  <si>
    <t>대구광역시 서구 서대구로3길 46</t>
  </si>
  <si>
    <t>128.5518431</t>
  </si>
  <si>
    <t>35.85902049</t>
  </si>
  <si>
    <t>56</t>
  </si>
  <si>
    <t>상리공원주차장</t>
  </si>
  <si>
    <t>대구광역시 서구 중리동 1177</t>
  </si>
  <si>
    <t>128.5339748</t>
  </si>
  <si>
    <t>35.86309633</t>
  </si>
  <si>
    <t>57</t>
  </si>
  <si>
    <t>비산7동행정복지센터</t>
  </si>
  <si>
    <t>대구광역시 서구 서구 염색공단로5길 4</t>
  </si>
  <si>
    <t>128.5535552</t>
  </si>
  <si>
    <t>35.88795925</t>
  </si>
  <si>
    <t>58</t>
  </si>
  <si>
    <t>충혼탑 주차장</t>
  </si>
  <si>
    <t>대구광역시 남구 앞산순환로 540</t>
  </si>
  <si>
    <t>128.5837349</t>
  </si>
  <si>
    <t>35.8322445</t>
  </si>
  <si>
    <t>336</t>
  </si>
  <si>
    <t>59</t>
  </si>
  <si>
    <t>대명3동 행정복지센터</t>
  </si>
  <si>
    <t>대구광역시 남구 명덕로20길 115</t>
  </si>
  <si>
    <t>128.5790577</t>
  </si>
  <si>
    <t>35.85230256</t>
  </si>
  <si>
    <t>60</t>
  </si>
  <si>
    <t>대명2동 행정복지센터</t>
  </si>
  <si>
    <t>대구광역시 남구 명덕로32길 30</t>
  </si>
  <si>
    <t>128.5863225</t>
  </si>
  <si>
    <t>35.85515365</t>
  </si>
  <si>
    <t>61</t>
  </si>
  <si>
    <t>남구청</t>
  </si>
  <si>
    <t>대구광역시 남구 이천로 51</t>
  </si>
  <si>
    <t>128.5978346</t>
  </si>
  <si>
    <t>35.84552398</t>
  </si>
  <si>
    <t>62</t>
  </si>
  <si>
    <t>봉덕3동 행정복지센터</t>
  </si>
  <si>
    <t>대구광역시 남구 중앙대로22길 100</t>
  </si>
  <si>
    <t>128.5959412</t>
  </si>
  <si>
    <t>35.84241851</t>
  </si>
  <si>
    <t>63</t>
  </si>
  <si>
    <t>대명5동 행정복지센터</t>
  </si>
  <si>
    <t>대구광역시 남구 대명로58길 11</t>
  </si>
  <si>
    <t>128.5878028</t>
  </si>
  <si>
    <t>35.84323175</t>
  </si>
  <si>
    <t>125</t>
  </si>
  <si>
    <t>64</t>
  </si>
  <si>
    <t>대명4동 행정복지센터</t>
  </si>
  <si>
    <t>대구광역시 남구 두류공원로20길 19</t>
  </si>
  <si>
    <t>128.5695084</t>
  </si>
  <si>
    <t>35.84597103</t>
  </si>
  <si>
    <t>65</t>
  </si>
  <si>
    <t>대명11동 행정복지센터</t>
  </si>
  <si>
    <t>대구광역시 남구 관문시장4길 53</t>
  </si>
  <si>
    <t>128.5606365</t>
  </si>
  <si>
    <t>35.83624168</t>
  </si>
  <si>
    <t>66</t>
  </si>
  <si>
    <t>이천동행정복지센터</t>
  </si>
  <si>
    <t>대구광역시 남구 이천로28길 18(이천동)</t>
  </si>
  <si>
    <t>128.5994185</t>
  </si>
  <si>
    <t>35.85368218</t>
  </si>
  <si>
    <t>67</t>
  </si>
  <si>
    <t>봉덕2동행정복지센터</t>
  </si>
  <si>
    <t>대구광역시 남구 이천로10길 50(봉덕동)</t>
  </si>
  <si>
    <t>128.6011109</t>
  </si>
  <si>
    <t>35.84382728</t>
  </si>
  <si>
    <t>68</t>
  </si>
  <si>
    <t>대명9동행정복지센터</t>
  </si>
  <si>
    <t>대구광역시 남구 큰골길 53(대명동)</t>
  </si>
  <si>
    <t>128.5790238</t>
  </si>
  <si>
    <t>35.8372365</t>
  </si>
  <si>
    <t>69</t>
  </si>
  <si>
    <t>농수산물도매시장</t>
  </si>
  <si>
    <t>대구광역시 북구 매천로18길 34</t>
  </si>
  <si>
    <t>128.5425318</t>
  </si>
  <si>
    <t>35.9021357</t>
  </si>
  <si>
    <t>268</t>
  </si>
  <si>
    <t>70</t>
  </si>
  <si>
    <t>매천역환승공영주차장</t>
  </si>
  <si>
    <t>대구광역시 북구 태전동 881-10</t>
  </si>
  <si>
    <t>128.5427922</t>
  </si>
  <si>
    <t>35.91387816</t>
  </si>
  <si>
    <t>110</t>
  </si>
  <si>
    <t>71</t>
  </si>
  <si>
    <t>북구청</t>
  </si>
  <si>
    <t>대구광역시 북구 옥산로 65</t>
  </si>
  <si>
    <t>128.5833045</t>
  </si>
  <si>
    <t>35.88545422</t>
  </si>
  <si>
    <t>302</t>
  </si>
  <si>
    <t>72</t>
  </si>
  <si>
    <t>시청별관</t>
  </si>
  <si>
    <t>대구광역시 북구 연암로 60</t>
  </si>
  <si>
    <t>128.5970876</t>
  </si>
  <si>
    <t>35.89115552</t>
  </si>
  <si>
    <t>395</t>
  </si>
  <si>
    <t>73</t>
  </si>
  <si>
    <t>올브랜 주차장</t>
  </si>
  <si>
    <t>대구광역시 북구 산격동 1671</t>
  </si>
  <si>
    <t>128.6119922</t>
  </si>
  <si>
    <t>35.90549122</t>
  </si>
  <si>
    <t>74</t>
  </si>
  <si>
    <t>패션센터 주차장</t>
  </si>
  <si>
    <t>대구광역시 북구 유통단지로 14길 17</t>
  </si>
  <si>
    <t>128.6117412</t>
  </si>
  <si>
    <t>35.90617925</t>
  </si>
  <si>
    <t>105</t>
  </si>
  <si>
    <t>75</t>
  </si>
  <si>
    <t>관음공영주차장</t>
  </si>
  <si>
    <t>대구광역시 북구 관음중앙로 80</t>
  </si>
  <si>
    <t>128.5446932</t>
  </si>
  <si>
    <t>35.94104958</t>
  </si>
  <si>
    <t>79</t>
  </si>
  <si>
    <t>76</t>
  </si>
  <si>
    <t>복현장미공원공영주차장</t>
  </si>
  <si>
    <t>대구광역시 북구 복현동 439-1</t>
  </si>
  <si>
    <t>128.6175054</t>
  </si>
  <si>
    <t>35.89318837</t>
  </si>
  <si>
    <t>77</t>
  </si>
  <si>
    <t>대구 부광교회</t>
  </si>
  <si>
    <t>대구광역시 북구 칠곡중앙대로52길38</t>
  </si>
  <si>
    <t>128.5494828</t>
  </si>
  <si>
    <t>35.9216739</t>
  </si>
  <si>
    <t>314</t>
  </si>
  <si>
    <t>78</t>
  </si>
  <si>
    <t>구암동 행정복지센터</t>
  </si>
  <si>
    <t>대구광역시 북구 구암서로 32</t>
  </si>
  <si>
    <t>128.566041</t>
  </si>
  <si>
    <t>35.93893254</t>
  </si>
  <si>
    <t>217</t>
  </si>
  <si>
    <t>한국도로공사 칠곡영업소</t>
  </si>
  <si>
    <t>대구광역시 북구 관음로 41</t>
  </si>
  <si>
    <t>128.5393414</t>
  </si>
  <si>
    <t>35.93450683</t>
  </si>
  <si>
    <t>133</t>
  </si>
  <si>
    <t>80</t>
  </si>
  <si>
    <t>태전1동 행정복지센터</t>
  </si>
  <si>
    <t>대구광역시 북구 태전로7길 10-24</t>
  </si>
  <si>
    <t>128.5434037</t>
  </si>
  <si>
    <t>35.92413288</t>
  </si>
  <si>
    <t>81</t>
  </si>
  <si>
    <t>유니버시아드 레포츠센터</t>
  </si>
  <si>
    <t>대구광역시 북구 호국로57길 6</t>
  </si>
  <si>
    <t>128.5979483</t>
  </si>
  <si>
    <t>35.92799875</t>
  </si>
  <si>
    <t>99</t>
  </si>
  <si>
    <t>82</t>
  </si>
  <si>
    <t>무태조야동 행정복지센터</t>
  </si>
  <si>
    <t>대구광역시 북구 호국로43길 20</t>
  </si>
  <si>
    <t>128.5970445</t>
  </si>
  <si>
    <t>35.9213512</t>
  </si>
  <si>
    <t>83</t>
  </si>
  <si>
    <t>아이빌</t>
  </si>
  <si>
    <t>대구광역시 북구 3공단로 240</t>
  </si>
  <si>
    <t>128.5769348</t>
  </si>
  <si>
    <t>35.90205856</t>
  </si>
  <si>
    <t>84</t>
  </si>
  <si>
    <t>대구체육관 주차장</t>
  </si>
  <si>
    <t>대구광역시 북구 대구체육관로 39</t>
  </si>
  <si>
    <t>128.6030172</t>
  </si>
  <si>
    <t>35.89290315</t>
  </si>
  <si>
    <t>172</t>
  </si>
  <si>
    <t>대구은행(3공단지점)</t>
  </si>
  <si>
    <t>대구광역시 북구 노원동로 2</t>
  </si>
  <si>
    <t>128.5715294</t>
  </si>
  <si>
    <t>35.89440759</t>
  </si>
  <si>
    <t>86</t>
  </si>
  <si>
    <t>명성 푸르지오</t>
  </si>
  <si>
    <t>대구광역시 북구 침산로 153</t>
  </si>
  <si>
    <t>128.5904541</t>
  </si>
  <si>
    <t>35.88946123</t>
  </si>
  <si>
    <t>87</t>
  </si>
  <si>
    <t>침산1차 푸르지오</t>
  </si>
  <si>
    <t>대구광역시 북구 침산로21길 23</t>
  </si>
  <si>
    <t>128.5868909</t>
  </si>
  <si>
    <t>35.88562917</t>
  </si>
  <si>
    <t>88</t>
  </si>
  <si>
    <t>대구은행 제2본점영업부</t>
  </si>
  <si>
    <t>대구광역시 북구 옥산로 111</t>
  </si>
  <si>
    <t>128.5882181</t>
  </si>
  <si>
    <t>35.88445306</t>
  </si>
  <si>
    <t>고성동 행정복지센터</t>
  </si>
  <si>
    <t>대구광역시 북구 고성로31길 21</t>
  </si>
  <si>
    <t>128.5835145</t>
  </si>
  <si>
    <t>35.88185509</t>
  </si>
  <si>
    <t>90</t>
  </si>
  <si>
    <t>대구사격장</t>
  </si>
  <si>
    <t>대구광역시 북구 문주길 170</t>
  </si>
  <si>
    <t>128.524326</t>
  </si>
  <si>
    <t>35.91130567</t>
  </si>
  <si>
    <t>91</t>
  </si>
  <si>
    <t>동림플라자</t>
  </si>
  <si>
    <t>대구광역시 북구 한강로8길 20</t>
  </si>
  <si>
    <t>128.5175555</t>
  </si>
  <si>
    <t>35.8954766</t>
  </si>
  <si>
    <t>199</t>
  </si>
  <si>
    <t>92</t>
  </si>
  <si>
    <t>대구유통단지 전자관</t>
  </si>
  <si>
    <t>대구광역시 북구 유통단지로 45</t>
  </si>
  <si>
    <t>128.6070181</t>
  </si>
  <si>
    <t>35.90720333</t>
  </si>
  <si>
    <t>93</t>
  </si>
  <si>
    <t>운암지 공영주차장</t>
  </si>
  <si>
    <t>대구광역시 북구 구암동 415-2</t>
  </si>
  <si>
    <t>128.563765</t>
  </si>
  <si>
    <t>35.93129033</t>
  </si>
  <si>
    <t>94</t>
  </si>
  <si>
    <t>대현동 행정복지센터</t>
  </si>
  <si>
    <t>대구광역시 북구 대현남로 25</t>
  </si>
  <si>
    <t>128.6057727</t>
  </si>
  <si>
    <t>35.88110679</t>
  </si>
  <si>
    <t>95</t>
  </si>
  <si>
    <t>대구지식산업센터</t>
  </si>
  <si>
    <t>대구광역시 북구 오봉로 164</t>
  </si>
  <si>
    <t>128.5797145</t>
  </si>
  <si>
    <t>35.90245507</t>
  </si>
  <si>
    <t>동천동행정복지센터</t>
  </si>
  <si>
    <t>대구광역시 북구 대천로 81(동천동)</t>
  </si>
  <si>
    <t>128.5581816</t>
  </si>
  <si>
    <t>35.93732745</t>
  </si>
  <si>
    <t>97</t>
  </si>
  <si>
    <t>관음동행정복지센터</t>
  </si>
  <si>
    <t>대구광역시 북구 관음동로 125 (관음동)</t>
  </si>
  <si>
    <t>128.5473269</t>
  </si>
  <si>
    <t>35.94425419</t>
  </si>
  <si>
    <t>98</t>
  </si>
  <si>
    <t>검단동행정복지센터</t>
  </si>
  <si>
    <t>대구광역시 북구 검단로41길 12 (검단동)</t>
  </si>
  <si>
    <t>128.6272161</t>
  </si>
  <si>
    <t>35.9134626</t>
  </si>
  <si>
    <t>산격2동행정복지센터</t>
  </si>
  <si>
    <t>대구광역시 북구 동북로31길 30</t>
  </si>
  <si>
    <t>128.6092565</t>
  </si>
  <si>
    <t>35.90173502</t>
  </si>
  <si>
    <t>100</t>
  </si>
  <si>
    <t>복현2동행정복지센터</t>
  </si>
  <si>
    <t>대구광역시 북구 복현로8길 16-5</t>
  </si>
  <si>
    <t>128.6254885</t>
  </si>
  <si>
    <t>35.89536208</t>
  </si>
  <si>
    <t>101</t>
  </si>
  <si>
    <t>태전2동행정복지센터</t>
  </si>
  <si>
    <t>대구광역시 북구 칠곡중앙대로52길 32</t>
  </si>
  <si>
    <t>128.5487627</t>
  </si>
  <si>
    <t>35.92149203</t>
  </si>
  <si>
    <t>102</t>
  </si>
  <si>
    <t>산격1동행정복지센터</t>
  </si>
  <si>
    <t>대구광역시 북구 연암로36길 6</t>
  </si>
  <si>
    <t>128.5971032</t>
  </si>
  <si>
    <t>35.90051355</t>
  </si>
  <si>
    <t>103</t>
  </si>
  <si>
    <t>칠성동행정복지센터</t>
  </si>
  <si>
    <t>대구광역시 북구 칠성로19길 4</t>
  </si>
  <si>
    <t>128.6000193</t>
  </si>
  <si>
    <t>35.87922469</t>
  </si>
  <si>
    <t>104</t>
  </si>
  <si>
    <t>두산오거리(두산스포츠 북동편 도로 면)</t>
  </si>
  <si>
    <t>대구광역시 수성구 두산동 954-14</t>
  </si>
  <si>
    <t>128.624544</t>
  </si>
  <si>
    <t>35.82838917</t>
  </si>
  <si>
    <t>수성구청</t>
  </si>
  <si>
    <t>대구광역시 수성구 달구벌대로 2450</t>
  </si>
  <si>
    <t>128.6300208</t>
  </si>
  <si>
    <t>35.85835349</t>
  </si>
  <si>
    <t>223</t>
  </si>
  <si>
    <t>106</t>
  </si>
  <si>
    <t>수성대학교 입구 우</t>
  </si>
  <si>
    <t>대구광역시 수성구 달구벌대로 529길</t>
  </si>
  <si>
    <t>128.6213958</t>
  </si>
  <si>
    <t>35.85993244</t>
  </si>
  <si>
    <t>107</t>
  </si>
  <si>
    <t>수성대학교 입구 좌</t>
  </si>
  <si>
    <t>대구광역시 수성구 달구벌대로 528길</t>
  </si>
  <si>
    <t>128.6501243</t>
  </si>
  <si>
    <t>35.85594966</t>
  </si>
  <si>
    <t>108</t>
  </si>
  <si>
    <t>시지근린공원(누리타운 서편 도로면)</t>
  </si>
  <si>
    <t>대구광역시 수성구 달구벌대로 637길 5</t>
  </si>
  <si>
    <t>128.7060374</t>
  </si>
  <si>
    <t>35.84135706</t>
  </si>
  <si>
    <t>어린이회관</t>
  </si>
  <si>
    <t>대구광역시 수성구 동대구로 176</t>
  </si>
  <si>
    <t>128.6270136</t>
  </si>
  <si>
    <t>35.84767227</t>
  </si>
  <si>
    <t>외환들공영주차장</t>
  </si>
  <si>
    <t>대구광역시 수성구 미술관로 40</t>
  </si>
  <si>
    <t>128.6743403</t>
  </si>
  <si>
    <t>35.82702862</t>
  </si>
  <si>
    <t>차량등록사업소1</t>
  </si>
  <si>
    <t>대구광역시 수성구 동원로 84</t>
  </si>
  <si>
    <t>128.639751</t>
  </si>
  <si>
    <t>35.86663137</t>
  </si>
  <si>
    <t>229</t>
  </si>
  <si>
    <t>112</t>
  </si>
  <si>
    <t>파동교네거리주차장</t>
  </si>
  <si>
    <t>대구광역시 수성구 파동 274</t>
  </si>
  <si>
    <t>128.6221493</t>
  </si>
  <si>
    <t>35.81146986</t>
  </si>
  <si>
    <t>253</t>
  </si>
  <si>
    <t>113</t>
  </si>
  <si>
    <t>대구환경공단(지산)</t>
  </si>
  <si>
    <t>대구광역시 수성구 무학로 112</t>
  </si>
  <si>
    <t>128.6205773</t>
  </si>
  <si>
    <t>35.82937438</t>
  </si>
  <si>
    <t>201</t>
  </si>
  <si>
    <t>114</t>
  </si>
  <si>
    <t>차량등록사업소(본소)</t>
  </si>
  <si>
    <t>황금1동 행정복지센터</t>
  </si>
  <si>
    <t>대구광역시 수성구 청호로57길 10</t>
  </si>
  <si>
    <t>128.6381409</t>
  </si>
  <si>
    <t>35.84397692</t>
  </si>
  <si>
    <t>116</t>
  </si>
  <si>
    <t>대구은행 파동지점</t>
  </si>
  <si>
    <t>대구광역시 수성구 수성로 5</t>
  </si>
  <si>
    <t>128.6098758</t>
  </si>
  <si>
    <t>35.82598913</t>
  </si>
  <si>
    <t>162</t>
  </si>
  <si>
    <t>117</t>
  </si>
  <si>
    <t>지산근린공원 주차장</t>
  </si>
  <si>
    <t>대구광역시 수성구 용학로 267</t>
  </si>
  <si>
    <t>128.6376097</t>
  </si>
  <si>
    <t>35.8209278</t>
  </si>
  <si>
    <t>118</t>
  </si>
  <si>
    <t>수성의료지구</t>
  </si>
  <si>
    <t>대구광역시 수성구 노변동 544-1</t>
  </si>
  <si>
    <t>128.6939786</t>
  </si>
  <si>
    <t>35.83460957</t>
  </si>
  <si>
    <t>119</t>
  </si>
  <si>
    <t>명복공원 주차장</t>
  </si>
  <si>
    <t>대구광역시 수성구 달구벌대로 541길 47</t>
  </si>
  <si>
    <t>128.6586517</t>
  </si>
  <si>
    <t>35.85793869</t>
  </si>
  <si>
    <t>120</t>
  </si>
  <si>
    <t>대구은행 시지지점</t>
  </si>
  <si>
    <t>대구광역시 수성구 달구벌대로 3196</t>
  </si>
  <si>
    <t>128.7061657</t>
  </si>
  <si>
    <t>35.84013416</t>
  </si>
  <si>
    <t>121</t>
  </si>
  <si>
    <t>수성아트피아</t>
  </si>
  <si>
    <t>대구광역시 수성구 무학로 180</t>
  </si>
  <si>
    <t>128.6282745</t>
  </si>
  <si>
    <t>35.82928315</t>
  </si>
  <si>
    <t>152</t>
  </si>
  <si>
    <t>122</t>
  </si>
  <si>
    <t>수성의료지구(대구도시공사)</t>
  </si>
  <si>
    <t>대구광역시 수성구 대흥동 286-1</t>
  </si>
  <si>
    <t>128.6850322</t>
  </si>
  <si>
    <t>35.83782917</t>
  </si>
  <si>
    <t>123</t>
  </si>
  <si>
    <t>대구은행 본점</t>
  </si>
  <si>
    <t>대구광역시 수성구 달구벌대로 2310</t>
  </si>
  <si>
    <t>128.6149475</t>
  </si>
  <si>
    <t>35.85931475</t>
  </si>
  <si>
    <t>124</t>
  </si>
  <si>
    <t>KS택시</t>
  </si>
  <si>
    <t>대구광역시 수성구 희망로 226</t>
  </si>
  <si>
    <t>128.623415</t>
  </si>
  <si>
    <t>35.84611814</t>
  </si>
  <si>
    <t>저소득층 밀집지구 지식산업센터</t>
  </si>
  <si>
    <t>대구광역시 수성구 알파시티1로 160</t>
  </si>
  <si>
    <t>128.6824493</t>
  </si>
  <si>
    <t>35.835319</t>
  </si>
  <si>
    <t>126</t>
  </si>
  <si>
    <t>만촌2동행정복지센터</t>
  </si>
  <si>
    <t>대구광역시 수성구 무열로 12</t>
  </si>
  <si>
    <t>128.647228</t>
  </si>
  <si>
    <t>35.85986045</t>
  </si>
  <si>
    <t>127</t>
  </si>
  <si>
    <t>만촌3동행정복지센터</t>
  </si>
  <si>
    <t>대구광역시 수성구 교학로2길 45</t>
  </si>
  <si>
    <t>128.6505651</t>
  </si>
  <si>
    <t>35.85550223</t>
  </si>
  <si>
    <t>128</t>
  </si>
  <si>
    <t>중동행정복지센터</t>
  </si>
  <si>
    <t>대구광역시 수성구 수성로50길 38</t>
  </si>
  <si>
    <t>128.6150885</t>
  </si>
  <si>
    <t>35.8473452</t>
  </si>
  <si>
    <t>상동행정복지센터</t>
  </si>
  <si>
    <t>대구광역시 수성구 들안로9길 56</t>
  </si>
  <si>
    <t>128.6154609</t>
  </si>
  <si>
    <t>35.83212667</t>
  </si>
  <si>
    <t>130</t>
  </si>
  <si>
    <t>지산1동행정복지센터</t>
  </si>
  <si>
    <t>대구광역시 수성구 지범로21길 16</t>
  </si>
  <si>
    <t>128.6370066</t>
  </si>
  <si>
    <t>35.82491392</t>
  </si>
  <si>
    <t>고산2동행정복지센터</t>
  </si>
  <si>
    <t>대구광역시 수성구 달구벌대로 3091</t>
  </si>
  <si>
    <t>128.695185</t>
  </si>
  <si>
    <t>35.84347596</t>
  </si>
  <si>
    <t>132</t>
  </si>
  <si>
    <t>고산3동행정복지센터</t>
  </si>
  <si>
    <t>대구광역시 수성구 고산로 152</t>
  </si>
  <si>
    <t>128.7065707</t>
  </si>
  <si>
    <t>35.84393916</t>
  </si>
  <si>
    <t>신매공원노상주자창</t>
  </si>
  <si>
    <t>대구광역시 수성구 신매동 590-1(도로변)</t>
  </si>
  <si>
    <t>128.7094206</t>
  </si>
  <si>
    <t>35.83284488</t>
  </si>
  <si>
    <t>134</t>
  </si>
  <si>
    <t>범어1동행정복지센터</t>
  </si>
  <si>
    <t>대구광역시 수성구 범어천로 97</t>
  </si>
  <si>
    <t>128.6220458</t>
  </si>
  <si>
    <t>35.85552855</t>
  </si>
  <si>
    <t>135</t>
  </si>
  <si>
    <t>지산2동행정복지센터</t>
  </si>
  <si>
    <t>대구광역시 수성구 용학로33길 9</t>
  </si>
  <si>
    <t>128.6280129</t>
  </si>
  <si>
    <t>35.82312125</t>
  </si>
  <si>
    <t>136</t>
  </si>
  <si>
    <t>범물1동행정복지센터</t>
  </si>
  <si>
    <t>대구광역시 수성구 범안로 76</t>
  </si>
  <si>
    <t>128.6459743</t>
  </si>
  <si>
    <t>35.81775147</t>
  </si>
  <si>
    <t>수성소방서</t>
  </si>
  <si>
    <t>138</t>
  </si>
  <si>
    <t>달서구청</t>
  </si>
  <si>
    <t>대구광역시 달서구 학산로 45</t>
  </si>
  <si>
    <t>128.5322939</t>
  </si>
  <si>
    <t>35.82952502</t>
  </si>
  <si>
    <t>247</t>
  </si>
  <si>
    <t>139</t>
  </si>
  <si>
    <t>대구도시철도공사</t>
  </si>
  <si>
    <t>대구광역시 달서구 월배로 250</t>
  </si>
  <si>
    <t>128.5404334</t>
  </si>
  <si>
    <t>35.81910359</t>
  </si>
  <si>
    <t>168</t>
  </si>
  <si>
    <t>140</t>
  </si>
  <si>
    <t>두류공원(성당휴게소)</t>
  </si>
  <si>
    <t>대구광역시 달서구 공원순환로 216</t>
  </si>
  <si>
    <t>128.5615941</t>
  </si>
  <si>
    <t>35.84454462</t>
  </si>
  <si>
    <t>141</t>
  </si>
  <si>
    <t>서부법원 앞(롯데캐슬입구)</t>
  </si>
  <si>
    <t>대구광역시 달서구 용산동 230-5</t>
  </si>
  <si>
    <t>128.5285975</t>
  </si>
  <si>
    <t>35.85183165</t>
  </si>
  <si>
    <t>193</t>
  </si>
  <si>
    <t>142</t>
  </si>
  <si>
    <t>성서체육공원주차장</t>
  </si>
  <si>
    <t>대구광역시 달서구 성서공단로22길 25</t>
  </si>
  <si>
    <t>128.4955466</t>
  </si>
  <si>
    <t>35.83242591</t>
  </si>
  <si>
    <t>143</t>
  </si>
  <si>
    <t>성서홈플러스</t>
  </si>
  <si>
    <t>대구광역시 달서구 달구벌대로 1467</t>
  </si>
  <si>
    <t>128.5274057</t>
  </si>
  <si>
    <t>35.84945335</t>
  </si>
  <si>
    <t>144</t>
  </si>
  <si>
    <t>시설안전관리사업소</t>
  </si>
  <si>
    <t>대구광역시 달서구 성서공단로 58</t>
  </si>
  <si>
    <t>128.4887377</t>
  </si>
  <si>
    <t>35.83466285</t>
  </si>
  <si>
    <t>145</t>
  </si>
  <si>
    <t>월광수변공원주차장</t>
  </si>
  <si>
    <t>대구광역시 달서구 도원동 928</t>
  </si>
  <si>
    <t>128.5489498</t>
  </si>
  <si>
    <t>35.79890606</t>
  </si>
  <si>
    <t>146</t>
  </si>
  <si>
    <t>대구환경공단(본부)</t>
  </si>
  <si>
    <t>대구광역시 달서구 대천동 770</t>
  </si>
  <si>
    <t>128.4959611</t>
  </si>
  <si>
    <t>35.823318</t>
  </si>
  <si>
    <t>153</t>
  </si>
  <si>
    <t>용산2동 행정복지센터</t>
  </si>
  <si>
    <t>대구광역시 달서구 선원로 278</t>
  </si>
  <si>
    <t>128.5229904</t>
  </si>
  <si>
    <t>35.85843009</t>
  </si>
  <si>
    <t>156</t>
  </si>
  <si>
    <t>148</t>
  </si>
  <si>
    <t>차량등록사업소 서부분소</t>
  </si>
  <si>
    <t>대구광역시 달서구 성서로 400</t>
  </si>
  <si>
    <t>128.5078593</t>
  </si>
  <si>
    <t>35.85330182</t>
  </si>
  <si>
    <t>252</t>
  </si>
  <si>
    <t>149</t>
  </si>
  <si>
    <t>성당두산위브</t>
  </si>
  <si>
    <t>대구광역시 달서구 당산로 82</t>
  </si>
  <si>
    <t>128.5466934</t>
  </si>
  <si>
    <t>35.84502695</t>
  </si>
  <si>
    <t>150</t>
  </si>
  <si>
    <t>본리동 행정복지센터</t>
  </si>
  <si>
    <t>대구광역시 달서구 당산로 37-14</t>
  </si>
  <si>
    <t>128.5431652</t>
  </si>
  <si>
    <t>35.84101301</t>
  </si>
  <si>
    <t>151</t>
  </si>
  <si>
    <t>대구은행 본리동지점</t>
  </si>
  <si>
    <t>대구광역시 달서구 구마로 180</t>
  </si>
  <si>
    <t>128.5474142</t>
  </si>
  <si>
    <t>35.83690545</t>
  </si>
  <si>
    <t>송현2동 행정복지센터</t>
  </si>
  <si>
    <t>대구광역시 달서구 월배로83길 120-14</t>
  </si>
  <si>
    <t>128.5455818</t>
  </si>
  <si>
    <t>35.83278771</t>
  </si>
  <si>
    <t>수목원삼성래미안</t>
  </si>
  <si>
    <t>대구광역시 달서구 상화로8길 23</t>
  </si>
  <si>
    <t>128.5176797</t>
  </si>
  <si>
    <t>35.806398</t>
  </si>
  <si>
    <t>154</t>
  </si>
  <si>
    <t>진천동 행정복지센터</t>
  </si>
  <si>
    <t>대구광역시 달서구 진천동 626-31</t>
  </si>
  <si>
    <t>128.5227378</t>
  </si>
  <si>
    <t>35.8120305</t>
  </si>
  <si>
    <t>182</t>
  </si>
  <si>
    <t>155</t>
  </si>
  <si>
    <t>대구은행(월배지점)</t>
  </si>
  <si>
    <t>대구광역시 달서구 월배로 109</t>
  </si>
  <si>
    <t>128.5262531</t>
  </si>
  <si>
    <t>35.81478641</t>
  </si>
  <si>
    <t>대덕승마장</t>
  </si>
  <si>
    <t>대구광역시 달서구 앞산순환로 206</t>
  </si>
  <si>
    <t>128.5548763</t>
  </si>
  <si>
    <t>35.82190898</t>
  </si>
  <si>
    <t>157</t>
  </si>
  <si>
    <t>장기공영주차장</t>
  </si>
  <si>
    <t>대구광역시 달서구 장기동 817-1</t>
  </si>
  <si>
    <t>128.5296275</t>
  </si>
  <si>
    <t>35.84329402</t>
  </si>
  <si>
    <t>158</t>
  </si>
  <si>
    <t>월촌공원주차장</t>
  </si>
  <si>
    <t>대구광역시 달서구 상인로 68-4</t>
  </si>
  <si>
    <t>128.5489513</t>
  </si>
  <si>
    <t>35.81278399</t>
  </si>
  <si>
    <t>159</t>
  </si>
  <si>
    <t>대구도시철도공사2(대영)</t>
  </si>
  <si>
    <t>160</t>
  </si>
  <si>
    <t>대구테크노파크 신기술산업지원센터</t>
  </si>
  <si>
    <t>대구광역시 달서구 성서공단로 46-17</t>
  </si>
  <si>
    <t>128.4882946</t>
  </si>
  <si>
    <t>35.83285776</t>
  </si>
  <si>
    <t>161</t>
  </si>
  <si>
    <t>상호림공원</t>
  </si>
  <si>
    <t>대구광역시 달서구 호림동 1-6</t>
  </si>
  <si>
    <t>128.4795968</t>
  </si>
  <si>
    <t>35.83775952</t>
  </si>
  <si>
    <t>용산1동행정복지센터</t>
  </si>
  <si>
    <t>대구광역시 달서구 용산로 212-7</t>
  </si>
  <si>
    <t>128.5312239</t>
  </si>
  <si>
    <t>35.8566625</t>
  </si>
  <si>
    <t>163</t>
  </si>
  <si>
    <t>감삼동행정복지센터</t>
  </si>
  <si>
    <t>대구광역시 달서구 감삼북길 119-10</t>
  </si>
  <si>
    <t>128.5421792</t>
  </si>
  <si>
    <t>35.85102665</t>
  </si>
  <si>
    <t>164</t>
  </si>
  <si>
    <t>두류1,2동행정복지센터</t>
  </si>
  <si>
    <t>대구광역시 달서구 성당로51길 32</t>
  </si>
  <si>
    <t>128.5721971</t>
  </si>
  <si>
    <t>35.85568742</t>
  </si>
  <si>
    <t>190</t>
  </si>
  <si>
    <t>165</t>
  </si>
  <si>
    <t>성당동행정복지센터</t>
  </si>
  <si>
    <t>대구광역시 달서구 야외음악당로 38</t>
  </si>
  <si>
    <t>128.5531474</t>
  </si>
  <si>
    <t>35.84061372</t>
  </si>
  <si>
    <t>월성2동행정복지센터</t>
  </si>
  <si>
    <t>대구광역시 달서구 월성로 65</t>
  </si>
  <si>
    <t>128.5282742</t>
  </si>
  <si>
    <t>35.83094908</t>
  </si>
  <si>
    <t>167</t>
  </si>
  <si>
    <t>본동행정복지센터</t>
  </si>
  <si>
    <t>대구광역시 달서구 구마로26길 62</t>
  </si>
  <si>
    <t>128.541042</t>
  </si>
  <si>
    <t>35.83444093</t>
  </si>
  <si>
    <t>월성1동행정복지센터</t>
  </si>
  <si>
    <t>대구광역시 달서구 조암남로 97</t>
  </si>
  <si>
    <t>128.5228367</t>
  </si>
  <si>
    <t>35.819515</t>
  </si>
  <si>
    <t>169</t>
  </si>
  <si>
    <t>상인2동행정복지센터</t>
  </si>
  <si>
    <t>대구광역시 달서구 상원로 27</t>
  </si>
  <si>
    <t>128.5362624</t>
  </si>
  <si>
    <t>35.81255812</t>
  </si>
  <si>
    <t>170</t>
  </si>
  <si>
    <t>상인1동행정복지센터</t>
  </si>
  <si>
    <t>대구광역시 달서구 상인서로 40</t>
  </si>
  <si>
    <t>128.5450096</t>
  </si>
  <si>
    <t>35.81426535</t>
  </si>
  <si>
    <t>171</t>
  </si>
  <si>
    <t>송현1동행정복지센터</t>
  </si>
  <si>
    <t>대구광역시 달서구 중흥로8길 41</t>
  </si>
  <si>
    <t>128.5547573</t>
  </si>
  <si>
    <t>35.82923413</t>
  </si>
  <si>
    <t>도원동행정복지센터</t>
  </si>
  <si>
    <t>대구광역시 달서구 한실로 53</t>
  </si>
  <si>
    <t>128.5321898</t>
  </si>
  <si>
    <t>35.8074824</t>
  </si>
  <si>
    <t>다사읍행정복지센터 서재출장소</t>
  </si>
  <si>
    <t>대구광역시 달성군 다사읍 서재본길 25</t>
  </si>
  <si>
    <t>128.4942567</t>
  </si>
  <si>
    <t>35.87222087</t>
  </si>
  <si>
    <t>174</t>
  </si>
  <si>
    <t>가창면행정복지센터</t>
  </si>
  <si>
    <t>대구광역시 달성군 가창로 1100</t>
  </si>
  <si>
    <t>128.6230237</t>
  </si>
  <si>
    <t>35.80243192</t>
  </si>
  <si>
    <t>175</t>
  </si>
  <si>
    <t>화원읍행정복지센터</t>
  </si>
  <si>
    <t>대구광역시 달성군 화원읍 비슬로 2594</t>
  </si>
  <si>
    <t>128.5007188</t>
  </si>
  <si>
    <t>35.80423352</t>
  </si>
  <si>
    <t>176</t>
  </si>
  <si>
    <t>논공읍행정복지센터</t>
  </si>
  <si>
    <t>대구광역시 달성군 논공읍 비슬로 1779</t>
  </si>
  <si>
    <t>128.4204628</t>
  </si>
  <si>
    <t>35.77418923</t>
  </si>
  <si>
    <t>177</t>
  </si>
  <si>
    <t>옥포읍행정복지센터</t>
  </si>
  <si>
    <t>대구광역시 달성군 옥포읍 비슬로 2215</t>
  </si>
  <si>
    <t>128.4634038</t>
  </si>
  <si>
    <t>35.7893939</t>
  </si>
  <si>
    <t>178</t>
  </si>
  <si>
    <t>현풍읍행정복지센터</t>
  </si>
  <si>
    <t>대구광역시 달성군 현풍읍 비슬로134길 157</t>
  </si>
  <si>
    <t>128.4475718</t>
  </si>
  <si>
    <t>35.69724955</t>
  </si>
  <si>
    <t>179</t>
  </si>
  <si>
    <t>신당동행정복지센터</t>
  </si>
  <si>
    <t>대구광역시 달서구 선원로 60</t>
  </si>
  <si>
    <t>128.4988313</t>
  </si>
  <si>
    <t>35.85896696</t>
  </si>
  <si>
    <t>180</t>
  </si>
  <si>
    <t>두류3동행정복지센터</t>
  </si>
  <si>
    <t>대구광역시 달서구 야외음악당로39길 24</t>
  </si>
  <si>
    <t>128.5554702</t>
  </si>
  <si>
    <t>35.85369882</t>
  </si>
  <si>
    <t>181</t>
  </si>
  <si>
    <t>상인3동행정복지센터</t>
  </si>
  <si>
    <t>대구광역시 달서구 상인로 25</t>
  </si>
  <si>
    <t>128.5502024</t>
  </si>
  <si>
    <t>35.810066</t>
  </si>
  <si>
    <t>유천동 행정복지센터</t>
  </si>
  <si>
    <t>대구광역시 달서구 조암로 175</t>
  </si>
  <si>
    <t>128.5139384</t>
  </si>
  <si>
    <t>35.81725189</t>
  </si>
  <si>
    <t>183</t>
  </si>
  <si>
    <t>논공읍 논공공단출장소</t>
  </si>
  <si>
    <t>대구광역시 달성군 논공읍 논공중앙로 33길 3</t>
  </si>
  <si>
    <t>128.4527824</t>
  </si>
  <si>
    <t>35.73003901</t>
  </si>
  <si>
    <t>184</t>
  </si>
  <si>
    <t>달성군청</t>
  </si>
  <si>
    <t>대구광역시 달성군 논공읍 달성군청로 33</t>
  </si>
  <si>
    <t>128.4313894</t>
  </si>
  <si>
    <t>35.77466292</t>
  </si>
  <si>
    <t>185</t>
  </si>
  <si>
    <t>대구과학관</t>
  </si>
  <si>
    <t>대구광역시 달성군 유가면 테크노대로6길 20</t>
  </si>
  <si>
    <t>128.4659878</t>
  </si>
  <si>
    <t>35.68837343</t>
  </si>
  <si>
    <t>186</t>
  </si>
  <si>
    <t>다사읍행정복지센터</t>
  </si>
  <si>
    <t>대구광역시 달성군 다사읍 매곡로 7</t>
  </si>
  <si>
    <t>128.4539695</t>
  </si>
  <si>
    <t>35.8618255</t>
  </si>
  <si>
    <t>달성군 농업기술센터</t>
  </si>
  <si>
    <t>대구광역시 달성군 옥포면 비슬로 2040</t>
  </si>
  <si>
    <t>128.4468507</t>
  </si>
  <si>
    <t>35.7826012</t>
  </si>
  <si>
    <t>188</t>
  </si>
  <si>
    <t>문양역 야외주차장</t>
  </si>
  <si>
    <t>대구광역시 달성군 다사읍 문양리 470</t>
  </si>
  <si>
    <t>128.4384773</t>
  </si>
  <si>
    <t>35.86387965</t>
  </si>
  <si>
    <t>189</t>
  </si>
  <si>
    <t>비슬산자연휴양림공영주차장</t>
  </si>
  <si>
    <t>대구광역시 달성군 유가면 용리15</t>
  </si>
  <si>
    <t>128.5039327</t>
  </si>
  <si>
    <t>35.69364206</t>
  </si>
  <si>
    <t>한국산업단지 달성출장소</t>
  </si>
  <si>
    <t>대구광역시 달성군 구지면 달성2차동1로 109</t>
  </si>
  <si>
    <t>128.4194236</t>
  </si>
  <si>
    <t>35.64094271</t>
  </si>
  <si>
    <t>191</t>
  </si>
  <si>
    <t>하빈면 행정복지센터</t>
  </si>
  <si>
    <t>대구광역시 달성군 하빈면 하빈로84길 1</t>
  </si>
  <si>
    <t>128.4455528</t>
  </si>
  <si>
    <t>35.90126042</t>
  </si>
  <si>
    <t>192</t>
  </si>
  <si>
    <t>다사체육공원 주차장</t>
  </si>
  <si>
    <t>대구광역시 달성군 다사읍 이천리 30-1</t>
  </si>
  <si>
    <t>128.4776988</t>
  </si>
  <si>
    <t>35.89031671</t>
  </si>
  <si>
    <t>옥포면 행정복지센터</t>
  </si>
  <si>
    <t>대구광역시 달성군 옥포면 비슬로 2215</t>
  </si>
  <si>
    <t>지능형자동차부품연구원</t>
  </si>
  <si>
    <t>대구광역시 달성군 구지면 국가산단서로 201</t>
  </si>
  <si>
    <t>128.4048891</t>
  </si>
  <si>
    <t>35.64517207</t>
  </si>
  <si>
    <t>195</t>
  </si>
  <si>
    <t>유가읍행정복지센터</t>
  </si>
  <si>
    <t>대구광역시 달성군 유가읍 테크노상업로 95</t>
  </si>
  <si>
    <t>128.4596465</t>
  </si>
  <si>
    <t>35.69433414</t>
  </si>
  <si>
    <t>196</t>
  </si>
  <si>
    <t>달성문화센터</t>
  </si>
  <si>
    <t>대구광역시 달성군 다사읍 대실역북로2길 188</t>
  </si>
  <si>
    <t>128.4609552</t>
  </si>
  <si>
    <t>35.8654753</t>
  </si>
  <si>
    <t>한국도로공사(유천IC)</t>
  </si>
  <si>
    <t>대구광역시 달성군 화원읍 구라리 1553-12</t>
  </si>
  <si>
    <t>128.501426</t>
  </si>
  <si>
    <t>35.81083359</t>
  </si>
  <si>
    <t>zero</t>
    <phoneticPr fontId="1" type="noConversion"/>
  </si>
  <si>
    <t>fid</t>
    <phoneticPr fontId="1" type="noConversion"/>
  </si>
  <si>
    <t>name</t>
    <phoneticPr fontId="1" type="noConversion"/>
  </si>
  <si>
    <t>ALL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</si>
  <si>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</si>
  <si>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</si>
  <si>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</si>
  <si>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</si>
  <si>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</si>
  <si>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</si>
  <si>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</si>
  <si>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</si>
  <si>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대구광역시 수성구 달구벌대로 3091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</si>
</sst>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"/>
  <sheetViews>
    <sheetView tabSelected="1" topLeftCell="F1" workbookViewId="0">
      <selection activeCell="M11" sqref="M11"/>
    </sheetView>
  </sheetViews>
  <sheetFormatPr defaultRowHeight="19.2" x14ac:dyDescent="0.45"/>
  <cols>
    <col min="3" max="3" width="52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1002</v>
      </c>
      <c r="J1" t="s">
        <v>1003</v>
      </c>
    </row>
    <row r="2" spans="1:13" x14ac:dyDescent="0.4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3343</v>
      </c>
      <c r="I2">
        <f>IF(H2=0,1454,H2)</f>
        <v>3343</v>
      </c>
      <c r="J2">
        <f>VLOOKUP(TRIM(MID(C2,7,3)),Sheet1!$B$1:$C$10,2,FALSE)</f>
        <v>1</v>
      </c>
      <c r="L2">
        <v>1</v>
      </c>
      <c r="M2">
        <f>COUNT(J2:J13)</f>
        <v>12</v>
      </c>
    </row>
    <row r="3" spans="1:13" x14ac:dyDescent="0.4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s="1">
        <v>4400</v>
      </c>
      <c r="I3">
        <f t="shared" ref="I3:I66" si="0">IF(H3=0,1454,H3)</f>
        <v>4400</v>
      </c>
      <c r="J3">
        <f>VLOOKUP(TRIM(MID(C3,7,3)),Sheet1!$B$1:$C$10,2,FALSE)</f>
        <v>1</v>
      </c>
      <c r="L3">
        <v>2</v>
      </c>
      <c r="M3">
        <f>COUNT(J14:J43)</f>
        <v>30</v>
      </c>
    </row>
    <row r="4" spans="1:13" x14ac:dyDescent="0.4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13</v>
      </c>
      <c r="G4" t="s">
        <v>26</v>
      </c>
      <c r="H4" s="1">
        <v>3815</v>
      </c>
      <c r="I4">
        <f t="shared" si="0"/>
        <v>3815</v>
      </c>
      <c r="J4">
        <f>VLOOKUP(TRIM(MID(C4,7,3)),Sheet1!$B$1:$C$10,2,FALSE)</f>
        <v>1</v>
      </c>
      <c r="L4">
        <v>3</v>
      </c>
      <c r="M4">
        <f>COUNT(J44:J58)</f>
        <v>15</v>
      </c>
    </row>
    <row r="5" spans="1:13" x14ac:dyDescent="0.4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13</v>
      </c>
      <c r="G5" t="s">
        <v>32</v>
      </c>
      <c r="H5" s="1">
        <v>0</v>
      </c>
      <c r="I5">
        <f t="shared" si="0"/>
        <v>1454</v>
      </c>
      <c r="J5">
        <f>VLOOKUP(TRIM(MID(C5,7,3)),Sheet1!$B$1:$C$10,2,FALSE)</f>
        <v>1</v>
      </c>
      <c r="L5">
        <v>4</v>
      </c>
      <c r="M5">
        <f>COUNT(J59:J69)</f>
        <v>11</v>
      </c>
    </row>
    <row r="6" spans="1:13" x14ac:dyDescent="0.4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13</v>
      </c>
      <c r="G6" t="s">
        <v>32</v>
      </c>
      <c r="H6" s="1">
        <v>0</v>
      </c>
      <c r="I6">
        <f t="shared" si="0"/>
        <v>1454</v>
      </c>
      <c r="J6">
        <f>VLOOKUP(TRIM(MID(C6,7,3)),Sheet1!$B$1:$C$10,2,FALSE)</f>
        <v>1</v>
      </c>
      <c r="L6">
        <v>5</v>
      </c>
      <c r="M6">
        <f>COUNT(J70:J104)</f>
        <v>35</v>
      </c>
    </row>
    <row r="7" spans="1:13" x14ac:dyDescent="0.45">
      <c r="A7" t="s">
        <v>38</v>
      </c>
      <c r="B7" t="s">
        <v>39</v>
      </c>
      <c r="C7" t="s">
        <v>40</v>
      </c>
      <c r="D7" t="s">
        <v>41</v>
      </c>
      <c r="E7" t="s">
        <v>42</v>
      </c>
      <c r="F7" t="s">
        <v>13</v>
      </c>
      <c r="G7" t="s">
        <v>32</v>
      </c>
      <c r="H7" s="1">
        <v>0</v>
      </c>
      <c r="I7">
        <f t="shared" si="0"/>
        <v>1454</v>
      </c>
      <c r="J7">
        <f>VLOOKUP(TRIM(MID(C7,7,3)),Sheet1!$B$1:$C$10,2,FALSE)</f>
        <v>1</v>
      </c>
      <c r="L7">
        <v>6</v>
      </c>
      <c r="M7">
        <f>COUNT(J105:J138)</f>
        <v>34</v>
      </c>
    </row>
    <row r="8" spans="1:13" x14ac:dyDescent="0.4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13</v>
      </c>
      <c r="G8" t="s">
        <v>32</v>
      </c>
      <c r="H8" s="1">
        <v>0</v>
      </c>
      <c r="I8">
        <f t="shared" si="0"/>
        <v>1454</v>
      </c>
      <c r="J8">
        <f>VLOOKUP(TRIM(MID(C8,7,3)),Sheet1!$B$1:$C$10,2,FALSE)</f>
        <v>1</v>
      </c>
      <c r="L8">
        <v>7</v>
      </c>
      <c r="M8">
        <f>COUNT(J139:J173,J180:J183)</f>
        <v>39</v>
      </c>
    </row>
    <row r="9" spans="1:13" x14ac:dyDescent="0.4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13</v>
      </c>
      <c r="G9" t="s">
        <v>32</v>
      </c>
      <c r="H9" s="1">
        <v>0</v>
      </c>
      <c r="I9">
        <f t="shared" si="0"/>
        <v>1454</v>
      </c>
      <c r="J9">
        <f>VLOOKUP(TRIM(MID(C9,7,3)),Sheet1!$B$1:$C$10,2,FALSE)</f>
        <v>1</v>
      </c>
      <c r="L9">
        <v>8</v>
      </c>
      <c r="M9">
        <f>COUNT(J174:J179,J184:J198)</f>
        <v>21</v>
      </c>
    </row>
    <row r="10" spans="1:13" x14ac:dyDescent="0.4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13</v>
      </c>
      <c r="G10" t="s">
        <v>58</v>
      </c>
      <c r="H10" s="1">
        <v>1531</v>
      </c>
      <c r="I10">
        <f t="shared" si="0"/>
        <v>1531</v>
      </c>
      <c r="J10">
        <f>VLOOKUP(TRIM(MID(C10,7,3)),Sheet1!$B$1:$C$10,2,FALSE)</f>
        <v>1</v>
      </c>
      <c r="M10">
        <f>SUM(M2:M9)</f>
        <v>197</v>
      </c>
    </row>
    <row r="11" spans="1:13" x14ac:dyDescent="0.45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13</v>
      </c>
      <c r="G11" t="s">
        <v>64</v>
      </c>
      <c r="H11" s="1">
        <v>235</v>
      </c>
      <c r="I11">
        <f t="shared" si="0"/>
        <v>235</v>
      </c>
      <c r="J11">
        <f>VLOOKUP(TRIM(MID(C11,7,3)),Sheet1!$B$1:$C$10,2,FALSE)</f>
        <v>1</v>
      </c>
    </row>
    <row r="12" spans="1:13" x14ac:dyDescent="0.4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13</v>
      </c>
      <c r="G12" t="s">
        <v>32</v>
      </c>
      <c r="H12" s="1">
        <v>0</v>
      </c>
      <c r="I12">
        <f t="shared" si="0"/>
        <v>1454</v>
      </c>
      <c r="J12">
        <f>VLOOKUP(TRIM(MID(C12,7,3)),Sheet1!$B$1:$C$10,2,FALSE)</f>
        <v>1</v>
      </c>
    </row>
    <row r="13" spans="1:13" x14ac:dyDescent="0.45">
      <c r="A13" t="s">
        <v>70</v>
      </c>
      <c r="B13" t="s">
        <v>71</v>
      </c>
      <c r="C13" t="s">
        <v>72</v>
      </c>
      <c r="D13" t="s">
        <v>18</v>
      </c>
      <c r="E13" t="s">
        <v>19</v>
      </c>
      <c r="F13" t="s">
        <v>13</v>
      </c>
      <c r="G13" t="s">
        <v>32</v>
      </c>
      <c r="H13" s="1">
        <v>0</v>
      </c>
      <c r="I13">
        <f t="shared" si="0"/>
        <v>1454</v>
      </c>
      <c r="J13">
        <f>VLOOKUP(TRIM(MID(C13,7,3)),Sheet1!$B$1:$C$10,2,FALSE)</f>
        <v>1</v>
      </c>
    </row>
    <row r="14" spans="1:13" x14ac:dyDescent="0.45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13</v>
      </c>
      <c r="G14" t="s">
        <v>78</v>
      </c>
      <c r="H14" s="1">
        <v>539</v>
      </c>
      <c r="I14">
        <f t="shared" si="0"/>
        <v>539</v>
      </c>
      <c r="J14">
        <f>VLOOKUP(TRIM(MID(C14,7,3)),Sheet1!$B$1:$C$10,2,FALSE)</f>
        <v>2</v>
      </c>
    </row>
    <row r="15" spans="1:13" x14ac:dyDescent="0.4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13</v>
      </c>
      <c r="G15" t="s">
        <v>84</v>
      </c>
      <c r="H15" s="1">
        <v>1119</v>
      </c>
      <c r="I15">
        <f t="shared" si="0"/>
        <v>1119</v>
      </c>
      <c r="J15">
        <f>VLOOKUP(TRIM(MID(C15,7,3)),Sheet1!$B$1:$C$10,2,FALSE)</f>
        <v>2</v>
      </c>
    </row>
    <row r="16" spans="1:13" x14ac:dyDescent="0.45">
      <c r="A16" t="s">
        <v>85</v>
      </c>
      <c r="B16" t="s">
        <v>86</v>
      </c>
      <c r="C16" t="s">
        <v>87</v>
      </c>
      <c r="D16" t="s">
        <v>88</v>
      </c>
      <c r="E16" t="s">
        <v>89</v>
      </c>
      <c r="F16" t="s">
        <v>13</v>
      </c>
      <c r="G16" t="s">
        <v>90</v>
      </c>
      <c r="H16" s="1">
        <v>4481</v>
      </c>
      <c r="I16">
        <f t="shared" si="0"/>
        <v>4481</v>
      </c>
      <c r="J16">
        <f>VLOOKUP(TRIM(MID(C16,7,3)),Sheet1!$B$1:$C$10,2,FALSE)</f>
        <v>2</v>
      </c>
    </row>
    <row r="17" spans="1:10" x14ac:dyDescent="0.45">
      <c r="A17" t="s">
        <v>91</v>
      </c>
      <c r="B17" t="s">
        <v>92</v>
      </c>
      <c r="C17" t="s">
        <v>93</v>
      </c>
      <c r="D17" t="s">
        <v>94</v>
      </c>
      <c r="E17" t="s">
        <v>95</v>
      </c>
      <c r="F17" t="s">
        <v>96</v>
      </c>
      <c r="G17" t="s">
        <v>97</v>
      </c>
      <c r="H17" s="1">
        <v>3458</v>
      </c>
      <c r="I17">
        <f t="shared" si="0"/>
        <v>3458</v>
      </c>
      <c r="J17">
        <f>VLOOKUP(TRIM(MID(C17,7,3)),Sheet1!$B$1:$C$10,2,FALSE)</f>
        <v>2</v>
      </c>
    </row>
    <row r="18" spans="1:10" x14ac:dyDescent="0.45">
      <c r="A18" t="s">
        <v>64</v>
      </c>
      <c r="B18" t="s">
        <v>98</v>
      </c>
      <c r="C18" t="s">
        <v>99</v>
      </c>
      <c r="D18" t="s">
        <v>100</v>
      </c>
      <c r="E18" t="s">
        <v>101</v>
      </c>
      <c r="F18" t="s">
        <v>13</v>
      </c>
      <c r="G18" t="s">
        <v>102</v>
      </c>
      <c r="H18" s="1">
        <v>3813</v>
      </c>
      <c r="I18">
        <f t="shared" si="0"/>
        <v>3813</v>
      </c>
      <c r="J18">
        <f>VLOOKUP(TRIM(MID(C18,7,3)),Sheet1!$B$1:$C$10,2,FALSE)</f>
        <v>2</v>
      </c>
    </row>
    <row r="19" spans="1:10" x14ac:dyDescent="0.45">
      <c r="A19" t="s">
        <v>103</v>
      </c>
      <c r="B19" t="s">
        <v>104</v>
      </c>
      <c r="C19" t="s">
        <v>105</v>
      </c>
      <c r="D19" t="s">
        <v>106</v>
      </c>
      <c r="E19" t="s">
        <v>107</v>
      </c>
      <c r="F19" t="s">
        <v>13</v>
      </c>
      <c r="G19" t="s">
        <v>108</v>
      </c>
      <c r="H19" s="1">
        <v>3314</v>
      </c>
      <c r="I19">
        <f t="shared" si="0"/>
        <v>3314</v>
      </c>
      <c r="J19">
        <f>VLOOKUP(TRIM(MID(C19,7,3)),Sheet1!$B$1:$C$10,2,FALSE)</f>
        <v>2</v>
      </c>
    </row>
    <row r="20" spans="1:10" x14ac:dyDescent="0.45">
      <c r="A20" t="s">
        <v>109</v>
      </c>
      <c r="B20" t="s">
        <v>110</v>
      </c>
      <c r="C20" t="s">
        <v>111</v>
      </c>
      <c r="D20" t="s">
        <v>112</v>
      </c>
      <c r="E20" t="s">
        <v>113</v>
      </c>
      <c r="F20" t="s">
        <v>13</v>
      </c>
      <c r="G20" t="s">
        <v>114</v>
      </c>
      <c r="H20" s="1">
        <v>2725</v>
      </c>
      <c r="I20">
        <f t="shared" si="0"/>
        <v>2725</v>
      </c>
      <c r="J20">
        <f>VLOOKUP(TRIM(MID(C20,7,3)),Sheet1!$B$1:$C$10,2,FALSE)</f>
        <v>2</v>
      </c>
    </row>
    <row r="21" spans="1:10" x14ac:dyDescent="0.45">
      <c r="A21" t="s">
        <v>115</v>
      </c>
      <c r="B21" t="s">
        <v>116</v>
      </c>
      <c r="C21" t="s">
        <v>117</v>
      </c>
      <c r="D21" t="s">
        <v>118</v>
      </c>
      <c r="E21" t="s">
        <v>119</v>
      </c>
      <c r="F21" t="s">
        <v>13</v>
      </c>
      <c r="G21" t="s">
        <v>108</v>
      </c>
      <c r="H21" s="1">
        <v>2982</v>
      </c>
      <c r="I21">
        <f t="shared" si="0"/>
        <v>2982</v>
      </c>
      <c r="J21">
        <f>VLOOKUP(TRIM(MID(C21,7,3)),Sheet1!$B$1:$C$10,2,FALSE)</f>
        <v>2</v>
      </c>
    </row>
    <row r="22" spans="1:10" x14ac:dyDescent="0.45">
      <c r="A22" t="s">
        <v>120</v>
      </c>
      <c r="B22" t="s">
        <v>121</v>
      </c>
      <c r="C22" t="s">
        <v>122</v>
      </c>
      <c r="D22" t="s">
        <v>123</v>
      </c>
      <c r="E22" t="s">
        <v>124</v>
      </c>
      <c r="F22" t="s">
        <v>13</v>
      </c>
      <c r="G22" t="s">
        <v>125</v>
      </c>
      <c r="H22" s="1">
        <v>869</v>
      </c>
      <c r="I22">
        <f t="shared" si="0"/>
        <v>869</v>
      </c>
      <c r="J22">
        <f>VLOOKUP(TRIM(MID(C22,7,3)),Sheet1!$B$1:$C$10,2,FALSE)</f>
        <v>2</v>
      </c>
    </row>
    <row r="23" spans="1:10" x14ac:dyDescent="0.45">
      <c r="A23" t="s">
        <v>126</v>
      </c>
      <c r="B23" t="s">
        <v>127</v>
      </c>
      <c r="C23" t="s">
        <v>128</v>
      </c>
      <c r="D23" t="s">
        <v>129</v>
      </c>
      <c r="E23" t="s">
        <v>130</v>
      </c>
      <c r="F23" t="s">
        <v>13</v>
      </c>
      <c r="G23" t="s">
        <v>131</v>
      </c>
      <c r="H23" s="1">
        <v>1693</v>
      </c>
      <c r="I23">
        <f t="shared" si="0"/>
        <v>1693</v>
      </c>
      <c r="J23">
        <f>VLOOKUP(TRIM(MID(C23,7,3)),Sheet1!$B$1:$C$10,2,FALSE)</f>
        <v>2</v>
      </c>
    </row>
    <row r="24" spans="1:10" x14ac:dyDescent="0.45">
      <c r="A24" t="s">
        <v>132</v>
      </c>
      <c r="B24" t="s">
        <v>133</v>
      </c>
      <c r="C24" t="s">
        <v>134</v>
      </c>
      <c r="D24" t="s">
        <v>135</v>
      </c>
      <c r="E24" t="s">
        <v>136</v>
      </c>
      <c r="F24" t="s">
        <v>13</v>
      </c>
      <c r="G24" t="s">
        <v>32</v>
      </c>
      <c r="H24" s="1">
        <v>0</v>
      </c>
      <c r="I24">
        <f t="shared" si="0"/>
        <v>1454</v>
      </c>
      <c r="J24">
        <f>VLOOKUP(TRIM(MID(C24,7,3)),Sheet1!$B$1:$C$10,2,FALSE)</f>
        <v>2</v>
      </c>
    </row>
    <row r="25" spans="1:10" x14ac:dyDescent="0.45">
      <c r="A25" t="s">
        <v>137</v>
      </c>
      <c r="B25" t="s">
        <v>138</v>
      </c>
      <c r="C25" t="s">
        <v>139</v>
      </c>
      <c r="D25" t="s">
        <v>140</v>
      </c>
      <c r="E25" t="s">
        <v>141</v>
      </c>
      <c r="F25" t="s">
        <v>13</v>
      </c>
      <c r="G25" t="s">
        <v>32</v>
      </c>
      <c r="H25" s="1">
        <v>0</v>
      </c>
      <c r="I25">
        <f t="shared" si="0"/>
        <v>1454</v>
      </c>
      <c r="J25">
        <f>VLOOKUP(TRIM(MID(C25,7,3)),Sheet1!$B$1:$C$10,2,FALSE)</f>
        <v>2</v>
      </c>
    </row>
    <row r="26" spans="1:10" x14ac:dyDescent="0.45">
      <c r="A26" t="s">
        <v>142</v>
      </c>
      <c r="B26" t="s">
        <v>143</v>
      </c>
      <c r="C26" t="s">
        <v>144</v>
      </c>
      <c r="D26" t="s">
        <v>145</v>
      </c>
      <c r="E26" t="s">
        <v>146</v>
      </c>
      <c r="F26" t="s">
        <v>13</v>
      </c>
      <c r="G26" t="s">
        <v>32</v>
      </c>
      <c r="H26" s="1">
        <v>0</v>
      </c>
      <c r="I26">
        <f t="shared" si="0"/>
        <v>1454</v>
      </c>
      <c r="J26">
        <f>VLOOKUP(TRIM(MID(C26,7,3)),Sheet1!$B$1:$C$10,2,FALSE)</f>
        <v>2</v>
      </c>
    </row>
    <row r="27" spans="1:10" x14ac:dyDescent="0.45">
      <c r="A27" t="s">
        <v>147</v>
      </c>
      <c r="B27" t="s">
        <v>148</v>
      </c>
      <c r="C27" t="s">
        <v>149</v>
      </c>
      <c r="D27" t="s">
        <v>150</v>
      </c>
      <c r="E27" t="s">
        <v>151</v>
      </c>
      <c r="F27" t="s">
        <v>13</v>
      </c>
      <c r="G27" t="s">
        <v>152</v>
      </c>
      <c r="H27" s="1">
        <v>2335</v>
      </c>
      <c r="I27">
        <f t="shared" si="0"/>
        <v>2335</v>
      </c>
      <c r="J27">
        <f>VLOOKUP(TRIM(MID(C27,7,3)),Sheet1!$B$1:$C$10,2,FALSE)</f>
        <v>2</v>
      </c>
    </row>
    <row r="28" spans="1:10" x14ac:dyDescent="0.45">
      <c r="A28" t="s">
        <v>153</v>
      </c>
      <c r="B28" t="s">
        <v>154</v>
      </c>
      <c r="C28" t="s">
        <v>155</v>
      </c>
      <c r="D28" t="s">
        <v>156</v>
      </c>
      <c r="E28" t="s">
        <v>157</v>
      </c>
      <c r="F28" t="s">
        <v>13</v>
      </c>
      <c r="G28" t="s">
        <v>32</v>
      </c>
      <c r="H28" s="1">
        <v>0</v>
      </c>
      <c r="I28">
        <f t="shared" si="0"/>
        <v>1454</v>
      </c>
      <c r="J28">
        <f>VLOOKUP(TRIM(MID(C28,7,3)),Sheet1!$B$1:$C$10,2,FALSE)</f>
        <v>2</v>
      </c>
    </row>
    <row r="29" spans="1:10" x14ac:dyDescent="0.45">
      <c r="A29" t="s">
        <v>158</v>
      </c>
      <c r="B29" t="s">
        <v>159</v>
      </c>
      <c r="C29" t="s">
        <v>160</v>
      </c>
      <c r="D29" t="s">
        <v>161</v>
      </c>
      <c r="E29" t="s">
        <v>162</v>
      </c>
      <c r="F29" t="s">
        <v>13</v>
      </c>
      <c r="G29" t="s">
        <v>32</v>
      </c>
      <c r="H29" s="1">
        <v>0</v>
      </c>
      <c r="I29">
        <f t="shared" si="0"/>
        <v>1454</v>
      </c>
      <c r="J29">
        <f>VLOOKUP(TRIM(MID(C29,7,3)),Sheet1!$B$1:$C$10,2,FALSE)</f>
        <v>2</v>
      </c>
    </row>
    <row r="30" spans="1:10" x14ac:dyDescent="0.45">
      <c r="A30" t="s">
        <v>163</v>
      </c>
      <c r="B30" t="s">
        <v>164</v>
      </c>
      <c r="C30" t="s">
        <v>165</v>
      </c>
      <c r="D30" t="s">
        <v>166</v>
      </c>
      <c r="E30" t="s">
        <v>167</v>
      </c>
      <c r="F30" t="s">
        <v>13</v>
      </c>
      <c r="G30" t="s">
        <v>32</v>
      </c>
      <c r="H30" s="1">
        <v>0</v>
      </c>
      <c r="I30">
        <f t="shared" si="0"/>
        <v>1454</v>
      </c>
      <c r="J30">
        <f>VLOOKUP(TRIM(MID(C30,7,3)),Sheet1!$B$1:$C$10,2,FALSE)</f>
        <v>2</v>
      </c>
    </row>
    <row r="31" spans="1:10" x14ac:dyDescent="0.45">
      <c r="A31" t="s">
        <v>168</v>
      </c>
      <c r="B31" t="s">
        <v>169</v>
      </c>
      <c r="C31" t="s">
        <v>170</v>
      </c>
      <c r="D31" t="s">
        <v>171</v>
      </c>
      <c r="E31" t="s">
        <v>172</v>
      </c>
      <c r="F31" t="s">
        <v>13</v>
      </c>
      <c r="G31" t="s">
        <v>173</v>
      </c>
      <c r="H31" s="1">
        <v>2270</v>
      </c>
      <c r="I31">
        <f t="shared" si="0"/>
        <v>2270</v>
      </c>
      <c r="J31">
        <f>VLOOKUP(TRIM(MID(C31,7,3)),Sheet1!$B$1:$C$10,2,FALSE)</f>
        <v>2</v>
      </c>
    </row>
    <row r="32" spans="1:10" x14ac:dyDescent="0.45">
      <c r="A32" t="s">
        <v>174</v>
      </c>
      <c r="B32" t="s">
        <v>175</v>
      </c>
      <c r="C32" t="s">
        <v>176</v>
      </c>
      <c r="D32" t="s">
        <v>177</v>
      </c>
      <c r="E32" t="s">
        <v>178</v>
      </c>
      <c r="F32" t="s">
        <v>13</v>
      </c>
      <c r="G32" t="s">
        <v>32</v>
      </c>
      <c r="H32" s="1">
        <v>0</v>
      </c>
      <c r="I32">
        <f t="shared" si="0"/>
        <v>1454</v>
      </c>
      <c r="J32">
        <f>VLOOKUP(TRIM(MID(C32,7,3)),Sheet1!$B$1:$C$10,2,FALSE)</f>
        <v>2</v>
      </c>
    </row>
    <row r="33" spans="1:10" x14ac:dyDescent="0.45">
      <c r="A33" t="s">
        <v>179</v>
      </c>
      <c r="B33" t="s">
        <v>180</v>
      </c>
      <c r="C33" t="s">
        <v>181</v>
      </c>
      <c r="D33" t="s">
        <v>182</v>
      </c>
      <c r="E33" t="s">
        <v>183</v>
      </c>
      <c r="F33" t="s">
        <v>13</v>
      </c>
      <c r="G33" t="s">
        <v>32</v>
      </c>
      <c r="H33" s="1">
        <v>0</v>
      </c>
      <c r="I33">
        <f t="shared" si="0"/>
        <v>1454</v>
      </c>
      <c r="J33">
        <f>VLOOKUP(TRIM(MID(C33,7,3)),Sheet1!$B$1:$C$10,2,FALSE)</f>
        <v>2</v>
      </c>
    </row>
    <row r="34" spans="1:10" x14ac:dyDescent="0.45">
      <c r="A34" t="s">
        <v>184</v>
      </c>
      <c r="B34" t="s">
        <v>185</v>
      </c>
      <c r="C34" t="s">
        <v>186</v>
      </c>
      <c r="D34" t="s">
        <v>187</v>
      </c>
      <c r="E34" t="s">
        <v>188</v>
      </c>
      <c r="F34" t="s">
        <v>13</v>
      </c>
      <c r="G34" t="s">
        <v>147</v>
      </c>
      <c r="H34" s="1">
        <v>213</v>
      </c>
      <c r="I34">
        <f t="shared" si="0"/>
        <v>213</v>
      </c>
      <c r="J34">
        <f>VLOOKUP(TRIM(MID(C34,7,3)),Sheet1!$B$1:$C$10,2,FALSE)</f>
        <v>2</v>
      </c>
    </row>
    <row r="35" spans="1:10" x14ac:dyDescent="0.45">
      <c r="A35" t="s">
        <v>189</v>
      </c>
      <c r="B35" t="s">
        <v>190</v>
      </c>
      <c r="C35" t="s">
        <v>191</v>
      </c>
      <c r="D35" t="s">
        <v>192</v>
      </c>
      <c r="E35" t="s">
        <v>193</v>
      </c>
      <c r="F35" t="s">
        <v>13</v>
      </c>
      <c r="G35" t="s">
        <v>194</v>
      </c>
      <c r="H35" s="1">
        <v>2653</v>
      </c>
      <c r="I35">
        <f t="shared" si="0"/>
        <v>2653</v>
      </c>
      <c r="J35">
        <f>VLOOKUP(TRIM(MID(C35,7,3)),Sheet1!$B$1:$C$10,2,FALSE)</f>
        <v>2</v>
      </c>
    </row>
    <row r="36" spans="1:10" x14ac:dyDescent="0.45">
      <c r="A36" t="s">
        <v>195</v>
      </c>
      <c r="B36" t="s">
        <v>196</v>
      </c>
      <c r="C36" t="s">
        <v>197</v>
      </c>
      <c r="D36" t="s">
        <v>198</v>
      </c>
      <c r="E36" t="s">
        <v>199</v>
      </c>
      <c r="F36" t="s">
        <v>13</v>
      </c>
      <c r="G36" t="s">
        <v>200</v>
      </c>
      <c r="H36" s="1">
        <v>4710</v>
      </c>
      <c r="I36">
        <f t="shared" si="0"/>
        <v>4710</v>
      </c>
      <c r="J36">
        <f>VLOOKUP(TRIM(MID(C36,7,3)),Sheet1!$B$1:$C$10,2,FALSE)</f>
        <v>2</v>
      </c>
    </row>
    <row r="37" spans="1:10" x14ac:dyDescent="0.45">
      <c r="A37" t="s">
        <v>201</v>
      </c>
      <c r="B37" t="s">
        <v>202</v>
      </c>
      <c r="C37" t="s">
        <v>203</v>
      </c>
      <c r="D37" t="s">
        <v>204</v>
      </c>
      <c r="E37" t="s">
        <v>205</v>
      </c>
      <c r="F37" t="s">
        <v>13</v>
      </c>
      <c r="G37" t="s">
        <v>206</v>
      </c>
      <c r="H37" s="1">
        <v>2801</v>
      </c>
      <c r="I37">
        <f t="shared" si="0"/>
        <v>2801</v>
      </c>
      <c r="J37">
        <f>VLOOKUP(TRIM(MID(C37,7,3)),Sheet1!$B$1:$C$10,2,FALSE)</f>
        <v>2</v>
      </c>
    </row>
    <row r="38" spans="1:10" x14ac:dyDescent="0.45">
      <c r="A38" t="s">
        <v>207</v>
      </c>
      <c r="B38" t="s">
        <v>208</v>
      </c>
      <c r="C38" t="s">
        <v>209</v>
      </c>
      <c r="D38" t="s">
        <v>210</v>
      </c>
      <c r="E38" t="s">
        <v>211</v>
      </c>
      <c r="F38" t="s">
        <v>13</v>
      </c>
      <c r="G38" t="s">
        <v>212</v>
      </c>
      <c r="H38" s="1">
        <v>5617</v>
      </c>
      <c r="I38">
        <f t="shared" si="0"/>
        <v>5617</v>
      </c>
      <c r="J38">
        <f>VLOOKUP(TRIM(MID(C38,7,3)),Sheet1!$B$1:$C$10,2,FALSE)</f>
        <v>2</v>
      </c>
    </row>
    <row r="39" spans="1:10" x14ac:dyDescent="0.45">
      <c r="A39" t="s">
        <v>125</v>
      </c>
      <c r="B39" t="s">
        <v>213</v>
      </c>
      <c r="C39" t="s">
        <v>214</v>
      </c>
      <c r="D39" t="s">
        <v>215</v>
      </c>
      <c r="E39" t="s">
        <v>216</v>
      </c>
      <c r="F39" t="s">
        <v>13</v>
      </c>
      <c r="G39" t="s">
        <v>33</v>
      </c>
      <c r="H39" s="1">
        <v>109</v>
      </c>
      <c r="I39">
        <f t="shared" si="0"/>
        <v>109</v>
      </c>
      <c r="J39">
        <f>VLOOKUP(TRIM(MID(C39,7,3)),Sheet1!$B$1:$C$10,2,FALSE)</f>
        <v>2</v>
      </c>
    </row>
    <row r="40" spans="1:10" x14ac:dyDescent="0.45">
      <c r="A40" t="s">
        <v>217</v>
      </c>
      <c r="B40" t="s">
        <v>218</v>
      </c>
      <c r="C40" t="s">
        <v>219</v>
      </c>
      <c r="D40" t="s">
        <v>220</v>
      </c>
      <c r="E40" t="s">
        <v>221</v>
      </c>
      <c r="F40" t="s">
        <v>13</v>
      </c>
      <c r="G40" t="s">
        <v>32</v>
      </c>
      <c r="H40" s="1">
        <v>0</v>
      </c>
      <c r="I40">
        <f t="shared" si="0"/>
        <v>1454</v>
      </c>
      <c r="J40">
        <f>VLOOKUP(TRIM(MID(C40,7,3)),Sheet1!$B$1:$C$10,2,FALSE)</f>
        <v>2</v>
      </c>
    </row>
    <row r="41" spans="1:10" x14ac:dyDescent="0.45">
      <c r="A41" t="s">
        <v>222</v>
      </c>
      <c r="B41" t="s">
        <v>223</v>
      </c>
      <c r="C41" t="s">
        <v>224</v>
      </c>
      <c r="D41" t="s">
        <v>225</v>
      </c>
      <c r="E41" t="s">
        <v>226</v>
      </c>
      <c r="F41" t="s">
        <v>13</v>
      </c>
      <c r="G41" t="s">
        <v>32</v>
      </c>
      <c r="H41" s="1">
        <v>0</v>
      </c>
      <c r="I41">
        <f t="shared" si="0"/>
        <v>1454</v>
      </c>
      <c r="J41">
        <f>VLOOKUP(TRIM(MID(C41,7,3)),Sheet1!$B$1:$C$10,2,FALSE)</f>
        <v>2</v>
      </c>
    </row>
    <row r="42" spans="1:10" x14ac:dyDescent="0.45">
      <c r="A42" t="s">
        <v>227</v>
      </c>
      <c r="B42" t="s">
        <v>228</v>
      </c>
      <c r="C42" t="s">
        <v>229</v>
      </c>
      <c r="D42" t="s">
        <v>230</v>
      </c>
      <c r="E42" t="s">
        <v>231</v>
      </c>
      <c r="F42" t="s">
        <v>13</v>
      </c>
      <c r="G42" t="s">
        <v>32</v>
      </c>
      <c r="H42" s="1">
        <v>0</v>
      </c>
      <c r="I42">
        <f t="shared" si="0"/>
        <v>1454</v>
      </c>
      <c r="J42">
        <f>VLOOKUP(TRIM(MID(C42,7,3)),Sheet1!$B$1:$C$10,2,FALSE)</f>
        <v>2</v>
      </c>
    </row>
    <row r="43" spans="1:10" x14ac:dyDescent="0.45">
      <c r="A43" t="s">
        <v>232</v>
      </c>
      <c r="B43" t="s">
        <v>233</v>
      </c>
      <c r="C43" t="s">
        <v>234</v>
      </c>
      <c r="D43" t="s">
        <v>235</v>
      </c>
      <c r="E43" t="s">
        <v>236</v>
      </c>
      <c r="F43" t="s">
        <v>13</v>
      </c>
      <c r="G43" t="s">
        <v>32</v>
      </c>
      <c r="H43" s="1">
        <v>0</v>
      </c>
      <c r="I43">
        <f t="shared" si="0"/>
        <v>1454</v>
      </c>
      <c r="J43">
        <f>VLOOKUP(TRIM(MID(C43,7,3)),Sheet1!$B$1:$C$10,2,FALSE)</f>
        <v>2</v>
      </c>
    </row>
    <row r="44" spans="1:10" x14ac:dyDescent="0.45">
      <c r="A44" t="s">
        <v>78</v>
      </c>
      <c r="B44" t="s">
        <v>237</v>
      </c>
      <c r="C44" t="s">
        <v>238</v>
      </c>
      <c r="D44" t="s">
        <v>239</v>
      </c>
      <c r="E44" t="s">
        <v>240</v>
      </c>
      <c r="F44" t="s">
        <v>13</v>
      </c>
      <c r="G44" t="s">
        <v>241</v>
      </c>
      <c r="H44" s="1">
        <v>6341</v>
      </c>
      <c r="I44">
        <f t="shared" si="0"/>
        <v>6341</v>
      </c>
      <c r="J44">
        <f>VLOOKUP(TRIM(MID(C44,7,3)),Sheet1!$B$1:$C$10,2,FALSE)</f>
        <v>3</v>
      </c>
    </row>
    <row r="45" spans="1:10" x14ac:dyDescent="0.45">
      <c r="A45" t="s">
        <v>242</v>
      </c>
      <c r="B45" t="s">
        <v>243</v>
      </c>
      <c r="C45" t="s">
        <v>244</v>
      </c>
      <c r="D45" t="s">
        <v>245</v>
      </c>
      <c r="E45" t="s">
        <v>246</v>
      </c>
      <c r="F45" t="s">
        <v>13</v>
      </c>
      <c r="G45" t="s">
        <v>247</v>
      </c>
      <c r="H45" s="1">
        <v>1555</v>
      </c>
      <c r="I45">
        <f t="shared" si="0"/>
        <v>1555</v>
      </c>
      <c r="J45">
        <f>VLOOKUP(TRIM(MID(C45,7,3)),Sheet1!$B$1:$C$10,2,FALSE)</f>
        <v>3</v>
      </c>
    </row>
    <row r="46" spans="1:10" x14ac:dyDescent="0.45">
      <c r="A46" t="s">
        <v>248</v>
      </c>
      <c r="B46" t="s">
        <v>249</v>
      </c>
      <c r="C46" t="s">
        <v>250</v>
      </c>
      <c r="D46" t="s">
        <v>251</v>
      </c>
      <c r="E46" t="s">
        <v>252</v>
      </c>
      <c r="F46" t="s">
        <v>13</v>
      </c>
      <c r="G46" t="s">
        <v>253</v>
      </c>
      <c r="H46" s="1">
        <v>3566</v>
      </c>
      <c r="I46">
        <f t="shared" si="0"/>
        <v>3566</v>
      </c>
      <c r="J46">
        <f>VLOOKUP(TRIM(MID(C46,7,3)),Sheet1!$B$1:$C$10,2,FALSE)</f>
        <v>3</v>
      </c>
    </row>
    <row r="47" spans="1:10" x14ac:dyDescent="0.45">
      <c r="A47" t="s">
        <v>254</v>
      </c>
      <c r="B47" t="s">
        <v>255</v>
      </c>
      <c r="C47" t="s">
        <v>256</v>
      </c>
      <c r="D47" t="s">
        <v>257</v>
      </c>
      <c r="E47" t="s">
        <v>258</v>
      </c>
      <c r="F47" t="s">
        <v>13</v>
      </c>
      <c r="G47" t="s">
        <v>259</v>
      </c>
      <c r="H47" s="1">
        <v>3231</v>
      </c>
      <c r="I47">
        <f t="shared" si="0"/>
        <v>3231</v>
      </c>
      <c r="J47">
        <f>VLOOKUP(TRIM(MID(C47,7,3)),Sheet1!$B$1:$C$10,2,FALSE)</f>
        <v>3</v>
      </c>
    </row>
    <row r="48" spans="1:10" x14ac:dyDescent="0.45">
      <c r="A48" t="s">
        <v>260</v>
      </c>
      <c r="B48" t="s">
        <v>261</v>
      </c>
      <c r="C48" t="s">
        <v>262</v>
      </c>
      <c r="D48" t="s">
        <v>263</v>
      </c>
      <c r="E48" t="s">
        <v>264</v>
      </c>
      <c r="F48" t="s">
        <v>96</v>
      </c>
      <c r="G48" t="s">
        <v>265</v>
      </c>
      <c r="H48" s="1">
        <v>1635</v>
      </c>
      <c r="I48">
        <f t="shared" si="0"/>
        <v>1635</v>
      </c>
      <c r="J48">
        <f>VLOOKUP(TRIM(MID(C48,7,3)),Sheet1!$B$1:$C$10,2,FALSE)</f>
        <v>3</v>
      </c>
    </row>
    <row r="49" spans="1:10" x14ac:dyDescent="0.45">
      <c r="A49" t="s">
        <v>58</v>
      </c>
      <c r="B49" t="s">
        <v>266</v>
      </c>
      <c r="C49" t="s">
        <v>267</v>
      </c>
      <c r="D49" t="s">
        <v>268</v>
      </c>
      <c r="E49" t="s">
        <v>269</v>
      </c>
      <c r="F49" t="s">
        <v>13</v>
      </c>
      <c r="G49" t="s">
        <v>270</v>
      </c>
      <c r="H49" s="1">
        <v>4099</v>
      </c>
      <c r="I49">
        <f t="shared" si="0"/>
        <v>4099</v>
      </c>
      <c r="J49">
        <f>VLOOKUP(TRIM(MID(C49,7,3)),Sheet1!$B$1:$C$10,2,FALSE)</f>
        <v>3</v>
      </c>
    </row>
    <row r="50" spans="1:10" x14ac:dyDescent="0.45">
      <c r="A50" t="s">
        <v>84</v>
      </c>
      <c r="B50" t="s">
        <v>271</v>
      </c>
      <c r="C50" t="s">
        <v>272</v>
      </c>
      <c r="D50" t="s">
        <v>273</v>
      </c>
      <c r="E50" t="s">
        <v>274</v>
      </c>
      <c r="F50" t="s">
        <v>13</v>
      </c>
      <c r="G50" t="s">
        <v>217</v>
      </c>
      <c r="H50" s="1">
        <v>1303</v>
      </c>
      <c r="I50">
        <f t="shared" si="0"/>
        <v>1303</v>
      </c>
      <c r="J50">
        <f>VLOOKUP(TRIM(MID(C50,7,3)),Sheet1!$B$1:$C$10,2,FALSE)</f>
        <v>3</v>
      </c>
    </row>
    <row r="51" spans="1:10" x14ac:dyDescent="0.45">
      <c r="A51" t="s">
        <v>275</v>
      </c>
      <c r="B51" t="s">
        <v>276</v>
      </c>
      <c r="C51" t="s">
        <v>277</v>
      </c>
      <c r="D51" t="s">
        <v>278</v>
      </c>
      <c r="E51" t="s">
        <v>279</v>
      </c>
      <c r="F51" t="s">
        <v>13</v>
      </c>
      <c r="G51" t="s">
        <v>120</v>
      </c>
      <c r="H51" s="1">
        <v>540</v>
      </c>
      <c r="I51">
        <f t="shared" si="0"/>
        <v>540</v>
      </c>
      <c r="J51">
        <f>VLOOKUP(TRIM(MID(C51,7,3)),Sheet1!$B$1:$C$10,2,FALSE)</f>
        <v>3</v>
      </c>
    </row>
    <row r="52" spans="1:10" x14ac:dyDescent="0.45">
      <c r="A52" t="s">
        <v>280</v>
      </c>
      <c r="B52" t="s">
        <v>281</v>
      </c>
      <c r="C52" t="s">
        <v>282</v>
      </c>
      <c r="D52" t="s">
        <v>283</v>
      </c>
      <c r="E52" t="s">
        <v>284</v>
      </c>
      <c r="F52" t="s">
        <v>13</v>
      </c>
      <c r="G52" t="s">
        <v>132</v>
      </c>
      <c r="H52" s="1">
        <v>646</v>
      </c>
      <c r="I52">
        <f t="shared" si="0"/>
        <v>646</v>
      </c>
      <c r="J52">
        <f>VLOOKUP(TRIM(MID(C52,7,3)),Sheet1!$B$1:$C$10,2,FALSE)</f>
        <v>3</v>
      </c>
    </row>
    <row r="53" spans="1:10" x14ac:dyDescent="0.45">
      <c r="A53" t="s">
        <v>285</v>
      </c>
      <c r="B53" t="s">
        <v>286</v>
      </c>
      <c r="C53" t="s">
        <v>287</v>
      </c>
      <c r="D53" t="s">
        <v>288</v>
      </c>
      <c r="E53" t="s">
        <v>289</v>
      </c>
      <c r="F53" t="s">
        <v>13</v>
      </c>
      <c r="G53" t="s">
        <v>33</v>
      </c>
      <c r="H53" s="1">
        <v>53</v>
      </c>
      <c r="I53">
        <f t="shared" si="0"/>
        <v>53</v>
      </c>
      <c r="J53">
        <f>VLOOKUP(TRIM(MID(C53,7,3)),Sheet1!$B$1:$C$10,2,FALSE)</f>
        <v>3</v>
      </c>
    </row>
    <row r="54" spans="1:10" x14ac:dyDescent="0.45">
      <c r="A54" t="s">
        <v>290</v>
      </c>
      <c r="B54" t="s">
        <v>291</v>
      </c>
      <c r="C54" t="s">
        <v>292</v>
      </c>
      <c r="D54" t="s">
        <v>293</v>
      </c>
      <c r="E54" t="s">
        <v>294</v>
      </c>
      <c r="F54" t="s">
        <v>13</v>
      </c>
      <c r="G54" t="s">
        <v>21</v>
      </c>
      <c r="H54" s="1">
        <v>53</v>
      </c>
      <c r="I54">
        <f t="shared" si="0"/>
        <v>53</v>
      </c>
      <c r="J54">
        <f>VLOOKUP(TRIM(MID(C54,7,3)),Sheet1!$B$1:$C$10,2,FALSE)</f>
        <v>3</v>
      </c>
    </row>
    <row r="55" spans="1:10" x14ac:dyDescent="0.45">
      <c r="A55" t="s">
        <v>295</v>
      </c>
      <c r="B55" t="s">
        <v>296</v>
      </c>
      <c r="C55" t="s">
        <v>297</v>
      </c>
      <c r="D55" t="s">
        <v>298</v>
      </c>
      <c r="E55" t="s">
        <v>299</v>
      </c>
      <c r="F55" t="s">
        <v>13</v>
      </c>
      <c r="G55" t="s">
        <v>168</v>
      </c>
      <c r="H55" s="1">
        <v>1102</v>
      </c>
      <c r="I55">
        <f t="shared" si="0"/>
        <v>1102</v>
      </c>
      <c r="J55">
        <f>VLOOKUP(TRIM(MID(C55,7,3)),Sheet1!$B$1:$C$10,2,FALSE)</f>
        <v>3</v>
      </c>
    </row>
    <row r="56" spans="1:10" x14ac:dyDescent="0.45">
      <c r="A56" t="s">
        <v>300</v>
      </c>
      <c r="B56" t="s">
        <v>301</v>
      </c>
      <c r="C56" t="s">
        <v>302</v>
      </c>
      <c r="D56" t="s">
        <v>303</v>
      </c>
      <c r="E56" t="s">
        <v>304</v>
      </c>
      <c r="F56" t="s">
        <v>13</v>
      </c>
      <c r="G56" t="s">
        <v>32</v>
      </c>
      <c r="H56" s="1">
        <v>0</v>
      </c>
      <c r="I56">
        <f t="shared" si="0"/>
        <v>1454</v>
      </c>
      <c r="J56">
        <f>VLOOKUP(TRIM(MID(C56,7,3)),Sheet1!$B$1:$C$10,2,FALSE)</f>
        <v>3</v>
      </c>
    </row>
    <row r="57" spans="1:10" x14ac:dyDescent="0.45">
      <c r="A57" t="s">
        <v>305</v>
      </c>
      <c r="B57" t="s">
        <v>306</v>
      </c>
      <c r="C57" t="s">
        <v>307</v>
      </c>
      <c r="D57" t="s">
        <v>308</v>
      </c>
      <c r="E57" t="s">
        <v>309</v>
      </c>
      <c r="F57" t="s">
        <v>13</v>
      </c>
      <c r="G57" t="s">
        <v>32</v>
      </c>
      <c r="H57" s="1">
        <v>0</v>
      </c>
      <c r="I57">
        <f t="shared" si="0"/>
        <v>1454</v>
      </c>
      <c r="J57">
        <f>VLOOKUP(TRIM(MID(C57,7,3)),Sheet1!$B$1:$C$10,2,FALSE)</f>
        <v>3</v>
      </c>
    </row>
    <row r="58" spans="1:10" x14ac:dyDescent="0.45">
      <c r="A58" t="s">
        <v>310</v>
      </c>
      <c r="B58" t="s">
        <v>311</v>
      </c>
      <c r="C58" t="s">
        <v>312</v>
      </c>
      <c r="D58" t="s">
        <v>313</v>
      </c>
      <c r="E58" t="s">
        <v>314</v>
      </c>
      <c r="F58" t="s">
        <v>13</v>
      </c>
      <c r="G58" t="s">
        <v>32</v>
      </c>
      <c r="H58" s="1">
        <v>0</v>
      </c>
      <c r="I58">
        <f t="shared" si="0"/>
        <v>1454</v>
      </c>
      <c r="J58">
        <f>VLOOKUP(TRIM(MID(C58,7,3)),Sheet1!$B$1:$C$10,2,FALSE)</f>
        <v>3</v>
      </c>
    </row>
    <row r="59" spans="1:10" x14ac:dyDescent="0.45">
      <c r="A59" t="s">
        <v>315</v>
      </c>
      <c r="B59" t="s">
        <v>316</v>
      </c>
      <c r="C59" t="s">
        <v>317</v>
      </c>
      <c r="D59" t="s">
        <v>318</v>
      </c>
      <c r="E59" t="s">
        <v>319</v>
      </c>
      <c r="F59" t="s">
        <v>13</v>
      </c>
      <c r="G59" t="s">
        <v>320</v>
      </c>
      <c r="H59" s="1">
        <v>5589</v>
      </c>
      <c r="I59">
        <f t="shared" si="0"/>
        <v>5589</v>
      </c>
      <c r="J59">
        <f>VLOOKUP(TRIM(MID(C59,7,3)),Sheet1!$B$1:$C$10,2,FALSE)</f>
        <v>4</v>
      </c>
    </row>
    <row r="60" spans="1:10" x14ac:dyDescent="0.45">
      <c r="A60" t="s">
        <v>321</v>
      </c>
      <c r="B60" t="s">
        <v>322</v>
      </c>
      <c r="C60" t="s">
        <v>323</v>
      </c>
      <c r="D60" t="s">
        <v>324</v>
      </c>
      <c r="E60" t="s">
        <v>325</v>
      </c>
      <c r="F60" t="s">
        <v>13</v>
      </c>
      <c r="G60" t="s">
        <v>32</v>
      </c>
      <c r="H60" s="1">
        <v>0</v>
      </c>
      <c r="I60">
        <f t="shared" si="0"/>
        <v>1454</v>
      </c>
      <c r="J60">
        <f>VLOOKUP(TRIM(MID(C60,7,3)),Sheet1!$B$1:$C$10,2,FALSE)</f>
        <v>4</v>
      </c>
    </row>
    <row r="61" spans="1:10" x14ac:dyDescent="0.45">
      <c r="A61" t="s">
        <v>326</v>
      </c>
      <c r="B61" t="s">
        <v>327</v>
      </c>
      <c r="C61" t="s">
        <v>328</v>
      </c>
      <c r="D61" t="s">
        <v>329</v>
      </c>
      <c r="E61" t="s">
        <v>330</v>
      </c>
      <c r="F61" t="s">
        <v>13</v>
      </c>
      <c r="G61" t="s">
        <v>32</v>
      </c>
      <c r="H61" s="1">
        <v>0</v>
      </c>
      <c r="I61">
        <f t="shared" si="0"/>
        <v>1454</v>
      </c>
      <c r="J61">
        <f>VLOOKUP(TRIM(MID(C61,7,3)),Sheet1!$B$1:$C$10,2,FALSE)</f>
        <v>4</v>
      </c>
    </row>
    <row r="62" spans="1:10" x14ac:dyDescent="0.45">
      <c r="A62" t="s">
        <v>331</v>
      </c>
      <c r="B62" t="s">
        <v>332</v>
      </c>
      <c r="C62" t="s">
        <v>333</v>
      </c>
      <c r="D62" t="s">
        <v>334</v>
      </c>
      <c r="E62" t="s">
        <v>335</v>
      </c>
      <c r="F62" t="s">
        <v>13</v>
      </c>
      <c r="G62" t="s">
        <v>32</v>
      </c>
      <c r="H62" s="1">
        <v>0</v>
      </c>
      <c r="I62">
        <f t="shared" si="0"/>
        <v>1454</v>
      </c>
      <c r="J62">
        <f>VLOOKUP(TRIM(MID(C62,7,3)),Sheet1!$B$1:$C$10,2,FALSE)</f>
        <v>4</v>
      </c>
    </row>
    <row r="63" spans="1:10" x14ac:dyDescent="0.45">
      <c r="A63" t="s">
        <v>336</v>
      </c>
      <c r="B63" t="s">
        <v>337</v>
      </c>
      <c r="C63" t="s">
        <v>338</v>
      </c>
      <c r="D63" t="s">
        <v>339</v>
      </c>
      <c r="E63" t="s">
        <v>340</v>
      </c>
      <c r="F63" t="s">
        <v>13</v>
      </c>
      <c r="G63" t="s">
        <v>32</v>
      </c>
      <c r="H63" s="1">
        <v>0</v>
      </c>
      <c r="I63">
        <f t="shared" si="0"/>
        <v>1454</v>
      </c>
      <c r="J63">
        <f>VLOOKUP(TRIM(MID(C63,7,3)),Sheet1!$B$1:$C$10,2,FALSE)</f>
        <v>4</v>
      </c>
    </row>
    <row r="64" spans="1:10" x14ac:dyDescent="0.45">
      <c r="A64" t="s">
        <v>341</v>
      </c>
      <c r="B64" t="s">
        <v>342</v>
      </c>
      <c r="C64" t="s">
        <v>343</v>
      </c>
      <c r="D64" t="s">
        <v>344</v>
      </c>
      <c r="E64" t="s">
        <v>345</v>
      </c>
      <c r="F64" t="s">
        <v>13</v>
      </c>
      <c r="G64" t="s">
        <v>346</v>
      </c>
      <c r="H64" s="1">
        <v>3200</v>
      </c>
      <c r="I64">
        <f t="shared" si="0"/>
        <v>3200</v>
      </c>
      <c r="J64">
        <f>VLOOKUP(TRIM(MID(C64,7,3)),Sheet1!$B$1:$C$10,2,FALSE)</f>
        <v>4</v>
      </c>
    </row>
    <row r="65" spans="1:10" x14ac:dyDescent="0.45">
      <c r="A65" t="s">
        <v>347</v>
      </c>
      <c r="B65" t="s">
        <v>348</v>
      </c>
      <c r="C65" t="s">
        <v>349</v>
      </c>
      <c r="D65" t="s">
        <v>350</v>
      </c>
      <c r="E65" t="s">
        <v>351</v>
      </c>
      <c r="F65" t="s">
        <v>13</v>
      </c>
      <c r="G65" t="s">
        <v>32</v>
      </c>
      <c r="H65" s="1">
        <v>0</v>
      </c>
      <c r="I65">
        <f t="shared" si="0"/>
        <v>1454</v>
      </c>
      <c r="J65">
        <f>VLOOKUP(TRIM(MID(C65,7,3)),Sheet1!$B$1:$C$10,2,FALSE)</f>
        <v>4</v>
      </c>
    </row>
    <row r="66" spans="1:10" x14ac:dyDescent="0.45">
      <c r="A66" t="s">
        <v>352</v>
      </c>
      <c r="B66" t="s">
        <v>353</v>
      </c>
      <c r="C66" t="s">
        <v>354</v>
      </c>
      <c r="D66" t="s">
        <v>355</v>
      </c>
      <c r="E66" t="s">
        <v>356</v>
      </c>
      <c r="F66" t="s">
        <v>13</v>
      </c>
      <c r="G66" t="s">
        <v>32</v>
      </c>
      <c r="H66" s="1">
        <v>0</v>
      </c>
      <c r="I66">
        <f t="shared" si="0"/>
        <v>1454</v>
      </c>
      <c r="J66">
        <f>VLOOKUP(TRIM(MID(C66,7,3)),Sheet1!$B$1:$C$10,2,FALSE)</f>
        <v>4</v>
      </c>
    </row>
    <row r="67" spans="1:10" x14ac:dyDescent="0.45">
      <c r="A67" t="s">
        <v>357</v>
      </c>
      <c r="B67" t="s">
        <v>358</v>
      </c>
      <c r="C67" t="s">
        <v>359</v>
      </c>
      <c r="D67" t="s">
        <v>360</v>
      </c>
      <c r="E67" t="s">
        <v>361</v>
      </c>
      <c r="F67" t="s">
        <v>13</v>
      </c>
      <c r="G67" t="s">
        <v>85</v>
      </c>
      <c r="H67" s="1">
        <v>349</v>
      </c>
      <c r="I67">
        <f t="shared" ref="I67:I130" si="1">IF(H67=0,1454,H67)</f>
        <v>349</v>
      </c>
      <c r="J67">
        <f>VLOOKUP(TRIM(MID(C67,7,3)),Sheet1!$B$1:$C$10,2,FALSE)</f>
        <v>4</v>
      </c>
    </row>
    <row r="68" spans="1:10" x14ac:dyDescent="0.45">
      <c r="A68" t="s">
        <v>362</v>
      </c>
      <c r="B68" t="s">
        <v>363</v>
      </c>
      <c r="C68" t="s">
        <v>364</v>
      </c>
      <c r="D68" t="s">
        <v>365</v>
      </c>
      <c r="E68" t="s">
        <v>366</v>
      </c>
      <c r="F68" t="s">
        <v>13</v>
      </c>
      <c r="G68" t="s">
        <v>153</v>
      </c>
      <c r="H68" s="1">
        <v>631</v>
      </c>
      <c r="I68">
        <f t="shared" si="1"/>
        <v>631</v>
      </c>
      <c r="J68">
        <f>VLOOKUP(TRIM(MID(C68,7,3)),Sheet1!$B$1:$C$10,2,FALSE)</f>
        <v>4</v>
      </c>
    </row>
    <row r="69" spans="1:10" x14ac:dyDescent="0.45">
      <c r="A69" t="s">
        <v>367</v>
      </c>
      <c r="B69" t="s">
        <v>368</v>
      </c>
      <c r="C69" t="s">
        <v>369</v>
      </c>
      <c r="D69" t="s">
        <v>370</v>
      </c>
      <c r="E69" t="s">
        <v>371</v>
      </c>
      <c r="F69" t="s">
        <v>13</v>
      </c>
      <c r="G69" t="s">
        <v>248</v>
      </c>
      <c r="H69" s="1">
        <v>830</v>
      </c>
      <c r="I69">
        <f t="shared" si="1"/>
        <v>830</v>
      </c>
      <c r="J69">
        <f>VLOOKUP(TRIM(MID(C69,7,3)),Sheet1!$B$1:$C$10,2,FALSE)</f>
        <v>4</v>
      </c>
    </row>
    <row r="70" spans="1:10" x14ac:dyDescent="0.45">
      <c r="A70" t="s">
        <v>372</v>
      </c>
      <c r="B70" t="s">
        <v>373</v>
      </c>
      <c r="C70" t="s">
        <v>374</v>
      </c>
      <c r="D70" t="s">
        <v>375</v>
      </c>
      <c r="E70" t="s">
        <v>376</v>
      </c>
      <c r="F70" t="s">
        <v>13</v>
      </c>
      <c r="G70" t="s">
        <v>377</v>
      </c>
      <c r="H70" s="1">
        <v>5685</v>
      </c>
      <c r="I70">
        <f t="shared" si="1"/>
        <v>5685</v>
      </c>
      <c r="J70">
        <f>VLOOKUP(TRIM(MID(C70,7,3)),Sheet1!$B$1:$C$10,2,FALSE)</f>
        <v>5</v>
      </c>
    </row>
    <row r="71" spans="1:10" x14ac:dyDescent="0.45">
      <c r="A71" t="s">
        <v>378</v>
      </c>
      <c r="B71" t="s">
        <v>379</v>
      </c>
      <c r="C71" t="s">
        <v>380</v>
      </c>
      <c r="D71" t="s">
        <v>381</v>
      </c>
      <c r="E71" t="s">
        <v>382</v>
      </c>
      <c r="F71" t="s">
        <v>13</v>
      </c>
      <c r="G71" t="s">
        <v>383</v>
      </c>
      <c r="H71" s="1">
        <v>3553</v>
      </c>
      <c r="I71">
        <f t="shared" si="1"/>
        <v>3553</v>
      </c>
      <c r="J71">
        <f>VLOOKUP(TRIM(MID(C71,7,3)),Sheet1!$B$1:$C$10,2,FALSE)</f>
        <v>5</v>
      </c>
    </row>
    <row r="72" spans="1:10" x14ac:dyDescent="0.45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13</v>
      </c>
      <c r="G72" t="s">
        <v>389</v>
      </c>
      <c r="H72" s="1">
        <v>7426</v>
      </c>
      <c r="I72">
        <f t="shared" si="1"/>
        <v>7426</v>
      </c>
      <c r="J72">
        <f>VLOOKUP(TRIM(MID(C72,7,3)),Sheet1!$B$1:$C$10,2,FALSE)</f>
        <v>5</v>
      </c>
    </row>
    <row r="73" spans="1:10" x14ac:dyDescent="0.45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13</v>
      </c>
      <c r="G73" t="s">
        <v>395</v>
      </c>
      <c r="H73" s="1">
        <v>9693</v>
      </c>
      <c r="I73">
        <f t="shared" si="1"/>
        <v>9693</v>
      </c>
      <c r="J73">
        <f>VLOOKUP(TRIM(MID(C73,7,3)),Sheet1!$B$1:$C$10,2,FALSE)</f>
        <v>5</v>
      </c>
    </row>
    <row r="74" spans="1:10" x14ac:dyDescent="0.45">
      <c r="A74" t="s">
        <v>396</v>
      </c>
      <c r="B74" t="s">
        <v>397</v>
      </c>
      <c r="C74" t="s">
        <v>398</v>
      </c>
      <c r="D74" t="s">
        <v>399</v>
      </c>
      <c r="E74" t="s">
        <v>400</v>
      </c>
      <c r="F74" t="s">
        <v>13</v>
      </c>
      <c r="G74" t="s">
        <v>153</v>
      </c>
      <c r="H74" s="1">
        <v>759</v>
      </c>
      <c r="I74">
        <f t="shared" si="1"/>
        <v>759</v>
      </c>
      <c r="J74">
        <f>VLOOKUP(TRIM(MID(C74,7,3)),Sheet1!$B$1:$C$10,2,FALSE)</f>
        <v>5</v>
      </c>
    </row>
    <row r="75" spans="1:10" x14ac:dyDescent="0.45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13</v>
      </c>
      <c r="G75" t="s">
        <v>406</v>
      </c>
      <c r="H75" s="1">
        <v>2043</v>
      </c>
      <c r="I75">
        <f t="shared" si="1"/>
        <v>2043</v>
      </c>
      <c r="J75">
        <f>VLOOKUP(TRIM(MID(C75,7,3)),Sheet1!$B$1:$C$10,2,FALSE)</f>
        <v>5</v>
      </c>
    </row>
    <row r="76" spans="1:10" x14ac:dyDescent="0.45">
      <c r="A76" t="s">
        <v>407</v>
      </c>
      <c r="B76" t="s">
        <v>408</v>
      </c>
      <c r="C76" t="s">
        <v>409</v>
      </c>
      <c r="D76" t="s">
        <v>410</v>
      </c>
      <c r="E76" t="s">
        <v>411</v>
      </c>
      <c r="F76" t="s">
        <v>13</v>
      </c>
      <c r="G76" t="s">
        <v>412</v>
      </c>
      <c r="H76" s="1">
        <v>2106</v>
      </c>
      <c r="I76">
        <f t="shared" si="1"/>
        <v>2106</v>
      </c>
      <c r="J76">
        <f>VLOOKUP(TRIM(MID(C76,7,3)),Sheet1!$B$1:$C$10,2,FALSE)</f>
        <v>5</v>
      </c>
    </row>
    <row r="77" spans="1:10" x14ac:dyDescent="0.45">
      <c r="A77" t="s">
        <v>413</v>
      </c>
      <c r="B77" t="s">
        <v>414</v>
      </c>
      <c r="C77" t="s">
        <v>415</v>
      </c>
      <c r="D77" t="s">
        <v>416</v>
      </c>
      <c r="E77" t="s">
        <v>417</v>
      </c>
      <c r="F77" t="s">
        <v>13</v>
      </c>
      <c r="G77" t="s">
        <v>401</v>
      </c>
      <c r="H77" s="1">
        <v>1880</v>
      </c>
      <c r="I77">
        <f t="shared" si="1"/>
        <v>1880</v>
      </c>
      <c r="J77">
        <f>VLOOKUP(TRIM(MID(C77,7,3)),Sheet1!$B$1:$C$10,2,FALSE)</f>
        <v>5</v>
      </c>
    </row>
    <row r="78" spans="1:10" x14ac:dyDescent="0.45">
      <c r="A78" t="s">
        <v>418</v>
      </c>
      <c r="B78" t="s">
        <v>419</v>
      </c>
      <c r="C78" t="s">
        <v>420</v>
      </c>
      <c r="D78" t="s">
        <v>421</v>
      </c>
      <c r="E78" t="s">
        <v>422</v>
      </c>
      <c r="F78" t="s">
        <v>13</v>
      </c>
      <c r="G78" t="s">
        <v>423</v>
      </c>
      <c r="H78" s="1">
        <v>7163</v>
      </c>
      <c r="I78">
        <f t="shared" si="1"/>
        <v>7163</v>
      </c>
      <c r="J78">
        <f>VLOOKUP(TRIM(MID(C78,7,3)),Sheet1!$B$1:$C$10,2,FALSE)</f>
        <v>5</v>
      </c>
    </row>
    <row r="79" spans="1:10" x14ac:dyDescent="0.45">
      <c r="A79" t="s">
        <v>424</v>
      </c>
      <c r="B79" t="s">
        <v>425</v>
      </c>
      <c r="C79" t="s">
        <v>426</v>
      </c>
      <c r="D79" t="s">
        <v>427</v>
      </c>
      <c r="E79" t="s">
        <v>428</v>
      </c>
      <c r="F79" t="s">
        <v>13</v>
      </c>
      <c r="G79" t="s">
        <v>429</v>
      </c>
      <c r="H79" s="1">
        <v>5032</v>
      </c>
      <c r="I79">
        <f t="shared" si="1"/>
        <v>5032</v>
      </c>
      <c r="J79">
        <f>VLOOKUP(TRIM(MID(C79,7,3)),Sheet1!$B$1:$C$10,2,FALSE)</f>
        <v>5</v>
      </c>
    </row>
    <row r="80" spans="1:10" x14ac:dyDescent="0.45">
      <c r="A80" t="s">
        <v>412</v>
      </c>
      <c r="B80" t="s">
        <v>430</v>
      </c>
      <c r="C80" t="s">
        <v>431</v>
      </c>
      <c r="D80" t="s">
        <v>432</v>
      </c>
      <c r="E80" t="s">
        <v>433</v>
      </c>
      <c r="F80" t="s">
        <v>13</v>
      </c>
      <c r="G80" t="s">
        <v>434</v>
      </c>
      <c r="H80" s="1">
        <v>2943</v>
      </c>
      <c r="I80">
        <f t="shared" si="1"/>
        <v>2943</v>
      </c>
      <c r="J80">
        <f>VLOOKUP(TRIM(MID(C80,7,3)),Sheet1!$B$1:$C$10,2,FALSE)</f>
        <v>5</v>
      </c>
    </row>
    <row r="81" spans="1:10" x14ac:dyDescent="0.45">
      <c r="A81" t="s">
        <v>435</v>
      </c>
      <c r="B81" t="s">
        <v>436</v>
      </c>
      <c r="C81" t="s">
        <v>437</v>
      </c>
      <c r="D81" t="s">
        <v>438</v>
      </c>
      <c r="E81" t="s">
        <v>439</v>
      </c>
      <c r="F81" t="s">
        <v>13</v>
      </c>
      <c r="G81" t="s">
        <v>32</v>
      </c>
      <c r="H81" s="1">
        <v>0</v>
      </c>
      <c r="I81">
        <f t="shared" si="1"/>
        <v>1454</v>
      </c>
      <c r="J81">
        <f>VLOOKUP(TRIM(MID(C81,7,3)),Sheet1!$B$1:$C$10,2,FALSE)</f>
        <v>5</v>
      </c>
    </row>
    <row r="82" spans="1:10" x14ac:dyDescent="0.45">
      <c r="A82" t="s">
        <v>440</v>
      </c>
      <c r="B82" t="s">
        <v>441</v>
      </c>
      <c r="C82" t="s">
        <v>442</v>
      </c>
      <c r="D82" t="s">
        <v>443</v>
      </c>
      <c r="E82" t="s">
        <v>444</v>
      </c>
      <c r="F82" t="s">
        <v>13</v>
      </c>
      <c r="G82" t="s">
        <v>445</v>
      </c>
      <c r="H82" s="1">
        <v>2742</v>
      </c>
      <c r="I82">
        <f t="shared" si="1"/>
        <v>2742</v>
      </c>
      <c r="J82">
        <f>VLOOKUP(TRIM(MID(C82,7,3)),Sheet1!$B$1:$C$10,2,FALSE)</f>
        <v>5</v>
      </c>
    </row>
    <row r="83" spans="1:10" x14ac:dyDescent="0.45">
      <c r="A83" t="s">
        <v>446</v>
      </c>
      <c r="B83" t="s">
        <v>447</v>
      </c>
      <c r="C83" t="s">
        <v>448</v>
      </c>
      <c r="D83" t="s">
        <v>449</v>
      </c>
      <c r="E83" t="s">
        <v>450</v>
      </c>
      <c r="F83" t="s">
        <v>13</v>
      </c>
      <c r="G83" t="s">
        <v>32</v>
      </c>
      <c r="H83" s="1">
        <v>0</v>
      </c>
      <c r="I83">
        <f t="shared" si="1"/>
        <v>1454</v>
      </c>
      <c r="J83">
        <f>VLOOKUP(TRIM(MID(C83,7,3)),Sheet1!$B$1:$C$10,2,FALSE)</f>
        <v>5</v>
      </c>
    </row>
    <row r="84" spans="1:10" x14ac:dyDescent="0.45">
      <c r="A84" t="s">
        <v>451</v>
      </c>
      <c r="B84" t="s">
        <v>452</v>
      </c>
      <c r="C84" t="s">
        <v>453</v>
      </c>
      <c r="D84" t="s">
        <v>454</v>
      </c>
      <c r="E84" t="s">
        <v>455</v>
      </c>
      <c r="F84" t="s">
        <v>13</v>
      </c>
      <c r="G84" t="s">
        <v>384</v>
      </c>
      <c r="H84" s="1">
        <v>1367</v>
      </c>
      <c r="I84">
        <f t="shared" si="1"/>
        <v>1367</v>
      </c>
      <c r="J84">
        <f>VLOOKUP(TRIM(MID(C84,7,3)),Sheet1!$B$1:$C$10,2,FALSE)</f>
        <v>5</v>
      </c>
    </row>
    <row r="85" spans="1:10" x14ac:dyDescent="0.45">
      <c r="A85" t="s">
        <v>456</v>
      </c>
      <c r="B85" t="s">
        <v>457</v>
      </c>
      <c r="C85" t="s">
        <v>458</v>
      </c>
      <c r="D85" t="s">
        <v>459</v>
      </c>
      <c r="E85" t="s">
        <v>460</v>
      </c>
      <c r="F85" t="s">
        <v>13</v>
      </c>
      <c r="G85" t="s">
        <v>461</v>
      </c>
      <c r="H85" s="1">
        <v>3521</v>
      </c>
      <c r="I85">
        <f t="shared" si="1"/>
        <v>3521</v>
      </c>
      <c r="J85">
        <f>VLOOKUP(TRIM(MID(C85,7,3)),Sheet1!$B$1:$C$10,2,FALSE)</f>
        <v>5</v>
      </c>
    </row>
    <row r="86" spans="1:10" x14ac:dyDescent="0.45">
      <c r="A86" t="s">
        <v>265</v>
      </c>
      <c r="B86" t="s">
        <v>462</v>
      </c>
      <c r="C86" t="s">
        <v>463</v>
      </c>
      <c r="D86" t="s">
        <v>464</v>
      </c>
      <c r="E86" t="s">
        <v>465</v>
      </c>
      <c r="F86" t="s">
        <v>13</v>
      </c>
      <c r="G86" t="s">
        <v>32</v>
      </c>
      <c r="H86" s="1">
        <v>0</v>
      </c>
      <c r="I86">
        <f t="shared" si="1"/>
        <v>1454</v>
      </c>
      <c r="J86">
        <f>VLOOKUP(TRIM(MID(C86,7,3)),Sheet1!$B$1:$C$10,2,FALSE)</f>
        <v>5</v>
      </c>
    </row>
    <row r="87" spans="1:10" x14ac:dyDescent="0.4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13</v>
      </c>
      <c r="G87" t="s">
        <v>32</v>
      </c>
      <c r="H87" s="1">
        <v>0</v>
      </c>
      <c r="I87">
        <f t="shared" si="1"/>
        <v>1454</v>
      </c>
      <c r="J87">
        <f>VLOOKUP(TRIM(MID(C87,7,3)),Sheet1!$B$1:$C$10,2,FALSE)</f>
        <v>5</v>
      </c>
    </row>
    <row r="88" spans="1:10" x14ac:dyDescent="0.45">
      <c r="A88" t="s">
        <v>471</v>
      </c>
      <c r="B88" t="s">
        <v>472</v>
      </c>
      <c r="C88" t="s">
        <v>473</v>
      </c>
      <c r="D88" t="s">
        <v>474</v>
      </c>
      <c r="E88" t="s">
        <v>475</v>
      </c>
      <c r="F88" t="s">
        <v>13</v>
      </c>
      <c r="G88" t="s">
        <v>32</v>
      </c>
      <c r="H88" s="1">
        <v>0</v>
      </c>
      <c r="I88">
        <f t="shared" si="1"/>
        <v>1454</v>
      </c>
      <c r="J88">
        <f>VLOOKUP(TRIM(MID(C88,7,3)),Sheet1!$B$1:$C$10,2,FALSE)</f>
        <v>5</v>
      </c>
    </row>
    <row r="89" spans="1:10" x14ac:dyDescent="0.45">
      <c r="A89" t="s">
        <v>476</v>
      </c>
      <c r="B89" t="s">
        <v>477</v>
      </c>
      <c r="C89" t="s">
        <v>478</v>
      </c>
      <c r="D89" t="s">
        <v>479</v>
      </c>
      <c r="E89" t="s">
        <v>480</v>
      </c>
      <c r="F89" t="s">
        <v>13</v>
      </c>
      <c r="G89" t="s">
        <v>290</v>
      </c>
      <c r="H89" s="1">
        <v>1148</v>
      </c>
      <c r="I89">
        <f t="shared" si="1"/>
        <v>1148</v>
      </c>
      <c r="J89">
        <f>VLOOKUP(TRIM(MID(C89,7,3)),Sheet1!$B$1:$C$10,2,FALSE)</f>
        <v>5</v>
      </c>
    </row>
    <row r="90" spans="1:10" x14ac:dyDescent="0.45">
      <c r="A90" t="s">
        <v>131</v>
      </c>
      <c r="B90" t="s">
        <v>481</v>
      </c>
      <c r="C90" t="s">
        <v>482</v>
      </c>
      <c r="D90" t="s">
        <v>483</v>
      </c>
      <c r="E90" t="s">
        <v>484</v>
      </c>
      <c r="F90" t="s">
        <v>13</v>
      </c>
      <c r="G90" t="s">
        <v>32</v>
      </c>
      <c r="H90" s="1">
        <v>0</v>
      </c>
      <c r="I90">
        <f t="shared" si="1"/>
        <v>1454</v>
      </c>
      <c r="J90">
        <f>VLOOKUP(TRIM(MID(C90,7,3)),Sheet1!$B$1:$C$10,2,FALSE)</f>
        <v>5</v>
      </c>
    </row>
    <row r="91" spans="1:10" x14ac:dyDescent="0.45">
      <c r="A91" t="s">
        <v>485</v>
      </c>
      <c r="B91" t="s">
        <v>486</v>
      </c>
      <c r="C91" t="s">
        <v>487</v>
      </c>
      <c r="D91" t="s">
        <v>488</v>
      </c>
      <c r="E91" t="s">
        <v>489</v>
      </c>
      <c r="F91" t="s">
        <v>13</v>
      </c>
      <c r="G91" t="s">
        <v>59</v>
      </c>
      <c r="H91" s="1">
        <v>297</v>
      </c>
      <c r="I91">
        <f t="shared" si="1"/>
        <v>297</v>
      </c>
      <c r="J91">
        <f>VLOOKUP(TRIM(MID(C91,7,3)),Sheet1!$B$1:$C$10,2,FALSE)</f>
        <v>5</v>
      </c>
    </row>
    <row r="92" spans="1:10" x14ac:dyDescent="0.45">
      <c r="A92" t="s">
        <v>490</v>
      </c>
      <c r="B92" t="s">
        <v>491</v>
      </c>
      <c r="C92" t="s">
        <v>492</v>
      </c>
      <c r="D92" t="s">
        <v>493</v>
      </c>
      <c r="E92" t="s">
        <v>494</v>
      </c>
      <c r="F92" t="s">
        <v>13</v>
      </c>
      <c r="G92" t="s">
        <v>495</v>
      </c>
      <c r="H92" s="1">
        <v>5840</v>
      </c>
      <c r="I92">
        <f t="shared" si="1"/>
        <v>5840</v>
      </c>
      <c r="J92">
        <f>VLOOKUP(TRIM(MID(C92,7,3)),Sheet1!$B$1:$C$10,2,FALSE)</f>
        <v>5</v>
      </c>
    </row>
    <row r="93" spans="1:10" x14ac:dyDescent="0.45">
      <c r="A93" t="s">
        <v>496</v>
      </c>
      <c r="B93" t="s">
        <v>497</v>
      </c>
      <c r="C93" t="s">
        <v>498</v>
      </c>
      <c r="D93" t="s">
        <v>499</v>
      </c>
      <c r="E93" t="s">
        <v>500</v>
      </c>
      <c r="F93" t="s">
        <v>13</v>
      </c>
      <c r="G93" t="s">
        <v>32</v>
      </c>
      <c r="H93" s="1">
        <v>0</v>
      </c>
      <c r="I93">
        <f t="shared" si="1"/>
        <v>1454</v>
      </c>
      <c r="J93">
        <f>VLOOKUP(TRIM(MID(C93,7,3)),Sheet1!$B$1:$C$10,2,FALSE)</f>
        <v>5</v>
      </c>
    </row>
    <row r="94" spans="1:10" x14ac:dyDescent="0.45">
      <c r="A94" t="s">
        <v>501</v>
      </c>
      <c r="B94" t="s">
        <v>502</v>
      </c>
      <c r="C94" t="s">
        <v>503</v>
      </c>
      <c r="D94" t="s">
        <v>504</v>
      </c>
      <c r="E94" t="s">
        <v>505</v>
      </c>
      <c r="F94" t="s">
        <v>96</v>
      </c>
      <c r="G94" t="s">
        <v>32</v>
      </c>
      <c r="H94" s="1">
        <v>0</v>
      </c>
      <c r="I94">
        <f t="shared" si="1"/>
        <v>1454</v>
      </c>
      <c r="J94">
        <f>VLOOKUP(TRIM(MID(C94,7,3)),Sheet1!$B$1:$C$10,2,FALSE)</f>
        <v>5</v>
      </c>
    </row>
    <row r="95" spans="1:10" x14ac:dyDescent="0.45">
      <c r="A95" t="s">
        <v>506</v>
      </c>
      <c r="B95" t="s">
        <v>507</v>
      </c>
      <c r="C95" t="s">
        <v>508</v>
      </c>
      <c r="D95" t="s">
        <v>509</v>
      </c>
      <c r="E95" t="s">
        <v>510</v>
      </c>
      <c r="F95" t="s">
        <v>13</v>
      </c>
      <c r="G95" t="s">
        <v>32</v>
      </c>
      <c r="H95" s="1">
        <v>0</v>
      </c>
      <c r="I95">
        <f t="shared" si="1"/>
        <v>1454</v>
      </c>
      <c r="J95">
        <f>VLOOKUP(TRIM(MID(C95,7,3)),Sheet1!$B$1:$C$10,2,FALSE)</f>
        <v>5</v>
      </c>
    </row>
    <row r="96" spans="1:10" x14ac:dyDescent="0.45">
      <c r="A96" t="s">
        <v>511</v>
      </c>
      <c r="B96" t="s">
        <v>512</v>
      </c>
      <c r="C96" t="s">
        <v>513</v>
      </c>
      <c r="D96" t="s">
        <v>514</v>
      </c>
      <c r="E96" t="s">
        <v>515</v>
      </c>
      <c r="F96" t="s">
        <v>13</v>
      </c>
      <c r="G96" t="s">
        <v>32</v>
      </c>
      <c r="H96" s="1">
        <v>0</v>
      </c>
      <c r="I96">
        <f t="shared" si="1"/>
        <v>1454</v>
      </c>
      <c r="J96">
        <f>VLOOKUP(TRIM(MID(C96,7,3)),Sheet1!$B$1:$C$10,2,FALSE)</f>
        <v>5</v>
      </c>
    </row>
    <row r="97" spans="1:10" x14ac:dyDescent="0.45">
      <c r="A97" t="s">
        <v>173</v>
      </c>
      <c r="B97" t="s">
        <v>516</v>
      </c>
      <c r="C97" t="s">
        <v>517</v>
      </c>
      <c r="D97" t="s">
        <v>518</v>
      </c>
      <c r="E97" t="s">
        <v>519</v>
      </c>
      <c r="F97" t="s">
        <v>13</v>
      </c>
      <c r="G97" t="s">
        <v>310</v>
      </c>
      <c r="H97" s="1">
        <v>1825</v>
      </c>
      <c r="I97">
        <f t="shared" si="1"/>
        <v>1825</v>
      </c>
      <c r="J97">
        <f>VLOOKUP(TRIM(MID(C97,7,3)),Sheet1!$B$1:$C$10,2,FALSE)</f>
        <v>5</v>
      </c>
    </row>
    <row r="98" spans="1:10" x14ac:dyDescent="0.45">
      <c r="A98" t="s">
        <v>520</v>
      </c>
      <c r="B98" t="s">
        <v>521</v>
      </c>
      <c r="C98" t="s">
        <v>522</v>
      </c>
      <c r="D98" t="s">
        <v>523</v>
      </c>
      <c r="E98" t="s">
        <v>524</v>
      </c>
      <c r="F98" t="s">
        <v>13</v>
      </c>
      <c r="G98" t="s">
        <v>78</v>
      </c>
      <c r="H98" s="1">
        <v>1191</v>
      </c>
      <c r="I98">
        <f t="shared" si="1"/>
        <v>1191</v>
      </c>
      <c r="J98">
        <f>VLOOKUP(TRIM(MID(C98,7,3)),Sheet1!$B$1:$C$10,2,FALSE)</f>
        <v>5</v>
      </c>
    </row>
    <row r="99" spans="1:10" x14ac:dyDescent="0.45">
      <c r="A99" t="s">
        <v>525</v>
      </c>
      <c r="B99" t="s">
        <v>526</v>
      </c>
      <c r="C99" t="s">
        <v>527</v>
      </c>
      <c r="D99" t="s">
        <v>528</v>
      </c>
      <c r="E99" t="s">
        <v>529</v>
      </c>
      <c r="F99" t="s">
        <v>13</v>
      </c>
      <c r="G99" t="s">
        <v>65</v>
      </c>
      <c r="H99" s="1">
        <v>401</v>
      </c>
      <c r="I99">
        <f t="shared" si="1"/>
        <v>401</v>
      </c>
      <c r="J99">
        <f>VLOOKUP(TRIM(MID(C99,7,3)),Sheet1!$B$1:$C$10,2,FALSE)</f>
        <v>5</v>
      </c>
    </row>
    <row r="100" spans="1:10" x14ac:dyDescent="0.45">
      <c r="A100" t="s">
        <v>445</v>
      </c>
      <c r="B100" t="s">
        <v>530</v>
      </c>
      <c r="C100" t="s">
        <v>531</v>
      </c>
      <c r="D100" t="s">
        <v>532</v>
      </c>
      <c r="E100" t="s">
        <v>533</v>
      </c>
      <c r="F100" t="s">
        <v>13</v>
      </c>
      <c r="G100" t="s">
        <v>85</v>
      </c>
      <c r="H100" s="1">
        <v>474</v>
      </c>
      <c r="I100">
        <f t="shared" si="1"/>
        <v>474</v>
      </c>
      <c r="J100">
        <f>VLOOKUP(TRIM(MID(C100,7,3)),Sheet1!$B$1:$C$10,2,FALSE)</f>
        <v>5</v>
      </c>
    </row>
    <row r="101" spans="1:10" x14ac:dyDescent="0.45">
      <c r="A101" t="s">
        <v>534</v>
      </c>
      <c r="B101" t="s">
        <v>535</v>
      </c>
      <c r="C101" t="s">
        <v>536</v>
      </c>
      <c r="D101" t="s">
        <v>537</v>
      </c>
      <c r="E101" t="s">
        <v>538</v>
      </c>
      <c r="F101" t="s">
        <v>13</v>
      </c>
      <c r="G101" t="s">
        <v>201</v>
      </c>
      <c r="H101" s="1">
        <v>1153</v>
      </c>
      <c r="I101">
        <f t="shared" si="1"/>
        <v>1153</v>
      </c>
      <c r="J101">
        <f>VLOOKUP(TRIM(MID(C101,7,3)),Sheet1!$B$1:$C$10,2,FALSE)</f>
        <v>5</v>
      </c>
    </row>
    <row r="102" spans="1:10" x14ac:dyDescent="0.45">
      <c r="A102" t="s">
        <v>539</v>
      </c>
      <c r="B102" t="s">
        <v>540</v>
      </c>
      <c r="C102" t="s">
        <v>541</v>
      </c>
      <c r="D102" t="s">
        <v>542</v>
      </c>
      <c r="E102" t="s">
        <v>543</v>
      </c>
      <c r="F102" t="s">
        <v>13</v>
      </c>
      <c r="G102" t="s">
        <v>32</v>
      </c>
      <c r="H102" s="1">
        <v>0</v>
      </c>
      <c r="I102">
        <f t="shared" si="1"/>
        <v>1454</v>
      </c>
      <c r="J102">
        <f>VLOOKUP(TRIM(MID(C102,7,3)),Sheet1!$B$1:$C$10,2,FALSE)</f>
        <v>5</v>
      </c>
    </row>
    <row r="103" spans="1:10" x14ac:dyDescent="0.45">
      <c r="A103" t="s">
        <v>544</v>
      </c>
      <c r="B103" t="s">
        <v>545</v>
      </c>
      <c r="C103" t="s">
        <v>546</v>
      </c>
      <c r="D103" t="s">
        <v>547</v>
      </c>
      <c r="E103" t="s">
        <v>548</v>
      </c>
      <c r="F103" t="s">
        <v>13</v>
      </c>
      <c r="G103" t="s">
        <v>32</v>
      </c>
      <c r="H103" s="1">
        <v>0</v>
      </c>
      <c r="I103">
        <f t="shared" si="1"/>
        <v>1454</v>
      </c>
      <c r="J103">
        <f>VLOOKUP(TRIM(MID(C103,7,3)),Sheet1!$B$1:$C$10,2,FALSE)</f>
        <v>5</v>
      </c>
    </row>
    <row r="104" spans="1:10" x14ac:dyDescent="0.45">
      <c r="A104" t="s">
        <v>549</v>
      </c>
      <c r="B104" t="s">
        <v>550</v>
      </c>
      <c r="C104" t="s">
        <v>551</v>
      </c>
      <c r="D104" t="s">
        <v>552</v>
      </c>
      <c r="E104" t="s">
        <v>553</v>
      </c>
      <c r="F104" t="s">
        <v>13</v>
      </c>
      <c r="G104" t="s">
        <v>32</v>
      </c>
      <c r="H104" s="1">
        <v>0</v>
      </c>
      <c r="I104">
        <f t="shared" si="1"/>
        <v>1454</v>
      </c>
      <c r="J104">
        <f>VLOOKUP(TRIM(MID(C104,7,3)),Sheet1!$B$1:$C$10,2,FALSE)</f>
        <v>5</v>
      </c>
    </row>
    <row r="105" spans="1:10" x14ac:dyDescent="0.45">
      <c r="A105" t="s">
        <v>554</v>
      </c>
      <c r="B105" t="s">
        <v>555</v>
      </c>
      <c r="C105" t="s">
        <v>556</v>
      </c>
      <c r="D105" t="s">
        <v>557</v>
      </c>
      <c r="E105" t="s">
        <v>558</v>
      </c>
      <c r="F105" t="s">
        <v>96</v>
      </c>
      <c r="G105" t="s">
        <v>362</v>
      </c>
      <c r="H105" s="1">
        <v>2137</v>
      </c>
      <c r="I105">
        <f t="shared" si="1"/>
        <v>2137</v>
      </c>
      <c r="J105">
        <f>VLOOKUP(TRIM(MID(C105,7,3)),Sheet1!$B$1:$C$10,2,FALSE)</f>
        <v>6</v>
      </c>
    </row>
    <row r="106" spans="1:10" x14ac:dyDescent="0.45">
      <c r="A106" t="s">
        <v>406</v>
      </c>
      <c r="B106" t="s">
        <v>559</v>
      </c>
      <c r="C106" t="s">
        <v>560</v>
      </c>
      <c r="D106" t="s">
        <v>561</v>
      </c>
      <c r="E106" t="s">
        <v>562</v>
      </c>
      <c r="F106" t="s">
        <v>13</v>
      </c>
      <c r="G106" t="s">
        <v>563</v>
      </c>
      <c r="H106" s="1">
        <v>3715</v>
      </c>
      <c r="I106">
        <f t="shared" si="1"/>
        <v>3715</v>
      </c>
      <c r="J106">
        <f>VLOOKUP(TRIM(MID(C106,7,3)),Sheet1!$B$1:$C$10,2,FALSE)</f>
        <v>6</v>
      </c>
    </row>
    <row r="107" spans="1:10" x14ac:dyDescent="0.45">
      <c r="A107" t="s">
        <v>564</v>
      </c>
      <c r="B107" t="s">
        <v>565</v>
      </c>
      <c r="C107" t="s">
        <v>566</v>
      </c>
      <c r="D107" t="s">
        <v>567</v>
      </c>
      <c r="E107" t="s">
        <v>568</v>
      </c>
      <c r="F107" t="s">
        <v>96</v>
      </c>
      <c r="G107" t="s">
        <v>290</v>
      </c>
      <c r="H107" s="1">
        <v>1717</v>
      </c>
      <c r="I107">
        <f t="shared" si="1"/>
        <v>1717</v>
      </c>
      <c r="J107">
        <f>VLOOKUP(TRIM(MID(C107,7,3)),Sheet1!$B$1:$C$10,2,FALSE)</f>
        <v>6</v>
      </c>
    </row>
    <row r="108" spans="1:10" x14ac:dyDescent="0.45">
      <c r="A108" t="s">
        <v>569</v>
      </c>
      <c r="B108" t="s">
        <v>570</v>
      </c>
      <c r="C108" t="s">
        <v>571</v>
      </c>
      <c r="D108" t="s">
        <v>572</v>
      </c>
      <c r="E108" t="s">
        <v>573</v>
      </c>
      <c r="F108" t="s">
        <v>96</v>
      </c>
      <c r="G108" t="s">
        <v>401</v>
      </c>
      <c r="H108" s="1">
        <v>2372</v>
      </c>
      <c r="I108">
        <f t="shared" si="1"/>
        <v>2372</v>
      </c>
      <c r="J108">
        <f>VLOOKUP(TRIM(MID(C108,7,3)),Sheet1!$B$1:$C$10,2,FALSE)</f>
        <v>6</v>
      </c>
    </row>
    <row r="109" spans="1:10" x14ac:dyDescent="0.45">
      <c r="A109" t="s">
        <v>574</v>
      </c>
      <c r="B109" t="s">
        <v>575</v>
      </c>
      <c r="C109" t="s">
        <v>576</v>
      </c>
      <c r="D109" t="s">
        <v>577</v>
      </c>
      <c r="E109" t="s">
        <v>578</v>
      </c>
      <c r="F109" t="s">
        <v>13</v>
      </c>
      <c r="G109" t="s">
        <v>254</v>
      </c>
      <c r="H109" s="1">
        <v>1594</v>
      </c>
      <c r="I109">
        <f t="shared" si="1"/>
        <v>1594</v>
      </c>
      <c r="J109">
        <f>VLOOKUP(TRIM(MID(C109,7,3)),Sheet1!$B$1:$C$10,2,FALSE)</f>
        <v>6</v>
      </c>
    </row>
    <row r="110" spans="1:10" x14ac:dyDescent="0.45">
      <c r="A110" t="s">
        <v>194</v>
      </c>
      <c r="B110" t="s">
        <v>579</v>
      </c>
      <c r="C110" t="s">
        <v>580</v>
      </c>
      <c r="D110" t="s">
        <v>581</v>
      </c>
      <c r="E110" t="s">
        <v>582</v>
      </c>
      <c r="F110" t="s">
        <v>13</v>
      </c>
      <c r="G110" t="s">
        <v>352</v>
      </c>
      <c r="H110" s="1">
        <v>1330</v>
      </c>
      <c r="I110">
        <f t="shared" si="1"/>
        <v>1330</v>
      </c>
      <c r="J110">
        <f>VLOOKUP(TRIM(MID(C110,7,3)),Sheet1!$B$1:$C$10,2,FALSE)</f>
        <v>6</v>
      </c>
    </row>
    <row r="111" spans="1:10" x14ac:dyDescent="0.45">
      <c r="A111" t="s">
        <v>383</v>
      </c>
      <c r="B111" t="s">
        <v>583</v>
      </c>
      <c r="C111" t="s">
        <v>584</v>
      </c>
      <c r="D111" t="s">
        <v>585</v>
      </c>
      <c r="E111" t="s">
        <v>586</v>
      </c>
      <c r="F111" t="s">
        <v>13</v>
      </c>
      <c r="G111" t="s">
        <v>126</v>
      </c>
      <c r="H111" s="1">
        <v>221</v>
      </c>
      <c r="I111">
        <f t="shared" si="1"/>
        <v>221</v>
      </c>
      <c r="J111">
        <f>VLOOKUP(TRIM(MID(C111,7,3)),Sheet1!$B$1:$C$10,2,FALSE)</f>
        <v>6</v>
      </c>
    </row>
    <row r="112" spans="1:10" x14ac:dyDescent="0.45">
      <c r="A112" t="s">
        <v>152</v>
      </c>
      <c r="B112" t="s">
        <v>587</v>
      </c>
      <c r="C112" t="s">
        <v>588</v>
      </c>
      <c r="D112" t="s">
        <v>589</v>
      </c>
      <c r="E112" t="s">
        <v>590</v>
      </c>
      <c r="F112" t="s">
        <v>13</v>
      </c>
      <c r="G112" t="s">
        <v>591</v>
      </c>
      <c r="H112" s="1">
        <v>3979</v>
      </c>
      <c r="I112">
        <f t="shared" si="1"/>
        <v>3979</v>
      </c>
      <c r="J112">
        <f>VLOOKUP(TRIM(MID(C112,7,3)),Sheet1!$B$1:$C$10,2,FALSE)</f>
        <v>6</v>
      </c>
    </row>
    <row r="113" spans="1:10" x14ac:dyDescent="0.45">
      <c r="A113" t="s">
        <v>592</v>
      </c>
      <c r="B113" t="s">
        <v>593</v>
      </c>
      <c r="C113" t="s">
        <v>594</v>
      </c>
      <c r="D113" t="s">
        <v>595</v>
      </c>
      <c r="E113" t="s">
        <v>596</v>
      </c>
      <c r="F113" t="s">
        <v>13</v>
      </c>
      <c r="G113" t="s">
        <v>597</v>
      </c>
      <c r="H113" s="1">
        <v>6018</v>
      </c>
      <c r="I113">
        <f t="shared" si="1"/>
        <v>6018</v>
      </c>
      <c r="J113">
        <f>VLOOKUP(TRIM(MID(C113,7,3)),Sheet1!$B$1:$C$10,2,FALSE)</f>
        <v>6</v>
      </c>
    </row>
    <row r="114" spans="1:10" x14ac:dyDescent="0.45">
      <c r="A114" t="s">
        <v>598</v>
      </c>
      <c r="B114" t="s">
        <v>599</v>
      </c>
      <c r="C114" t="s">
        <v>600</v>
      </c>
      <c r="D114" t="s">
        <v>601</v>
      </c>
      <c r="E114" t="s">
        <v>602</v>
      </c>
      <c r="F114" t="s">
        <v>13</v>
      </c>
      <c r="G114" t="s">
        <v>603</v>
      </c>
      <c r="H114" s="1">
        <v>4190</v>
      </c>
      <c r="I114">
        <f t="shared" si="1"/>
        <v>4190</v>
      </c>
      <c r="J114">
        <f>VLOOKUP(TRIM(MID(C114,7,3)),Sheet1!$B$1:$C$10,2,FALSE)</f>
        <v>6</v>
      </c>
    </row>
    <row r="115" spans="1:10" x14ac:dyDescent="0.45">
      <c r="A115" t="s">
        <v>604</v>
      </c>
      <c r="B115" t="s">
        <v>605</v>
      </c>
      <c r="C115" t="s">
        <v>588</v>
      </c>
      <c r="D115" t="s">
        <v>589</v>
      </c>
      <c r="E115" t="s">
        <v>590</v>
      </c>
      <c r="F115" t="s">
        <v>13</v>
      </c>
      <c r="G115" t="s">
        <v>32</v>
      </c>
      <c r="H115" s="1">
        <v>0</v>
      </c>
      <c r="I115">
        <f t="shared" si="1"/>
        <v>1454</v>
      </c>
      <c r="J115">
        <f>VLOOKUP(TRIM(MID(C115,7,3)),Sheet1!$B$1:$C$10,2,FALSE)</f>
        <v>6</v>
      </c>
    </row>
    <row r="116" spans="1:10" x14ac:dyDescent="0.45">
      <c r="A116" t="s">
        <v>241</v>
      </c>
      <c r="B116" t="s">
        <v>606</v>
      </c>
      <c r="C116" t="s">
        <v>607</v>
      </c>
      <c r="D116" t="s">
        <v>608</v>
      </c>
      <c r="E116" t="s">
        <v>609</v>
      </c>
      <c r="F116" t="s">
        <v>13</v>
      </c>
      <c r="G116" t="s">
        <v>32</v>
      </c>
      <c r="H116" s="1">
        <v>0</v>
      </c>
      <c r="I116">
        <f t="shared" si="1"/>
        <v>1454</v>
      </c>
      <c r="J116">
        <f>VLOOKUP(TRIM(MID(C116,7,3)),Sheet1!$B$1:$C$10,2,FALSE)</f>
        <v>6</v>
      </c>
    </row>
    <row r="117" spans="1:10" x14ac:dyDescent="0.45">
      <c r="A117" t="s">
        <v>610</v>
      </c>
      <c r="B117" t="s">
        <v>611</v>
      </c>
      <c r="C117" t="s">
        <v>612</v>
      </c>
      <c r="D117" t="s">
        <v>613</v>
      </c>
      <c r="E117" t="s">
        <v>614</v>
      </c>
      <c r="F117" t="s">
        <v>13</v>
      </c>
      <c r="G117" t="s">
        <v>615</v>
      </c>
      <c r="H117" s="1">
        <v>4134</v>
      </c>
      <c r="I117">
        <f t="shared" si="1"/>
        <v>4134</v>
      </c>
      <c r="J117">
        <f>VLOOKUP(TRIM(MID(C117,7,3)),Sheet1!$B$1:$C$10,2,FALSE)</f>
        <v>6</v>
      </c>
    </row>
    <row r="118" spans="1:10" x14ac:dyDescent="0.45">
      <c r="A118" t="s">
        <v>616</v>
      </c>
      <c r="B118" t="s">
        <v>617</v>
      </c>
      <c r="C118" t="s">
        <v>618</v>
      </c>
      <c r="D118" t="s">
        <v>619</v>
      </c>
      <c r="E118" t="s">
        <v>620</v>
      </c>
      <c r="F118" t="s">
        <v>13</v>
      </c>
      <c r="G118" t="s">
        <v>451</v>
      </c>
      <c r="H118" s="1">
        <v>1693</v>
      </c>
      <c r="I118">
        <f t="shared" si="1"/>
        <v>1693</v>
      </c>
      <c r="J118">
        <f>VLOOKUP(TRIM(MID(C118,7,3)),Sheet1!$B$1:$C$10,2,FALSE)</f>
        <v>6</v>
      </c>
    </row>
    <row r="119" spans="1:10" x14ac:dyDescent="0.45">
      <c r="A119" t="s">
        <v>621</v>
      </c>
      <c r="B119" t="s">
        <v>622</v>
      </c>
      <c r="C119" t="s">
        <v>623</v>
      </c>
      <c r="D119" t="s">
        <v>624</v>
      </c>
      <c r="E119" t="s">
        <v>625</v>
      </c>
      <c r="F119" t="s">
        <v>96</v>
      </c>
      <c r="G119" t="s">
        <v>32</v>
      </c>
      <c r="H119" s="1">
        <v>0</v>
      </c>
      <c r="I119">
        <f t="shared" si="1"/>
        <v>1454</v>
      </c>
      <c r="J119">
        <f>VLOOKUP(TRIM(MID(C119,7,3)),Sheet1!$B$1:$C$10,2,FALSE)</f>
        <v>6</v>
      </c>
    </row>
    <row r="120" spans="1:10" x14ac:dyDescent="0.45">
      <c r="A120" t="s">
        <v>626</v>
      </c>
      <c r="B120" t="s">
        <v>627</v>
      </c>
      <c r="C120" t="s">
        <v>628</v>
      </c>
      <c r="D120" t="s">
        <v>629</v>
      </c>
      <c r="E120" t="s">
        <v>630</v>
      </c>
      <c r="F120" t="s">
        <v>13</v>
      </c>
      <c r="G120" t="s">
        <v>300</v>
      </c>
      <c r="H120" s="1">
        <v>1004</v>
      </c>
      <c r="I120">
        <f t="shared" si="1"/>
        <v>1004</v>
      </c>
      <c r="J120">
        <f>VLOOKUP(TRIM(MID(C120,7,3)),Sheet1!$B$1:$C$10,2,FALSE)</f>
        <v>6</v>
      </c>
    </row>
    <row r="121" spans="1:10" x14ac:dyDescent="0.45">
      <c r="A121" t="s">
        <v>631</v>
      </c>
      <c r="B121" t="s">
        <v>632</v>
      </c>
      <c r="C121" t="s">
        <v>633</v>
      </c>
      <c r="D121" t="s">
        <v>634</v>
      </c>
      <c r="E121" t="s">
        <v>635</v>
      </c>
      <c r="F121" t="s">
        <v>13</v>
      </c>
      <c r="G121" t="s">
        <v>539</v>
      </c>
      <c r="H121" s="1">
        <v>2064</v>
      </c>
      <c r="I121">
        <f t="shared" si="1"/>
        <v>2064</v>
      </c>
      <c r="J121">
        <f>VLOOKUP(TRIM(MID(C121,7,3)),Sheet1!$B$1:$C$10,2,FALSE)</f>
        <v>6</v>
      </c>
    </row>
    <row r="122" spans="1:10" x14ac:dyDescent="0.45">
      <c r="A122" t="s">
        <v>636</v>
      </c>
      <c r="B122" t="s">
        <v>637</v>
      </c>
      <c r="C122" t="s">
        <v>638</v>
      </c>
      <c r="D122" t="s">
        <v>639</v>
      </c>
      <c r="E122" t="s">
        <v>640</v>
      </c>
      <c r="F122" t="s">
        <v>13</v>
      </c>
      <c r="G122" t="s">
        <v>641</v>
      </c>
      <c r="H122" s="1">
        <v>3908</v>
      </c>
      <c r="I122">
        <f t="shared" si="1"/>
        <v>3908</v>
      </c>
      <c r="J122">
        <f>VLOOKUP(TRIM(MID(C122,7,3)),Sheet1!$B$1:$C$10,2,FALSE)</f>
        <v>6</v>
      </c>
    </row>
    <row r="123" spans="1:10" x14ac:dyDescent="0.45">
      <c r="A123" t="s">
        <v>642</v>
      </c>
      <c r="B123" t="s">
        <v>643</v>
      </c>
      <c r="C123" t="s">
        <v>644</v>
      </c>
      <c r="D123" t="s">
        <v>645</v>
      </c>
      <c r="E123" t="s">
        <v>646</v>
      </c>
      <c r="F123" t="s">
        <v>96</v>
      </c>
      <c r="G123" t="s">
        <v>32</v>
      </c>
      <c r="H123" s="1">
        <v>0</v>
      </c>
      <c r="I123">
        <f t="shared" si="1"/>
        <v>1454</v>
      </c>
      <c r="J123">
        <f>VLOOKUP(TRIM(MID(C123,7,3)),Sheet1!$B$1:$C$10,2,FALSE)</f>
        <v>6</v>
      </c>
    </row>
    <row r="124" spans="1:10" x14ac:dyDescent="0.45">
      <c r="A124" t="s">
        <v>647</v>
      </c>
      <c r="B124" t="s">
        <v>648</v>
      </c>
      <c r="C124" t="s">
        <v>649</v>
      </c>
      <c r="D124" t="s">
        <v>650</v>
      </c>
      <c r="E124" t="s">
        <v>651</v>
      </c>
      <c r="F124" t="s">
        <v>13</v>
      </c>
      <c r="G124" t="s">
        <v>32</v>
      </c>
      <c r="H124" s="1">
        <v>0</v>
      </c>
      <c r="I124">
        <f t="shared" si="1"/>
        <v>1454</v>
      </c>
      <c r="J124">
        <f>VLOOKUP(TRIM(MID(C124,7,3)),Sheet1!$B$1:$C$10,2,FALSE)</f>
        <v>6</v>
      </c>
    </row>
    <row r="125" spans="1:10" x14ac:dyDescent="0.45">
      <c r="A125" t="s">
        <v>652</v>
      </c>
      <c r="B125" t="s">
        <v>653</v>
      </c>
      <c r="C125" t="s">
        <v>654</v>
      </c>
      <c r="D125" t="s">
        <v>655</v>
      </c>
      <c r="E125" t="s">
        <v>656</v>
      </c>
      <c r="F125" t="s">
        <v>13</v>
      </c>
      <c r="G125" t="s">
        <v>32</v>
      </c>
      <c r="H125" s="1">
        <v>0</v>
      </c>
      <c r="I125">
        <f t="shared" si="1"/>
        <v>1454</v>
      </c>
      <c r="J125">
        <f>VLOOKUP(TRIM(MID(C125,7,3)),Sheet1!$B$1:$C$10,2,FALSE)</f>
        <v>6</v>
      </c>
    </row>
    <row r="126" spans="1:10" x14ac:dyDescent="0.45">
      <c r="A126" t="s">
        <v>346</v>
      </c>
      <c r="B126" t="s">
        <v>657</v>
      </c>
      <c r="C126" t="s">
        <v>658</v>
      </c>
      <c r="D126" t="s">
        <v>659</v>
      </c>
      <c r="E126" t="s">
        <v>660</v>
      </c>
      <c r="F126" t="s">
        <v>13</v>
      </c>
      <c r="G126" t="s">
        <v>32</v>
      </c>
      <c r="H126" s="1">
        <v>0</v>
      </c>
      <c r="I126">
        <f t="shared" si="1"/>
        <v>1454</v>
      </c>
      <c r="J126">
        <f>VLOOKUP(TRIM(MID(C126,7,3)),Sheet1!$B$1:$C$10,2,FALSE)</f>
        <v>6</v>
      </c>
    </row>
    <row r="127" spans="1:10" x14ac:dyDescent="0.45">
      <c r="A127" t="s">
        <v>661</v>
      </c>
      <c r="B127" t="s">
        <v>662</v>
      </c>
      <c r="C127" t="s">
        <v>663</v>
      </c>
      <c r="D127" t="s">
        <v>664</v>
      </c>
      <c r="E127" t="s">
        <v>665</v>
      </c>
      <c r="F127" t="s">
        <v>13</v>
      </c>
      <c r="G127" t="s">
        <v>85</v>
      </c>
      <c r="H127" s="1">
        <v>233</v>
      </c>
      <c r="I127">
        <f t="shared" si="1"/>
        <v>233</v>
      </c>
      <c r="J127">
        <f>VLOOKUP(TRIM(MID(C127,7,3)),Sheet1!$B$1:$C$10,2,FALSE)</f>
        <v>6</v>
      </c>
    </row>
    <row r="128" spans="1:10" x14ac:dyDescent="0.45">
      <c r="A128" t="s">
        <v>666</v>
      </c>
      <c r="B128" t="s">
        <v>667</v>
      </c>
      <c r="C128" t="s">
        <v>668</v>
      </c>
      <c r="D128" t="s">
        <v>669</v>
      </c>
      <c r="E128" t="s">
        <v>670</v>
      </c>
      <c r="F128" t="s">
        <v>13</v>
      </c>
      <c r="G128" t="s">
        <v>280</v>
      </c>
      <c r="H128" s="1">
        <v>787</v>
      </c>
      <c r="I128">
        <f t="shared" si="1"/>
        <v>787</v>
      </c>
      <c r="J128">
        <f>VLOOKUP(TRIM(MID(C128,7,3)),Sheet1!$B$1:$C$10,2,FALSE)</f>
        <v>6</v>
      </c>
    </row>
    <row r="129" spans="1:10" x14ac:dyDescent="0.45">
      <c r="A129" t="s">
        <v>671</v>
      </c>
      <c r="B129" t="s">
        <v>672</v>
      </c>
      <c r="C129" t="s">
        <v>673</v>
      </c>
      <c r="D129" t="s">
        <v>674</v>
      </c>
      <c r="E129" t="s">
        <v>675</v>
      </c>
      <c r="F129" t="s">
        <v>13</v>
      </c>
      <c r="G129" t="s">
        <v>305</v>
      </c>
      <c r="H129" s="1">
        <v>831</v>
      </c>
      <c r="I129">
        <f t="shared" si="1"/>
        <v>831</v>
      </c>
      <c r="J129">
        <f>VLOOKUP(TRIM(MID(C129,7,3)),Sheet1!$B$1:$C$10,2,FALSE)</f>
        <v>6</v>
      </c>
    </row>
    <row r="130" spans="1:10" x14ac:dyDescent="0.45">
      <c r="A130" t="s">
        <v>247</v>
      </c>
      <c r="B130" t="s">
        <v>676</v>
      </c>
      <c r="C130" t="s">
        <v>677</v>
      </c>
      <c r="D130" t="s">
        <v>678</v>
      </c>
      <c r="E130" t="s">
        <v>679</v>
      </c>
      <c r="F130" t="s">
        <v>13</v>
      </c>
      <c r="G130" t="s">
        <v>142</v>
      </c>
      <c r="H130" s="1">
        <v>1110</v>
      </c>
      <c r="I130">
        <f t="shared" si="1"/>
        <v>1110</v>
      </c>
      <c r="J130">
        <f>VLOOKUP(TRIM(MID(C130,7,3)),Sheet1!$B$1:$C$10,2,FALSE)</f>
        <v>6</v>
      </c>
    </row>
    <row r="131" spans="1:10" x14ac:dyDescent="0.45">
      <c r="A131" t="s">
        <v>680</v>
      </c>
      <c r="B131" t="s">
        <v>681</v>
      </c>
      <c r="C131" t="s">
        <v>682</v>
      </c>
      <c r="D131" t="s">
        <v>683</v>
      </c>
      <c r="E131" t="s">
        <v>684</v>
      </c>
      <c r="F131" t="s">
        <v>13</v>
      </c>
      <c r="G131" t="s">
        <v>378</v>
      </c>
      <c r="H131" s="1">
        <v>1540</v>
      </c>
      <c r="I131">
        <f t="shared" ref="I131:I194" si="2">IF(H131=0,1454,H131)</f>
        <v>1540</v>
      </c>
      <c r="J131">
        <f>VLOOKUP(TRIM(MID(C131,7,3)),Sheet1!$B$1:$C$10,2,FALSE)</f>
        <v>6</v>
      </c>
    </row>
    <row r="132" spans="1:10" x14ac:dyDescent="0.45">
      <c r="A132" t="s">
        <v>206</v>
      </c>
      <c r="B132" t="s">
        <v>685</v>
      </c>
      <c r="C132" t="s">
        <v>686</v>
      </c>
      <c r="D132" t="s">
        <v>687</v>
      </c>
      <c r="E132" t="s">
        <v>688</v>
      </c>
      <c r="F132" t="s">
        <v>13</v>
      </c>
      <c r="G132" t="s">
        <v>32</v>
      </c>
      <c r="H132" s="1">
        <v>0</v>
      </c>
      <c r="I132">
        <f t="shared" si="2"/>
        <v>1454</v>
      </c>
      <c r="J132">
        <f>VLOOKUP(TRIM(MID(C132,7,3)),Sheet1!$B$1:$C$10,2,FALSE)</f>
        <v>6</v>
      </c>
    </row>
    <row r="133" spans="1:10" x14ac:dyDescent="0.45">
      <c r="A133" t="s">
        <v>689</v>
      </c>
      <c r="B133" t="s">
        <v>690</v>
      </c>
      <c r="C133" t="s">
        <v>691</v>
      </c>
      <c r="D133" t="s">
        <v>692</v>
      </c>
      <c r="E133" t="s">
        <v>693</v>
      </c>
      <c r="F133" t="s">
        <v>13</v>
      </c>
      <c r="G133" t="s">
        <v>142</v>
      </c>
      <c r="H133" s="1">
        <v>765</v>
      </c>
      <c r="I133">
        <f t="shared" si="2"/>
        <v>765</v>
      </c>
      <c r="J133">
        <f>VLOOKUP(TRIM(MID(C133,7,3)),Sheet1!$B$1:$C$10,2,FALSE)</f>
        <v>6</v>
      </c>
    </row>
    <row r="134" spans="1:10" x14ac:dyDescent="0.45">
      <c r="A134" t="s">
        <v>434</v>
      </c>
      <c r="B134" t="s">
        <v>694</v>
      </c>
      <c r="C134" t="s">
        <v>695</v>
      </c>
      <c r="D134" t="s">
        <v>696</v>
      </c>
      <c r="E134" t="s">
        <v>697</v>
      </c>
      <c r="F134" t="s">
        <v>13</v>
      </c>
      <c r="G134" t="s">
        <v>32</v>
      </c>
      <c r="H134" s="1">
        <v>0</v>
      </c>
      <c r="I134">
        <f t="shared" si="2"/>
        <v>1454</v>
      </c>
      <c r="J134">
        <f>VLOOKUP(TRIM(MID(C134,7,3)),Sheet1!$B$1:$C$10,2,FALSE)</f>
        <v>6</v>
      </c>
    </row>
    <row r="135" spans="1:10" x14ac:dyDescent="0.45">
      <c r="A135" t="s">
        <v>698</v>
      </c>
      <c r="B135" t="s">
        <v>699</v>
      </c>
      <c r="C135" t="s">
        <v>700</v>
      </c>
      <c r="D135" t="s">
        <v>701</v>
      </c>
      <c r="E135" t="s">
        <v>702</v>
      </c>
      <c r="F135" t="s">
        <v>13</v>
      </c>
      <c r="G135" t="s">
        <v>32</v>
      </c>
      <c r="H135" s="1">
        <v>0</v>
      </c>
      <c r="I135">
        <f t="shared" si="2"/>
        <v>1454</v>
      </c>
      <c r="J135">
        <f>VLOOKUP(TRIM(MID(C135,7,3)),Sheet1!$B$1:$C$10,2,FALSE)</f>
        <v>6</v>
      </c>
    </row>
    <row r="136" spans="1:10" x14ac:dyDescent="0.45">
      <c r="A136" t="s">
        <v>703</v>
      </c>
      <c r="B136" t="s">
        <v>704</v>
      </c>
      <c r="C136" t="s">
        <v>705</v>
      </c>
      <c r="D136" t="s">
        <v>706</v>
      </c>
      <c r="E136" t="s">
        <v>707</v>
      </c>
      <c r="F136" t="s">
        <v>13</v>
      </c>
      <c r="G136" t="s">
        <v>32</v>
      </c>
      <c r="H136" s="1">
        <v>0</v>
      </c>
      <c r="I136">
        <f t="shared" si="2"/>
        <v>1454</v>
      </c>
      <c r="J136">
        <f>VLOOKUP(TRIM(MID(C136,7,3)),Sheet1!$B$1:$C$10,2,FALSE)</f>
        <v>6</v>
      </c>
    </row>
    <row r="137" spans="1:10" x14ac:dyDescent="0.45">
      <c r="A137" t="s">
        <v>708</v>
      </c>
      <c r="B137" t="s">
        <v>709</v>
      </c>
      <c r="C137" t="s">
        <v>710</v>
      </c>
      <c r="D137" t="s">
        <v>711</v>
      </c>
      <c r="E137" t="s">
        <v>712</v>
      </c>
      <c r="F137" t="s">
        <v>13</v>
      </c>
      <c r="G137" t="s">
        <v>32</v>
      </c>
      <c r="H137" s="1">
        <v>0</v>
      </c>
      <c r="I137">
        <f t="shared" si="2"/>
        <v>1454</v>
      </c>
      <c r="J137">
        <f>VLOOKUP(TRIM(MID(C137,7,3)),Sheet1!$B$1:$C$10,2,FALSE)</f>
        <v>6</v>
      </c>
    </row>
    <row r="138" spans="1:10" x14ac:dyDescent="0.45">
      <c r="A138" t="s">
        <v>108</v>
      </c>
      <c r="B138" t="s">
        <v>713</v>
      </c>
      <c r="C138" t="s">
        <v>1014</v>
      </c>
      <c r="D138" t="s">
        <v>687</v>
      </c>
      <c r="E138" t="s">
        <v>688</v>
      </c>
      <c r="F138" t="s">
        <v>13</v>
      </c>
      <c r="G138" t="s">
        <v>32</v>
      </c>
      <c r="H138" s="1">
        <v>0</v>
      </c>
      <c r="I138">
        <f t="shared" si="2"/>
        <v>1454</v>
      </c>
      <c r="J138">
        <f>VLOOKUP(TRIM(MID(C138,7,3)),Sheet1!$B$1:$C$10,2,FALSE)</f>
        <v>6</v>
      </c>
    </row>
    <row r="139" spans="1:10" x14ac:dyDescent="0.45">
      <c r="A139" t="s">
        <v>714</v>
      </c>
      <c r="B139" t="s">
        <v>715</v>
      </c>
      <c r="C139" t="s">
        <v>716</v>
      </c>
      <c r="D139" t="s">
        <v>717</v>
      </c>
      <c r="E139" t="s">
        <v>718</v>
      </c>
      <c r="F139" t="s">
        <v>13</v>
      </c>
      <c r="G139" t="s">
        <v>719</v>
      </c>
      <c r="H139" s="1">
        <v>4667</v>
      </c>
      <c r="I139">
        <f t="shared" si="2"/>
        <v>4667</v>
      </c>
      <c r="J139">
        <f>VLOOKUP(TRIM(MID(C139,7,3)),Sheet1!$B$1:$C$10,2,FALSE)</f>
        <v>7</v>
      </c>
    </row>
    <row r="140" spans="1:10" x14ac:dyDescent="0.45">
      <c r="A140" t="s">
        <v>720</v>
      </c>
      <c r="B140" t="s">
        <v>721</v>
      </c>
      <c r="C140" t="s">
        <v>722</v>
      </c>
      <c r="D140" t="s">
        <v>723</v>
      </c>
      <c r="E140" t="s">
        <v>724</v>
      </c>
      <c r="F140" t="s">
        <v>13</v>
      </c>
      <c r="G140" t="s">
        <v>725</v>
      </c>
      <c r="H140" s="1">
        <v>3778</v>
      </c>
      <c r="I140">
        <f t="shared" si="2"/>
        <v>3778</v>
      </c>
      <c r="J140">
        <f>VLOOKUP(TRIM(MID(C140,7,3)),Sheet1!$B$1:$C$10,2,FALSE)</f>
        <v>7</v>
      </c>
    </row>
    <row r="141" spans="1:10" x14ac:dyDescent="0.45">
      <c r="A141" t="s">
        <v>726</v>
      </c>
      <c r="B141" t="s">
        <v>727</v>
      </c>
      <c r="C141" t="s">
        <v>728</v>
      </c>
      <c r="D141" t="s">
        <v>729</v>
      </c>
      <c r="E141" t="s">
        <v>730</v>
      </c>
      <c r="F141" t="s">
        <v>13</v>
      </c>
      <c r="G141" t="s">
        <v>389</v>
      </c>
      <c r="H141" s="1">
        <v>3897</v>
      </c>
      <c r="I141">
        <f t="shared" si="2"/>
        <v>3897</v>
      </c>
      <c r="J141">
        <f>VLOOKUP(TRIM(MID(C141,7,3)),Sheet1!$B$1:$C$10,2,FALSE)</f>
        <v>7</v>
      </c>
    </row>
    <row r="142" spans="1:10" x14ac:dyDescent="0.45">
      <c r="A142" t="s">
        <v>731</v>
      </c>
      <c r="B142" t="s">
        <v>732</v>
      </c>
      <c r="C142" t="s">
        <v>733</v>
      </c>
      <c r="D142" t="s">
        <v>734</v>
      </c>
      <c r="E142" t="s">
        <v>735</v>
      </c>
      <c r="F142" t="s">
        <v>13</v>
      </c>
      <c r="G142" t="s">
        <v>736</v>
      </c>
      <c r="H142" s="1">
        <v>3974</v>
      </c>
      <c r="I142">
        <f t="shared" si="2"/>
        <v>3974</v>
      </c>
      <c r="J142">
        <f>VLOOKUP(TRIM(MID(C142,7,3)),Sheet1!$B$1:$C$10,2,FALSE)</f>
        <v>7</v>
      </c>
    </row>
    <row r="143" spans="1:10" x14ac:dyDescent="0.45">
      <c r="A143" t="s">
        <v>737</v>
      </c>
      <c r="B143" t="s">
        <v>738</v>
      </c>
      <c r="C143" t="s">
        <v>739</v>
      </c>
      <c r="D143" t="s">
        <v>740</v>
      </c>
      <c r="E143" t="s">
        <v>741</v>
      </c>
      <c r="F143" t="s">
        <v>13</v>
      </c>
      <c r="G143" t="s">
        <v>534</v>
      </c>
      <c r="H143" s="1">
        <v>2431</v>
      </c>
      <c r="I143">
        <f t="shared" si="2"/>
        <v>2431</v>
      </c>
      <c r="J143">
        <f>VLOOKUP(TRIM(MID(C143,7,3)),Sheet1!$B$1:$C$10,2,FALSE)</f>
        <v>7</v>
      </c>
    </row>
    <row r="144" spans="1:10" x14ac:dyDescent="0.4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</v>
      </c>
      <c r="G144" t="s">
        <v>232</v>
      </c>
      <c r="H144" s="1">
        <v>816</v>
      </c>
      <c r="I144">
        <f t="shared" si="2"/>
        <v>816</v>
      </c>
      <c r="J144">
        <f>VLOOKUP(TRIM(MID(C144,7,3)),Sheet1!$B$1:$C$10,2,FALSE)</f>
        <v>7</v>
      </c>
    </row>
    <row r="145" spans="1:10" x14ac:dyDescent="0.45">
      <c r="A145" t="s">
        <v>747</v>
      </c>
      <c r="B145" t="s">
        <v>748</v>
      </c>
      <c r="C145" t="s">
        <v>749</v>
      </c>
      <c r="D145" t="s">
        <v>750</v>
      </c>
      <c r="E145" t="s">
        <v>751</v>
      </c>
      <c r="F145" t="s">
        <v>13</v>
      </c>
      <c r="G145" t="s">
        <v>102</v>
      </c>
      <c r="H145" s="1">
        <v>3431</v>
      </c>
      <c r="I145">
        <f t="shared" si="2"/>
        <v>3431</v>
      </c>
      <c r="J145">
        <f>VLOOKUP(TRIM(MID(C145,7,3)),Sheet1!$B$1:$C$10,2,FALSE)</f>
        <v>7</v>
      </c>
    </row>
    <row r="146" spans="1:10" x14ac:dyDescent="0.45">
      <c r="A146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">
        <v>13</v>
      </c>
      <c r="G146" t="s">
        <v>747</v>
      </c>
      <c r="H146" s="1">
        <v>2722</v>
      </c>
      <c r="I146">
        <f t="shared" si="2"/>
        <v>2722</v>
      </c>
      <c r="J146">
        <f>VLOOKUP(TRIM(MID(C146,7,3)),Sheet1!$B$1:$C$10,2,FALSE)</f>
        <v>7</v>
      </c>
    </row>
    <row r="147" spans="1:10" x14ac:dyDescent="0.45">
      <c r="A147" t="s">
        <v>757</v>
      </c>
      <c r="B147" t="s">
        <v>758</v>
      </c>
      <c r="C147" t="s">
        <v>759</v>
      </c>
      <c r="D147" t="s">
        <v>760</v>
      </c>
      <c r="E147" t="s">
        <v>761</v>
      </c>
      <c r="F147" t="s">
        <v>13</v>
      </c>
      <c r="G147" t="s">
        <v>762</v>
      </c>
      <c r="H147" s="1">
        <v>1641</v>
      </c>
      <c r="I147">
        <f t="shared" si="2"/>
        <v>1641</v>
      </c>
      <c r="J147">
        <f>VLOOKUP(TRIM(MID(C147,7,3)),Sheet1!$B$1:$C$10,2,FALSE)</f>
        <v>7</v>
      </c>
    </row>
    <row r="148" spans="1:10" x14ac:dyDescent="0.45">
      <c r="A148" t="s">
        <v>259</v>
      </c>
      <c r="B148" t="s">
        <v>763</v>
      </c>
      <c r="C148" t="s">
        <v>764</v>
      </c>
      <c r="D148" t="s">
        <v>765</v>
      </c>
      <c r="E148" t="s">
        <v>766</v>
      </c>
      <c r="F148" t="s">
        <v>13</v>
      </c>
      <c r="G148" t="s">
        <v>767</v>
      </c>
      <c r="H148" s="1">
        <v>3930</v>
      </c>
      <c r="I148">
        <f t="shared" si="2"/>
        <v>3930</v>
      </c>
      <c r="J148">
        <f>VLOOKUP(TRIM(MID(C148,7,3)),Sheet1!$B$1:$C$10,2,FALSE)</f>
        <v>7</v>
      </c>
    </row>
    <row r="149" spans="1:10" x14ac:dyDescent="0.45">
      <c r="A149" t="s">
        <v>768</v>
      </c>
      <c r="B149" t="s">
        <v>769</v>
      </c>
      <c r="C149" t="s">
        <v>770</v>
      </c>
      <c r="D149" t="s">
        <v>771</v>
      </c>
      <c r="E149" t="s">
        <v>772</v>
      </c>
      <c r="F149" t="s">
        <v>13</v>
      </c>
      <c r="G149" t="s">
        <v>773</v>
      </c>
      <c r="H149" s="1">
        <v>4674</v>
      </c>
      <c r="I149">
        <f t="shared" si="2"/>
        <v>4674</v>
      </c>
      <c r="J149">
        <f>VLOOKUP(TRIM(MID(C149,7,3)),Sheet1!$B$1:$C$10,2,FALSE)</f>
        <v>7</v>
      </c>
    </row>
    <row r="150" spans="1:10" x14ac:dyDescent="0.45">
      <c r="A150" t="s">
        <v>774</v>
      </c>
      <c r="B150" t="s">
        <v>775</v>
      </c>
      <c r="C150" t="s">
        <v>776</v>
      </c>
      <c r="D150" t="s">
        <v>777</v>
      </c>
      <c r="E150" t="s">
        <v>778</v>
      </c>
      <c r="F150" t="s">
        <v>13</v>
      </c>
      <c r="G150" t="s">
        <v>32</v>
      </c>
      <c r="H150" s="1">
        <v>0</v>
      </c>
      <c r="I150">
        <f t="shared" si="2"/>
        <v>1454</v>
      </c>
      <c r="J150">
        <f>VLOOKUP(TRIM(MID(C150,7,3)),Sheet1!$B$1:$C$10,2,FALSE)</f>
        <v>7</v>
      </c>
    </row>
    <row r="151" spans="1:10" x14ac:dyDescent="0.45">
      <c r="A151" t="s">
        <v>779</v>
      </c>
      <c r="B151" t="s">
        <v>780</v>
      </c>
      <c r="C151" t="s">
        <v>781</v>
      </c>
      <c r="D151" t="s">
        <v>782</v>
      </c>
      <c r="E151" t="s">
        <v>783</v>
      </c>
      <c r="F151" t="s">
        <v>13</v>
      </c>
      <c r="G151" t="s">
        <v>32</v>
      </c>
      <c r="H151" s="1">
        <v>0</v>
      </c>
      <c r="I151">
        <f t="shared" si="2"/>
        <v>1454</v>
      </c>
      <c r="J151">
        <f>VLOOKUP(TRIM(MID(C151,7,3)),Sheet1!$B$1:$C$10,2,FALSE)</f>
        <v>7</v>
      </c>
    </row>
    <row r="152" spans="1:10" x14ac:dyDescent="0.45">
      <c r="A152" t="s">
        <v>784</v>
      </c>
      <c r="B152" t="s">
        <v>785</v>
      </c>
      <c r="C152" t="s">
        <v>786</v>
      </c>
      <c r="D152" t="s">
        <v>787</v>
      </c>
      <c r="E152" t="s">
        <v>788</v>
      </c>
      <c r="F152" t="s">
        <v>13</v>
      </c>
      <c r="G152" t="s">
        <v>549</v>
      </c>
      <c r="H152" s="1">
        <v>2429</v>
      </c>
      <c r="I152">
        <f t="shared" si="2"/>
        <v>2429</v>
      </c>
      <c r="J152">
        <f>VLOOKUP(TRIM(MID(C152,7,3)),Sheet1!$B$1:$C$10,2,FALSE)</f>
        <v>7</v>
      </c>
    </row>
    <row r="153" spans="1:10" x14ac:dyDescent="0.45">
      <c r="A153" t="s">
        <v>641</v>
      </c>
      <c r="B153" t="s">
        <v>789</v>
      </c>
      <c r="C153" t="s">
        <v>790</v>
      </c>
      <c r="D153" t="s">
        <v>791</v>
      </c>
      <c r="E153" t="s">
        <v>792</v>
      </c>
      <c r="F153" t="s">
        <v>13</v>
      </c>
      <c r="G153" t="s">
        <v>32</v>
      </c>
      <c r="H153" s="1">
        <v>0</v>
      </c>
      <c r="I153">
        <f t="shared" si="2"/>
        <v>1454</v>
      </c>
      <c r="J153">
        <f>VLOOKUP(TRIM(MID(C153,7,3)),Sheet1!$B$1:$C$10,2,FALSE)</f>
        <v>7</v>
      </c>
    </row>
    <row r="154" spans="1:10" x14ac:dyDescent="0.45">
      <c r="A154" t="s">
        <v>762</v>
      </c>
      <c r="B154" t="s">
        <v>793</v>
      </c>
      <c r="C154" t="s">
        <v>794</v>
      </c>
      <c r="D154" t="s">
        <v>795</v>
      </c>
      <c r="E154" t="s">
        <v>796</v>
      </c>
      <c r="F154" t="s">
        <v>13</v>
      </c>
      <c r="G154" t="s">
        <v>32</v>
      </c>
      <c r="H154" s="1">
        <v>0</v>
      </c>
      <c r="I154">
        <f t="shared" si="2"/>
        <v>1454</v>
      </c>
      <c r="J154">
        <f>VLOOKUP(TRIM(MID(C154,7,3)),Sheet1!$B$1:$C$10,2,FALSE)</f>
        <v>7</v>
      </c>
    </row>
    <row r="155" spans="1:10" x14ac:dyDescent="0.45">
      <c r="A155" t="s">
        <v>797</v>
      </c>
      <c r="B155" t="s">
        <v>798</v>
      </c>
      <c r="C155" t="s">
        <v>799</v>
      </c>
      <c r="D155" t="s">
        <v>800</v>
      </c>
      <c r="E155" t="s">
        <v>801</v>
      </c>
      <c r="F155" t="s">
        <v>13</v>
      </c>
      <c r="G155" t="s">
        <v>802</v>
      </c>
      <c r="H155" s="1">
        <v>3699</v>
      </c>
      <c r="I155">
        <f t="shared" si="2"/>
        <v>3699</v>
      </c>
      <c r="J155">
        <f>VLOOKUP(TRIM(MID(C155,7,3)),Sheet1!$B$1:$C$10,2,FALSE)</f>
        <v>7</v>
      </c>
    </row>
    <row r="156" spans="1:10" x14ac:dyDescent="0.45">
      <c r="A156" t="s">
        <v>803</v>
      </c>
      <c r="B156" t="s">
        <v>804</v>
      </c>
      <c r="C156" t="s">
        <v>805</v>
      </c>
      <c r="D156" t="s">
        <v>806</v>
      </c>
      <c r="E156" t="s">
        <v>807</v>
      </c>
      <c r="F156" t="s">
        <v>13</v>
      </c>
      <c r="G156" t="s">
        <v>32</v>
      </c>
      <c r="H156" s="1">
        <v>0</v>
      </c>
      <c r="I156">
        <f t="shared" si="2"/>
        <v>1454</v>
      </c>
      <c r="J156">
        <f>VLOOKUP(TRIM(MID(C156,7,3)),Sheet1!$B$1:$C$10,2,FALSE)</f>
        <v>7</v>
      </c>
    </row>
    <row r="157" spans="1:10" x14ac:dyDescent="0.45">
      <c r="A157" t="s">
        <v>767</v>
      </c>
      <c r="B157" t="s">
        <v>808</v>
      </c>
      <c r="C157" t="s">
        <v>809</v>
      </c>
      <c r="D157" t="s">
        <v>810</v>
      </c>
      <c r="E157" t="s">
        <v>811</v>
      </c>
      <c r="F157" t="s">
        <v>13</v>
      </c>
      <c r="G157" t="s">
        <v>222</v>
      </c>
      <c r="H157" s="1">
        <v>734</v>
      </c>
      <c r="I157">
        <f t="shared" si="2"/>
        <v>734</v>
      </c>
      <c r="J157">
        <f>VLOOKUP(TRIM(MID(C157,7,3)),Sheet1!$B$1:$C$10,2,FALSE)</f>
        <v>7</v>
      </c>
    </row>
    <row r="158" spans="1:10" x14ac:dyDescent="0.45">
      <c r="A158" t="s">
        <v>812</v>
      </c>
      <c r="B158" t="s">
        <v>813</v>
      </c>
      <c r="C158" t="s">
        <v>814</v>
      </c>
      <c r="D158" t="s">
        <v>815</v>
      </c>
      <c r="E158" t="s">
        <v>816</v>
      </c>
      <c r="F158" t="s">
        <v>13</v>
      </c>
      <c r="G158" t="s">
        <v>32</v>
      </c>
      <c r="H158" s="1">
        <v>0</v>
      </c>
      <c r="I158">
        <f t="shared" si="2"/>
        <v>1454</v>
      </c>
      <c r="J158">
        <f>VLOOKUP(TRIM(MID(C158,7,3)),Sheet1!$B$1:$C$10,2,FALSE)</f>
        <v>7</v>
      </c>
    </row>
    <row r="159" spans="1:10" x14ac:dyDescent="0.45">
      <c r="A159" t="s">
        <v>817</v>
      </c>
      <c r="B159" t="s">
        <v>818</v>
      </c>
      <c r="C159" t="s">
        <v>819</v>
      </c>
      <c r="D159" t="s">
        <v>820</v>
      </c>
      <c r="E159" t="s">
        <v>821</v>
      </c>
      <c r="F159" t="s">
        <v>13</v>
      </c>
      <c r="G159" t="s">
        <v>32</v>
      </c>
      <c r="H159" s="1">
        <v>0</v>
      </c>
      <c r="I159">
        <f t="shared" si="2"/>
        <v>1454</v>
      </c>
      <c r="J159">
        <f>VLOOKUP(TRIM(MID(C159,7,3)),Sheet1!$B$1:$C$10,2,FALSE)</f>
        <v>7</v>
      </c>
    </row>
    <row r="160" spans="1:10" x14ac:dyDescent="0.45">
      <c r="A160" t="s">
        <v>822</v>
      </c>
      <c r="B160" t="s">
        <v>823</v>
      </c>
      <c r="C160" t="s">
        <v>722</v>
      </c>
      <c r="D160" t="s">
        <v>723</v>
      </c>
      <c r="E160" t="s">
        <v>724</v>
      </c>
      <c r="F160" t="s">
        <v>13</v>
      </c>
      <c r="G160" t="s">
        <v>32</v>
      </c>
      <c r="H160" s="1">
        <v>0</v>
      </c>
      <c r="I160">
        <f t="shared" si="2"/>
        <v>1454</v>
      </c>
      <c r="J160">
        <f>VLOOKUP(TRIM(MID(C160,7,3)),Sheet1!$B$1:$C$10,2,FALSE)</f>
        <v>7</v>
      </c>
    </row>
    <row r="161" spans="1:10" x14ac:dyDescent="0.45">
      <c r="A161" t="s">
        <v>824</v>
      </c>
      <c r="B161" t="s">
        <v>825</v>
      </c>
      <c r="C161" t="s">
        <v>826</v>
      </c>
      <c r="D161" t="s">
        <v>827</v>
      </c>
      <c r="E161" t="s">
        <v>828</v>
      </c>
      <c r="F161" t="s">
        <v>13</v>
      </c>
      <c r="G161" t="s">
        <v>32</v>
      </c>
      <c r="H161" s="1">
        <v>0</v>
      </c>
      <c r="I161">
        <f t="shared" si="2"/>
        <v>1454</v>
      </c>
      <c r="J161">
        <f>VLOOKUP(TRIM(MID(C161,7,3)),Sheet1!$B$1:$C$10,2,FALSE)</f>
        <v>7</v>
      </c>
    </row>
    <row r="162" spans="1:10" x14ac:dyDescent="0.45">
      <c r="A162" t="s">
        <v>829</v>
      </c>
      <c r="B162" t="s">
        <v>830</v>
      </c>
      <c r="C162" t="s">
        <v>831</v>
      </c>
      <c r="D162" t="s">
        <v>832</v>
      </c>
      <c r="E162" t="s">
        <v>833</v>
      </c>
      <c r="F162" t="s">
        <v>13</v>
      </c>
      <c r="G162" t="s">
        <v>32</v>
      </c>
      <c r="H162" s="1">
        <v>0</v>
      </c>
      <c r="I162">
        <f t="shared" si="2"/>
        <v>1454</v>
      </c>
      <c r="J162">
        <f>VLOOKUP(TRIM(MID(C162,7,3)),Sheet1!$B$1:$C$10,2,FALSE)</f>
        <v>7</v>
      </c>
    </row>
    <row r="163" spans="1:10" x14ac:dyDescent="0.45">
      <c r="A163" t="s">
        <v>615</v>
      </c>
      <c r="B163" t="s">
        <v>834</v>
      </c>
      <c r="C163" t="s">
        <v>835</v>
      </c>
      <c r="D163" t="s">
        <v>836</v>
      </c>
      <c r="E163" t="s">
        <v>837</v>
      </c>
      <c r="F163" t="s">
        <v>13</v>
      </c>
      <c r="G163" t="s">
        <v>147</v>
      </c>
      <c r="H163" s="1">
        <v>626</v>
      </c>
      <c r="I163">
        <f t="shared" si="2"/>
        <v>626</v>
      </c>
      <c r="J163">
        <f>VLOOKUP(TRIM(MID(C163,7,3)),Sheet1!$B$1:$C$10,2,FALSE)</f>
        <v>7</v>
      </c>
    </row>
    <row r="164" spans="1:10" x14ac:dyDescent="0.45">
      <c r="A164" t="s">
        <v>838</v>
      </c>
      <c r="B164" t="s">
        <v>839</v>
      </c>
      <c r="C164" t="s">
        <v>840</v>
      </c>
      <c r="D164" t="s">
        <v>841</v>
      </c>
      <c r="E164" t="s">
        <v>842</v>
      </c>
      <c r="F164" t="s">
        <v>13</v>
      </c>
      <c r="G164" t="s">
        <v>64</v>
      </c>
      <c r="H164" s="1">
        <v>463</v>
      </c>
      <c r="I164">
        <f t="shared" si="2"/>
        <v>463</v>
      </c>
      <c r="J164">
        <f>VLOOKUP(TRIM(MID(C164,7,3)),Sheet1!$B$1:$C$10,2,FALSE)</f>
        <v>7</v>
      </c>
    </row>
    <row r="165" spans="1:10" x14ac:dyDescent="0.45">
      <c r="A165" t="s">
        <v>843</v>
      </c>
      <c r="B165" t="s">
        <v>844</v>
      </c>
      <c r="C165" t="s">
        <v>845</v>
      </c>
      <c r="D165" t="s">
        <v>846</v>
      </c>
      <c r="E165" t="s">
        <v>847</v>
      </c>
      <c r="F165" t="s">
        <v>13</v>
      </c>
      <c r="G165" t="s">
        <v>53</v>
      </c>
      <c r="H165" s="1">
        <v>190</v>
      </c>
      <c r="I165">
        <f t="shared" si="2"/>
        <v>190</v>
      </c>
      <c r="J165">
        <f>VLOOKUP(TRIM(MID(C165,7,3)),Sheet1!$B$1:$C$10,2,FALSE)</f>
        <v>7</v>
      </c>
    </row>
    <row r="166" spans="1:10" x14ac:dyDescent="0.45">
      <c r="A166" t="s">
        <v>849</v>
      </c>
      <c r="B166" t="s">
        <v>850</v>
      </c>
      <c r="C166" t="s">
        <v>851</v>
      </c>
      <c r="D166" t="s">
        <v>852</v>
      </c>
      <c r="E166" t="s">
        <v>853</v>
      </c>
      <c r="F166" t="s">
        <v>13</v>
      </c>
      <c r="G166" t="s">
        <v>132</v>
      </c>
      <c r="H166" s="1">
        <v>508</v>
      </c>
      <c r="I166">
        <f t="shared" si="2"/>
        <v>508</v>
      </c>
      <c r="J166">
        <f>VLOOKUP(TRIM(MID(C166,7,3)),Sheet1!$B$1:$C$10,2,FALSE)</f>
        <v>7</v>
      </c>
    </row>
    <row r="167" spans="1:10" x14ac:dyDescent="0.45">
      <c r="A167" t="s">
        <v>270</v>
      </c>
      <c r="B167" t="s">
        <v>854</v>
      </c>
      <c r="C167" t="s">
        <v>855</v>
      </c>
      <c r="D167" t="s">
        <v>856</v>
      </c>
      <c r="E167" t="s">
        <v>857</v>
      </c>
      <c r="F167" t="s">
        <v>13</v>
      </c>
      <c r="G167" t="s">
        <v>242</v>
      </c>
      <c r="H167" s="1">
        <v>1343</v>
      </c>
      <c r="I167">
        <f t="shared" si="2"/>
        <v>1343</v>
      </c>
      <c r="J167">
        <f>VLOOKUP(TRIM(MID(C167,7,3)),Sheet1!$B$1:$C$10,2,FALSE)</f>
        <v>7</v>
      </c>
    </row>
    <row r="168" spans="1:10" x14ac:dyDescent="0.45">
      <c r="A168" t="s">
        <v>858</v>
      </c>
      <c r="B168" t="s">
        <v>859</v>
      </c>
      <c r="C168" t="s">
        <v>860</v>
      </c>
      <c r="D168" t="s">
        <v>861</v>
      </c>
      <c r="E168" t="s">
        <v>862</v>
      </c>
      <c r="F168" t="s">
        <v>13</v>
      </c>
      <c r="G168" t="s">
        <v>168</v>
      </c>
      <c r="H168" s="1">
        <v>1116</v>
      </c>
      <c r="I168">
        <f t="shared" si="2"/>
        <v>1116</v>
      </c>
      <c r="J168">
        <f>VLOOKUP(TRIM(MID(C168,7,3)),Sheet1!$B$1:$C$10,2,FALSE)</f>
        <v>7</v>
      </c>
    </row>
    <row r="169" spans="1:10" x14ac:dyDescent="0.45">
      <c r="A169" t="s">
        <v>725</v>
      </c>
      <c r="B169" t="s">
        <v>863</v>
      </c>
      <c r="C169" t="s">
        <v>864</v>
      </c>
      <c r="D169" t="s">
        <v>865</v>
      </c>
      <c r="E169" t="s">
        <v>866</v>
      </c>
      <c r="F169" t="s">
        <v>13</v>
      </c>
      <c r="G169" t="s">
        <v>418</v>
      </c>
      <c r="H169" s="1">
        <v>1464</v>
      </c>
      <c r="I169">
        <f t="shared" si="2"/>
        <v>1464</v>
      </c>
      <c r="J169">
        <f>VLOOKUP(TRIM(MID(C169,7,3)),Sheet1!$B$1:$C$10,2,FALSE)</f>
        <v>7</v>
      </c>
    </row>
    <row r="170" spans="1:10" x14ac:dyDescent="0.4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13</v>
      </c>
      <c r="G170" t="s">
        <v>217</v>
      </c>
      <c r="H170" s="1">
        <v>785</v>
      </c>
      <c r="I170">
        <f t="shared" si="2"/>
        <v>785</v>
      </c>
      <c r="J170">
        <f>VLOOKUP(TRIM(MID(C170,7,3)),Sheet1!$B$1:$C$10,2,FALSE)</f>
        <v>7</v>
      </c>
    </row>
    <row r="171" spans="1:10" x14ac:dyDescent="0.45">
      <c r="A171" t="s">
        <v>872</v>
      </c>
      <c r="B171" t="s">
        <v>873</v>
      </c>
      <c r="C171" t="s">
        <v>874</v>
      </c>
      <c r="D171" t="s">
        <v>875</v>
      </c>
      <c r="E171" t="s">
        <v>876</v>
      </c>
      <c r="F171" t="s">
        <v>13</v>
      </c>
      <c r="G171" t="s">
        <v>147</v>
      </c>
      <c r="H171" s="1">
        <v>352</v>
      </c>
      <c r="I171">
        <f t="shared" si="2"/>
        <v>352</v>
      </c>
      <c r="J171">
        <f>VLOOKUP(TRIM(MID(C171,7,3)),Sheet1!$B$1:$C$10,2,FALSE)</f>
        <v>7</v>
      </c>
    </row>
    <row r="172" spans="1:10" x14ac:dyDescent="0.45">
      <c r="A172" t="s">
        <v>877</v>
      </c>
      <c r="B172" t="s">
        <v>878</v>
      </c>
      <c r="C172" t="s">
        <v>879</v>
      </c>
      <c r="D172" t="s">
        <v>880</v>
      </c>
      <c r="E172" t="s">
        <v>881</v>
      </c>
      <c r="F172" t="s">
        <v>13</v>
      </c>
      <c r="G172" t="s">
        <v>158</v>
      </c>
      <c r="H172" s="1">
        <v>650</v>
      </c>
      <c r="I172">
        <f t="shared" si="2"/>
        <v>650</v>
      </c>
      <c r="J172">
        <f>VLOOKUP(TRIM(MID(C172,7,3)),Sheet1!$B$1:$C$10,2,FALSE)</f>
        <v>7</v>
      </c>
    </row>
    <row r="173" spans="1:10" x14ac:dyDescent="0.45">
      <c r="A173" t="s">
        <v>461</v>
      </c>
      <c r="B173" t="s">
        <v>882</v>
      </c>
      <c r="C173" t="s">
        <v>883</v>
      </c>
      <c r="D173" t="s">
        <v>884</v>
      </c>
      <c r="E173" t="s">
        <v>885</v>
      </c>
      <c r="F173" t="s">
        <v>13</v>
      </c>
      <c r="G173" t="s">
        <v>195</v>
      </c>
      <c r="H173" s="1">
        <v>761</v>
      </c>
      <c r="I173">
        <f t="shared" si="2"/>
        <v>761</v>
      </c>
      <c r="J173">
        <f>VLOOKUP(TRIM(MID(C173,7,3)),Sheet1!$B$1:$C$10,2,FALSE)</f>
        <v>7</v>
      </c>
    </row>
    <row r="174" spans="1:10" x14ac:dyDescent="0.45">
      <c r="A174" t="s">
        <v>102</v>
      </c>
      <c r="B174" t="s">
        <v>886</v>
      </c>
      <c r="C174" t="s">
        <v>887</v>
      </c>
      <c r="D174" t="s">
        <v>888</v>
      </c>
      <c r="E174" t="s">
        <v>889</v>
      </c>
      <c r="F174" t="s">
        <v>13</v>
      </c>
      <c r="G174" t="s">
        <v>91</v>
      </c>
      <c r="H174" s="1">
        <v>507</v>
      </c>
      <c r="I174">
        <f t="shared" si="2"/>
        <v>507</v>
      </c>
      <c r="J174">
        <f>VLOOKUP(TRIM(MID(C174,7,3)),Sheet1!$B$1:$C$10,2,FALSE)</f>
        <v>8</v>
      </c>
    </row>
    <row r="175" spans="1:10" x14ac:dyDescent="0.45">
      <c r="A175" t="s">
        <v>890</v>
      </c>
      <c r="B175" t="s">
        <v>891</v>
      </c>
      <c r="C175" t="s">
        <v>892</v>
      </c>
      <c r="D175" t="s">
        <v>893</v>
      </c>
      <c r="E175" t="s">
        <v>894</v>
      </c>
      <c r="F175" t="s">
        <v>13</v>
      </c>
      <c r="G175" t="s">
        <v>362</v>
      </c>
      <c r="H175" s="1">
        <v>777</v>
      </c>
      <c r="I175">
        <f t="shared" si="2"/>
        <v>777</v>
      </c>
      <c r="J175">
        <f>VLOOKUP(TRIM(MID(C175,7,3)),Sheet1!$B$1:$C$10,2,FALSE)</f>
        <v>8</v>
      </c>
    </row>
    <row r="176" spans="1:10" x14ac:dyDescent="0.45">
      <c r="A176" t="s">
        <v>895</v>
      </c>
      <c r="B176" t="s">
        <v>896</v>
      </c>
      <c r="C176" t="s">
        <v>897</v>
      </c>
      <c r="D176" t="s">
        <v>898</v>
      </c>
      <c r="E176" t="s">
        <v>899</v>
      </c>
      <c r="F176" t="s">
        <v>13</v>
      </c>
      <c r="G176" t="s">
        <v>222</v>
      </c>
      <c r="H176" s="1">
        <v>977</v>
      </c>
      <c r="I176">
        <f t="shared" si="2"/>
        <v>977</v>
      </c>
      <c r="J176">
        <f>VLOOKUP(TRIM(MID(C176,7,3)),Sheet1!$B$1:$C$10,2,FALSE)</f>
        <v>8</v>
      </c>
    </row>
    <row r="177" spans="1:10" x14ac:dyDescent="0.45">
      <c r="A177" t="s">
        <v>900</v>
      </c>
      <c r="B177" t="s">
        <v>901</v>
      </c>
      <c r="C177" t="s">
        <v>902</v>
      </c>
      <c r="D177" t="s">
        <v>903</v>
      </c>
      <c r="E177" t="s">
        <v>904</v>
      </c>
      <c r="F177" t="s">
        <v>13</v>
      </c>
      <c r="G177" t="s">
        <v>59</v>
      </c>
      <c r="H177" s="1">
        <v>105</v>
      </c>
      <c r="I177">
        <f t="shared" si="2"/>
        <v>105</v>
      </c>
      <c r="J177">
        <f>VLOOKUP(TRIM(MID(C177,7,3)),Sheet1!$B$1:$C$10,2,FALSE)</f>
        <v>8</v>
      </c>
    </row>
    <row r="178" spans="1:10" x14ac:dyDescent="0.45">
      <c r="A178" t="s">
        <v>905</v>
      </c>
      <c r="B178" t="s">
        <v>906</v>
      </c>
      <c r="C178" t="s">
        <v>907</v>
      </c>
      <c r="D178" t="s">
        <v>908</v>
      </c>
      <c r="E178" t="s">
        <v>909</v>
      </c>
      <c r="F178" t="s">
        <v>13</v>
      </c>
      <c r="G178" t="s">
        <v>53</v>
      </c>
      <c r="H178" s="1">
        <v>386</v>
      </c>
      <c r="I178">
        <f t="shared" si="2"/>
        <v>386</v>
      </c>
      <c r="J178">
        <f>VLOOKUP(TRIM(MID(C178,7,3)),Sheet1!$B$1:$C$10,2,FALSE)</f>
        <v>8</v>
      </c>
    </row>
    <row r="179" spans="1:10" x14ac:dyDescent="0.45">
      <c r="A179" t="s">
        <v>910</v>
      </c>
      <c r="B179" t="s">
        <v>911</v>
      </c>
      <c r="C179" t="s">
        <v>912</v>
      </c>
      <c r="D179" t="s">
        <v>913</v>
      </c>
      <c r="E179" t="s">
        <v>914</v>
      </c>
      <c r="F179" t="s">
        <v>13</v>
      </c>
      <c r="G179" t="s">
        <v>115</v>
      </c>
      <c r="H179" s="1">
        <v>480</v>
      </c>
      <c r="I179">
        <f t="shared" si="2"/>
        <v>480</v>
      </c>
      <c r="J179">
        <f>VLOOKUP(TRIM(MID(C179,7,3)),Sheet1!$B$1:$C$10,2,FALSE)</f>
        <v>8</v>
      </c>
    </row>
    <row r="180" spans="1:10" x14ac:dyDescent="0.45">
      <c r="A180" t="s">
        <v>915</v>
      </c>
      <c r="B180" t="s">
        <v>916</v>
      </c>
      <c r="C180" t="s">
        <v>917</v>
      </c>
      <c r="D180" t="s">
        <v>918</v>
      </c>
      <c r="E180" t="s">
        <v>919</v>
      </c>
      <c r="F180" t="s">
        <v>13</v>
      </c>
      <c r="G180" t="s">
        <v>32</v>
      </c>
      <c r="H180" s="1">
        <v>0</v>
      </c>
      <c r="I180">
        <f t="shared" si="2"/>
        <v>1454</v>
      </c>
      <c r="J180">
        <f>VLOOKUP(TRIM(MID(C180,7,3)),Sheet1!$B$1:$C$10,2,FALSE)</f>
        <v>7</v>
      </c>
    </row>
    <row r="181" spans="1:10" x14ac:dyDescent="0.45">
      <c r="A181" t="s">
        <v>920</v>
      </c>
      <c r="B181" t="s">
        <v>921</v>
      </c>
      <c r="C181" t="s">
        <v>922</v>
      </c>
      <c r="D181" t="s">
        <v>923</v>
      </c>
      <c r="E181" t="s">
        <v>924</v>
      </c>
      <c r="F181" t="s">
        <v>13</v>
      </c>
      <c r="G181" t="s">
        <v>32</v>
      </c>
      <c r="H181" s="1">
        <v>0</v>
      </c>
      <c r="I181">
        <f t="shared" si="2"/>
        <v>1454</v>
      </c>
      <c r="J181">
        <f>VLOOKUP(TRIM(MID(C181,7,3)),Sheet1!$B$1:$C$10,2,FALSE)</f>
        <v>7</v>
      </c>
    </row>
    <row r="182" spans="1:10" x14ac:dyDescent="0.45">
      <c r="A182" t="s">
        <v>925</v>
      </c>
      <c r="B182" t="s">
        <v>926</v>
      </c>
      <c r="C182" t="s">
        <v>927</v>
      </c>
      <c r="D182" t="s">
        <v>928</v>
      </c>
      <c r="E182" t="s">
        <v>929</v>
      </c>
      <c r="F182" t="s">
        <v>13</v>
      </c>
      <c r="G182" t="s">
        <v>32</v>
      </c>
      <c r="H182" s="1">
        <v>0</v>
      </c>
      <c r="I182">
        <f t="shared" si="2"/>
        <v>1454</v>
      </c>
      <c r="J182">
        <f>VLOOKUP(TRIM(MID(C182,7,3)),Sheet1!$B$1:$C$10,2,FALSE)</f>
        <v>7</v>
      </c>
    </row>
    <row r="183" spans="1:10" x14ac:dyDescent="0.45">
      <c r="A183" t="s">
        <v>802</v>
      </c>
      <c r="B183" t="s">
        <v>930</v>
      </c>
      <c r="C183" t="s">
        <v>931</v>
      </c>
      <c r="D183" t="s">
        <v>932</v>
      </c>
      <c r="E183" t="s">
        <v>933</v>
      </c>
      <c r="F183" t="s">
        <v>13</v>
      </c>
      <c r="G183" t="s">
        <v>32</v>
      </c>
      <c r="H183" s="1">
        <v>0</v>
      </c>
      <c r="I183">
        <f t="shared" si="2"/>
        <v>1454</v>
      </c>
      <c r="J183">
        <f>VLOOKUP(TRIM(MID(C183,7,3)),Sheet1!$B$1:$C$10,2,FALSE)</f>
        <v>7</v>
      </c>
    </row>
    <row r="184" spans="1:10" x14ac:dyDescent="0.45">
      <c r="A184" t="s">
        <v>934</v>
      </c>
      <c r="B184" t="s">
        <v>935</v>
      </c>
      <c r="C184" t="s">
        <v>936</v>
      </c>
      <c r="D184" t="s">
        <v>937</v>
      </c>
      <c r="E184" t="s">
        <v>938</v>
      </c>
      <c r="F184" t="s">
        <v>13</v>
      </c>
      <c r="G184" t="s">
        <v>849</v>
      </c>
      <c r="H184" s="1">
        <v>2626</v>
      </c>
      <c r="I184">
        <f t="shared" si="2"/>
        <v>2626</v>
      </c>
      <c r="J184">
        <f>VLOOKUP(TRIM(MID(C184,7,3)),Sheet1!$B$1:$C$10,2,FALSE)</f>
        <v>8</v>
      </c>
    </row>
    <row r="185" spans="1:10" x14ac:dyDescent="0.45">
      <c r="A185" t="s">
        <v>939</v>
      </c>
      <c r="B185" t="s">
        <v>940</v>
      </c>
      <c r="C185" t="s">
        <v>941</v>
      </c>
      <c r="D185" t="s">
        <v>942</v>
      </c>
      <c r="E185" t="s">
        <v>943</v>
      </c>
      <c r="F185" t="s">
        <v>13</v>
      </c>
      <c r="G185" t="s">
        <v>698</v>
      </c>
      <c r="H185" s="1">
        <v>3423</v>
      </c>
      <c r="I185">
        <f t="shared" si="2"/>
        <v>3423</v>
      </c>
      <c r="J185">
        <f>VLOOKUP(TRIM(MID(C185,7,3)),Sheet1!$B$1:$C$10,2,FALSE)</f>
        <v>8</v>
      </c>
    </row>
    <row r="186" spans="1:10" x14ac:dyDescent="0.45">
      <c r="A186" t="s">
        <v>944</v>
      </c>
      <c r="B186" t="s">
        <v>945</v>
      </c>
      <c r="C186" t="s">
        <v>946</v>
      </c>
      <c r="D186" t="s">
        <v>947</v>
      </c>
      <c r="E186" t="s">
        <v>948</v>
      </c>
      <c r="F186" t="s">
        <v>13</v>
      </c>
      <c r="G186" t="s">
        <v>424</v>
      </c>
      <c r="H186" s="1">
        <v>1991</v>
      </c>
      <c r="I186">
        <f t="shared" si="2"/>
        <v>1991</v>
      </c>
      <c r="J186">
        <f>VLOOKUP(TRIM(MID(C186,7,3)),Sheet1!$B$1:$C$10,2,FALSE)</f>
        <v>8</v>
      </c>
    </row>
    <row r="187" spans="1:10" x14ac:dyDescent="0.45">
      <c r="A187" t="s">
        <v>949</v>
      </c>
      <c r="B187" t="s">
        <v>950</v>
      </c>
      <c r="C187" t="s">
        <v>951</v>
      </c>
      <c r="D187" t="s">
        <v>952</v>
      </c>
      <c r="E187" t="s">
        <v>953</v>
      </c>
      <c r="F187" t="s">
        <v>13</v>
      </c>
      <c r="G187" t="s">
        <v>597</v>
      </c>
      <c r="H187" s="1">
        <v>4958</v>
      </c>
      <c r="I187">
        <f t="shared" si="2"/>
        <v>4958</v>
      </c>
      <c r="J187">
        <f>VLOOKUP(TRIM(MID(C187,7,3)),Sheet1!$B$1:$C$10,2,FALSE)</f>
        <v>8</v>
      </c>
    </row>
    <row r="188" spans="1:10" x14ac:dyDescent="0.45">
      <c r="A188" t="s">
        <v>114</v>
      </c>
      <c r="B188" t="s">
        <v>954</v>
      </c>
      <c r="C188" t="s">
        <v>955</v>
      </c>
      <c r="D188" t="s">
        <v>956</v>
      </c>
      <c r="E188" t="s">
        <v>957</v>
      </c>
      <c r="F188" t="s">
        <v>13</v>
      </c>
      <c r="G188" t="s">
        <v>108</v>
      </c>
      <c r="H188" s="1">
        <v>2398</v>
      </c>
      <c r="I188">
        <f t="shared" si="2"/>
        <v>2398</v>
      </c>
      <c r="J188">
        <f>VLOOKUP(TRIM(MID(C188,7,3)),Sheet1!$B$1:$C$10,2,FALSE)</f>
        <v>8</v>
      </c>
    </row>
    <row r="189" spans="1:10" x14ac:dyDescent="0.45">
      <c r="A189" t="s">
        <v>958</v>
      </c>
      <c r="B189" t="s">
        <v>959</v>
      </c>
      <c r="C189" t="s">
        <v>960</v>
      </c>
      <c r="D189" t="s">
        <v>961</v>
      </c>
      <c r="E189" t="s">
        <v>962</v>
      </c>
      <c r="F189" t="s">
        <v>13</v>
      </c>
      <c r="G189" t="s">
        <v>471</v>
      </c>
      <c r="H189" s="1">
        <v>1444</v>
      </c>
      <c r="I189">
        <f t="shared" si="2"/>
        <v>1444</v>
      </c>
      <c r="J189">
        <f>VLOOKUP(TRIM(MID(C189,7,3)),Sheet1!$B$1:$C$10,2,FALSE)</f>
        <v>8</v>
      </c>
    </row>
    <row r="190" spans="1:10" x14ac:dyDescent="0.45">
      <c r="A190" t="s">
        <v>963</v>
      </c>
      <c r="B190" t="s">
        <v>964</v>
      </c>
      <c r="C190" t="s">
        <v>965</v>
      </c>
      <c r="D190" t="s">
        <v>966</v>
      </c>
      <c r="E190" t="s">
        <v>967</v>
      </c>
      <c r="F190" t="s">
        <v>13</v>
      </c>
      <c r="G190" t="s">
        <v>70</v>
      </c>
      <c r="H190" s="1">
        <v>392</v>
      </c>
      <c r="I190">
        <f t="shared" si="2"/>
        <v>392</v>
      </c>
      <c r="J190">
        <f>VLOOKUP(TRIM(MID(C190,7,3)),Sheet1!$B$1:$C$10,2,FALSE)</f>
        <v>8</v>
      </c>
    </row>
    <row r="191" spans="1:10" x14ac:dyDescent="0.45">
      <c r="A191" t="s">
        <v>848</v>
      </c>
      <c r="B191" t="s">
        <v>968</v>
      </c>
      <c r="C191" t="s">
        <v>969</v>
      </c>
      <c r="D191" t="s">
        <v>970</v>
      </c>
      <c r="E191" t="s">
        <v>971</v>
      </c>
      <c r="F191" t="s">
        <v>13</v>
      </c>
      <c r="G191" t="s">
        <v>336</v>
      </c>
      <c r="H191" s="1">
        <v>1474</v>
      </c>
      <c r="I191">
        <f t="shared" si="2"/>
        <v>1474</v>
      </c>
      <c r="J191">
        <f>VLOOKUP(TRIM(MID(C191,7,3)),Sheet1!$B$1:$C$10,2,FALSE)</f>
        <v>8</v>
      </c>
    </row>
    <row r="192" spans="1:10" x14ac:dyDescent="0.45">
      <c r="A192" t="s">
        <v>972</v>
      </c>
      <c r="B192" t="s">
        <v>973</v>
      </c>
      <c r="C192" t="s">
        <v>974</v>
      </c>
      <c r="D192" t="s">
        <v>975</v>
      </c>
      <c r="E192" t="s">
        <v>976</v>
      </c>
      <c r="F192" t="s">
        <v>13</v>
      </c>
      <c r="G192" t="s">
        <v>32</v>
      </c>
      <c r="H192" s="1">
        <v>0</v>
      </c>
      <c r="I192">
        <f t="shared" si="2"/>
        <v>1454</v>
      </c>
      <c r="J192">
        <f>VLOOKUP(TRIM(MID(C192,7,3)),Sheet1!$B$1:$C$10,2,FALSE)</f>
        <v>8</v>
      </c>
    </row>
    <row r="193" spans="1:10" x14ac:dyDescent="0.45">
      <c r="A193" t="s">
        <v>977</v>
      </c>
      <c r="B193" t="s">
        <v>978</v>
      </c>
      <c r="C193" t="s">
        <v>979</v>
      </c>
      <c r="D193" t="s">
        <v>980</v>
      </c>
      <c r="E193" t="s">
        <v>981</v>
      </c>
      <c r="F193" t="s">
        <v>13</v>
      </c>
      <c r="G193" t="s">
        <v>642</v>
      </c>
      <c r="H193" s="1">
        <v>2586</v>
      </c>
      <c r="I193">
        <f t="shared" si="2"/>
        <v>2586</v>
      </c>
      <c r="J193">
        <f>VLOOKUP(TRIM(MID(C193,7,3)),Sheet1!$B$1:$C$10,2,FALSE)</f>
        <v>8</v>
      </c>
    </row>
    <row r="194" spans="1:10" x14ac:dyDescent="0.45">
      <c r="A194" t="s">
        <v>736</v>
      </c>
      <c r="B194" t="s">
        <v>982</v>
      </c>
      <c r="C194" t="s">
        <v>983</v>
      </c>
      <c r="D194" t="s">
        <v>908</v>
      </c>
      <c r="E194" t="s">
        <v>909</v>
      </c>
      <c r="F194" t="s">
        <v>13</v>
      </c>
      <c r="G194" t="s">
        <v>32</v>
      </c>
      <c r="H194" s="1">
        <v>0</v>
      </c>
      <c r="I194">
        <f t="shared" si="2"/>
        <v>1454</v>
      </c>
      <c r="J194">
        <f>VLOOKUP(TRIM(MID(C194,7,3)),Sheet1!$B$1:$C$10,2,FALSE)</f>
        <v>8</v>
      </c>
    </row>
    <row r="195" spans="1:10" x14ac:dyDescent="0.45">
      <c r="A195" t="s">
        <v>97</v>
      </c>
      <c r="B195" t="s">
        <v>984</v>
      </c>
      <c r="C195" t="s">
        <v>985</v>
      </c>
      <c r="D195" t="s">
        <v>986</v>
      </c>
      <c r="E195" t="s">
        <v>987</v>
      </c>
      <c r="F195" t="s">
        <v>13</v>
      </c>
      <c r="G195" t="s">
        <v>32</v>
      </c>
      <c r="H195" s="1">
        <v>0</v>
      </c>
      <c r="I195">
        <f t="shared" ref="I195:I198" si="3">IF(H195=0,1454,H195)</f>
        <v>1454</v>
      </c>
      <c r="J195">
        <f>VLOOKUP(TRIM(MID(C195,7,3)),Sheet1!$B$1:$C$10,2,FALSE)</f>
        <v>8</v>
      </c>
    </row>
    <row r="196" spans="1:10" x14ac:dyDescent="0.45">
      <c r="A196" t="s">
        <v>988</v>
      </c>
      <c r="B196" t="s">
        <v>989</v>
      </c>
      <c r="C196" t="s">
        <v>990</v>
      </c>
      <c r="D196" t="s">
        <v>991</v>
      </c>
      <c r="E196" t="s">
        <v>992</v>
      </c>
      <c r="F196" t="s">
        <v>13</v>
      </c>
      <c r="G196" t="s">
        <v>32</v>
      </c>
      <c r="H196" s="1">
        <v>0</v>
      </c>
      <c r="I196">
        <f t="shared" si="3"/>
        <v>1454</v>
      </c>
      <c r="J196">
        <f>VLOOKUP(TRIM(MID(C196,7,3)),Sheet1!$B$1:$C$10,2,FALSE)</f>
        <v>8</v>
      </c>
    </row>
    <row r="197" spans="1:10" x14ac:dyDescent="0.45">
      <c r="A197" t="s">
        <v>993</v>
      </c>
      <c r="B197" t="s">
        <v>994</v>
      </c>
      <c r="C197" t="s">
        <v>995</v>
      </c>
      <c r="D197" t="s">
        <v>996</v>
      </c>
      <c r="E197" t="s">
        <v>997</v>
      </c>
      <c r="F197" t="s">
        <v>13</v>
      </c>
      <c r="G197" t="s">
        <v>708</v>
      </c>
      <c r="H197" s="1">
        <v>3470</v>
      </c>
      <c r="I197">
        <f t="shared" si="3"/>
        <v>3470</v>
      </c>
      <c r="J197">
        <f>VLOOKUP(TRIM(MID(C197,7,3)),Sheet1!$B$1:$C$10,2,FALSE)</f>
        <v>8</v>
      </c>
    </row>
    <row r="198" spans="1:10" x14ac:dyDescent="0.45">
      <c r="A198" t="s">
        <v>14</v>
      </c>
      <c r="B198" t="s">
        <v>998</v>
      </c>
      <c r="C198" t="s">
        <v>999</v>
      </c>
      <c r="D198" t="s">
        <v>1000</v>
      </c>
      <c r="E198" t="s">
        <v>1001</v>
      </c>
      <c r="F198" t="s">
        <v>13</v>
      </c>
      <c r="G198" t="s">
        <v>32</v>
      </c>
      <c r="H198" s="1">
        <v>0</v>
      </c>
      <c r="I198">
        <f t="shared" si="3"/>
        <v>1454</v>
      </c>
      <c r="J198">
        <f>VLOOKUP(TRIM(MID(C198,7,3)),Sheet1!$B$1:$C$10,2,FALSE)</f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A2:G2 A1:H1 A89:G89 A3:G3 A4:G4 A5:G5 A6:G6 A7:G7 A8:G8 A9:G9 A10:G10 A11:G11 A12:G12 A13:G13 A14:G14 A15:G15 A16:G16 A17:G17 A18:G18 A19:G19 A20:G20 A199:I200 A198:G198 A197:G197 A196:G196 A195:G195 A194:G194 A193:G193 A192:G192 A191:G191 A190:G190 A189:G189 A188:G188 A21:G21 A22:G22 A23:G23 A24:G24 A25:G25 A187:G187 A186:G186 A185:G185 A184:G184 A183:G183 A182:G182 A181:G181 A180:G180 A179:G179 A178:G178 A177:G177 A176:G176 A175:G175 A174:G174 A173:G173 A172:G172 A171:G171 A170:G170 A169:G169 A168:G168 A167:G167 A166:G166 A165:G165 A164:G164 A163:G163 A26:G26 A27:G27 A28:G28 A29:G29 A30:G30 A31:G31 A32:G32 A33:G33 A34:G34 A35:G35 A36:G36 A162:G162 A161:G161 A160:G160 A159:G159 A158:G158 A157:G157 A156:G156 A155:G155 A154:G154 A153:G153 A152:G152 A151:G151 A150:G150 A149:G149 A148:G148 A147:G147 A37:G37 A38:G38 A39:G39 A40:G40 A41:G41 A42:G42 A43:G43 A44:G44 A45:G45 A46:G46 A146:G146 A145:G145 A47:G47 A48:G48 A49:G49 A50:G50 A51:G51 A52:G52 A53:G53 A54:G54 A55:G55 A56:G56 A57:G57 A58:G58 A59:G59 A60:G60 A61:G61 A62:G62 A63:G63 A64:G64 A65:G65 A66:G66 A67:G67 A68:G68 A69:G69 A70:G70 A71:G71 A72:G72 A73:G73 A74:G74 A75:G75 A76:G76 A77:G77 A144:G144 A143:G143 A142:G142 A141:G141 A140:G140 A139:G139 A138:B138 A137:G137 A136:G136 A135:G135 A134:G134 A133:G133 A132:G132 A131:G131 A130:G130 A78:G78 A79:G79 A80:G80 A81:G81 A82:G82 A83:G83 A84:G84 A85:G85 A86:G86 A87:G87 A88:G88 A92:G92 A90:G90 A129:G129 A93:G93 A94:G94 A91:G91 A95:G95 A96:G96 A97:G97 A98:G98 A99:G99 A100:G100 A101:G101 A102:G102 A103:G103 A104:G104 A105:G105 A106:G106 A107:G107 A108:G108 A109:G109 A110:G110 A111:G111 A112:G112 A113:G113 A114:G114 A115:G115 A116:G116 A117:G117 A118:G118 A119:G119 A120:G120 A121:G121 A122:G122 A123:G123 A124:G124 A125:G125 A126:G126 A127:G127 A128:G128 D138:G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53B1-0A94-4F52-84A3-63B5C2C2D119}">
  <dimension ref="A1:C10"/>
  <sheetViews>
    <sheetView workbookViewId="0">
      <selection activeCell="E4" sqref="E4"/>
    </sheetView>
  </sheetViews>
  <sheetFormatPr defaultRowHeight="19.2" x14ac:dyDescent="0.45"/>
  <sheetData>
    <row r="1" spans="1:3" x14ac:dyDescent="0.45">
      <c r="A1" t="s">
        <v>1003</v>
      </c>
      <c r="B1" t="s">
        <v>1004</v>
      </c>
      <c r="C1" t="s">
        <v>1003</v>
      </c>
    </row>
    <row r="2" spans="1:3" x14ac:dyDescent="0.45">
      <c r="A2">
        <v>0</v>
      </c>
      <c r="B2" t="s">
        <v>1005</v>
      </c>
      <c r="C2">
        <v>0</v>
      </c>
    </row>
    <row r="3" spans="1:3" x14ac:dyDescent="0.45">
      <c r="A3">
        <v>1</v>
      </c>
      <c r="B3" t="s">
        <v>1006</v>
      </c>
      <c r="C3">
        <v>1</v>
      </c>
    </row>
    <row r="4" spans="1:3" x14ac:dyDescent="0.45">
      <c r="A4">
        <v>2</v>
      </c>
      <c r="B4" t="s">
        <v>1007</v>
      </c>
      <c r="C4">
        <v>2</v>
      </c>
    </row>
    <row r="5" spans="1:3" x14ac:dyDescent="0.45">
      <c r="A5">
        <v>3</v>
      </c>
      <c r="B5" t="s">
        <v>1008</v>
      </c>
      <c r="C5">
        <v>3</v>
      </c>
    </row>
    <row r="6" spans="1:3" x14ac:dyDescent="0.45">
      <c r="A6">
        <v>4</v>
      </c>
      <c r="B6" t="s">
        <v>1009</v>
      </c>
      <c r="C6">
        <v>4</v>
      </c>
    </row>
    <row r="7" spans="1:3" x14ac:dyDescent="0.45">
      <c r="A7">
        <v>5</v>
      </c>
      <c r="B7" t="s">
        <v>1010</v>
      </c>
      <c r="C7">
        <v>5</v>
      </c>
    </row>
    <row r="8" spans="1:3" x14ac:dyDescent="0.45">
      <c r="A8">
        <v>6</v>
      </c>
      <c r="B8" t="s">
        <v>1011</v>
      </c>
      <c r="C8">
        <v>6</v>
      </c>
    </row>
    <row r="9" spans="1:3" x14ac:dyDescent="0.45">
      <c r="A9">
        <v>7</v>
      </c>
      <c r="B9" t="s">
        <v>1012</v>
      </c>
      <c r="C9">
        <v>7</v>
      </c>
    </row>
    <row r="10" spans="1:3" x14ac:dyDescent="0.45">
      <c r="A10">
        <v>8</v>
      </c>
      <c r="B10" t="s">
        <v>1013</v>
      </c>
      <c r="C10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하유</cp:lastModifiedBy>
  <dcterms:modified xsi:type="dcterms:W3CDTF">2022-05-31T09:55:14Z</dcterms:modified>
</cp:coreProperties>
</file>