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eyebin/Desktop/"/>
    </mc:Choice>
  </mc:AlternateContent>
  <xr:revisionPtr revIDLastSave="0" documentId="13_ncr:1_{778B9611-995B-894F-AB9E-8C423DD37CD5}" xr6:coauthVersionLast="47" xr6:coauthVersionMax="47" xr10:uidLastSave="{00000000-0000-0000-0000-000000000000}"/>
  <bookViews>
    <workbookView xWindow="0" yWindow="500" windowWidth="28800" windowHeight="16480" xr2:uid="{4B842B32-9B12-A347-88E0-BD7E36E2B5BB}"/>
  </bookViews>
  <sheets>
    <sheet name="Café Data" sheetId="1" r:id="rId1"/>
    <sheet name="Menu&amp;Price Data" sheetId="2" r:id="rId2"/>
    <sheet name="Total Sales per Day" sheetId="6" r:id="rId3"/>
    <sheet name="Sales Distribution" sheetId="9" r:id="rId4"/>
  </sheets>
  <calcPr calcId="191029"/>
  <pivotCaches>
    <pivotCache cacheId="30" r:id="rId5"/>
    <pivotCache cacheId="31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C2" i="1"/>
  <c r="C291" i="1"/>
  <c r="D291" i="1"/>
  <c r="E291" i="1"/>
  <c r="F291" i="1" a="1"/>
  <c r="F291" i="1" s="1"/>
  <c r="I291" i="1"/>
  <c r="J291" i="1"/>
  <c r="C292" i="1"/>
  <c r="D292" i="1"/>
  <c r="E292" i="1"/>
  <c r="F292" i="1" a="1"/>
  <c r="F292" i="1" s="1"/>
  <c r="G292" i="1" s="1"/>
  <c r="I292" i="1"/>
  <c r="J292" i="1"/>
  <c r="C293" i="1"/>
  <c r="D293" i="1"/>
  <c r="E293" i="1"/>
  <c r="F293" i="1" a="1"/>
  <c r="F293" i="1" s="1"/>
  <c r="I293" i="1"/>
  <c r="J293" i="1"/>
  <c r="C294" i="1"/>
  <c r="D294" i="1"/>
  <c r="E294" i="1"/>
  <c r="F294" i="1" a="1"/>
  <c r="F294" i="1" s="1"/>
  <c r="G294" i="1" s="1"/>
  <c r="I294" i="1"/>
  <c r="J294" i="1"/>
  <c r="C295" i="1"/>
  <c r="D295" i="1"/>
  <c r="E295" i="1"/>
  <c r="F295" i="1" a="1"/>
  <c r="F295" i="1" s="1"/>
  <c r="I295" i="1"/>
  <c r="J295" i="1"/>
  <c r="C296" i="1"/>
  <c r="D296" i="1"/>
  <c r="E296" i="1"/>
  <c r="F296" i="1" a="1"/>
  <c r="F296" i="1" s="1"/>
  <c r="I296" i="1"/>
  <c r="J296" i="1"/>
  <c r="C297" i="1"/>
  <c r="D297" i="1"/>
  <c r="E297" i="1"/>
  <c r="F297" i="1" a="1"/>
  <c r="F297" i="1" s="1"/>
  <c r="I297" i="1"/>
  <c r="J297" i="1"/>
  <c r="C298" i="1"/>
  <c r="D298" i="1"/>
  <c r="E298" i="1"/>
  <c r="F298" i="1" a="1"/>
  <c r="F298" i="1" s="1"/>
  <c r="I298" i="1"/>
  <c r="J298" i="1"/>
  <c r="C299" i="1"/>
  <c r="D299" i="1"/>
  <c r="E299" i="1"/>
  <c r="F299" i="1" a="1"/>
  <c r="F299" i="1" s="1"/>
  <c r="I299" i="1"/>
  <c r="J299" i="1"/>
  <c r="C300" i="1"/>
  <c r="D300" i="1"/>
  <c r="E300" i="1"/>
  <c r="F300" i="1" a="1"/>
  <c r="F300" i="1" s="1"/>
  <c r="G300" i="1" s="1"/>
  <c r="I300" i="1"/>
  <c r="J300" i="1"/>
  <c r="C301" i="1"/>
  <c r="D301" i="1"/>
  <c r="E301" i="1"/>
  <c r="F301" i="1" a="1"/>
  <c r="F301" i="1" s="1"/>
  <c r="I301" i="1"/>
  <c r="J301" i="1"/>
  <c r="F3" i="1" a="1"/>
  <c r="F3" i="1" s="1"/>
  <c r="H3" i="1" s="1"/>
  <c r="F4" i="1" a="1"/>
  <c r="F4" i="1" s="1"/>
  <c r="H4" i="1" s="1"/>
  <c r="F5" i="1" a="1"/>
  <c r="F5" i="1" s="1"/>
  <c r="H5" i="1" s="1"/>
  <c r="F6" i="1" a="1"/>
  <c r="F6" i="1" s="1"/>
  <c r="H6" i="1" s="1"/>
  <c r="F7" i="1" a="1"/>
  <c r="F7" i="1" s="1"/>
  <c r="H7" i="1" s="1"/>
  <c r="F8" i="1" a="1"/>
  <c r="F8" i="1" s="1"/>
  <c r="H8" i="1" s="1"/>
  <c r="F9" i="1" a="1"/>
  <c r="F9" i="1" s="1"/>
  <c r="H9" i="1" s="1"/>
  <c r="F10" i="1" a="1"/>
  <c r="F10" i="1" s="1"/>
  <c r="H10" i="1" s="1"/>
  <c r="F11" i="1" a="1"/>
  <c r="F11" i="1" s="1"/>
  <c r="H11" i="1" s="1"/>
  <c r="F12" i="1" a="1"/>
  <c r="F12" i="1" s="1"/>
  <c r="H12" i="1" s="1"/>
  <c r="F13" i="1" a="1"/>
  <c r="F13" i="1" s="1"/>
  <c r="H13" i="1" s="1"/>
  <c r="F14" i="1" a="1"/>
  <c r="F14" i="1" s="1"/>
  <c r="H14" i="1" s="1"/>
  <c r="F15" i="1" a="1"/>
  <c r="F15" i="1" s="1"/>
  <c r="H15" i="1" s="1"/>
  <c r="F16" i="1" a="1"/>
  <c r="F16" i="1" s="1"/>
  <c r="H16" i="1" s="1"/>
  <c r="F17" i="1" a="1"/>
  <c r="F17" i="1" s="1"/>
  <c r="H17" i="1" s="1"/>
  <c r="F18" i="1" a="1"/>
  <c r="F18" i="1" s="1"/>
  <c r="H18" i="1" s="1"/>
  <c r="F19" i="1" a="1"/>
  <c r="F19" i="1" s="1"/>
  <c r="H19" i="1" s="1"/>
  <c r="F20" i="1" a="1"/>
  <c r="F20" i="1" s="1"/>
  <c r="H20" i="1" s="1"/>
  <c r="F21" i="1" a="1"/>
  <c r="F21" i="1" s="1"/>
  <c r="H21" i="1" s="1"/>
  <c r="F22" i="1" a="1"/>
  <c r="F22" i="1" s="1"/>
  <c r="H22" i="1" s="1"/>
  <c r="F23" i="1" a="1"/>
  <c r="F23" i="1" s="1"/>
  <c r="H23" i="1" s="1"/>
  <c r="F24" i="1" a="1"/>
  <c r="F24" i="1" s="1"/>
  <c r="H24" i="1" s="1"/>
  <c r="F25" i="1" a="1"/>
  <c r="F25" i="1" s="1"/>
  <c r="H25" i="1" s="1"/>
  <c r="F26" i="1" a="1"/>
  <c r="F26" i="1" s="1"/>
  <c r="H26" i="1" s="1"/>
  <c r="F27" i="1" a="1"/>
  <c r="F27" i="1" s="1"/>
  <c r="H27" i="1" s="1"/>
  <c r="F28" i="1" a="1"/>
  <c r="F28" i="1" s="1"/>
  <c r="H28" i="1" s="1"/>
  <c r="F29" i="1" a="1"/>
  <c r="F29" i="1" s="1"/>
  <c r="H29" i="1" s="1"/>
  <c r="F30" i="1" a="1"/>
  <c r="F30" i="1" s="1"/>
  <c r="H30" i="1" s="1"/>
  <c r="F31" i="1" a="1"/>
  <c r="F31" i="1" s="1"/>
  <c r="H31" i="1" s="1"/>
  <c r="F32" i="1" a="1"/>
  <c r="F32" i="1" s="1"/>
  <c r="H32" i="1" s="1"/>
  <c r="F33" i="1" a="1"/>
  <c r="F33" i="1" s="1"/>
  <c r="H33" i="1" s="1"/>
  <c r="F34" i="1" a="1"/>
  <c r="F34" i="1" s="1"/>
  <c r="H34" i="1" s="1"/>
  <c r="F35" i="1" a="1"/>
  <c r="F35" i="1" s="1"/>
  <c r="H35" i="1" s="1"/>
  <c r="F36" i="1" a="1"/>
  <c r="F36" i="1" s="1"/>
  <c r="H36" i="1" s="1"/>
  <c r="F37" i="1" a="1"/>
  <c r="F37" i="1" s="1"/>
  <c r="H37" i="1" s="1"/>
  <c r="F38" i="1" a="1"/>
  <c r="F38" i="1" s="1"/>
  <c r="H38" i="1" s="1"/>
  <c r="F39" i="1" a="1"/>
  <c r="F39" i="1" s="1"/>
  <c r="H39" i="1" s="1"/>
  <c r="F40" i="1" a="1"/>
  <c r="F40" i="1" s="1"/>
  <c r="H40" i="1" s="1"/>
  <c r="F41" i="1" a="1"/>
  <c r="F41" i="1" s="1"/>
  <c r="H41" i="1" s="1"/>
  <c r="F42" i="1" a="1"/>
  <c r="F42" i="1" s="1"/>
  <c r="H42" i="1" s="1"/>
  <c r="F43" i="1" a="1"/>
  <c r="F43" i="1" s="1"/>
  <c r="H43" i="1" s="1"/>
  <c r="F44" i="1" a="1"/>
  <c r="F44" i="1" s="1"/>
  <c r="H44" i="1" s="1"/>
  <c r="F45" i="1" a="1"/>
  <c r="F45" i="1" s="1"/>
  <c r="H45" i="1" s="1"/>
  <c r="F46" i="1" a="1"/>
  <c r="F46" i="1" s="1"/>
  <c r="H46" i="1" s="1"/>
  <c r="F47" i="1" a="1"/>
  <c r="F47" i="1" s="1"/>
  <c r="H47" i="1" s="1"/>
  <c r="F48" i="1" a="1"/>
  <c r="F48" i="1" s="1"/>
  <c r="H48" i="1" s="1"/>
  <c r="F49" i="1" a="1"/>
  <c r="F49" i="1" s="1"/>
  <c r="H49" i="1" s="1"/>
  <c r="F50" i="1" a="1"/>
  <c r="F50" i="1" s="1"/>
  <c r="H50" i="1" s="1"/>
  <c r="F51" i="1" a="1"/>
  <c r="F51" i="1" s="1"/>
  <c r="H51" i="1" s="1"/>
  <c r="F52" i="1" a="1"/>
  <c r="F52" i="1" s="1"/>
  <c r="H52" i="1" s="1"/>
  <c r="F53" i="1" a="1"/>
  <c r="F53" i="1" s="1"/>
  <c r="H53" i="1" s="1"/>
  <c r="F54" i="1" a="1"/>
  <c r="F54" i="1" s="1"/>
  <c r="H54" i="1" s="1"/>
  <c r="F55" i="1" a="1"/>
  <c r="F55" i="1" s="1"/>
  <c r="H55" i="1" s="1"/>
  <c r="F56" i="1" a="1"/>
  <c r="F56" i="1" s="1"/>
  <c r="H56" i="1" s="1"/>
  <c r="F57" i="1" a="1"/>
  <c r="F57" i="1" s="1"/>
  <c r="H57" i="1" s="1"/>
  <c r="F58" i="1" a="1"/>
  <c r="F58" i="1" s="1"/>
  <c r="H58" i="1" s="1"/>
  <c r="F59" i="1" a="1"/>
  <c r="F59" i="1" s="1"/>
  <c r="H59" i="1" s="1"/>
  <c r="F60" i="1" a="1"/>
  <c r="F60" i="1" s="1"/>
  <c r="H60" i="1" s="1"/>
  <c r="F61" i="1" a="1"/>
  <c r="F61" i="1" s="1"/>
  <c r="H61" i="1" s="1"/>
  <c r="F62" i="1" a="1"/>
  <c r="F62" i="1" s="1"/>
  <c r="H62" i="1" s="1"/>
  <c r="F63" i="1" a="1"/>
  <c r="F63" i="1" s="1"/>
  <c r="H63" i="1" s="1"/>
  <c r="F64" i="1" a="1"/>
  <c r="F64" i="1" s="1"/>
  <c r="H64" i="1" s="1"/>
  <c r="F65" i="1" a="1"/>
  <c r="F65" i="1" s="1"/>
  <c r="H65" i="1" s="1"/>
  <c r="F66" i="1" a="1"/>
  <c r="F66" i="1" s="1"/>
  <c r="H66" i="1" s="1"/>
  <c r="F67" i="1" a="1"/>
  <c r="F67" i="1" s="1"/>
  <c r="H67" i="1" s="1"/>
  <c r="F68" i="1" a="1"/>
  <c r="F68" i="1" s="1"/>
  <c r="H68" i="1" s="1"/>
  <c r="F69" i="1" a="1"/>
  <c r="F69" i="1" s="1"/>
  <c r="H69" i="1" s="1"/>
  <c r="F70" i="1" a="1"/>
  <c r="F70" i="1" s="1"/>
  <c r="H70" i="1" s="1"/>
  <c r="F71" i="1" a="1"/>
  <c r="F71" i="1" s="1"/>
  <c r="H71" i="1" s="1"/>
  <c r="F72" i="1" a="1"/>
  <c r="F72" i="1" s="1"/>
  <c r="H72" i="1" s="1"/>
  <c r="F73" i="1" a="1"/>
  <c r="F73" i="1" s="1"/>
  <c r="H73" i="1" s="1"/>
  <c r="F74" i="1" a="1"/>
  <c r="F74" i="1" s="1"/>
  <c r="H74" i="1" s="1"/>
  <c r="F75" i="1" a="1"/>
  <c r="F75" i="1" s="1"/>
  <c r="H75" i="1" s="1"/>
  <c r="F76" i="1" a="1"/>
  <c r="F76" i="1" s="1"/>
  <c r="H76" i="1" s="1"/>
  <c r="F77" i="1" a="1"/>
  <c r="F77" i="1" s="1"/>
  <c r="H77" i="1" s="1"/>
  <c r="F78" i="1" a="1"/>
  <c r="F78" i="1" s="1"/>
  <c r="H78" i="1" s="1"/>
  <c r="F79" i="1" a="1"/>
  <c r="F79" i="1" s="1"/>
  <c r="H79" i="1" s="1"/>
  <c r="F80" i="1" a="1"/>
  <c r="F80" i="1" s="1"/>
  <c r="H80" i="1" s="1"/>
  <c r="F81" i="1" a="1"/>
  <c r="F81" i="1" s="1"/>
  <c r="H81" i="1" s="1"/>
  <c r="F82" i="1" a="1"/>
  <c r="F82" i="1" s="1"/>
  <c r="H82" i="1" s="1"/>
  <c r="F83" i="1" a="1"/>
  <c r="F83" i="1" s="1"/>
  <c r="H83" i="1" s="1"/>
  <c r="F84" i="1" a="1"/>
  <c r="F84" i="1" s="1"/>
  <c r="H84" i="1" s="1"/>
  <c r="F85" i="1" a="1"/>
  <c r="F85" i="1" s="1"/>
  <c r="H85" i="1" s="1"/>
  <c r="F86" i="1" a="1"/>
  <c r="F86" i="1" s="1"/>
  <c r="H86" i="1" s="1"/>
  <c r="F87" i="1" a="1"/>
  <c r="F87" i="1" s="1"/>
  <c r="H87" i="1" s="1"/>
  <c r="F88" i="1" a="1"/>
  <c r="F88" i="1" s="1"/>
  <c r="H88" i="1" s="1"/>
  <c r="F89" i="1" a="1"/>
  <c r="F89" i="1" s="1"/>
  <c r="H89" i="1" s="1"/>
  <c r="F90" i="1" a="1"/>
  <c r="F90" i="1" s="1"/>
  <c r="H90" i="1" s="1"/>
  <c r="F91" i="1" a="1"/>
  <c r="F91" i="1" s="1"/>
  <c r="H91" i="1" s="1"/>
  <c r="F92" i="1" a="1"/>
  <c r="F92" i="1" s="1"/>
  <c r="H92" i="1" s="1"/>
  <c r="F93" i="1" a="1"/>
  <c r="F93" i="1" s="1"/>
  <c r="H93" i="1" s="1"/>
  <c r="F94" i="1" a="1"/>
  <c r="F94" i="1" s="1"/>
  <c r="H94" i="1" s="1"/>
  <c r="F95" i="1" a="1"/>
  <c r="F95" i="1" s="1"/>
  <c r="H95" i="1" s="1"/>
  <c r="F96" i="1" a="1"/>
  <c r="F96" i="1" s="1"/>
  <c r="H96" i="1" s="1"/>
  <c r="F97" i="1" a="1"/>
  <c r="F97" i="1" s="1"/>
  <c r="H97" i="1" s="1"/>
  <c r="F98" i="1" a="1"/>
  <c r="F98" i="1" s="1"/>
  <c r="H98" i="1" s="1"/>
  <c r="F99" i="1" a="1"/>
  <c r="F99" i="1" s="1"/>
  <c r="H99" i="1" s="1"/>
  <c r="F100" i="1" a="1"/>
  <c r="F100" i="1" s="1"/>
  <c r="H100" i="1" s="1"/>
  <c r="F101" i="1" a="1"/>
  <c r="F101" i="1" s="1"/>
  <c r="H101" i="1" s="1"/>
  <c r="F102" i="1" a="1"/>
  <c r="F102" i="1" s="1"/>
  <c r="H102" i="1" s="1"/>
  <c r="F103" i="1" a="1"/>
  <c r="F103" i="1" s="1"/>
  <c r="H103" i="1" s="1"/>
  <c r="F104" i="1" a="1"/>
  <c r="F104" i="1" s="1"/>
  <c r="H104" i="1" s="1"/>
  <c r="F105" i="1" a="1"/>
  <c r="F105" i="1" s="1"/>
  <c r="H105" i="1" s="1"/>
  <c r="F106" i="1" a="1"/>
  <c r="F106" i="1" s="1"/>
  <c r="H106" i="1" s="1"/>
  <c r="F107" i="1" a="1"/>
  <c r="F107" i="1" s="1"/>
  <c r="H107" i="1" s="1"/>
  <c r="F108" i="1" a="1"/>
  <c r="F108" i="1" s="1"/>
  <c r="H108" i="1" s="1"/>
  <c r="F109" i="1" a="1"/>
  <c r="F109" i="1" s="1"/>
  <c r="H109" i="1" s="1"/>
  <c r="F110" i="1" a="1"/>
  <c r="F110" i="1" s="1"/>
  <c r="H110" i="1" s="1"/>
  <c r="F111" i="1" a="1"/>
  <c r="F111" i="1" s="1"/>
  <c r="H111" i="1" s="1"/>
  <c r="F112" i="1" a="1"/>
  <c r="F112" i="1" s="1"/>
  <c r="H112" i="1" s="1"/>
  <c r="F113" i="1" a="1"/>
  <c r="F113" i="1" s="1"/>
  <c r="H113" i="1" s="1"/>
  <c r="F114" i="1" a="1"/>
  <c r="F114" i="1" s="1"/>
  <c r="H114" i="1" s="1"/>
  <c r="F115" i="1" a="1"/>
  <c r="F115" i="1" s="1"/>
  <c r="H115" i="1" s="1"/>
  <c r="F116" i="1" a="1"/>
  <c r="F116" i="1" s="1"/>
  <c r="H116" i="1" s="1"/>
  <c r="F117" i="1" a="1"/>
  <c r="F117" i="1" s="1"/>
  <c r="H117" i="1" s="1"/>
  <c r="F118" i="1" a="1"/>
  <c r="F118" i="1" s="1"/>
  <c r="H118" i="1" s="1"/>
  <c r="F119" i="1" a="1"/>
  <c r="F119" i="1" s="1"/>
  <c r="H119" i="1" s="1"/>
  <c r="F120" i="1" a="1"/>
  <c r="F120" i="1" s="1"/>
  <c r="H120" i="1" s="1"/>
  <c r="F121" i="1" a="1"/>
  <c r="F121" i="1" s="1"/>
  <c r="H121" i="1" s="1"/>
  <c r="F122" i="1" a="1"/>
  <c r="F122" i="1" s="1"/>
  <c r="H122" i="1" s="1"/>
  <c r="F123" i="1" a="1"/>
  <c r="F123" i="1" s="1"/>
  <c r="H123" i="1" s="1"/>
  <c r="F124" i="1" a="1"/>
  <c r="F124" i="1" s="1"/>
  <c r="H124" i="1" s="1"/>
  <c r="F125" i="1" a="1"/>
  <c r="F125" i="1" s="1"/>
  <c r="H125" i="1" s="1"/>
  <c r="F126" i="1" a="1"/>
  <c r="F126" i="1" s="1"/>
  <c r="H126" i="1" s="1"/>
  <c r="F127" i="1" a="1"/>
  <c r="F127" i="1" s="1"/>
  <c r="H127" i="1" s="1"/>
  <c r="F128" i="1" a="1"/>
  <c r="F128" i="1" s="1"/>
  <c r="H128" i="1" s="1"/>
  <c r="F129" i="1" a="1"/>
  <c r="F129" i="1" s="1"/>
  <c r="H129" i="1" s="1"/>
  <c r="F130" i="1" a="1"/>
  <c r="F130" i="1" s="1"/>
  <c r="H130" i="1" s="1"/>
  <c r="F131" i="1" a="1"/>
  <c r="F131" i="1" s="1"/>
  <c r="H131" i="1" s="1"/>
  <c r="F132" i="1" a="1"/>
  <c r="F132" i="1" s="1"/>
  <c r="H132" i="1" s="1"/>
  <c r="F133" i="1" a="1"/>
  <c r="F133" i="1" s="1"/>
  <c r="H133" i="1" s="1"/>
  <c r="F134" i="1" a="1"/>
  <c r="F134" i="1" s="1"/>
  <c r="H134" i="1" s="1"/>
  <c r="F135" i="1" a="1"/>
  <c r="F135" i="1" s="1"/>
  <c r="H135" i="1" s="1"/>
  <c r="F136" i="1" a="1"/>
  <c r="F136" i="1" s="1"/>
  <c r="H136" i="1" s="1"/>
  <c r="F137" i="1" a="1"/>
  <c r="F137" i="1" s="1"/>
  <c r="H137" i="1" s="1"/>
  <c r="F138" i="1" a="1"/>
  <c r="F138" i="1" s="1"/>
  <c r="H138" i="1" s="1"/>
  <c r="F139" i="1" a="1"/>
  <c r="F139" i="1" s="1"/>
  <c r="H139" i="1" s="1"/>
  <c r="F140" i="1" a="1"/>
  <c r="F140" i="1" s="1"/>
  <c r="H140" i="1" s="1"/>
  <c r="F141" i="1" a="1"/>
  <c r="F141" i="1" s="1"/>
  <c r="H141" i="1" s="1"/>
  <c r="F142" i="1" a="1"/>
  <c r="F142" i="1" s="1"/>
  <c r="H142" i="1" s="1"/>
  <c r="F143" i="1" a="1"/>
  <c r="F143" i="1" s="1"/>
  <c r="H143" i="1" s="1"/>
  <c r="F144" i="1" a="1"/>
  <c r="F144" i="1" s="1"/>
  <c r="H144" i="1" s="1"/>
  <c r="F145" i="1" a="1"/>
  <c r="F145" i="1" s="1"/>
  <c r="H145" i="1" s="1"/>
  <c r="F146" i="1" a="1"/>
  <c r="F146" i="1" s="1"/>
  <c r="H146" i="1" s="1"/>
  <c r="F147" i="1" a="1"/>
  <c r="F147" i="1" s="1"/>
  <c r="H147" i="1" s="1"/>
  <c r="F148" i="1" a="1"/>
  <c r="F148" i="1" s="1"/>
  <c r="H148" i="1" s="1"/>
  <c r="F149" i="1" a="1"/>
  <c r="F149" i="1" s="1"/>
  <c r="H149" i="1" s="1"/>
  <c r="F150" i="1" a="1"/>
  <c r="F150" i="1" s="1"/>
  <c r="H150" i="1" s="1"/>
  <c r="F151" i="1" a="1"/>
  <c r="F151" i="1" s="1"/>
  <c r="H151" i="1" s="1"/>
  <c r="F152" i="1" a="1"/>
  <c r="F152" i="1" s="1"/>
  <c r="H152" i="1" s="1"/>
  <c r="F153" i="1" a="1"/>
  <c r="F153" i="1" s="1"/>
  <c r="H153" i="1" s="1"/>
  <c r="F154" i="1" a="1"/>
  <c r="F154" i="1" s="1"/>
  <c r="H154" i="1" s="1"/>
  <c r="F155" i="1" a="1"/>
  <c r="F155" i="1" s="1"/>
  <c r="H155" i="1" s="1"/>
  <c r="F156" i="1" a="1"/>
  <c r="F156" i="1" s="1"/>
  <c r="H156" i="1" s="1"/>
  <c r="F157" i="1" a="1"/>
  <c r="F157" i="1" s="1"/>
  <c r="H157" i="1" s="1"/>
  <c r="F158" i="1" a="1"/>
  <c r="F158" i="1" s="1"/>
  <c r="H158" i="1" s="1"/>
  <c r="F159" i="1" a="1"/>
  <c r="F159" i="1" s="1"/>
  <c r="H159" i="1" s="1"/>
  <c r="F160" i="1" a="1"/>
  <c r="F160" i="1" s="1"/>
  <c r="H160" i="1" s="1"/>
  <c r="F161" i="1" a="1"/>
  <c r="F161" i="1" s="1"/>
  <c r="H161" i="1" s="1"/>
  <c r="F162" i="1" a="1"/>
  <c r="F162" i="1" s="1"/>
  <c r="H162" i="1" s="1"/>
  <c r="F163" i="1" a="1"/>
  <c r="F163" i="1" s="1"/>
  <c r="H163" i="1" s="1"/>
  <c r="F164" i="1" a="1"/>
  <c r="F164" i="1" s="1"/>
  <c r="H164" i="1" s="1"/>
  <c r="F165" i="1" a="1"/>
  <c r="F165" i="1" s="1"/>
  <c r="H165" i="1" s="1"/>
  <c r="F166" i="1" a="1"/>
  <c r="F166" i="1" s="1"/>
  <c r="H166" i="1" s="1"/>
  <c r="F167" i="1" a="1"/>
  <c r="F167" i="1" s="1"/>
  <c r="H167" i="1" s="1"/>
  <c r="F168" i="1" a="1"/>
  <c r="F168" i="1" s="1"/>
  <c r="H168" i="1" s="1"/>
  <c r="F169" i="1" a="1"/>
  <c r="F169" i="1" s="1"/>
  <c r="H169" i="1" s="1"/>
  <c r="F170" i="1" a="1"/>
  <c r="F170" i="1" s="1"/>
  <c r="H170" i="1" s="1"/>
  <c r="F171" i="1" a="1"/>
  <c r="F171" i="1" s="1"/>
  <c r="H171" i="1" s="1"/>
  <c r="F172" i="1" a="1"/>
  <c r="F172" i="1" s="1"/>
  <c r="H172" i="1" s="1"/>
  <c r="F173" i="1" a="1"/>
  <c r="F173" i="1" s="1"/>
  <c r="H173" i="1" s="1"/>
  <c r="F174" i="1" a="1"/>
  <c r="F174" i="1" s="1"/>
  <c r="H174" i="1" s="1"/>
  <c r="F175" i="1" a="1"/>
  <c r="F175" i="1" s="1"/>
  <c r="H175" i="1" s="1"/>
  <c r="F176" i="1" a="1"/>
  <c r="F176" i="1" s="1"/>
  <c r="H176" i="1" s="1"/>
  <c r="F177" i="1" a="1"/>
  <c r="F177" i="1" s="1"/>
  <c r="H177" i="1" s="1"/>
  <c r="F178" i="1" a="1"/>
  <c r="F178" i="1" s="1"/>
  <c r="H178" i="1" s="1"/>
  <c r="F179" i="1" a="1"/>
  <c r="F179" i="1" s="1"/>
  <c r="H179" i="1" s="1"/>
  <c r="F180" i="1" a="1"/>
  <c r="F180" i="1" s="1"/>
  <c r="H180" i="1" s="1"/>
  <c r="F181" i="1" a="1"/>
  <c r="F181" i="1" s="1"/>
  <c r="H181" i="1" s="1"/>
  <c r="F182" i="1" a="1"/>
  <c r="F182" i="1" s="1"/>
  <c r="H182" i="1" s="1"/>
  <c r="F183" i="1" a="1"/>
  <c r="F183" i="1" s="1"/>
  <c r="H183" i="1" s="1"/>
  <c r="F184" i="1" a="1"/>
  <c r="F184" i="1" s="1"/>
  <c r="H184" i="1" s="1"/>
  <c r="F185" i="1" a="1"/>
  <c r="F185" i="1" s="1"/>
  <c r="H185" i="1" s="1"/>
  <c r="F186" i="1" a="1"/>
  <c r="F186" i="1" s="1"/>
  <c r="H186" i="1" s="1"/>
  <c r="F187" i="1" a="1"/>
  <c r="F187" i="1" s="1"/>
  <c r="H187" i="1" s="1"/>
  <c r="F188" i="1" a="1"/>
  <c r="F188" i="1" s="1"/>
  <c r="H188" i="1" s="1"/>
  <c r="F189" i="1" a="1"/>
  <c r="F189" i="1" s="1"/>
  <c r="H189" i="1" s="1"/>
  <c r="F190" i="1" a="1"/>
  <c r="F190" i="1" s="1"/>
  <c r="H190" i="1" s="1"/>
  <c r="F191" i="1" a="1"/>
  <c r="F191" i="1" s="1"/>
  <c r="H191" i="1" s="1"/>
  <c r="F192" i="1" a="1"/>
  <c r="F192" i="1" s="1"/>
  <c r="H192" i="1" s="1"/>
  <c r="F193" i="1" a="1"/>
  <c r="F193" i="1" s="1"/>
  <c r="H193" i="1" s="1"/>
  <c r="F194" i="1" a="1"/>
  <c r="F194" i="1" s="1"/>
  <c r="H194" i="1" s="1"/>
  <c r="F195" i="1" a="1"/>
  <c r="F195" i="1" s="1"/>
  <c r="H195" i="1" s="1"/>
  <c r="F196" i="1" a="1"/>
  <c r="F196" i="1" s="1"/>
  <c r="H196" i="1" s="1"/>
  <c r="F197" i="1" a="1"/>
  <c r="F197" i="1" s="1"/>
  <c r="H197" i="1" s="1"/>
  <c r="F198" i="1" a="1"/>
  <c r="F198" i="1" s="1"/>
  <c r="H198" i="1" s="1"/>
  <c r="F199" i="1" a="1"/>
  <c r="F199" i="1" s="1"/>
  <c r="H199" i="1" s="1"/>
  <c r="F200" i="1" a="1"/>
  <c r="F200" i="1" s="1"/>
  <c r="H200" i="1" s="1"/>
  <c r="F201" i="1" a="1"/>
  <c r="F201" i="1" s="1"/>
  <c r="H201" i="1" s="1"/>
  <c r="F202" i="1" a="1"/>
  <c r="F202" i="1" s="1"/>
  <c r="H202" i="1" s="1"/>
  <c r="F203" i="1" a="1"/>
  <c r="F203" i="1" s="1"/>
  <c r="H203" i="1" s="1"/>
  <c r="F204" i="1" a="1"/>
  <c r="F204" i="1" s="1"/>
  <c r="H204" i="1" s="1"/>
  <c r="F205" i="1" a="1"/>
  <c r="F205" i="1" s="1"/>
  <c r="H205" i="1" s="1"/>
  <c r="F206" i="1" a="1"/>
  <c r="F206" i="1" s="1"/>
  <c r="H206" i="1" s="1"/>
  <c r="F207" i="1" a="1"/>
  <c r="F207" i="1" s="1"/>
  <c r="H207" i="1" s="1"/>
  <c r="F208" i="1" a="1"/>
  <c r="F208" i="1" s="1"/>
  <c r="H208" i="1" s="1"/>
  <c r="F209" i="1" a="1"/>
  <c r="F209" i="1" s="1"/>
  <c r="H209" i="1" s="1"/>
  <c r="F210" i="1" a="1"/>
  <c r="F210" i="1" s="1"/>
  <c r="H210" i="1" s="1"/>
  <c r="F211" i="1" a="1"/>
  <c r="F211" i="1" s="1"/>
  <c r="H211" i="1" s="1"/>
  <c r="F212" i="1" a="1"/>
  <c r="F212" i="1" s="1"/>
  <c r="H212" i="1" s="1"/>
  <c r="F213" i="1" a="1"/>
  <c r="F213" i="1" s="1"/>
  <c r="H213" i="1" s="1"/>
  <c r="F214" i="1" a="1"/>
  <c r="F214" i="1" s="1"/>
  <c r="H214" i="1" s="1"/>
  <c r="F215" i="1" a="1"/>
  <c r="F215" i="1" s="1"/>
  <c r="H215" i="1" s="1"/>
  <c r="F216" i="1" a="1"/>
  <c r="F216" i="1" s="1"/>
  <c r="H216" i="1" s="1"/>
  <c r="F217" i="1" a="1"/>
  <c r="F217" i="1" s="1"/>
  <c r="H217" i="1" s="1"/>
  <c r="F218" i="1" a="1"/>
  <c r="F218" i="1" s="1"/>
  <c r="H218" i="1" s="1"/>
  <c r="F219" i="1" a="1"/>
  <c r="F219" i="1" s="1"/>
  <c r="H219" i="1" s="1"/>
  <c r="F220" i="1" a="1"/>
  <c r="F220" i="1" s="1"/>
  <c r="H220" i="1" s="1"/>
  <c r="F221" i="1" a="1"/>
  <c r="F221" i="1" s="1"/>
  <c r="H221" i="1" s="1"/>
  <c r="F222" i="1" a="1"/>
  <c r="F222" i="1" s="1"/>
  <c r="H222" i="1" s="1"/>
  <c r="F223" i="1" a="1"/>
  <c r="F223" i="1" s="1"/>
  <c r="H223" i="1" s="1"/>
  <c r="F224" i="1" a="1"/>
  <c r="F224" i="1" s="1"/>
  <c r="H224" i="1" s="1"/>
  <c r="F225" i="1" a="1"/>
  <c r="F225" i="1" s="1"/>
  <c r="H225" i="1" s="1"/>
  <c r="F226" i="1" a="1"/>
  <c r="F226" i="1" s="1"/>
  <c r="H226" i="1" s="1"/>
  <c r="F227" i="1" a="1"/>
  <c r="F227" i="1" s="1"/>
  <c r="H227" i="1" s="1"/>
  <c r="F228" i="1" a="1"/>
  <c r="F228" i="1" s="1"/>
  <c r="H228" i="1" s="1"/>
  <c r="F229" i="1" a="1"/>
  <c r="F229" i="1" s="1"/>
  <c r="H229" i="1" s="1"/>
  <c r="F230" i="1" a="1"/>
  <c r="F230" i="1" s="1"/>
  <c r="H230" i="1" s="1"/>
  <c r="F231" i="1" a="1"/>
  <c r="F231" i="1" s="1"/>
  <c r="H231" i="1" s="1"/>
  <c r="F232" i="1" a="1"/>
  <c r="F232" i="1" s="1"/>
  <c r="H232" i="1" s="1"/>
  <c r="F233" i="1" a="1"/>
  <c r="F233" i="1" s="1"/>
  <c r="H233" i="1" s="1"/>
  <c r="F234" i="1" a="1"/>
  <c r="F234" i="1" s="1"/>
  <c r="H234" i="1" s="1"/>
  <c r="F235" i="1" a="1"/>
  <c r="F235" i="1" s="1"/>
  <c r="H235" i="1" s="1"/>
  <c r="F236" i="1" a="1"/>
  <c r="F236" i="1" s="1"/>
  <c r="H236" i="1" s="1"/>
  <c r="F237" i="1" a="1"/>
  <c r="F237" i="1" s="1"/>
  <c r="H237" i="1" s="1"/>
  <c r="F238" i="1" a="1"/>
  <c r="F238" i="1" s="1"/>
  <c r="H238" i="1" s="1"/>
  <c r="F239" i="1" a="1"/>
  <c r="F239" i="1" s="1"/>
  <c r="H239" i="1" s="1"/>
  <c r="F240" i="1" a="1"/>
  <c r="F240" i="1" s="1"/>
  <c r="H240" i="1" s="1"/>
  <c r="F241" i="1" a="1"/>
  <c r="F241" i="1" s="1"/>
  <c r="H241" i="1" s="1"/>
  <c r="F242" i="1" a="1"/>
  <c r="F242" i="1" s="1"/>
  <c r="H242" i="1" s="1"/>
  <c r="F243" i="1" a="1"/>
  <c r="F243" i="1" s="1"/>
  <c r="H243" i="1" s="1"/>
  <c r="F244" i="1" a="1"/>
  <c r="F244" i="1" s="1"/>
  <c r="H244" i="1" s="1"/>
  <c r="F245" i="1" a="1"/>
  <c r="F245" i="1" s="1"/>
  <c r="H245" i="1" s="1"/>
  <c r="F246" i="1" a="1"/>
  <c r="F246" i="1" s="1"/>
  <c r="H246" i="1" s="1"/>
  <c r="F247" i="1" a="1"/>
  <c r="F247" i="1" s="1"/>
  <c r="H247" i="1" s="1"/>
  <c r="F248" i="1" a="1"/>
  <c r="F248" i="1" s="1"/>
  <c r="H248" i="1" s="1"/>
  <c r="F249" i="1" a="1"/>
  <c r="F249" i="1" s="1"/>
  <c r="H249" i="1" s="1"/>
  <c r="F250" i="1" a="1"/>
  <c r="F250" i="1" s="1"/>
  <c r="H250" i="1" s="1"/>
  <c r="F251" i="1" a="1"/>
  <c r="F251" i="1" s="1"/>
  <c r="H251" i="1" s="1"/>
  <c r="F252" i="1" a="1"/>
  <c r="F252" i="1" s="1"/>
  <c r="H252" i="1" s="1"/>
  <c r="F253" i="1" a="1"/>
  <c r="F253" i="1" s="1"/>
  <c r="H253" i="1" s="1"/>
  <c r="F254" i="1" a="1"/>
  <c r="F254" i="1" s="1"/>
  <c r="H254" i="1" s="1"/>
  <c r="F255" i="1" a="1"/>
  <c r="F255" i="1" s="1"/>
  <c r="H255" i="1" s="1"/>
  <c r="F256" i="1" a="1"/>
  <c r="F256" i="1" s="1"/>
  <c r="H256" i="1" s="1"/>
  <c r="F257" i="1" a="1"/>
  <c r="F257" i="1" s="1"/>
  <c r="H257" i="1" s="1"/>
  <c r="F258" i="1" a="1"/>
  <c r="F258" i="1" s="1"/>
  <c r="H258" i="1" s="1"/>
  <c r="F259" i="1" a="1"/>
  <c r="F259" i="1" s="1"/>
  <c r="H259" i="1" s="1"/>
  <c r="F260" i="1" a="1"/>
  <c r="F260" i="1" s="1"/>
  <c r="H260" i="1" s="1"/>
  <c r="F261" i="1" a="1"/>
  <c r="F261" i="1" s="1"/>
  <c r="H261" i="1" s="1"/>
  <c r="F262" i="1" a="1"/>
  <c r="F262" i="1" s="1"/>
  <c r="H262" i="1" s="1"/>
  <c r="F263" i="1" a="1"/>
  <c r="F263" i="1" s="1"/>
  <c r="H263" i="1" s="1"/>
  <c r="F264" i="1" a="1"/>
  <c r="F264" i="1" s="1"/>
  <c r="H264" i="1" s="1"/>
  <c r="F265" i="1" a="1"/>
  <c r="F265" i="1" s="1"/>
  <c r="H265" i="1" s="1"/>
  <c r="F266" i="1" a="1"/>
  <c r="F266" i="1" s="1"/>
  <c r="H266" i="1" s="1"/>
  <c r="F267" i="1" a="1"/>
  <c r="F267" i="1" s="1"/>
  <c r="H267" i="1" s="1"/>
  <c r="F268" i="1" a="1"/>
  <c r="F268" i="1" s="1"/>
  <c r="H268" i="1" s="1"/>
  <c r="F269" i="1" a="1"/>
  <c r="F269" i="1" s="1"/>
  <c r="H269" i="1" s="1"/>
  <c r="F270" i="1" a="1"/>
  <c r="F270" i="1" s="1"/>
  <c r="H270" i="1" s="1"/>
  <c r="F271" i="1" a="1"/>
  <c r="F271" i="1" s="1"/>
  <c r="H271" i="1" s="1"/>
  <c r="F272" i="1" a="1"/>
  <c r="F272" i="1" s="1"/>
  <c r="H272" i="1" s="1"/>
  <c r="F273" i="1" a="1"/>
  <c r="F273" i="1" s="1"/>
  <c r="H273" i="1" s="1"/>
  <c r="F274" i="1" a="1"/>
  <c r="F274" i="1" s="1"/>
  <c r="H274" i="1" s="1"/>
  <c r="F275" i="1" a="1"/>
  <c r="F275" i="1" s="1"/>
  <c r="H275" i="1" s="1"/>
  <c r="F276" i="1" a="1"/>
  <c r="F276" i="1" s="1"/>
  <c r="H276" i="1" s="1"/>
  <c r="F277" i="1" a="1"/>
  <c r="F277" i="1" s="1"/>
  <c r="H277" i="1" s="1"/>
  <c r="F278" i="1" a="1"/>
  <c r="F278" i="1" s="1"/>
  <c r="H278" i="1" s="1"/>
  <c r="F279" i="1" a="1"/>
  <c r="F279" i="1" s="1"/>
  <c r="H279" i="1" s="1"/>
  <c r="F280" i="1" a="1"/>
  <c r="F280" i="1" s="1"/>
  <c r="H280" i="1" s="1"/>
  <c r="F281" i="1" a="1"/>
  <c r="F281" i="1" s="1"/>
  <c r="H281" i="1" s="1"/>
  <c r="F282" i="1" a="1"/>
  <c r="F282" i="1" s="1"/>
  <c r="H282" i="1" s="1"/>
  <c r="F283" i="1" a="1"/>
  <c r="F283" i="1" s="1"/>
  <c r="H283" i="1" s="1"/>
  <c r="F284" i="1" a="1"/>
  <c r="F284" i="1" s="1"/>
  <c r="H284" i="1" s="1"/>
  <c r="F285" i="1" a="1"/>
  <c r="F285" i="1" s="1"/>
  <c r="H285" i="1" s="1"/>
  <c r="F286" i="1" a="1"/>
  <c r="F286" i="1" s="1"/>
  <c r="H286" i="1" s="1"/>
  <c r="F287" i="1" a="1"/>
  <c r="F287" i="1" s="1"/>
  <c r="H287" i="1" s="1"/>
  <c r="F288" i="1" a="1"/>
  <c r="F288" i="1" s="1"/>
  <c r="H288" i="1" s="1"/>
  <c r="F289" i="1" a="1"/>
  <c r="F289" i="1" s="1"/>
  <c r="H289" i="1" s="1"/>
  <c r="F290" i="1" a="1"/>
  <c r="F290" i="1" s="1"/>
  <c r="H290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3" i="1"/>
  <c r="I4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48" i="1"/>
  <c r="E49" i="1"/>
  <c r="E50" i="1"/>
  <c r="E51" i="1"/>
  <c r="E52" i="1"/>
  <c r="E53" i="1"/>
  <c r="E54" i="1"/>
  <c r="E43" i="1"/>
  <c r="E44" i="1"/>
  <c r="E45" i="1"/>
  <c r="E46" i="1"/>
  <c r="E37" i="1"/>
  <c r="E38" i="1"/>
  <c r="E39" i="1"/>
  <c r="E40" i="1"/>
  <c r="E41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5" i="1"/>
  <c r="E6" i="1"/>
  <c r="E7" i="1"/>
  <c r="E8" i="1"/>
  <c r="E9" i="1"/>
  <c r="E10" i="1"/>
  <c r="E11" i="1"/>
  <c r="E12" i="1"/>
  <c r="E3" i="1"/>
  <c r="E4" i="1"/>
  <c r="E13" i="1"/>
  <c r="E14" i="1"/>
  <c r="E15" i="1"/>
  <c r="E16" i="1"/>
  <c r="E17" i="1"/>
  <c r="E18" i="1"/>
  <c r="E19" i="1"/>
  <c r="E36" i="1"/>
  <c r="E42" i="1"/>
  <c r="E47" i="1"/>
  <c r="E55" i="1"/>
  <c r="F2" i="1" a="1"/>
  <c r="F2" i="1" s="1"/>
  <c r="H2" i="1" s="1"/>
  <c r="E2" i="1"/>
  <c r="I2" i="1"/>
  <c r="G297" i="1" l="1"/>
  <c r="H297" i="1"/>
  <c r="H298" i="1"/>
  <c r="G298" i="1"/>
  <c r="H291" i="1"/>
  <c r="G291" i="1"/>
  <c r="G295" i="1"/>
  <c r="H295" i="1"/>
  <c r="G299" i="1"/>
  <c r="H299" i="1"/>
  <c r="G296" i="1"/>
  <c r="H296" i="1"/>
  <c r="H301" i="1"/>
  <c r="G301" i="1"/>
  <c r="H293" i="1"/>
  <c r="G293" i="1"/>
  <c r="H300" i="1"/>
  <c r="H292" i="1"/>
  <c r="H294" i="1"/>
  <c r="G4" i="1"/>
  <c r="G2" i="1"/>
  <c r="G290" i="1"/>
  <c r="G282" i="1"/>
  <c r="G274" i="1"/>
  <c r="G266" i="1"/>
  <c r="G258" i="1"/>
  <c r="G250" i="1"/>
  <c r="G242" i="1"/>
  <c r="G234" i="1"/>
  <c r="G226" i="1"/>
  <c r="G218" i="1"/>
  <c r="G210" i="1"/>
  <c r="G202" i="1"/>
  <c r="G194" i="1"/>
  <c r="G186" i="1"/>
  <c r="G178" i="1"/>
  <c r="G170" i="1"/>
  <c r="G162" i="1"/>
  <c r="G154" i="1"/>
  <c r="G146" i="1"/>
  <c r="G138" i="1"/>
  <c r="G130" i="1"/>
  <c r="G122" i="1"/>
  <c r="G114" i="1"/>
  <c r="G106" i="1"/>
  <c r="G98" i="1"/>
  <c r="G90" i="1"/>
  <c r="G82" i="1"/>
  <c r="G74" i="1"/>
  <c r="G66" i="1"/>
  <c r="G58" i="1"/>
  <c r="G50" i="1"/>
  <c r="G42" i="1"/>
  <c r="G34" i="1"/>
  <c r="G26" i="1"/>
  <c r="G18" i="1"/>
  <c r="G10" i="1"/>
  <c r="G289" i="1"/>
  <c r="G281" i="1"/>
  <c r="G273" i="1"/>
  <c r="G265" i="1"/>
  <c r="G257" i="1"/>
  <c r="G249" i="1"/>
  <c r="G241" i="1"/>
  <c r="G233" i="1"/>
  <c r="G225" i="1"/>
  <c r="G217" i="1"/>
  <c r="G209" i="1"/>
  <c r="G201" i="1"/>
  <c r="G193" i="1"/>
  <c r="G185" i="1"/>
  <c r="G177" i="1"/>
  <c r="G169" i="1"/>
  <c r="G161" i="1"/>
  <c r="G153" i="1"/>
  <c r="G145" i="1"/>
  <c r="G137" i="1"/>
  <c r="G129" i="1"/>
  <c r="G121" i="1"/>
  <c r="G113" i="1"/>
  <c r="G105" i="1"/>
  <c r="G97" i="1"/>
  <c r="G89" i="1"/>
  <c r="G81" i="1"/>
  <c r="G73" i="1"/>
  <c r="G65" i="1"/>
  <c r="G57" i="1"/>
  <c r="G49" i="1"/>
  <c r="G41" i="1"/>
  <c r="G33" i="1"/>
  <c r="G25" i="1"/>
  <c r="G17" i="1"/>
  <c r="G9" i="1"/>
  <c r="G288" i="1"/>
  <c r="G280" i="1"/>
  <c r="G272" i="1"/>
  <c r="G264" i="1"/>
  <c r="G256" i="1"/>
  <c r="G248" i="1"/>
  <c r="G240" i="1"/>
  <c r="G232" i="1"/>
  <c r="G224" i="1"/>
  <c r="G216" i="1"/>
  <c r="G208" i="1"/>
  <c r="G200" i="1"/>
  <c r="G192" i="1"/>
  <c r="G184" i="1"/>
  <c r="G176" i="1"/>
  <c r="G168" i="1"/>
  <c r="G160" i="1"/>
  <c r="G152" i="1"/>
  <c r="G144" i="1"/>
  <c r="G136" i="1"/>
  <c r="G128" i="1"/>
  <c r="G120" i="1"/>
  <c r="G112" i="1"/>
  <c r="G104" i="1"/>
  <c r="G96" i="1"/>
  <c r="G88" i="1"/>
  <c r="G80" i="1"/>
  <c r="G72" i="1"/>
  <c r="G64" i="1"/>
  <c r="G56" i="1"/>
  <c r="G48" i="1"/>
  <c r="G40" i="1"/>
  <c r="G32" i="1"/>
  <c r="G24" i="1"/>
  <c r="G16" i="1"/>
  <c r="G8" i="1"/>
  <c r="G287" i="1"/>
  <c r="G279" i="1"/>
  <c r="G271" i="1"/>
  <c r="G263" i="1"/>
  <c r="G255" i="1"/>
  <c r="G247" i="1"/>
  <c r="G239" i="1"/>
  <c r="G231" i="1"/>
  <c r="G223" i="1"/>
  <c r="G215" i="1"/>
  <c r="G207" i="1"/>
  <c r="G199" i="1"/>
  <c r="G191" i="1"/>
  <c r="G183" i="1"/>
  <c r="G175" i="1"/>
  <c r="G167" i="1"/>
  <c r="G159" i="1"/>
  <c r="G151" i="1"/>
  <c r="G143" i="1"/>
  <c r="G135" i="1"/>
  <c r="G127" i="1"/>
  <c r="G119" i="1"/>
  <c r="G111" i="1"/>
  <c r="G103" i="1"/>
  <c r="G95" i="1"/>
  <c r="G87" i="1"/>
  <c r="G79" i="1"/>
  <c r="G71" i="1"/>
  <c r="G63" i="1"/>
  <c r="G55" i="1"/>
  <c r="G47" i="1"/>
  <c r="G39" i="1"/>
  <c r="G31" i="1"/>
  <c r="G23" i="1"/>
  <c r="G15" i="1"/>
  <c r="G7" i="1"/>
  <c r="G286" i="1"/>
  <c r="G278" i="1"/>
  <c r="G270" i="1"/>
  <c r="G262" i="1"/>
  <c r="G254" i="1"/>
  <c r="G246" i="1"/>
  <c r="G238" i="1"/>
  <c r="G230" i="1"/>
  <c r="G222" i="1"/>
  <c r="G214" i="1"/>
  <c r="G206" i="1"/>
  <c r="G198" i="1"/>
  <c r="G190" i="1"/>
  <c r="G182" i="1"/>
  <c r="G174" i="1"/>
  <c r="G166" i="1"/>
  <c r="G158" i="1"/>
  <c r="G150" i="1"/>
  <c r="G142" i="1"/>
  <c r="G134" i="1"/>
  <c r="G126" i="1"/>
  <c r="G118" i="1"/>
  <c r="G110" i="1"/>
  <c r="G102" i="1"/>
  <c r="G94" i="1"/>
  <c r="G86" i="1"/>
  <c r="G78" i="1"/>
  <c r="G70" i="1"/>
  <c r="G62" i="1"/>
  <c r="G54" i="1"/>
  <c r="G46" i="1"/>
  <c r="G38" i="1"/>
  <c r="G30" i="1"/>
  <c r="G22" i="1"/>
  <c r="G14" i="1"/>
  <c r="G6" i="1"/>
  <c r="G285" i="1"/>
  <c r="G277" i="1"/>
  <c r="G269" i="1"/>
  <c r="G261" i="1"/>
  <c r="G253" i="1"/>
  <c r="G245" i="1"/>
  <c r="G237" i="1"/>
  <c r="G229" i="1"/>
  <c r="G221" i="1"/>
  <c r="G213" i="1"/>
  <c r="G205" i="1"/>
  <c r="G197" i="1"/>
  <c r="G189" i="1"/>
  <c r="G181" i="1"/>
  <c r="G173" i="1"/>
  <c r="G165" i="1"/>
  <c r="G157" i="1"/>
  <c r="G149" i="1"/>
  <c r="G141" i="1"/>
  <c r="G133" i="1"/>
  <c r="G125" i="1"/>
  <c r="G117" i="1"/>
  <c r="G109" i="1"/>
  <c r="G101" i="1"/>
  <c r="G93" i="1"/>
  <c r="G85" i="1"/>
  <c r="G77" i="1"/>
  <c r="G69" i="1"/>
  <c r="G61" i="1"/>
  <c r="G53" i="1"/>
  <c r="G45" i="1"/>
  <c r="G37" i="1"/>
  <c r="G29" i="1"/>
  <c r="G21" i="1"/>
  <c r="G13" i="1"/>
  <c r="G5" i="1"/>
  <c r="G284" i="1"/>
  <c r="G276" i="1"/>
  <c r="G268" i="1"/>
  <c r="G260" i="1"/>
  <c r="G252" i="1"/>
  <c r="G244" i="1"/>
  <c r="G236" i="1"/>
  <c r="G228" i="1"/>
  <c r="G220" i="1"/>
  <c r="G212" i="1"/>
  <c r="G204" i="1"/>
  <c r="G196" i="1"/>
  <c r="G188" i="1"/>
  <c r="G180" i="1"/>
  <c r="G172" i="1"/>
  <c r="G164" i="1"/>
  <c r="G156" i="1"/>
  <c r="G148" i="1"/>
  <c r="G140" i="1"/>
  <c r="G132" i="1"/>
  <c r="G124" i="1"/>
  <c r="G116" i="1"/>
  <c r="G108" i="1"/>
  <c r="G100" i="1"/>
  <c r="G92" i="1"/>
  <c r="G84" i="1"/>
  <c r="G76" i="1"/>
  <c r="G68" i="1"/>
  <c r="G60" i="1"/>
  <c r="G52" i="1"/>
  <c r="G44" i="1"/>
  <c r="G36" i="1"/>
  <c r="G28" i="1"/>
  <c r="G20" i="1"/>
  <c r="G12" i="1"/>
  <c r="G283" i="1"/>
  <c r="G275" i="1"/>
  <c r="G267" i="1"/>
  <c r="G259" i="1"/>
  <c r="G251" i="1"/>
  <c r="G243" i="1"/>
  <c r="G235" i="1"/>
  <c r="G227" i="1"/>
  <c r="G219" i="1"/>
  <c r="G211" i="1"/>
  <c r="G203" i="1"/>
  <c r="G195" i="1"/>
  <c r="G187" i="1"/>
  <c r="G179" i="1"/>
  <c r="G171" i="1"/>
  <c r="G163" i="1"/>
  <c r="G155" i="1"/>
  <c r="G147" i="1"/>
  <c r="G139" i="1"/>
  <c r="G131" i="1"/>
  <c r="G123" i="1"/>
  <c r="G115" i="1"/>
  <c r="G107" i="1"/>
  <c r="G99" i="1"/>
  <c r="G91" i="1"/>
  <c r="G83" i="1"/>
  <c r="G75" i="1"/>
  <c r="G67" i="1"/>
  <c r="G59" i="1"/>
  <c r="G51" i="1"/>
  <c r="G43" i="1"/>
  <c r="G35" i="1"/>
  <c r="G27" i="1"/>
  <c r="G19" i="1"/>
  <c r="G11" i="1"/>
  <c r="G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<sst xmlns="http://schemas.openxmlformats.org/spreadsheetml/2006/main" count="48" uniqueCount="29">
  <si>
    <t>Date</t>
  </si>
  <si>
    <t>Time</t>
  </si>
  <si>
    <t>Menu</t>
  </si>
  <si>
    <t>Price</t>
  </si>
  <si>
    <t xml:space="preserve">Payment </t>
  </si>
  <si>
    <t>Customer Type</t>
  </si>
  <si>
    <t>Latte</t>
  </si>
  <si>
    <t>Flat White</t>
  </si>
  <si>
    <t>Iced Latte</t>
  </si>
  <si>
    <t>Iced Coffee</t>
  </si>
  <si>
    <t>Row Labels</t>
  </si>
  <si>
    <t>Grand Total</t>
  </si>
  <si>
    <t>Sum of Price</t>
  </si>
  <si>
    <t>Day</t>
  </si>
  <si>
    <t>Long date</t>
  </si>
  <si>
    <t>Monday</t>
  </si>
  <si>
    <t>Tuesday</t>
  </si>
  <si>
    <t>Wednesday</t>
  </si>
  <si>
    <t>Thursday</t>
  </si>
  <si>
    <t>Friday</t>
  </si>
  <si>
    <t>Saturday</t>
  </si>
  <si>
    <t>Sunday</t>
  </si>
  <si>
    <t>OrderId</t>
  </si>
  <si>
    <t>Green Tea</t>
  </si>
  <si>
    <t>Category</t>
  </si>
  <si>
    <t>Coffee</t>
  </si>
  <si>
    <t>Tea</t>
  </si>
  <si>
    <t>Cake</t>
  </si>
  <si>
    <t>Dessert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</si>
</sst>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[$-F400]h:mm:ss\ AM/PM"/>
    <numFmt numFmtId="165" formatCode="[$-F800]dddd\,\ mmmm\ dd\,\ yyyy"/>
  </numFmts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8" fontId="0" fillId="0" borderId="0" xfId="0" applyNumberFormat="1"/>
    <xf numFmtId="164" fontId="0" fillId="0" borderId="0" xfId="0" applyNumberFormat="1"/>
    <xf numFmtId="0" fontId="0" fillId="0" borderId="0" xfId="0" pivotButton="1"/>
    <xf numFmtId="165" fontId="0" fillId="0" borderId="0" xfId="0" applyNumberFormat="1"/>
    <xf numFmtId="165" fontId="1" fillId="0" borderId="0" xfId="0" applyNumberFormat="1" applyFont="1"/>
    <xf numFmtId="14" fontId="0" fillId="0" borderId="0" xfId="0" applyNumberFormat="1"/>
    <xf numFmtId="0" fontId="0" fillId="0" borderId="0" xfId="0" applyAlignment="1">
      <alignment horizontal="left"/>
    </xf>
    <xf numFmtId="165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[Cafe Scenario.xlsx]Total Sales per Day!PivotTable4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Sales Per Day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</c:pivotFmt>
      <c:pivotFmt>
        <c:idx val="4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</c:pivotFmt>
      <c:pivotFmt>
        <c:idx val="5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</c:pivotFmt>
      <c:pivotFmt>
        <c:idx val="6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</c:pivotFmt>
      <c:pivotFmt>
        <c:idx val="7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'Total Sales per Day'!$B$3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2">
                  <a:lumMod val="25000"/>
                  <a:lumOff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B400-7E45-99EB-1D0F7C6295E6}"/>
              </c:ext>
            </c:extLst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B400-7E45-99EB-1D0F7C6295E6}"/>
              </c:ext>
            </c:extLst>
          </c:dPt>
          <c:dPt>
            <c:idx val="2"/>
            <c:invertIfNegative val="0"/>
            <c:bubble3D val="0"/>
            <c:spPr>
              <a:solidFill>
                <a:schemeClr val="tx2">
                  <a:lumMod val="25000"/>
                  <a:lumOff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B400-7E45-99EB-1D0F7C6295E6}"/>
              </c:ext>
            </c:extLst>
          </c:dPt>
          <c:dPt>
            <c:idx val="3"/>
            <c:invertIfNegative val="0"/>
            <c:bubble3D val="0"/>
            <c:spPr>
              <a:solidFill>
                <a:schemeClr val="tx2">
                  <a:lumMod val="25000"/>
                  <a:lumOff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B400-7E45-99EB-1D0F7C6295E6}"/>
              </c:ext>
            </c:extLst>
          </c:dPt>
          <c:dPt>
            <c:idx val="4"/>
            <c:invertIfNegative val="0"/>
            <c:bubble3D val="0"/>
            <c:spPr>
              <a:solidFill>
                <a:schemeClr val="tx2">
                  <a:lumMod val="25000"/>
                  <a:lumOff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400-7E45-99EB-1D0F7C6295E6}"/>
              </c:ext>
            </c:extLst>
          </c:dPt>
          <c:dPt>
            <c:idx val="5"/>
            <c:invertIfNegative val="0"/>
            <c:bubble3D val="0"/>
            <c:spPr>
              <a:solidFill>
                <a:schemeClr val="tx2">
                  <a:lumMod val="25000"/>
                  <a:lumOff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B400-7E45-99EB-1D0F7C6295E6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400-7E45-99EB-1D0F7C6295E6}"/>
              </c:ext>
            </c:extLst>
          </c:dPt>
          <c:cat>
            <c:strRef>
              <c:f>'Total Sales per Day'!$A$4:$A$11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'Total Sales per Day'!$B$4:$B$11</c:f>
              <c:numCache>
                <c:formatCode>General</c:formatCode>
                <c:ptCount val="7"/>
                <c:pt idx="0">
                  <c:v>183.5</c:v>
                </c:pt>
                <c:pt idx="1">
                  <c:v>136</c:v>
                </c:pt>
                <c:pt idx="2">
                  <c:v>170</c:v>
                </c:pt>
                <c:pt idx="3">
                  <c:v>170.5</c:v>
                </c:pt>
                <c:pt idx="4">
                  <c:v>197</c:v>
                </c:pt>
                <c:pt idx="5">
                  <c:v>497.5</c:v>
                </c:pt>
                <c:pt idx="6">
                  <c:v>522.5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00-7E45-99EB-1D0F7C6295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7262976"/>
        <c:axId val="377264688"/>
      </c:barChart>
      <c:catAx>
        <c:axId val="377262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264688"/>
        <c:crosses val="autoZero"/>
        <c:auto val="1"/>
        <c:lblAlgn val="ctr"/>
        <c:lblOffset val="100"/>
        <c:noMultiLvlLbl val="0"/>
      </c:catAx>
      <c:valAx>
        <c:axId val="37726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262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[Cafe Scenario.xlsx]Sales Distribution!PivotTable6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Sales Distribution</a:t>
            </a:r>
            <a:r>
              <a:rPr lang="en-GB" baseline="0"/>
              <a:t> by Product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'Sales Distribution'!$B$3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AA0E-F54A-8F98-69B20D806CE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AA0E-F54A-8F98-69B20D806CE1}"/>
              </c:ext>
            </c:extLst>
          </c:dPt>
          <c:dPt>
            <c:idx val="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A0E-F54A-8F98-69B20D806CE1}"/>
              </c:ext>
            </c:extLst>
          </c:dPt>
          <c:dLbls>
            <c:dLbl>
              <c:idx val="0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A0E-F54A-8F98-69B20D806CE1}"/>
                </c:ext>
              </c:extLst>
            </c:dLbl>
            <c:dLbl>
              <c:idx val="1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A0E-F54A-8F98-69B20D806CE1}"/>
                </c:ext>
              </c:extLst>
            </c:dLbl>
            <c:dLbl>
              <c:idx val="2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A0E-F54A-8F98-69B20D806CE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'Sales Distribution'!$A$4:$A$7</c:f>
              <c:strCache>
                <c:ptCount val="3"/>
                <c:pt idx="0">
                  <c:v>Coffee</c:v>
                </c:pt>
                <c:pt idx="1">
                  <c:v>Dessert</c:v>
                </c:pt>
                <c:pt idx="2">
                  <c:v>Tea</c:v>
                </c:pt>
              </c:strCache>
            </c:strRef>
          </c:cat>
          <c:val>
            <c:numRef>
              <c:f>'Sales Distribution'!$B$4:$B$7</c:f>
              <c:numCache>
                <c:formatCode>General</c:formatCode>
                <c:ptCount val="3"/>
                <c:pt idx="0">
                  <c:v>1238.5</c:v>
                </c:pt>
                <c:pt idx="1">
                  <c:v>575</c:v>
                </c:pt>
                <c:pt idx="2">
                  <c:v>382.5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0E-F54A-8F98-69B20D806C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384007920062612"/>
          <c:y val="0.43950872169686922"/>
          <c:w val="0.13212483308007553"/>
          <c:h val="0.245815092491428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12700</xdr:rowOff>
    </xdr:from>
    <xdr:to>
      <xdr:col>7</xdr:col>
      <xdr:colOff>812800</xdr:colOff>
      <xdr:row>15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472545-4B41-0D68-ACA7-D221FBEEF1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9</xdr:col>
      <xdr:colOff>38100</xdr:colOff>
      <xdr:row>15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F69231-ED71-9597-4FB5-D2276A8FFB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yley Bae" refreshedDate="45762.710946180552" createdVersion="8" refreshedVersion="8" minRefreshableVersion="3" recordCount="300" xr:uid="{CEA75BB0-86B7-1645-AC2C-14156F8ECE25}">
  <cacheSource type="worksheet">
    <worksheetSource ref="C1:J301" sheet="Café Data"/>
  </cacheSource>
  <cacheFields count="7">
    <cacheField name="Day" numFmtId="165">
      <sharedItems count="7">
        <s v="Saturday"/>
        <s v="Sunday"/>
        <s v="Monday"/>
        <s v="Tuesday"/>
        <s v="Wednesday"/>
        <s v="Thursday"/>
        <s v="Friday"/>
      </sharedItems>
    </cacheField>
    <cacheField name="Date" numFmtId="14">
      <sharedItems/>
    </cacheField>
    <cacheField name="Time" numFmtId="164">
      <sharedItems/>
    </cacheField>
    <cacheField name="Menu" numFmtId="0">
      <sharedItems/>
    </cacheField>
    <cacheField name="Price" numFmtId="0">
      <sharedItems containsSemiMixedTypes="0" containsString="0" containsNumber="1" minValue="5" maxValue="7.5"/>
    </cacheField>
    <cacheField name="Payment " numFmtId="0">
      <sharedItems/>
    </cacheField>
    <cacheField name="Customer Typ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yley Bae" refreshedDate="45762.853878472219" createdVersion="8" refreshedVersion="8" minRefreshableVersion="3" recordCount="300" xr:uid="{2667E325-D347-1042-9D1E-029EFA1D2BD7}">
  <cacheSource type="worksheet">
    <worksheetSource ref="B1:J301" sheet="Café Data"/>
  </cacheSource>
  <cacheFields count="9">
    <cacheField name="OrderId" numFmtId="0">
      <sharedItems containsSemiMixedTypes="0" containsString="0" containsNumber="1" containsInteger="1" minValue="100" maxValue="399"/>
    </cacheField>
    <cacheField name="Day" numFmtId="165">
      <sharedItems/>
    </cacheField>
    <cacheField name="Date" numFmtId="14">
      <sharedItems/>
    </cacheField>
    <cacheField name="Time" numFmtId="164">
      <sharedItems/>
    </cacheField>
    <cacheField name="Menu" numFmtId="0">
      <sharedItems/>
    </cacheField>
    <cacheField name="Category" numFmtId="0">
      <sharedItems count="3">
        <s v="Coffee"/>
        <s v="Tea"/>
        <s v="Dessert"/>
      </sharedItems>
    </cacheField>
    <cacheField name="Price" numFmtId="0">
      <sharedItems containsSemiMixedTypes="0" containsString="0" containsNumber="1" minValue="5" maxValue="12.5" count="4">
        <n v="5"/>
        <n v="6.5"/>
        <n v="7.5"/>
        <n v="12.5"/>
      </sharedItems>
    </cacheField>
    <cacheField name="Payment " numFmtId="0">
      <sharedItems/>
    </cacheField>
    <cacheField name="Customer Typ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">
  <r>
    <x v="0"/>
    <s v="1 March 2025"/>
    <s v="07:53"/>
    <s v="Iced Matcha"/>
    <n v="7.5"/>
    <s v="Card"/>
    <s v="Regular"/>
  </r>
  <r>
    <x v="0"/>
    <s v="1 March 2025"/>
    <s v="15:51"/>
    <s v="Iced Matcha"/>
    <n v="7.5"/>
    <s v="Cash"/>
    <s v="New"/>
  </r>
  <r>
    <x v="0"/>
    <s v="1 March 2025"/>
    <s v="13:51"/>
    <s v="Americano"/>
    <n v="5.5"/>
    <s v="Cash"/>
    <s v="New"/>
  </r>
  <r>
    <x v="0"/>
    <s v="1 March 2025"/>
    <s v="10:31"/>
    <s v="Iced Coffee"/>
    <n v="5"/>
    <s v="Card"/>
    <s v="Regular"/>
  </r>
  <r>
    <x v="0"/>
    <s v="1 March 2025"/>
    <s v="12:08"/>
    <s v="Iced Coffee"/>
    <n v="5"/>
    <s v="Card"/>
    <s v="Regular"/>
  </r>
  <r>
    <x v="0"/>
    <s v="1 March 2025"/>
    <s v="14:13"/>
    <s v="Flat White"/>
    <n v="6.5"/>
    <s v="Cash"/>
    <s v="Regular"/>
  </r>
  <r>
    <x v="0"/>
    <s v="1 March 2025"/>
    <s v="06:07"/>
    <s v="Americano"/>
    <n v="5.5"/>
    <s v="Cash"/>
    <s v="New"/>
  </r>
  <r>
    <x v="0"/>
    <s v="1 March 2025"/>
    <s v="13:54"/>
    <s v="Iced Latte"/>
    <n v="6.5"/>
    <s v="Card"/>
    <s v="Regular"/>
  </r>
  <r>
    <x v="0"/>
    <s v="1 March 2025"/>
    <s v="14:07"/>
    <s v="Iced Coffee"/>
    <n v="5"/>
    <s v="Cash"/>
    <s v="New"/>
  </r>
  <r>
    <x v="0"/>
    <s v="1 March 2025"/>
    <s v="08:15"/>
    <s v="Iced Matcha"/>
    <n v="7.5"/>
    <s v="Card"/>
    <s v="New"/>
  </r>
  <r>
    <x v="0"/>
    <s v="1 March 2025"/>
    <s v="12:04"/>
    <s v="Flat White"/>
    <n v="6.5"/>
    <s v="Card"/>
    <s v="New"/>
  </r>
  <r>
    <x v="0"/>
    <s v="1 March 2025"/>
    <s v="08:36"/>
    <s v="Americano"/>
    <n v="5.5"/>
    <s v="Cash"/>
    <s v="Regular"/>
  </r>
  <r>
    <x v="0"/>
    <s v="1 March 2025"/>
    <s v="07:44"/>
    <s v="Iced Matcha"/>
    <n v="7.5"/>
    <s v="Card"/>
    <s v="New"/>
  </r>
  <r>
    <x v="0"/>
    <s v="1 March 2025"/>
    <s v="09:26"/>
    <s v="Iced Latte"/>
    <n v="6.5"/>
    <s v="Cash"/>
    <s v="New"/>
  </r>
  <r>
    <x v="0"/>
    <s v="1 March 2025"/>
    <s v="07:45"/>
    <s v="Latte"/>
    <n v="6.5"/>
    <s v="Cash"/>
    <s v="New"/>
  </r>
  <r>
    <x v="0"/>
    <s v="1 March 2025"/>
    <s v="08:02"/>
    <s v="Latte"/>
    <n v="6.5"/>
    <s v="Cash"/>
    <s v="Regular"/>
  </r>
  <r>
    <x v="0"/>
    <s v="1 March 2025"/>
    <s v="13:11"/>
    <s v="Iced Coffee"/>
    <n v="5"/>
    <s v="Cash"/>
    <s v="Regular"/>
  </r>
  <r>
    <x v="1"/>
    <s v="2 March 2025"/>
    <s v="15:16"/>
    <s v="Flat White"/>
    <n v="6.5"/>
    <s v="Card"/>
    <s v="New"/>
  </r>
  <r>
    <x v="1"/>
    <s v="2 March 2025"/>
    <s v="06:22"/>
    <s v="Americano"/>
    <n v="5.5"/>
    <s v="Card"/>
    <s v="New"/>
  </r>
  <r>
    <x v="1"/>
    <s v="2 March 2025"/>
    <s v="12:17"/>
    <s v="Iced Latte"/>
    <n v="6.5"/>
    <s v="Card"/>
    <s v="New"/>
  </r>
  <r>
    <x v="1"/>
    <s v="2 March 2025"/>
    <s v="11:15"/>
    <s v="Latte"/>
    <n v="6.5"/>
    <s v="Cash"/>
    <s v="Regular"/>
  </r>
  <r>
    <x v="1"/>
    <s v="2 March 2025"/>
    <s v="08:32"/>
    <s v="Iced Coffee"/>
    <n v="5"/>
    <s v="Cash"/>
    <s v="New"/>
  </r>
  <r>
    <x v="1"/>
    <s v="2 March 2025"/>
    <s v="13:50"/>
    <s v="Iced Coffee"/>
    <n v="5"/>
    <s v="Card"/>
    <s v="Regular"/>
  </r>
  <r>
    <x v="1"/>
    <s v="2 March 2025"/>
    <s v="14:40"/>
    <s v="Iced Latte"/>
    <n v="6.5"/>
    <s v="Cash"/>
    <s v="Regular"/>
  </r>
  <r>
    <x v="1"/>
    <s v="2 March 2025"/>
    <s v="06:13"/>
    <s v="Flat White"/>
    <n v="6.5"/>
    <s v="Card"/>
    <s v="Regular"/>
  </r>
  <r>
    <x v="1"/>
    <s v="2 March 2025"/>
    <s v="11:34"/>
    <s v="Americano"/>
    <n v="5.5"/>
    <s v="Cash"/>
    <s v="Regular"/>
  </r>
  <r>
    <x v="1"/>
    <s v="2 March 2025"/>
    <s v="12:58"/>
    <s v="Flat White"/>
    <n v="6.5"/>
    <s v="Card"/>
    <s v="New"/>
  </r>
  <r>
    <x v="1"/>
    <s v="2 March 2025"/>
    <s v="09:18"/>
    <s v="Latte"/>
    <n v="6.5"/>
    <s v="Cash"/>
    <s v="Regular"/>
  </r>
  <r>
    <x v="1"/>
    <s v="2 March 2025"/>
    <s v="10:21"/>
    <s v="Flat White"/>
    <n v="6.5"/>
    <s v="Cash"/>
    <s v="New"/>
  </r>
  <r>
    <x v="1"/>
    <s v="2 March 2025"/>
    <s v="06:18"/>
    <s v="Flat White"/>
    <n v="6.5"/>
    <s v="Cash"/>
    <s v="New"/>
  </r>
  <r>
    <x v="1"/>
    <s v="2 March 2025"/>
    <s v="13:35"/>
    <s v="Latte"/>
    <n v="6.5"/>
    <s v="Cash"/>
    <s v="Regular"/>
  </r>
  <r>
    <x v="1"/>
    <s v="2 March 2025"/>
    <s v="14:51"/>
    <s v="Iced Latte"/>
    <n v="6.5"/>
    <s v="Card"/>
    <s v="Regular"/>
  </r>
  <r>
    <x v="1"/>
    <s v="2 March 2025"/>
    <s v="06:09"/>
    <s v="Iced Matcha"/>
    <n v="7.5"/>
    <s v="Card"/>
    <s v="New"/>
  </r>
  <r>
    <x v="1"/>
    <s v="2 March 2025"/>
    <s v="12:36"/>
    <s v="Flat White"/>
    <n v="6.5"/>
    <s v="Cash"/>
    <s v="Regular"/>
  </r>
  <r>
    <x v="2"/>
    <s v="3 March 2025"/>
    <s v="14:00"/>
    <s v="Iced Coffee"/>
    <n v="5"/>
    <s v="Card"/>
    <s v="New"/>
  </r>
  <r>
    <x v="2"/>
    <s v="3 March 2025"/>
    <s v="09:00"/>
    <s v="Americano"/>
    <n v="5.5"/>
    <s v="Cash"/>
    <s v="Regular"/>
  </r>
  <r>
    <x v="2"/>
    <s v="3 March 2025"/>
    <s v="08:14"/>
    <s v="Iced Latte"/>
    <n v="6.5"/>
    <s v="Cash"/>
    <s v="New"/>
  </r>
  <r>
    <x v="2"/>
    <s v="3 March 2025"/>
    <s v="14:43"/>
    <s v="Flat White"/>
    <n v="6.5"/>
    <s v="Card"/>
    <s v="Regular"/>
  </r>
  <r>
    <x v="2"/>
    <s v="3 March 2025"/>
    <s v="06:12"/>
    <s v="Iced Coffee"/>
    <n v="5"/>
    <s v="Cash"/>
    <s v="New"/>
  </r>
  <r>
    <x v="2"/>
    <s v="3 March 2025"/>
    <s v="15:47"/>
    <s v="Iced Latte"/>
    <n v="6.5"/>
    <s v="Cash"/>
    <s v="Regular"/>
  </r>
  <r>
    <x v="3"/>
    <s v="4 March 2025"/>
    <s v="11:40"/>
    <s v="Latte"/>
    <n v="6.5"/>
    <s v="Card"/>
    <s v="New"/>
  </r>
  <r>
    <x v="3"/>
    <s v="4 March 2025"/>
    <s v="11:22"/>
    <s v="Iced Latte"/>
    <n v="6.5"/>
    <s v="Cash"/>
    <s v="New"/>
  </r>
  <r>
    <x v="3"/>
    <s v="4 March 2025"/>
    <s v="11:20"/>
    <s v="Iced Coffee"/>
    <n v="5"/>
    <s v="Card"/>
    <s v="Regular"/>
  </r>
  <r>
    <x v="3"/>
    <s v="4 March 2025"/>
    <s v="10:04"/>
    <s v="Latte"/>
    <n v="6.5"/>
    <s v="Card"/>
    <s v="New"/>
  </r>
  <r>
    <x v="3"/>
    <s v="4 March 2025"/>
    <s v="11:54"/>
    <s v="Americano"/>
    <n v="5.5"/>
    <s v="Card"/>
    <s v="New"/>
  </r>
  <r>
    <x v="4"/>
    <s v="5 March 2025"/>
    <s v="14:50"/>
    <s v="Latte"/>
    <n v="6.5"/>
    <s v="Cash"/>
    <s v="Regular"/>
  </r>
  <r>
    <x v="4"/>
    <s v="5 March 2025"/>
    <s v="12:28"/>
    <s v="Flat White"/>
    <n v="6.5"/>
    <s v="Card"/>
    <s v="Regular"/>
  </r>
  <r>
    <x v="4"/>
    <s v="5 March 2025"/>
    <s v="15:33"/>
    <s v="Americano"/>
    <n v="5.5"/>
    <s v="Card"/>
    <s v="New"/>
  </r>
  <r>
    <x v="4"/>
    <s v="5 March 2025"/>
    <s v="11:49"/>
    <s v="Flat White"/>
    <n v="6.5"/>
    <s v="Card"/>
    <s v="New"/>
  </r>
  <r>
    <x v="4"/>
    <s v="5 March 2025"/>
    <s v="07:23"/>
    <s v="Iced Latte"/>
    <n v="6.5"/>
    <s v="Card"/>
    <s v="Regular"/>
  </r>
  <r>
    <x v="4"/>
    <s v="5 March 2025"/>
    <s v="12:13"/>
    <s v="Iced Coffee"/>
    <n v="5"/>
    <s v="Cash"/>
    <s v="Regular"/>
  </r>
  <r>
    <x v="4"/>
    <s v="5 March 2025"/>
    <s v="07:11"/>
    <s v="Iced Latte"/>
    <n v="6.5"/>
    <s v="Card"/>
    <s v="Regular"/>
  </r>
  <r>
    <x v="4"/>
    <s v="5 March 2025"/>
    <s v="15:47"/>
    <s v="Iced Matcha"/>
    <n v="7.5"/>
    <s v="Cash"/>
    <s v="Regular"/>
  </r>
  <r>
    <x v="5"/>
    <s v="6 March 2025"/>
    <s v="10:24"/>
    <s v="Iced Coffee"/>
    <n v="5"/>
    <s v="Cash"/>
    <s v="New"/>
  </r>
  <r>
    <x v="5"/>
    <s v="6 March 2025"/>
    <s v="06:53"/>
    <s v="Latte"/>
    <n v="6.5"/>
    <s v="Card"/>
    <s v="Regular"/>
  </r>
  <r>
    <x v="5"/>
    <s v="6 March 2025"/>
    <s v="10:53"/>
    <s v="Flat White"/>
    <n v="6.5"/>
    <s v="Card"/>
    <s v="New"/>
  </r>
  <r>
    <x v="5"/>
    <s v="6 March 2025"/>
    <s v="10:31"/>
    <s v="Americano"/>
    <n v="5.5"/>
    <s v="Card"/>
    <s v="Regular"/>
  </r>
  <r>
    <x v="5"/>
    <s v="6 March 2025"/>
    <s v="12:38"/>
    <s v="Iced Latte"/>
    <n v="6.5"/>
    <s v="Card"/>
    <s v="Regular"/>
  </r>
  <r>
    <x v="5"/>
    <s v="6 March 2025"/>
    <s v="15:29"/>
    <s v="Iced Matcha"/>
    <n v="7.5"/>
    <s v="Card"/>
    <s v="New"/>
  </r>
  <r>
    <x v="5"/>
    <s v="6 March 2025"/>
    <s v="06:45"/>
    <s v="Iced Latte"/>
    <n v="6.5"/>
    <s v="Cash"/>
    <s v="New"/>
  </r>
  <r>
    <x v="6"/>
    <s v="7 March 2025"/>
    <s v="09:28"/>
    <s v="Iced Latte"/>
    <n v="6.5"/>
    <s v="Cash"/>
    <s v="New"/>
  </r>
  <r>
    <x v="6"/>
    <s v="7 March 2025"/>
    <s v="09:43"/>
    <s v="Iced Matcha"/>
    <n v="7.5"/>
    <s v="Card"/>
    <s v="Regular"/>
  </r>
  <r>
    <x v="6"/>
    <s v="7 March 2025"/>
    <s v="06:11"/>
    <s v="Iced Matcha"/>
    <n v="7.5"/>
    <s v="Cash"/>
    <s v="Regular"/>
  </r>
  <r>
    <x v="6"/>
    <s v="7 March 2025"/>
    <s v="12:30"/>
    <s v="Latte"/>
    <n v="6.5"/>
    <s v="Card"/>
    <s v="Regular"/>
  </r>
  <r>
    <x v="6"/>
    <s v="7 March 2025"/>
    <s v="06:10"/>
    <s v="Iced Coffee"/>
    <n v="5"/>
    <s v="Cash"/>
    <s v="Regular"/>
  </r>
  <r>
    <x v="6"/>
    <s v="7 March 2025"/>
    <s v="09:23"/>
    <s v="Americano"/>
    <n v="5.5"/>
    <s v="Cash"/>
    <s v="Regular"/>
  </r>
  <r>
    <x v="6"/>
    <s v="7 March 2025"/>
    <s v="08:29"/>
    <s v="Latte"/>
    <n v="6.5"/>
    <s v="Card"/>
    <s v="New"/>
  </r>
  <r>
    <x v="0"/>
    <s v="8 March 2025"/>
    <s v="09:17"/>
    <s v="Iced Matcha"/>
    <n v="7.5"/>
    <s v="Card"/>
    <s v="Regular"/>
  </r>
  <r>
    <x v="0"/>
    <s v="8 March 2025"/>
    <s v="14:14"/>
    <s v="Iced Matcha"/>
    <n v="7.5"/>
    <s v="Card"/>
    <s v="New"/>
  </r>
  <r>
    <x v="0"/>
    <s v="8 March 2025"/>
    <s v="12:00"/>
    <s v="Iced Matcha"/>
    <n v="7.5"/>
    <s v="Cash"/>
    <s v="Regular"/>
  </r>
  <r>
    <x v="0"/>
    <s v="8 March 2025"/>
    <s v="08:09"/>
    <s v="Iced Coffee"/>
    <n v="5"/>
    <s v="Card"/>
    <s v="Regular"/>
  </r>
  <r>
    <x v="0"/>
    <s v="8 March 2025"/>
    <s v="06:13"/>
    <s v="Flat White"/>
    <n v="6.5"/>
    <s v="Card"/>
    <s v="Regular"/>
  </r>
  <r>
    <x v="0"/>
    <s v="8 March 2025"/>
    <s v="10:08"/>
    <s v="Iced Coffee"/>
    <n v="5"/>
    <s v="Cash"/>
    <s v="New"/>
  </r>
  <r>
    <x v="0"/>
    <s v="8 March 2025"/>
    <s v="14:49"/>
    <s v="Iced Matcha"/>
    <n v="7.5"/>
    <s v="Card"/>
    <s v="New"/>
  </r>
  <r>
    <x v="0"/>
    <s v="8 March 2025"/>
    <s v="06:39"/>
    <s v="Flat White"/>
    <n v="6.5"/>
    <s v="Cash"/>
    <s v="Regular"/>
  </r>
  <r>
    <x v="0"/>
    <s v="8 March 2025"/>
    <s v="06:45"/>
    <s v="Iced Matcha"/>
    <n v="7.5"/>
    <s v="Cash"/>
    <s v="New"/>
  </r>
  <r>
    <x v="0"/>
    <s v="8 March 2025"/>
    <s v="07:18"/>
    <s v="Iced Latte"/>
    <n v="6.5"/>
    <s v="Card"/>
    <s v="New"/>
  </r>
  <r>
    <x v="0"/>
    <s v="8 March 2025"/>
    <s v="08:27"/>
    <s v="Iced Latte"/>
    <n v="6.5"/>
    <s v="Card"/>
    <s v="New"/>
  </r>
  <r>
    <x v="0"/>
    <s v="8 March 2025"/>
    <s v="07:33"/>
    <s v="Iced Latte"/>
    <n v="6.5"/>
    <s v="Cash"/>
    <s v="New"/>
  </r>
  <r>
    <x v="0"/>
    <s v="8 March 2025"/>
    <s v="09:20"/>
    <s v="Iced Latte"/>
    <n v="6.5"/>
    <s v="Cash"/>
    <s v="Regular"/>
  </r>
  <r>
    <x v="0"/>
    <s v="8 March 2025"/>
    <s v="08:50"/>
    <s v="Iced Matcha"/>
    <n v="7.5"/>
    <s v="Cash"/>
    <s v="Regular"/>
  </r>
  <r>
    <x v="1"/>
    <s v="9 March 2025"/>
    <s v="14:38"/>
    <s v="Iced Matcha"/>
    <n v="7.5"/>
    <s v="Card"/>
    <s v="New"/>
  </r>
  <r>
    <x v="1"/>
    <s v="9 March 2025"/>
    <s v="13:36"/>
    <s v="Iced Coffee"/>
    <n v="5"/>
    <s v="Cash"/>
    <s v="Regular"/>
  </r>
  <r>
    <x v="1"/>
    <s v="9 March 2025"/>
    <s v="13:11"/>
    <s v="Americano"/>
    <n v="5.5"/>
    <s v="Card"/>
    <s v="Regular"/>
  </r>
  <r>
    <x v="1"/>
    <s v="9 March 2025"/>
    <s v="09:43"/>
    <s v="Iced Matcha"/>
    <n v="7.5"/>
    <s v="Card"/>
    <s v="New"/>
  </r>
  <r>
    <x v="1"/>
    <s v="9 March 2025"/>
    <s v="10:21"/>
    <s v="Iced Matcha"/>
    <n v="7.5"/>
    <s v="Cash"/>
    <s v="Regular"/>
  </r>
  <r>
    <x v="1"/>
    <s v="9 March 2025"/>
    <s v="08:47"/>
    <s v="Americano"/>
    <n v="5.5"/>
    <s v="Cash"/>
    <s v="New"/>
  </r>
  <r>
    <x v="1"/>
    <s v="9 March 2025"/>
    <s v="06:55"/>
    <s v="Iced Matcha"/>
    <n v="7.5"/>
    <s v="Card"/>
    <s v="Regular"/>
  </r>
  <r>
    <x v="1"/>
    <s v="9 March 2025"/>
    <s v="06:16"/>
    <s v="Iced Matcha"/>
    <n v="7.5"/>
    <s v="Cash"/>
    <s v="New"/>
  </r>
  <r>
    <x v="1"/>
    <s v="9 March 2025"/>
    <s v="15:45"/>
    <s v="Flat White"/>
    <n v="6.5"/>
    <s v="Cash"/>
    <s v="New"/>
  </r>
  <r>
    <x v="1"/>
    <s v="9 March 2025"/>
    <s v="13:11"/>
    <s v="Americano"/>
    <n v="5.5"/>
    <s v="Card"/>
    <s v="Regular"/>
  </r>
  <r>
    <x v="1"/>
    <s v="9 March 2025"/>
    <s v="09:24"/>
    <s v="Americano"/>
    <n v="5.5"/>
    <s v="Cash"/>
    <s v="Regular"/>
  </r>
  <r>
    <x v="1"/>
    <s v="9 March 2025"/>
    <s v="12:55"/>
    <s v="Latte"/>
    <n v="6.5"/>
    <s v="Card"/>
    <s v="New"/>
  </r>
  <r>
    <x v="1"/>
    <s v="9 March 2025"/>
    <s v="09:35"/>
    <s v="Iced Matcha"/>
    <n v="7.5"/>
    <s v="Card"/>
    <s v="Regular"/>
  </r>
  <r>
    <x v="1"/>
    <s v="9 March 2025"/>
    <s v="15:28"/>
    <s v="Americano"/>
    <n v="5.5"/>
    <s v="Card"/>
    <s v="New"/>
  </r>
  <r>
    <x v="1"/>
    <s v="9 March 2025"/>
    <s v="07:11"/>
    <s v="Americano"/>
    <n v="5.5"/>
    <s v="Card"/>
    <s v="New"/>
  </r>
  <r>
    <x v="1"/>
    <s v="9 March 2025"/>
    <s v="10:18"/>
    <s v="Iced Matcha"/>
    <n v="7.5"/>
    <s v="Card"/>
    <s v="Regular"/>
  </r>
  <r>
    <x v="1"/>
    <s v="9 March 2025"/>
    <s v="08:11"/>
    <s v="Americano"/>
    <n v="5.5"/>
    <s v="Card"/>
    <s v="Regular"/>
  </r>
  <r>
    <x v="2"/>
    <s v="10 March 2025"/>
    <s v="08:32"/>
    <s v="Iced Coffee"/>
    <n v="5"/>
    <s v="Cash"/>
    <s v="New"/>
  </r>
  <r>
    <x v="2"/>
    <s v="10 March 2025"/>
    <s v="06:42"/>
    <s v="Iced Coffee"/>
    <n v="5"/>
    <s v="Card"/>
    <s v="New"/>
  </r>
  <r>
    <x v="2"/>
    <s v="10 March 2025"/>
    <s v="09:13"/>
    <s v="Iced Matcha"/>
    <n v="7.5"/>
    <s v="Card"/>
    <s v="New"/>
  </r>
  <r>
    <x v="2"/>
    <s v="10 March 2025"/>
    <s v="13:53"/>
    <s v="Flat White"/>
    <n v="6.5"/>
    <s v="Card"/>
    <s v="Regular"/>
  </r>
  <r>
    <x v="2"/>
    <s v="10 March 2025"/>
    <s v="10:54"/>
    <s v="Iced Latte"/>
    <n v="6.5"/>
    <s v="Card"/>
    <s v="New"/>
  </r>
  <r>
    <x v="3"/>
    <s v="11 March 2025"/>
    <s v="11:37"/>
    <s v="Iced Coffee"/>
    <n v="5"/>
    <s v="Cash"/>
    <s v="New"/>
  </r>
  <r>
    <x v="3"/>
    <s v="11 March 2025"/>
    <s v="10:21"/>
    <s v="Latte"/>
    <n v="6.5"/>
    <s v="Cash"/>
    <s v="Regular"/>
  </r>
  <r>
    <x v="3"/>
    <s v="11 March 2025"/>
    <s v="14:17"/>
    <s v="Americano"/>
    <n v="5.5"/>
    <s v="Card"/>
    <s v="Regular"/>
  </r>
  <r>
    <x v="3"/>
    <s v="11 March 2025"/>
    <s v="15:13"/>
    <s v="Latte"/>
    <n v="6.5"/>
    <s v="Cash"/>
    <s v="Regular"/>
  </r>
  <r>
    <x v="3"/>
    <s v="11 March 2025"/>
    <s v="13:56"/>
    <s v="Americano"/>
    <n v="5.5"/>
    <s v="Cash"/>
    <s v="Regular"/>
  </r>
  <r>
    <x v="3"/>
    <s v="11 March 2025"/>
    <s v="06:16"/>
    <s v="Iced Matcha"/>
    <n v="7.5"/>
    <s v="Card"/>
    <s v="Regular"/>
  </r>
  <r>
    <x v="3"/>
    <s v="11 March 2025"/>
    <s v="15:35"/>
    <s v="Americano"/>
    <n v="5.5"/>
    <s v="Cash"/>
    <s v="New"/>
  </r>
  <r>
    <x v="4"/>
    <s v="12 March 2025"/>
    <s v="13:54"/>
    <s v="Latte"/>
    <n v="6.5"/>
    <s v="Cash"/>
    <s v="New"/>
  </r>
  <r>
    <x v="4"/>
    <s v="12 March 2025"/>
    <s v="14:34"/>
    <s v="Flat White"/>
    <n v="6.5"/>
    <s v="Card"/>
    <s v="New"/>
  </r>
  <r>
    <x v="4"/>
    <s v="12 March 2025"/>
    <s v="15:37"/>
    <s v="Americano"/>
    <n v="5.5"/>
    <s v="Card"/>
    <s v="Regular"/>
  </r>
  <r>
    <x v="4"/>
    <s v="12 March 2025"/>
    <s v="14:31"/>
    <s v="Iced Latte"/>
    <n v="6.5"/>
    <s v="Card"/>
    <s v="New"/>
  </r>
  <r>
    <x v="4"/>
    <s v="12 March 2025"/>
    <s v="14:41"/>
    <s v="Iced Coffee"/>
    <n v="5"/>
    <s v="Cash"/>
    <s v="New"/>
  </r>
  <r>
    <x v="5"/>
    <s v="13 March 2025"/>
    <s v="07:47"/>
    <s v="Iced Coffee"/>
    <n v="5"/>
    <s v="Cash"/>
    <s v="New"/>
  </r>
  <r>
    <x v="5"/>
    <s v="13 March 2025"/>
    <s v="12:29"/>
    <s v="Iced Matcha"/>
    <n v="7.5"/>
    <s v="Cash"/>
    <s v="New"/>
  </r>
  <r>
    <x v="5"/>
    <s v="13 March 2025"/>
    <s v="13:42"/>
    <s v="Americano"/>
    <n v="5.5"/>
    <s v="Card"/>
    <s v="New"/>
  </r>
  <r>
    <x v="5"/>
    <s v="13 March 2025"/>
    <s v="11:21"/>
    <s v="Iced Matcha"/>
    <n v="7.5"/>
    <s v="Cash"/>
    <s v="New"/>
  </r>
  <r>
    <x v="5"/>
    <s v="13 March 2025"/>
    <s v="06:32"/>
    <s v="Iced Latte"/>
    <n v="6.5"/>
    <s v="Card"/>
    <s v="New"/>
  </r>
  <r>
    <x v="5"/>
    <s v="13 March 2025"/>
    <s v="15:07"/>
    <s v="Flat White"/>
    <n v="6.5"/>
    <s v="Card"/>
    <s v="New"/>
  </r>
  <r>
    <x v="5"/>
    <s v="13 March 2025"/>
    <s v="09:48"/>
    <s v="Americano"/>
    <n v="5.5"/>
    <s v="Card"/>
    <s v="New"/>
  </r>
  <r>
    <x v="5"/>
    <s v="13 March 2025"/>
    <s v="12:04"/>
    <s v="Flat White"/>
    <n v="6.5"/>
    <s v="Card"/>
    <s v="New"/>
  </r>
  <r>
    <x v="6"/>
    <s v="14 March 2025"/>
    <s v="14:49"/>
    <s v="Latte"/>
    <n v="6.5"/>
    <s v="Card"/>
    <s v="New"/>
  </r>
  <r>
    <x v="6"/>
    <s v="14 March 2025"/>
    <s v="09:27"/>
    <s v="Flat White"/>
    <n v="6.5"/>
    <s v="Card"/>
    <s v="Regular"/>
  </r>
  <r>
    <x v="6"/>
    <s v="14 March 2025"/>
    <s v="11:55"/>
    <s v="Flat White"/>
    <n v="6.5"/>
    <s v="Cash"/>
    <s v="New"/>
  </r>
  <r>
    <x v="6"/>
    <s v="14 March 2025"/>
    <s v="07:47"/>
    <s v="Iced Coffee"/>
    <n v="5"/>
    <s v="Cash"/>
    <s v="Regular"/>
  </r>
  <r>
    <x v="6"/>
    <s v="14 March 2025"/>
    <s v="15:15"/>
    <s v="Flat White"/>
    <n v="6.5"/>
    <s v="Card"/>
    <s v="New"/>
  </r>
  <r>
    <x v="6"/>
    <s v="14 March 2025"/>
    <s v="14:08"/>
    <s v="Iced Latte"/>
    <n v="6.5"/>
    <s v="Cash"/>
    <s v="New"/>
  </r>
  <r>
    <x v="6"/>
    <s v="14 March 2025"/>
    <s v="11:51"/>
    <s v="Flat White"/>
    <n v="6.5"/>
    <s v="Cash"/>
    <s v="Regular"/>
  </r>
  <r>
    <x v="6"/>
    <s v="14 March 2025"/>
    <s v="14:17"/>
    <s v="Flat White"/>
    <n v="6.5"/>
    <s v="Card"/>
    <s v="New"/>
  </r>
  <r>
    <x v="6"/>
    <s v="14 March 2025"/>
    <s v="14:22"/>
    <s v="Americano"/>
    <n v="5.5"/>
    <s v="Cash"/>
    <s v="New"/>
  </r>
  <r>
    <x v="6"/>
    <s v="14 March 2025"/>
    <s v="13:46"/>
    <s v="Latte"/>
    <n v="6.5"/>
    <s v="Card"/>
    <s v="New"/>
  </r>
  <r>
    <x v="0"/>
    <s v="15 March 2025"/>
    <s v="09:21"/>
    <s v="Flat White"/>
    <n v="6.5"/>
    <s v="Cash"/>
    <s v="New"/>
  </r>
  <r>
    <x v="0"/>
    <s v="15 March 2025"/>
    <s v="15:14"/>
    <s v="Flat White"/>
    <n v="6.5"/>
    <s v="Card"/>
    <s v="Regular"/>
  </r>
  <r>
    <x v="0"/>
    <s v="15 March 2025"/>
    <s v="08:32"/>
    <s v="Iced Matcha"/>
    <n v="7.5"/>
    <s v="Card"/>
    <s v="New"/>
  </r>
  <r>
    <x v="0"/>
    <s v="15 March 2025"/>
    <s v="10:54"/>
    <s v="Iced Coffee"/>
    <n v="5"/>
    <s v="Cash"/>
    <s v="New"/>
  </r>
  <r>
    <x v="0"/>
    <s v="15 March 2025"/>
    <s v="07:11"/>
    <s v="Latte"/>
    <n v="6.5"/>
    <s v="Card"/>
    <s v="Regular"/>
  </r>
  <r>
    <x v="0"/>
    <s v="15 March 2025"/>
    <s v="11:29"/>
    <s v="Iced Coffee"/>
    <n v="5"/>
    <s v="Cash"/>
    <s v="New"/>
  </r>
  <r>
    <x v="0"/>
    <s v="15 March 2025"/>
    <s v="13:17"/>
    <s v="Iced Coffee"/>
    <n v="5"/>
    <s v="Card"/>
    <s v="Regular"/>
  </r>
  <r>
    <x v="0"/>
    <s v="15 March 2025"/>
    <s v="06:19"/>
    <s v="Latte"/>
    <n v="6.5"/>
    <s v="Cash"/>
    <s v="New"/>
  </r>
  <r>
    <x v="0"/>
    <s v="15 March 2025"/>
    <s v="06:56"/>
    <s v="Latte"/>
    <n v="6.5"/>
    <s v="Cash"/>
    <s v="New"/>
  </r>
  <r>
    <x v="0"/>
    <s v="15 March 2025"/>
    <s v="14:23"/>
    <s v="Americano"/>
    <n v="5.5"/>
    <s v="Cash"/>
    <s v="New"/>
  </r>
  <r>
    <x v="0"/>
    <s v="15 March 2025"/>
    <s v="06:45"/>
    <s v="Iced Latte"/>
    <n v="6.5"/>
    <s v="Card"/>
    <s v="New"/>
  </r>
  <r>
    <x v="0"/>
    <s v="15 March 2025"/>
    <s v="12:27"/>
    <s v="Iced Coffee"/>
    <n v="5"/>
    <s v="Cash"/>
    <s v="Regular"/>
  </r>
  <r>
    <x v="0"/>
    <s v="15 March 2025"/>
    <s v="15:49"/>
    <s v="Latte"/>
    <n v="6.5"/>
    <s v="Cash"/>
    <s v="Regular"/>
  </r>
  <r>
    <x v="0"/>
    <s v="15 March 2025"/>
    <s v="11:33"/>
    <s v="Iced Latte"/>
    <n v="6.5"/>
    <s v="Cash"/>
    <s v="Regular"/>
  </r>
  <r>
    <x v="0"/>
    <s v="15 March 2025"/>
    <s v="15:21"/>
    <s v="Iced Latte"/>
    <n v="6.5"/>
    <s v="Cash"/>
    <s v="New"/>
  </r>
  <r>
    <x v="0"/>
    <s v="15 March 2025"/>
    <s v="15:26"/>
    <s v="Iced Matcha"/>
    <n v="7.5"/>
    <s v="Cash"/>
    <s v="New"/>
  </r>
  <r>
    <x v="0"/>
    <s v="15 March 2025"/>
    <s v="06:56"/>
    <s v="Americano"/>
    <n v="5.5"/>
    <s v="Cash"/>
    <s v="Regular"/>
  </r>
  <r>
    <x v="1"/>
    <s v="16 March 2025"/>
    <s v="09:44"/>
    <s v="Americano"/>
    <n v="5.5"/>
    <s v="Cash"/>
    <s v="Regular"/>
  </r>
  <r>
    <x v="1"/>
    <s v="16 March 2025"/>
    <s v="11:35"/>
    <s v="Flat White"/>
    <n v="6.5"/>
    <s v="Card"/>
    <s v="Regular"/>
  </r>
  <r>
    <x v="1"/>
    <s v="16 March 2025"/>
    <s v="06:41"/>
    <s v="Latte"/>
    <n v="6.5"/>
    <s v="Card"/>
    <s v="Regular"/>
  </r>
  <r>
    <x v="1"/>
    <s v="16 March 2025"/>
    <s v="07:47"/>
    <s v="Latte"/>
    <n v="6.5"/>
    <s v="Card"/>
    <s v="New"/>
  </r>
  <r>
    <x v="1"/>
    <s v="16 March 2025"/>
    <s v="06:57"/>
    <s v="Iced Coffee"/>
    <n v="5"/>
    <s v="Cash"/>
    <s v="New"/>
  </r>
  <r>
    <x v="1"/>
    <s v="16 March 2025"/>
    <s v="11:49"/>
    <s v="Latte"/>
    <n v="6.5"/>
    <s v="Card"/>
    <s v="New"/>
  </r>
  <r>
    <x v="1"/>
    <s v="16 March 2025"/>
    <s v="09:11"/>
    <s v="Americano"/>
    <n v="5.5"/>
    <s v="Cash"/>
    <s v="Regular"/>
  </r>
  <r>
    <x v="1"/>
    <s v="16 March 2025"/>
    <s v="11:24"/>
    <s v="Iced Latte"/>
    <n v="6.5"/>
    <s v="Card"/>
    <s v="New"/>
  </r>
  <r>
    <x v="1"/>
    <s v="16 March 2025"/>
    <s v="11:22"/>
    <s v="Iced Coffee"/>
    <n v="5"/>
    <s v="Cash"/>
    <s v="Regular"/>
  </r>
  <r>
    <x v="1"/>
    <s v="16 March 2025"/>
    <s v="07:09"/>
    <s v="Iced Matcha"/>
    <n v="7.5"/>
    <s v="Cash"/>
    <s v="New"/>
  </r>
  <r>
    <x v="1"/>
    <s v="16 March 2025"/>
    <s v="09:57"/>
    <s v="Iced Matcha"/>
    <n v="7.5"/>
    <s v="Card"/>
    <s v="New"/>
  </r>
  <r>
    <x v="1"/>
    <s v="16 March 2025"/>
    <s v="12:56"/>
    <s v="Flat White"/>
    <n v="6.5"/>
    <s v="Cash"/>
    <s v="New"/>
  </r>
  <r>
    <x v="1"/>
    <s v="16 March 2025"/>
    <s v="08:11"/>
    <s v="Iced Matcha"/>
    <n v="7.5"/>
    <s v="Card"/>
    <s v="New"/>
  </r>
  <r>
    <x v="1"/>
    <s v="16 March 2025"/>
    <s v="11:05"/>
    <s v="Iced Coffee"/>
    <n v="5"/>
    <s v="Cash"/>
    <s v="Regular"/>
  </r>
  <r>
    <x v="1"/>
    <s v="16 March 2025"/>
    <s v="13:47"/>
    <s v="Iced Latte"/>
    <n v="6.5"/>
    <s v="Cash"/>
    <s v="Regular"/>
  </r>
  <r>
    <x v="2"/>
    <s v="17 March 2025"/>
    <s v="12:05"/>
    <s v="Americano"/>
    <n v="5.5"/>
    <s v="Card"/>
    <s v="Regular"/>
  </r>
  <r>
    <x v="2"/>
    <s v="17 March 2025"/>
    <s v="09:49"/>
    <s v="Latte"/>
    <n v="6.5"/>
    <s v="Cash"/>
    <s v="New"/>
  </r>
  <r>
    <x v="2"/>
    <s v="17 March 2025"/>
    <s v="07:06"/>
    <s v="Americano"/>
    <n v="5.5"/>
    <s v="Cash"/>
    <s v="Regular"/>
  </r>
  <r>
    <x v="2"/>
    <s v="17 March 2025"/>
    <s v="10:40"/>
    <s v="Iced Matcha"/>
    <n v="7.5"/>
    <s v="Card"/>
    <s v="New"/>
  </r>
  <r>
    <x v="2"/>
    <s v="17 March 2025"/>
    <s v="07:58"/>
    <s v="Iced Matcha"/>
    <n v="7.5"/>
    <s v="Card"/>
    <s v="New"/>
  </r>
  <r>
    <x v="2"/>
    <s v="17 March 2025"/>
    <s v="06:15"/>
    <s v="Latte"/>
    <n v="6.5"/>
    <s v="Cash"/>
    <s v="New"/>
  </r>
  <r>
    <x v="2"/>
    <s v="17 March 2025"/>
    <s v="10:06"/>
    <s v="Americano"/>
    <n v="5.5"/>
    <s v="Cash"/>
    <s v="Regular"/>
  </r>
  <r>
    <x v="3"/>
    <s v="18 March 2025"/>
    <s v="12:39"/>
    <s v="Iced Coffee"/>
    <n v="5"/>
    <s v="Cash"/>
    <s v="New"/>
  </r>
  <r>
    <x v="3"/>
    <s v="18 March 2025"/>
    <s v="15:03"/>
    <s v="Iced Coffee"/>
    <n v="5"/>
    <s v="Card"/>
    <s v="Regular"/>
  </r>
  <r>
    <x v="3"/>
    <s v="18 March 2025"/>
    <s v="11:26"/>
    <s v="Latte"/>
    <n v="6.5"/>
    <s v="Cash"/>
    <s v="Regular"/>
  </r>
  <r>
    <x v="3"/>
    <s v="18 March 2025"/>
    <s v="12:29"/>
    <s v="Flat White"/>
    <n v="6.5"/>
    <s v="Card"/>
    <s v="New"/>
  </r>
  <r>
    <x v="3"/>
    <s v="18 March 2025"/>
    <s v="09:22"/>
    <s v="Iced Latte"/>
    <n v="6.5"/>
    <s v="Card"/>
    <s v="Regular"/>
  </r>
  <r>
    <x v="4"/>
    <s v="19 March 2025"/>
    <s v="08:06"/>
    <s v="Latte"/>
    <n v="6.5"/>
    <s v="Cash"/>
    <s v="Regular"/>
  </r>
  <r>
    <x v="4"/>
    <s v="19 March 2025"/>
    <s v="07:46"/>
    <s v="Iced Coffee"/>
    <n v="5"/>
    <s v="Cash"/>
    <s v="New"/>
  </r>
  <r>
    <x v="4"/>
    <s v="19 March 2025"/>
    <s v="13:42"/>
    <s v="Iced Coffee"/>
    <n v="5"/>
    <s v="Card"/>
    <s v="New"/>
  </r>
  <r>
    <x v="4"/>
    <s v="19 March 2025"/>
    <s v="14:40"/>
    <s v="Americano"/>
    <n v="5.5"/>
    <s v="Cash"/>
    <s v="New"/>
  </r>
  <r>
    <x v="4"/>
    <s v="19 March 2025"/>
    <s v="08:22"/>
    <s v="Iced Matcha"/>
    <n v="7.5"/>
    <s v="Cash"/>
    <s v="Regular"/>
  </r>
  <r>
    <x v="4"/>
    <s v="19 March 2025"/>
    <s v="09:38"/>
    <s v="Americano"/>
    <n v="5.5"/>
    <s v="Cash"/>
    <s v="New"/>
  </r>
  <r>
    <x v="5"/>
    <s v="20 March 2025"/>
    <s v="12:35"/>
    <s v="Iced Matcha"/>
    <n v="7.5"/>
    <s v="Cash"/>
    <s v="Regular"/>
  </r>
  <r>
    <x v="5"/>
    <s v="20 March 2025"/>
    <s v="08:36"/>
    <s v="Americano"/>
    <n v="5.5"/>
    <s v="Cash"/>
    <s v="Regular"/>
  </r>
  <r>
    <x v="5"/>
    <s v="20 March 2025"/>
    <s v="07:47"/>
    <s v="Americano"/>
    <n v="5.5"/>
    <s v="Cash"/>
    <s v="New"/>
  </r>
  <r>
    <x v="5"/>
    <s v="20 March 2025"/>
    <s v="09:34"/>
    <s v="Americano"/>
    <n v="5.5"/>
    <s v="Card"/>
    <s v="New"/>
  </r>
  <r>
    <x v="5"/>
    <s v="20 March 2025"/>
    <s v="10:24"/>
    <s v="Iced Matcha"/>
    <n v="7.5"/>
    <s v="Cash"/>
    <s v="New"/>
  </r>
  <r>
    <x v="5"/>
    <s v="20 March 2025"/>
    <s v="07:57"/>
    <s v="Americano"/>
    <n v="5.5"/>
    <s v="Card"/>
    <s v="Regular"/>
  </r>
  <r>
    <x v="6"/>
    <s v="21 March 2025"/>
    <s v="15:33"/>
    <s v="Latte"/>
    <n v="6.5"/>
    <s v="Cash"/>
    <s v="New"/>
  </r>
  <r>
    <x v="6"/>
    <s v="21 March 2025"/>
    <s v="07:31"/>
    <s v="Iced Latte"/>
    <n v="6.5"/>
    <s v="Card"/>
    <s v="New"/>
  </r>
  <r>
    <x v="6"/>
    <s v="21 March 2025"/>
    <s v="06:21"/>
    <s v="Americano"/>
    <n v="5.5"/>
    <s v="Cash"/>
    <s v="Regular"/>
  </r>
  <r>
    <x v="6"/>
    <s v="21 March 2025"/>
    <s v="09:24"/>
    <s v="Iced Matcha"/>
    <n v="7.5"/>
    <s v="Cash"/>
    <s v="New"/>
  </r>
  <r>
    <x v="6"/>
    <s v="21 March 2025"/>
    <s v="13:34"/>
    <s v="Americano"/>
    <n v="5.5"/>
    <s v="Card"/>
    <s v="Regular"/>
  </r>
  <r>
    <x v="6"/>
    <s v="21 March 2025"/>
    <s v="07:50"/>
    <s v="Americano"/>
    <n v="5.5"/>
    <s v="Card"/>
    <s v="New"/>
  </r>
  <r>
    <x v="6"/>
    <s v="21 March 2025"/>
    <s v="11:28"/>
    <s v="Iced Coffee"/>
    <n v="5"/>
    <s v="Card"/>
    <s v="Regular"/>
  </r>
  <r>
    <x v="0"/>
    <s v="22 March 2025"/>
    <s v="08:46"/>
    <s v="Iced Latte"/>
    <n v="6.5"/>
    <s v="Card"/>
    <s v="New"/>
  </r>
  <r>
    <x v="0"/>
    <s v="22 March 2025"/>
    <s v="13:57"/>
    <s v="Iced Latte"/>
    <n v="6.5"/>
    <s v="Card"/>
    <s v="New"/>
  </r>
  <r>
    <x v="0"/>
    <s v="22 March 2025"/>
    <s v="15:24"/>
    <s v="Iced Matcha"/>
    <n v="7.5"/>
    <s v="Card"/>
    <s v="New"/>
  </r>
  <r>
    <x v="0"/>
    <s v="22 March 2025"/>
    <s v="11:19"/>
    <s v="Americano"/>
    <n v="5.5"/>
    <s v="Card"/>
    <s v="New"/>
  </r>
  <r>
    <x v="0"/>
    <s v="22 March 2025"/>
    <s v="06:33"/>
    <s v="Iced Matcha"/>
    <n v="7.5"/>
    <s v="Cash"/>
    <s v="Regular"/>
  </r>
  <r>
    <x v="0"/>
    <s v="22 March 2025"/>
    <s v="13:28"/>
    <s v="Iced Latte"/>
    <n v="6.5"/>
    <s v="Card"/>
    <s v="Regular"/>
  </r>
  <r>
    <x v="0"/>
    <s v="22 March 2025"/>
    <s v="11:15"/>
    <s v="Americano"/>
    <n v="5.5"/>
    <s v="Card"/>
    <s v="New"/>
  </r>
  <r>
    <x v="0"/>
    <s v="22 March 2025"/>
    <s v="15:02"/>
    <s v="Latte"/>
    <n v="6.5"/>
    <s v="Cash"/>
    <s v="Regular"/>
  </r>
  <r>
    <x v="0"/>
    <s v="22 March 2025"/>
    <s v="12:38"/>
    <s v="Flat White"/>
    <n v="6.5"/>
    <s v="Cash"/>
    <s v="Regular"/>
  </r>
  <r>
    <x v="0"/>
    <s v="22 March 2025"/>
    <s v="13:13"/>
    <s v="Latte"/>
    <n v="6.5"/>
    <s v="Card"/>
    <s v="New"/>
  </r>
  <r>
    <x v="0"/>
    <s v="22 March 2025"/>
    <s v="12:58"/>
    <s v="Iced Latte"/>
    <n v="6.5"/>
    <s v="Card"/>
    <s v="Regular"/>
  </r>
  <r>
    <x v="0"/>
    <s v="22 March 2025"/>
    <s v="06:53"/>
    <s v="Iced Latte"/>
    <n v="6.5"/>
    <s v="Cash"/>
    <s v="New"/>
  </r>
  <r>
    <x v="0"/>
    <s v="22 March 2025"/>
    <s v="10:10"/>
    <s v="Iced Coffee"/>
    <n v="5"/>
    <s v="Card"/>
    <s v="Regular"/>
  </r>
  <r>
    <x v="0"/>
    <s v="22 March 2025"/>
    <s v="09:29"/>
    <s v="Iced Coffee"/>
    <n v="5"/>
    <s v="Cash"/>
    <s v="Regular"/>
  </r>
  <r>
    <x v="0"/>
    <s v="22 March 2025"/>
    <s v="07:34"/>
    <s v="Iced Latte"/>
    <n v="6.5"/>
    <s v="Cash"/>
    <s v="Regular"/>
  </r>
  <r>
    <x v="1"/>
    <s v="23 March 2025"/>
    <s v="07:22"/>
    <s v="Iced Latte"/>
    <n v="6.5"/>
    <s v="Cash"/>
    <s v="New"/>
  </r>
  <r>
    <x v="1"/>
    <s v="23 March 2025"/>
    <s v="09:33"/>
    <s v="Americano"/>
    <n v="5.5"/>
    <s v="Cash"/>
    <s v="Regular"/>
  </r>
  <r>
    <x v="1"/>
    <s v="23 March 2025"/>
    <s v="13:14"/>
    <s v="Flat White"/>
    <n v="6.5"/>
    <s v="Card"/>
    <s v="New"/>
  </r>
  <r>
    <x v="1"/>
    <s v="23 March 2025"/>
    <s v="12:03"/>
    <s v="Americano"/>
    <n v="5.5"/>
    <s v="Cash"/>
    <s v="Regular"/>
  </r>
  <r>
    <x v="1"/>
    <s v="23 March 2025"/>
    <s v="15:52"/>
    <s v="Americano"/>
    <n v="5.5"/>
    <s v="Cash"/>
    <s v="Regular"/>
  </r>
  <r>
    <x v="1"/>
    <s v="23 March 2025"/>
    <s v="14:02"/>
    <s v="Iced Coffee"/>
    <n v="5"/>
    <s v="Cash"/>
    <s v="Regular"/>
  </r>
  <r>
    <x v="1"/>
    <s v="23 March 2025"/>
    <s v="15:02"/>
    <s v="Iced Matcha"/>
    <n v="7.5"/>
    <s v="Card"/>
    <s v="New"/>
  </r>
  <r>
    <x v="1"/>
    <s v="23 March 2025"/>
    <s v="08:59"/>
    <s v="Latte"/>
    <n v="6.5"/>
    <s v="Cash"/>
    <s v="Regular"/>
  </r>
  <r>
    <x v="1"/>
    <s v="23 March 2025"/>
    <s v="08:59"/>
    <s v="Latte"/>
    <n v="6.5"/>
    <s v="Cash"/>
    <s v="New"/>
  </r>
  <r>
    <x v="1"/>
    <s v="23 March 2025"/>
    <s v="15:25"/>
    <s v="Iced Coffee"/>
    <n v="5"/>
    <s v="Card"/>
    <s v="Regular"/>
  </r>
  <r>
    <x v="1"/>
    <s v="23 March 2025"/>
    <s v="08:49"/>
    <s v="Flat White"/>
    <n v="6.5"/>
    <s v="Card"/>
    <s v="New"/>
  </r>
  <r>
    <x v="1"/>
    <s v="23 March 2025"/>
    <s v="14:38"/>
    <s v="Iced Latte"/>
    <n v="6.5"/>
    <s v="Card"/>
    <s v="Regular"/>
  </r>
  <r>
    <x v="1"/>
    <s v="23 March 2025"/>
    <s v="12:35"/>
    <s v="Iced Coffee"/>
    <n v="5"/>
    <s v="Card"/>
    <s v="Regular"/>
  </r>
  <r>
    <x v="1"/>
    <s v="23 March 2025"/>
    <s v="15:20"/>
    <s v="Latte"/>
    <n v="6.5"/>
    <s v="Cash"/>
    <s v="New"/>
  </r>
  <r>
    <x v="1"/>
    <s v="23 March 2025"/>
    <s v="15:48"/>
    <s v="Iced Matcha"/>
    <n v="7.5"/>
    <s v="Card"/>
    <s v="Regular"/>
  </r>
  <r>
    <x v="1"/>
    <s v="23 March 2025"/>
    <s v="11:41"/>
    <s v="Iced Coffee"/>
    <n v="5"/>
    <s v="Card"/>
    <s v="Regular"/>
  </r>
  <r>
    <x v="1"/>
    <s v="23 March 2025"/>
    <s v="15:05"/>
    <s v="Americano"/>
    <n v="5.5"/>
    <s v="Cash"/>
    <s v="New"/>
  </r>
  <r>
    <x v="1"/>
    <s v="23 March 2025"/>
    <s v="14:15"/>
    <s v="Americano"/>
    <n v="5.5"/>
    <s v="Card"/>
    <s v="New"/>
  </r>
  <r>
    <x v="1"/>
    <s v="23 March 2025"/>
    <s v="12:23"/>
    <s v="Flat White"/>
    <n v="6.5"/>
    <s v="Cash"/>
    <s v="Regular"/>
  </r>
  <r>
    <x v="1"/>
    <s v="23 March 2025"/>
    <s v="12:44"/>
    <s v="Iced Latte"/>
    <n v="6.5"/>
    <s v="Cash"/>
    <s v="New"/>
  </r>
  <r>
    <x v="1"/>
    <s v="23 March 2025"/>
    <s v="13:41"/>
    <s v="Latte"/>
    <n v="6.5"/>
    <s v="Cash"/>
    <s v="Regular"/>
  </r>
  <r>
    <x v="2"/>
    <s v="24 March 2025"/>
    <s v="14:41"/>
    <s v="Latte"/>
    <n v="6.5"/>
    <s v="Card"/>
    <s v="New"/>
  </r>
  <r>
    <x v="2"/>
    <s v="24 March 2025"/>
    <s v="13:26"/>
    <s v="Iced Matcha"/>
    <n v="7.5"/>
    <s v="Cash"/>
    <s v="Regular"/>
  </r>
  <r>
    <x v="2"/>
    <s v="24 March 2025"/>
    <s v="06:29"/>
    <s v="Flat White"/>
    <n v="6.5"/>
    <s v="Cash"/>
    <s v="Regular"/>
  </r>
  <r>
    <x v="2"/>
    <s v="24 March 2025"/>
    <s v="15:15"/>
    <s v="Latte"/>
    <n v="6.5"/>
    <s v="Cash"/>
    <s v="New"/>
  </r>
  <r>
    <x v="2"/>
    <s v="24 March 2025"/>
    <s v="07:57"/>
    <s v="Latte"/>
    <n v="6.5"/>
    <s v="Card"/>
    <s v="New"/>
  </r>
  <r>
    <x v="2"/>
    <s v="24 March 2025"/>
    <s v="12:17"/>
    <s v="Iced Coffee"/>
    <n v="5"/>
    <s v="Cash"/>
    <s v="New"/>
  </r>
  <r>
    <x v="2"/>
    <s v="24 March 2025"/>
    <s v="06:28"/>
    <s v="Iced Coffee"/>
    <n v="5"/>
    <s v="Cash"/>
    <s v="Regular"/>
  </r>
  <r>
    <x v="3"/>
    <s v="25 March 2025"/>
    <s v="13:18"/>
    <s v="Iced Coffee"/>
    <n v="5"/>
    <s v="Cash"/>
    <s v="New"/>
  </r>
  <r>
    <x v="3"/>
    <s v="25 March 2025"/>
    <s v="10:27"/>
    <s v="Iced Matcha"/>
    <n v="7.5"/>
    <s v="Cash"/>
    <s v="Regular"/>
  </r>
  <r>
    <x v="3"/>
    <s v="25 March 2025"/>
    <s v="10:33"/>
    <s v="Iced Coffee"/>
    <n v="5"/>
    <s v="Card"/>
    <s v="New"/>
  </r>
  <r>
    <x v="3"/>
    <s v="25 March 2025"/>
    <s v="13:34"/>
    <s v="Flat White"/>
    <n v="6.5"/>
    <s v="Cash"/>
    <s v="New"/>
  </r>
  <r>
    <x v="3"/>
    <s v="25 March 2025"/>
    <s v="14:32"/>
    <s v="Americano"/>
    <n v="5.5"/>
    <s v="Cash"/>
    <s v="Regular"/>
  </r>
  <r>
    <x v="3"/>
    <s v="25 March 2025"/>
    <s v="10:48"/>
    <s v="Iced Coffee"/>
    <n v="5"/>
    <s v="Card"/>
    <s v="Regular"/>
  </r>
  <r>
    <x v="4"/>
    <s v="26 March 2025"/>
    <s v="12:27"/>
    <s v="Iced Coffee"/>
    <n v="5"/>
    <s v="Cash"/>
    <s v="Regular"/>
  </r>
  <r>
    <x v="4"/>
    <s v="26 March 2025"/>
    <s v="06:26"/>
    <s v="Iced Latte"/>
    <n v="6.5"/>
    <s v="Card"/>
    <s v="Regular"/>
  </r>
  <r>
    <x v="4"/>
    <s v="26 March 2025"/>
    <s v="06:30"/>
    <s v="Iced Latte"/>
    <n v="6.5"/>
    <s v="Card"/>
    <s v="New"/>
  </r>
  <r>
    <x v="4"/>
    <s v="26 March 2025"/>
    <s v="08:23"/>
    <s v="Iced Coffee"/>
    <n v="5"/>
    <s v="Card"/>
    <s v="New"/>
  </r>
  <r>
    <x v="4"/>
    <s v="26 March 2025"/>
    <s v="10:31"/>
    <s v="Flat White"/>
    <n v="6.5"/>
    <s v="Cash"/>
    <s v="Regular"/>
  </r>
  <r>
    <x v="4"/>
    <s v="26 March 2025"/>
    <s v="07:11"/>
    <s v="Latte"/>
    <n v="6.5"/>
    <s v="Cash"/>
    <s v="Regular"/>
  </r>
  <r>
    <x v="4"/>
    <s v="26 March 2025"/>
    <s v="09:33"/>
    <s v="Americano"/>
    <n v="5.5"/>
    <s v="Cash"/>
    <s v="Regular"/>
  </r>
  <r>
    <x v="4"/>
    <s v="26 March 2025"/>
    <s v="07:51"/>
    <s v="Iced Latte"/>
    <n v="6.5"/>
    <s v="Card"/>
    <s v="New"/>
  </r>
  <r>
    <x v="4"/>
    <s v="26 March 2025"/>
    <s v="13:21"/>
    <s v="Latte"/>
    <n v="6.5"/>
    <s v="Cash"/>
    <s v="New"/>
  </r>
  <r>
    <x v="5"/>
    <s v="27 March 2025"/>
    <s v="14:14"/>
    <s v="Americano"/>
    <n v="5.5"/>
    <s v="Cash"/>
    <s v="Regular"/>
  </r>
  <r>
    <x v="5"/>
    <s v="27 March 2025"/>
    <s v="10:29"/>
    <s v="Iced Latte"/>
    <n v="6.5"/>
    <s v="Cash"/>
    <s v="Regular"/>
  </r>
  <r>
    <x v="5"/>
    <s v="27 March 2025"/>
    <s v="13:08"/>
    <s v="Iced Latte"/>
    <n v="6.5"/>
    <s v="Card"/>
    <s v="New"/>
  </r>
  <r>
    <x v="5"/>
    <s v="27 March 2025"/>
    <s v="07:46"/>
    <s v="Flat White"/>
    <n v="6.5"/>
    <s v="Card"/>
    <s v="New"/>
  </r>
  <r>
    <x v="5"/>
    <s v="27 March 2025"/>
    <s v="09:52"/>
    <s v="Iced Latte"/>
    <n v="6.5"/>
    <s v="Card"/>
    <s v="Regular"/>
  </r>
  <r>
    <x v="5"/>
    <s v="27 March 2025"/>
    <s v="09:43"/>
    <s v="Iced Matcha"/>
    <n v="7.5"/>
    <s v="Cash"/>
    <s v="New"/>
  </r>
  <r>
    <x v="6"/>
    <s v="28 March 2025"/>
    <s v="08:39"/>
    <s v="Flat White"/>
    <n v="6.5"/>
    <s v="Cash"/>
    <s v="New"/>
  </r>
  <r>
    <x v="6"/>
    <s v="28 March 2025"/>
    <s v="13:41"/>
    <s v="Iced Matcha"/>
    <n v="7.5"/>
    <s v="Card"/>
    <s v="New"/>
  </r>
  <r>
    <x v="6"/>
    <s v="28 March 2025"/>
    <s v="13:27"/>
    <s v="Americano"/>
    <n v="5.5"/>
    <s v="Card"/>
    <s v="New"/>
  </r>
  <r>
    <x v="6"/>
    <s v="28 March 2025"/>
    <s v="06:08"/>
    <s v="Iced Matcha"/>
    <n v="7.5"/>
    <s v="Card"/>
    <s v="Regular"/>
  </r>
  <r>
    <x v="6"/>
    <s v="28 March 2025"/>
    <s v="12:33"/>
    <s v="Latte"/>
    <n v="6.5"/>
    <s v="Cash"/>
    <s v="Regular"/>
  </r>
  <r>
    <x v="6"/>
    <s v="28 March 2025"/>
    <s v="12:15"/>
    <s v="Iced Matcha"/>
    <n v="7.5"/>
    <s v="Cash"/>
    <s v="Regular"/>
  </r>
  <r>
    <x v="6"/>
    <s v="28 March 2025"/>
    <s v="12:43"/>
    <s v="Flat White"/>
    <n v="6.5"/>
    <s v="Card"/>
    <s v="New"/>
  </r>
  <r>
    <x v="0"/>
    <s v="29 March 2025"/>
    <s v="10:20"/>
    <s v="Latte"/>
    <n v="6.5"/>
    <s v="Card"/>
    <s v="Regular"/>
  </r>
  <r>
    <x v="0"/>
    <s v="29 March 2025"/>
    <s v="08:31"/>
    <s v="Americano"/>
    <n v="5.5"/>
    <s v="Cash"/>
    <s v="New"/>
  </r>
  <r>
    <x v="0"/>
    <s v="29 March 2025"/>
    <s v="09:24"/>
    <s v="Latte"/>
    <n v="6.5"/>
    <s v="Card"/>
    <s v="Regular"/>
  </r>
  <r>
    <x v="0"/>
    <s v="29 March 2025"/>
    <s v="07:02"/>
    <s v="Iced Matcha"/>
    <n v="7.5"/>
    <s v="Card"/>
    <s v="Regular"/>
  </r>
  <r>
    <x v="0"/>
    <s v="29 March 2025"/>
    <s v="13:35"/>
    <s v="Americano"/>
    <n v="5.5"/>
    <s v="Cash"/>
    <s v="New"/>
  </r>
  <r>
    <x v="0"/>
    <s v="29 March 2025"/>
    <s v="13:45"/>
    <s v="Iced Matcha"/>
    <n v="7.5"/>
    <s v="Cash"/>
    <s v="Regular"/>
  </r>
  <r>
    <x v="0"/>
    <s v="29 March 2025"/>
    <s v="08:23"/>
    <s v="Iced Latte"/>
    <n v="6.5"/>
    <s v="Cash"/>
    <s v="New"/>
  </r>
  <r>
    <x v="0"/>
    <s v="29 March 2025"/>
    <s v="09:13"/>
    <s v="Iced Latte"/>
    <n v="6.5"/>
    <s v="Card"/>
    <s v="Regular"/>
  </r>
  <r>
    <x v="0"/>
    <s v="29 March 2025"/>
    <s v="08:36"/>
    <s v="Iced Matcha"/>
    <n v="7.5"/>
    <s v="Card"/>
    <s v="Regular"/>
  </r>
  <r>
    <x v="0"/>
    <s v="29 March 2025"/>
    <s v="06:54"/>
    <s v="Iced Matcha"/>
    <n v="7.5"/>
    <s v="Cash"/>
    <s v="Regular"/>
  </r>
  <r>
    <x v="0"/>
    <s v="29 March 2025"/>
    <s v="07:26"/>
    <s v="Americano"/>
    <n v="5.5"/>
    <s v="Card"/>
    <s v="Regular"/>
  </r>
  <r>
    <x v="0"/>
    <s v="29 March 2025"/>
    <s v="10:20"/>
    <s v="Iced Matcha"/>
    <n v="7.5"/>
    <s v="Card"/>
    <s v="Regular"/>
  </r>
  <r>
    <x v="0"/>
    <s v="29 March 2025"/>
    <s v="11:17"/>
    <s v="Iced Matcha"/>
    <n v="7.5"/>
    <s v="Cash"/>
    <s v="Regular"/>
  </r>
  <r>
    <x v="0"/>
    <s v="29 March 2025"/>
    <s v="09:28"/>
    <s v="Flat White"/>
    <n v="6.5"/>
    <s v="Cash"/>
    <s v="New"/>
  </r>
  <r>
    <x v="0"/>
    <s v="29 March 2025"/>
    <s v="13:01"/>
    <s v="Iced Coffee"/>
    <n v="5"/>
    <s v="Cash"/>
    <s v="Regular"/>
  </r>
  <r>
    <x v="1"/>
    <s v="30 March 2025"/>
    <s v="15:00"/>
    <s v="Flat White"/>
    <n v="6.5"/>
    <s v="Cash"/>
    <s v="New"/>
  </r>
  <r>
    <x v="1"/>
    <s v="30 March 2025"/>
    <s v="08:21"/>
    <s v="Iced Latte"/>
    <n v="6.5"/>
    <s v="Card"/>
    <s v="Regular"/>
  </r>
  <r>
    <x v="1"/>
    <s v="30 March 2025"/>
    <s v="15:38"/>
    <s v="Iced Matcha"/>
    <n v="7.5"/>
    <s v="Card"/>
    <s v="New"/>
  </r>
  <r>
    <x v="1"/>
    <s v="30 March 2025"/>
    <s v="14:34"/>
    <s v="Iced Matcha"/>
    <n v="7.5"/>
    <s v="Card"/>
    <s v="New"/>
  </r>
  <r>
    <x v="1"/>
    <s v="30 March 2025"/>
    <s v="06:33"/>
    <s v="Flat White"/>
    <n v="6.5"/>
    <s v="Card"/>
    <s v="New"/>
  </r>
  <r>
    <x v="1"/>
    <s v="30 March 2025"/>
    <s v="12:08"/>
    <s v="Iced Matcha"/>
    <n v="7.5"/>
    <s v="Card"/>
    <s v="Regular"/>
  </r>
  <r>
    <x v="1"/>
    <s v="30 March 2025"/>
    <s v="09:08"/>
    <s v="Americano"/>
    <n v="5.5"/>
    <s v="Cash"/>
    <s v="New"/>
  </r>
  <r>
    <x v="1"/>
    <s v="30 March 2025"/>
    <s v="08:00"/>
    <s v="Iced Matcha"/>
    <n v="7.5"/>
    <s v="Cash"/>
    <s v="Regular"/>
  </r>
  <r>
    <x v="1"/>
    <s v="30 March 2025"/>
    <s v="10:42"/>
    <s v="Americano"/>
    <n v="5.5"/>
    <s v="Card"/>
    <s v="Regular"/>
  </r>
  <r>
    <x v="1"/>
    <s v="30 March 2025"/>
    <s v="07:32"/>
    <s v="Iced Matcha"/>
    <n v="7.5"/>
    <s v="Card"/>
    <s v="New"/>
  </r>
  <r>
    <x v="1"/>
    <s v="30 March 2025"/>
    <s v="06:02"/>
    <s v="Americano"/>
    <n v="5.5"/>
    <s v="Cash"/>
    <s v="New"/>
  </r>
  <r>
    <x v="1"/>
    <s v="30 March 2025"/>
    <s v="13:02"/>
    <s v="Flat White"/>
    <n v="6.5"/>
    <s v="Card"/>
    <s v="Regular"/>
  </r>
  <r>
    <x v="1"/>
    <s v="30 March 2025"/>
    <s v="14:13"/>
    <s v="Americano"/>
    <n v="5.5"/>
    <s v="Card"/>
    <s v="New"/>
  </r>
  <r>
    <x v="2"/>
    <s v="31 March 2025"/>
    <s v="10:05"/>
    <s v="Iced Latte"/>
    <n v="6.5"/>
    <s v="Card"/>
    <s v="Regular"/>
  </r>
  <r>
    <x v="2"/>
    <s v="31 March 2025"/>
    <s v="14:35"/>
    <s v="Iced Coffee"/>
    <n v="5"/>
    <s v="Card"/>
    <s v="Regular"/>
  </r>
  <r>
    <x v="2"/>
    <s v="31 March 2025"/>
    <s v="08:05"/>
    <s v="Flat White"/>
    <n v="6.5"/>
    <s v="Cash"/>
    <s v="Regular"/>
  </r>
  <r>
    <x v="2"/>
    <s v="31 March 2025"/>
    <s v="15:53"/>
    <s v="Iced Latte"/>
    <n v="6.5"/>
    <s v="Cash"/>
    <s v="New"/>
  </r>
  <r>
    <x v="2"/>
    <s v="31 March 2025"/>
    <s v="13:04"/>
    <s v="Americano"/>
    <n v="5.5"/>
    <s v="Card"/>
    <s v="New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">
  <r>
    <n v="100"/>
    <s v="Saturday"/>
    <s v="1 March 2025"/>
    <s v="07:35"/>
    <s v="Iced Coffee"/>
    <x v="0"/>
    <x v="0"/>
    <s v="Card"/>
    <s v="Regular"/>
  </r>
  <r>
    <n v="101"/>
    <s v="Saturday"/>
    <s v="1 March 2025"/>
    <s v="07:55"/>
    <s v="Flat White"/>
    <x v="0"/>
    <x v="1"/>
    <s v="Card"/>
    <s v="Regular"/>
  </r>
  <r>
    <n v="102"/>
    <s v="Saturday"/>
    <s v="1 March 2025"/>
    <s v="06:01"/>
    <s v="Iced Coffee"/>
    <x v="0"/>
    <x v="0"/>
    <s v="Cash"/>
    <s v="Regular"/>
  </r>
  <r>
    <n v="103"/>
    <s v="Saturday"/>
    <s v="1 March 2025"/>
    <s v="06:24"/>
    <s v="Iced Latte"/>
    <x v="0"/>
    <x v="1"/>
    <s v="Cash"/>
    <s v="Regular"/>
  </r>
  <r>
    <n v="104"/>
    <s v="Saturday"/>
    <s v="1 March 2025"/>
    <s v="08:53"/>
    <s v="Latte"/>
    <x v="0"/>
    <x v="1"/>
    <s v="Card"/>
    <s v="Regular"/>
  </r>
  <r>
    <n v="105"/>
    <s v="Saturday"/>
    <s v="1 March 2025"/>
    <s v="13:33"/>
    <s v="Green Tea"/>
    <x v="1"/>
    <x v="2"/>
    <s v="Cash"/>
    <s v="Regular"/>
  </r>
  <r>
    <n v="106"/>
    <s v="Saturday"/>
    <s v="1 March 2025"/>
    <s v="14:33"/>
    <s v="Flat White"/>
    <x v="0"/>
    <x v="1"/>
    <s v="Card"/>
    <s v="Regular"/>
  </r>
  <r>
    <n v="107"/>
    <s v="Saturday"/>
    <s v="1 March 2025"/>
    <s v="10:58"/>
    <s v="Cake"/>
    <x v="2"/>
    <x v="3"/>
    <s v="Card"/>
    <s v="New"/>
  </r>
  <r>
    <n v="108"/>
    <s v="Saturday"/>
    <s v="1 March 2025"/>
    <s v="08:17"/>
    <s v="Cake"/>
    <x v="2"/>
    <x v="3"/>
    <s v="Card"/>
    <s v="New"/>
  </r>
  <r>
    <n v="109"/>
    <s v="Saturday"/>
    <s v="1 March 2025"/>
    <s v="11:52"/>
    <s v="Cake"/>
    <x v="2"/>
    <x v="3"/>
    <s v="Cash"/>
    <s v="New"/>
  </r>
  <r>
    <n v="110"/>
    <s v="Saturday"/>
    <s v="1 March 2025"/>
    <s v="08:44"/>
    <s v="Cake"/>
    <x v="2"/>
    <x v="3"/>
    <s v="Cash"/>
    <s v="Regular"/>
  </r>
  <r>
    <n v="111"/>
    <s v="Saturday"/>
    <s v="1 March 2025"/>
    <s v="06:41"/>
    <s v="Cake"/>
    <x v="2"/>
    <x v="3"/>
    <s v="Cash"/>
    <s v="New"/>
  </r>
  <r>
    <n v="112"/>
    <s v="Saturday"/>
    <s v="1 March 2025"/>
    <s v="11:49"/>
    <s v="Green Tea"/>
    <x v="1"/>
    <x v="2"/>
    <s v="Card"/>
    <s v="New"/>
  </r>
  <r>
    <n v="113"/>
    <s v="Saturday"/>
    <s v="1 March 2025"/>
    <s v="12:46"/>
    <s v="Iced Latte"/>
    <x v="0"/>
    <x v="1"/>
    <s v="Card"/>
    <s v="Regular"/>
  </r>
  <r>
    <n v="114"/>
    <s v="Saturday"/>
    <s v="1 March 2025"/>
    <s v="14:19"/>
    <s v="Green Tea"/>
    <x v="1"/>
    <x v="2"/>
    <s v="Card"/>
    <s v="New"/>
  </r>
  <r>
    <n v="115"/>
    <s v="Saturday"/>
    <s v="1 March 2025"/>
    <s v="15:15"/>
    <s v="Iced Latte"/>
    <x v="0"/>
    <x v="1"/>
    <s v="Card"/>
    <s v="Regular"/>
  </r>
  <r>
    <n v="116"/>
    <s v="Saturday"/>
    <s v="1 March 2025"/>
    <s v="12:56"/>
    <s v="Flat White"/>
    <x v="0"/>
    <x v="1"/>
    <s v="Cash"/>
    <s v="Regular"/>
  </r>
  <r>
    <n v="117"/>
    <s v="Sunday"/>
    <s v="2 March 2025"/>
    <s v="11:14"/>
    <s v="Green Tea"/>
    <x v="1"/>
    <x v="2"/>
    <s v="Cash"/>
    <s v="New"/>
  </r>
  <r>
    <n v="118"/>
    <s v="Sunday"/>
    <s v="2 March 2025"/>
    <s v="08:36"/>
    <s v="Latte"/>
    <x v="0"/>
    <x v="1"/>
    <s v="Cash"/>
    <s v="Regular"/>
  </r>
  <r>
    <n v="119"/>
    <s v="Sunday"/>
    <s v="2 March 2025"/>
    <s v="07:23"/>
    <s v="Green Tea"/>
    <x v="1"/>
    <x v="2"/>
    <s v="Cash"/>
    <s v="New"/>
  </r>
  <r>
    <n v="120"/>
    <s v="Sunday"/>
    <s v="2 March 2025"/>
    <s v="06:49"/>
    <s v="Iced Latte"/>
    <x v="0"/>
    <x v="1"/>
    <s v="Cash"/>
    <s v="Regular"/>
  </r>
  <r>
    <n v="121"/>
    <s v="Sunday"/>
    <s v="2 March 2025"/>
    <s v="07:38"/>
    <s v="Iced Coffee"/>
    <x v="0"/>
    <x v="0"/>
    <s v="Card"/>
    <s v="Regular"/>
  </r>
  <r>
    <n v="122"/>
    <s v="Sunday"/>
    <s v="2 March 2025"/>
    <s v="13:23"/>
    <s v="Latte"/>
    <x v="0"/>
    <x v="1"/>
    <s v="Cash"/>
    <s v="Regular"/>
  </r>
  <r>
    <n v="123"/>
    <s v="Sunday"/>
    <s v="2 March 2025"/>
    <s v="07:26"/>
    <s v="Green Tea"/>
    <x v="1"/>
    <x v="2"/>
    <s v="Cash"/>
    <s v="New"/>
  </r>
  <r>
    <n v="124"/>
    <s v="Sunday"/>
    <s v="2 March 2025"/>
    <s v="13:25"/>
    <s v="Cake"/>
    <x v="2"/>
    <x v="3"/>
    <s v="Card"/>
    <s v="Regular"/>
  </r>
  <r>
    <n v="125"/>
    <s v="Sunday"/>
    <s v="2 March 2025"/>
    <s v="07:40"/>
    <s v="Flat White"/>
    <x v="0"/>
    <x v="1"/>
    <s v="Cash"/>
    <s v="New"/>
  </r>
  <r>
    <n v="126"/>
    <s v="Sunday"/>
    <s v="2 March 2025"/>
    <s v="15:31"/>
    <s v="Cake"/>
    <x v="2"/>
    <x v="3"/>
    <s v="Card"/>
    <s v="Regular"/>
  </r>
  <r>
    <n v="127"/>
    <s v="Sunday"/>
    <s v="2 March 2025"/>
    <s v="15:03"/>
    <s v="Latte"/>
    <x v="0"/>
    <x v="1"/>
    <s v="Cash"/>
    <s v="Regular"/>
  </r>
  <r>
    <n v="128"/>
    <s v="Sunday"/>
    <s v="2 March 2025"/>
    <s v="10:58"/>
    <s v="Iced Coffee"/>
    <x v="0"/>
    <x v="0"/>
    <s v="Card"/>
    <s v="New"/>
  </r>
  <r>
    <n v="129"/>
    <s v="Sunday"/>
    <s v="2 March 2025"/>
    <s v="12:05"/>
    <s v="Flat White"/>
    <x v="0"/>
    <x v="1"/>
    <s v="Cash"/>
    <s v="New"/>
  </r>
  <r>
    <n v="130"/>
    <s v="Sunday"/>
    <s v="2 March 2025"/>
    <s v="10:23"/>
    <s v="Iced Latte"/>
    <x v="0"/>
    <x v="1"/>
    <s v="Card"/>
    <s v="New"/>
  </r>
  <r>
    <n v="131"/>
    <s v="Sunday"/>
    <s v="2 March 2025"/>
    <s v="14:51"/>
    <s v="Iced Latte"/>
    <x v="0"/>
    <x v="1"/>
    <s v="Card"/>
    <s v="New"/>
  </r>
  <r>
    <n v="132"/>
    <s v="Sunday"/>
    <s v="2 March 2025"/>
    <s v="12:55"/>
    <s v="Iced Latte"/>
    <x v="0"/>
    <x v="1"/>
    <s v="Cash"/>
    <s v="New"/>
  </r>
  <r>
    <n v="133"/>
    <s v="Sunday"/>
    <s v="2 March 2025"/>
    <s v="09:49"/>
    <s v="Iced Latte"/>
    <x v="0"/>
    <x v="1"/>
    <s v="Card"/>
    <s v="Regular"/>
  </r>
  <r>
    <n v="134"/>
    <s v="Monday"/>
    <s v="3 March 2025"/>
    <s v="10:23"/>
    <s v="Iced Coffee"/>
    <x v="0"/>
    <x v="0"/>
    <s v="Card"/>
    <s v="Regular"/>
  </r>
  <r>
    <n v="135"/>
    <s v="Monday"/>
    <s v="3 March 2025"/>
    <s v="07:30"/>
    <s v="Iced Latte"/>
    <x v="0"/>
    <x v="1"/>
    <s v="Cash"/>
    <s v="New"/>
  </r>
  <r>
    <n v="136"/>
    <s v="Monday"/>
    <s v="3 March 2025"/>
    <s v="11:10"/>
    <s v="Cake"/>
    <x v="2"/>
    <x v="3"/>
    <s v="Cash"/>
    <s v="New"/>
  </r>
  <r>
    <n v="137"/>
    <s v="Monday"/>
    <s v="3 March 2025"/>
    <s v="11:29"/>
    <s v="Iced Latte"/>
    <x v="0"/>
    <x v="1"/>
    <s v="Cash"/>
    <s v="New"/>
  </r>
  <r>
    <n v="138"/>
    <s v="Monday"/>
    <s v="3 March 2025"/>
    <s v="11:00"/>
    <s v="Iced Coffee"/>
    <x v="0"/>
    <x v="0"/>
    <s v="Cash"/>
    <s v="Regular"/>
  </r>
  <r>
    <n v="139"/>
    <s v="Monday"/>
    <s v="3 March 2025"/>
    <s v="15:54"/>
    <s v="Iced Latte"/>
    <x v="0"/>
    <x v="1"/>
    <s v="Cash"/>
    <s v="New"/>
  </r>
  <r>
    <n v="140"/>
    <s v="Tuesday"/>
    <s v="4 March 2025"/>
    <s v="13:02"/>
    <s v="Iced Coffee"/>
    <x v="0"/>
    <x v="0"/>
    <s v="Card"/>
    <s v="New"/>
  </r>
  <r>
    <n v="141"/>
    <s v="Tuesday"/>
    <s v="4 March 2025"/>
    <s v="08:15"/>
    <s v="Flat White"/>
    <x v="0"/>
    <x v="1"/>
    <s v="Cash"/>
    <s v="Regular"/>
  </r>
  <r>
    <n v="142"/>
    <s v="Tuesday"/>
    <s v="4 March 2025"/>
    <s v="07:53"/>
    <s v="Green Tea"/>
    <x v="1"/>
    <x v="2"/>
    <s v="Card"/>
    <s v="New"/>
  </r>
  <r>
    <n v="143"/>
    <s v="Tuesday"/>
    <s v="4 March 2025"/>
    <s v="11:20"/>
    <s v="Iced Latte"/>
    <x v="0"/>
    <x v="1"/>
    <s v="Cash"/>
    <s v="New"/>
  </r>
  <r>
    <n v="144"/>
    <s v="Tuesday"/>
    <s v="4 March 2025"/>
    <s v="14:29"/>
    <s v="Iced Latte"/>
    <x v="0"/>
    <x v="1"/>
    <s v="Card"/>
    <s v="Regular"/>
  </r>
  <r>
    <n v="145"/>
    <s v="Wednesday"/>
    <s v="5 March 2025"/>
    <s v="10:56"/>
    <s v="Cake"/>
    <x v="2"/>
    <x v="3"/>
    <s v="Cash"/>
    <s v="New"/>
  </r>
  <r>
    <n v="146"/>
    <s v="Wednesday"/>
    <s v="5 March 2025"/>
    <s v="10:11"/>
    <s v="Green Tea"/>
    <x v="1"/>
    <x v="2"/>
    <s v="Cash"/>
    <s v="Regular"/>
  </r>
  <r>
    <n v="147"/>
    <s v="Wednesday"/>
    <s v="5 March 2025"/>
    <s v="14:00"/>
    <s v="Green Tea"/>
    <x v="1"/>
    <x v="2"/>
    <s v="Card"/>
    <s v="New"/>
  </r>
  <r>
    <n v="148"/>
    <s v="Wednesday"/>
    <s v="5 March 2025"/>
    <s v="14:41"/>
    <s v="Green Tea"/>
    <x v="1"/>
    <x v="2"/>
    <s v="Cash"/>
    <s v="Regular"/>
  </r>
  <r>
    <n v="149"/>
    <s v="Wednesday"/>
    <s v="5 March 2025"/>
    <s v="15:31"/>
    <s v="Iced Latte"/>
    <x v="0"/>
    <x v="1"/>
    <s v="Cash"/>
    <s v="Regular"/>
  </r>
  <r>
    <n v="150"/>
    <s v="Wednesday"/>
    <s v="5 March 2025"/>
    <s v="15:19"/>
    <s v="Flat White"/>
    <x v="0"/>
    <x v="1"/>
    <s v="Card"/>
    <s v="Regular"/>
  </r>
  <r>
    <n v="151"/>
    <s v="Wednesday"/>
    <s v="5 March 2025"/>
    <s v="06:27"/>
    <s v="Flat White"/>
    <x v="0"/>
    <x v="1"/>
    <s v="Cash"/>
    <s v="New"/>
  </r>
  <r>
    <n v="152"/>
    <s v="Wednesday"/>
    <s v="5 March 2025"/>
    <s v="08:50"/>
    <s v="Iced Latte"/>
    <x v="0"/>
    <x v="1"/>
    <s v="Card"/>
    <s v="New"/>
  </r>
  <r>
    <n v="153"/>
    <s v="Thursday"/>
    <s v="6 March 2025"/>
    <s v="06:51"/>
    <s v="Cake"/>
    <x v="2"/>
    <x v="3"/>
    <s v="Cash"/>
    <s v="Regular"/>
  </r>
  <r>
    <n v="154"/>
    <s v="Thursday"/>
    <s v="6 March 2025"/>
    <s v="15:08"/>
    <s v="Latte"/>
    <x v="0"/>
    <x v="1"/>
    <s v="Card"/>
    <s v="Regular"/>
  </r>
  <r>
    <n v="155"/>
    <s v="Thursday"/>
    <s v="6 March 2025"/>
    <s v="12:56"/>
    <s v="Flat White"/>
    <x v="0"/>
    <x v="1"/>
    <s v="Card"/>
    <s v="New"/>
  </r>
  <r>
    <n v="156"/>
    <s v="Thursday"/>
    <s v="6 March 2025"/>
    <s v="07:48"/>
    <s v="Iced Coffee"/>
    <x v="0"/>
    <x v="0"/>
    <s v="Cash"/>
    <s v="New"/>
  </r>
  <r>
    <n v="157"/>
    <s v="Thursday"/>
    <s v="6 March 2025"/>
    <s v="06:24"/>
    <s v="Cake"/>
    <x v="2"/>
    <x v="3"/>
    <s v="Card"/>
    <s v="Regular"/>
  </r>
  <r>
    <n v="158"/>
    <s v="Thursday"/>
    <s v="6 March 2025"/>
    <s v="11:26"/>
    <s v="Green Tea"/>
    <x v="1"/>
    <x v="2"/>
    <s v="Cash"/>
    <s v="New"/>
  </r>
  <r>
    <n v="159"/>
    <s v="Thursday"/>
    <s v="6 March 2025"/>
    <s v="13:59"/>
    <s v="Latte"/>
    <x v="0"/>
    <x v="1"/>
    <s v="Card"/>
    <s v="New"/>
  </r>
  <r>
    <n v="160"/>
    <s v="Friday"/>
    <s v="7 March 2025"/>
    <s v="14:06"/>
    <s v="Green Tea"/>
    <x v="1"/>
    <x v="2"/>
    <s v="Card"/>
    <s v="Regular"/>
  </r>
  <r>
    <n v="161"/>
    <s v="Friday"/>
    <s v="7 March 2025"/>
    <s v="07:56"/>
    <s v="Green Tea"/>
    <x v="1"/>
    <x v="2"/>
    <s v="Cash"/>
    <s v="Regular"/>
  </r>
  <r>
    <n v="162"/>
    <s v="Friday"/>
    <s v="7 March 2025"/>
    <s v="08:04"/>
    <s v="Iced Latte"/>
    <x v="0"/>
    <x v="1"/>
    <s v="Cash"/>
    <s v="New"/>
  </r>
  <r>
    <n v="163"/>
    <s v="Friday"/>
    <s v="7 March 2025"/>
    <s v="12:55"/>
    <s v="Green Tea"/>
    <x v="1"/>
    <x v="2"/>
    <s v="Cash"/>
    <s v="Regular"/>
  </r>
  <r>
    <n v="164"/>
    <s v="Friday"/>
    <s v="7 March 2025"/>
    <s v="07:32"/>
    <s v="Iced Coffee"/>
    <x v="0"/>
    <x v="0"/>
    <s v="Cash"/>
    <s v="Regular"/>
  </r>
  <r>
    <n v="165"/>
    <s v="Friday"/>
    <s v="7 March 2025"/>
    <s v="09:48"/>
    <s v="Iced Coffee"/>
    <x v="0"/>
    <x v="0"/>
    <s v="Card"/>
    <s v="Regular"/>
  </r>
  <r>
    <n v="166"/>
    <s v="Friday"/>
    <s v="7 March 2025"/>
    <s v="08:27"/>
    <s v="Latte"/>
    <x v="0"/>
    <x v="1"/>
    <s v="Card"/>
    <s v="Regular"/>
  </r>
  <r>
    <n v="167"/>
    <s v="Saturday"/>
    <s v="8 March 2025"/>
    <s v="08:32"/>
    <s v="Flat White"/>
    <x v="0"/>
    <x v="1"/>
    <s v="Card"/>
    <s v="New"/>
  </r>
  <r>
    <n v="168"/>
    <s v="Saturday"/>
    <s v="8 March 2025"/>
    <s v="10:04"/>
    <s v="Iced Latte"/>
    <x v="0"/>
    <x v="1"/>
    <s v="Card"/>
    <s v="Regular"/>
  </r>
  <r>
    <n v="169"/>
    <s v="Saturday"/>
    <s v="8 March 2025"/>
    <s v="09:48"/>
    <s v="Cake"/>
    <x v="2"/>
    <x v="3"/>
    <s v="Card"/>
    <s v="New"/>
  </r>
  <r>
    <n v="170"/>
    <s v="Saturday"/>
    <s v="8 March 2025"/>
    <s v="11:57"/>
    <s v="Latte"/>
    <x v="0"/>
    <x v="1"/>
    <s v="Cash"/>
    <s v="New"/>
  </r>
  <r>
    <n v="171"/>
    <s v="Saturday"/>
    <s v="8 March 2025"/>
    <s v="07:50"/>
    <s v="Iced Coffee"/>
    <x v="0"/>
    <x v="0"/>
    <s v="Cash"/>
    <s v="New"/>
  </r>
  <r>
    <n v="172"/>
    <s v="Saturday"/>
    <s v="8 March 2025"/>
    <s v="13:42"/>
    <s v="Iced Latte"/>
    <x v="0"/>
    <x v="1"/>
    <s v="Cash"/>
    <s v="New"/>
  </r>
  <r>
    <n v="173"/>
    <s v="Saturday"/>
    <s v="8 March 2025"/>
    <s v="15:51"/>
    <s v="Flat White"/>
    <x v="0"/>
    <x v="1"/>
    <s v="Cash"/>
    <s v="Regular"/>
  </r>
  <r>
    <n v="174"/>
    <s v="Saturday"/>
    <s v="8 March 2025"/>
    <s v="14:30"/>
    <s v="Green Tea"/>
    <x v="1"/>
    <x v="2"/>
    <s v="Card"/>
    <s v="Regular"/>
  </r>
  <r>
    <n v="175"/>
    <s v="Saturday"/>
    <s v="8 March 2025"/>
    <s v="08:20"/>
    <s v="Cake"/>
    <x v="2"/>
    <x v="3"/>
    <s v="Cash"/>
    <s v="Regular"/>
  </r>
  <r>
    <n v="176"/>
    <s v="Saturday"/>
    <s v="8 March 2025"/>
    <s v="07:34"/>
    <s v="Iced Latte"/>
    <x v="0"/>
    <x v="1"/>
    <s v="Card"/>
    <s v="Regular"/>
  </r>
  <r>
    <n v="177"/>
    <s v="Saturday"/>
    <s v="8 March 2025"/>
    <s v="12:48"/>
    <s v="Green Tea"/>
    <x v="1"/>
    <x v="2"/>
    <s v="Card"/>
    <s v="Regular"/>
  </r>
  <r>
    <n v="178"/>
    <s v="Saturday"/>
    <s v="8 March 2025"/>
    <s v="08:39"/>
    <s v="Green Tea"/>
    <x v="1"/>
    <x v="2"/>
    <s v="Card"/>
    <s v="Regular"/>
  </r>
  <r>
    <n v="179"/>
    <s v="Saturday"/>
    <s v="8 March 2025"/>
    <s v="13:53"/>
    <s v="Iced Coffee"/>
    <x v="0"/>
    <x v="0"/>
    <s v="Card"/>
    <s v="Regular"/>
  </r>
  <r>
    <n v="180"/>
    <s v="Saturday"/>
    <s v="8 March 2025"/>
    <s v="12:33"/>
    <s v="Green Tea"/>
    <x v="1"/>
    <x v="2"/>
    <s v="Card"/>
    <s v="Regular"/>
  </r>
  <r>
    <n v="181"/>
    <s v="Sunday"/>
    <s v="9 March 2025"/>
    <s v="15:31"/>
    <s v="Flat White"/>
    <x v="0"/>
    <x v="1"/>
    <s v="Cash"/>
    <s v="New"/>
  </r>
  <r>
    <n v="182"/>
    <s v="Sunday"/>
    <s v="9 March 2025"/>
    <s v="15:19"/>
    <s v="Green Tea"/>
    <x v="1"/>
    <x v="2"/>
    <s v="Cash"/>
    <s v="New"/>
  </r>
  <r>
    <n v="183"/>
    <s v="Sunday"/>
    <s v="9 March 2025"/>
    <s v="09:24"/>
    <s v="Cake"/>
    <x v="2"/>
    <x v="3"/>
    <s v="Card"/>
    <s v="New"/>
  </r>
  <r>
    <n v="184"/>
    <s v="Sunday"/>
    <s v="9 March 2025"/>
    <s v="12:38"/>
    <s v="Iced Coffee"/>
    <x v="0"/>
    <x v="0"/>
    <s v="Cash"/>
    <s v="New"/>
  </r>
  <r>
    <n v="185"/>
    <s v="Sunday"/>
    <s v="9 March 2025"/>
    <s v="10:16"/>
    <s v="Latte"/>
    <x v="0"/>
    <x v="1"/>
    <s v="Cash"/>
    <s v="New"/>
  </r>
  <r>
    <n v="186"/>
    <s v="Sunday"/>
    <s v="9 March 2025"/>
    <s v="13:04"/>
    <s v="Cake"/>
    <x v="2"/>
    <x v="3"/>
    <s v="Card"/>
    <s v="Regular"/>
  </r>
  <r>
    <n v="187"/>
    <s v="Sunday"/>
    <s v="9 March 2025"/>
    <s v="06:35"/>
    <s v="Latte"/>
    <x v="0"/>
    <x v="1"/>
    <s v="Cash"/>
    <s v="Regular"/>
  </r>
  <r>
    <n v="188"/>
    <s v="Sunday"/>
    <s v="9 March 2025"/>
    <s v="06:18"/>
    <s v="Iced Latte"/>
    <x v="0"/>
    <x v="1"/>
    <s v="Card"/>
    <s v="Regular"/>
  </r>
  <r>
    <n v="189"/>
    <s v="Sunday"/>
    <s v="9 March 2025"/>
    <s v="11:20"/>
    <s v="Iced Coffee"/>
    <x v="0"/>
    <x v="0"/>
    <s v="Card"/>
    <s v="New"/>
  </r>
  <r>
    <n v="190"/>
    <s v="Sunday"/>
    <s v="9 March 2025"/>
    <s v="11:21"/>
    <s v="Cake"/>
    <x v="2"/>
    <x v="3"/>
    <s v="Cash"/>
    <s v="New"/>
  </r>
  <r>
    <n v="191"/>
    <s v="Sunday"/>
    <s v="9 March 2025"/>
    <s v="13:15"/>
    <s v="Green Tea"/>
    <x v="1"/>
    <x v="2"/>
    <s v="Cash"/>
    <s v="New"/>
  </r>
  <r>
    <n v="192"/>
    <s v="Sunday"/>
    <s v="9 March 2025"/>
    <s v="12:43"/>
    <s v="Green Tea"/>
    <x v="1"/>
    <x v="2"/>
    <s v="Cash"/>
    <s v="New"/>
  </r>
  <r>
    <n v="193"/>
    <s v="Sunday"/>
    <s v="9 March 2025"/>
    <s v="09:07"/>
    <s v="Latte"/>
    <x v="0"/>
    <x v="1"/>
    <s v="Cash"/>
    <s v="New"/>
  </r>
  <r>
    <n v="194"/>
    <s v="Sunday"/>
    <s v="9 March 2025"/>
    <s v="09:08"/>
    <s v="Latte"/>
    <x v="0"/>
    <x v="1"/>
    <s v="Cash"/>
    <s v="New"/>
  </r>
  <r>
    <n v="195"/>
    <s v="Sunday"/>
    <s v="9 March 2025"/>
    <s v="13:51"/>
    <s v="Green Tea"/>
    <x v="1"/>
    <x v="2"/>
    <s v="Cash"/>
    <s v="New"/>
  </r>
  <r>
    <n v="196"/>
    <s v="Sunday"/>
    <s v="9 March 2025"/>
    <s v="11:26"/>
    <s v="Iced Latte"/>
    <x v="0"/>
    <x v="1"/>
    <s v="Cash"/>
    <s v="New"/>
  </r>
  <r>
    <n v="197"/>
    <s v="Sunday"/>
    <s v="9 March 2025"/>
    <s v="10:56"/>
    <s v="Iced Coffee"/>
    <x v="0"/>
    <x v="0"/>
    <s v="Card"/>
    <s v="Regular"/>
  </r>
  <r>
    <n v="198"/>
    <s v="Monday"/>
    <s v="10 March 2025"/>
    <s v="14:38"/>
    <s v="Green Tea"/>
    <x v="1"/>
    <x v="2"/>
    <s v="Card"/>
    <s v="New"/>
  </r>
  <r>
    <n v="199"/>
    <s v="Monday"/>
    <s v="10 March 2025"/>
    <s v="13:14"/>
    <s v="Cake"/>
    <x v="2"/>
    <x v="3"/>
    <s v="Card"/>
    <s v="New"/>
  </r>
  <r>
    <n v="200"/>
    <s v="Monday"/>
    <s v="10 March 2025"/>
    <s v="11:40"/>
    <s v="Flat White"/>
    <x v="0"/>
    <x v="1"/>
    <s v="Cash"/>
    <s v="Regular"/>
  </r>
  <r>
    <n v="201"/>
    <s v="Monday"/>
    <s v="10 March 2025"/>
    <s v="10:45"/>
    <s v="Iced Latte"/>
    <x v="0"/>
    <x v="1"/>
    <s v="Cash"/>
    <s v="Regular"/>
  </r>
  <r>
    <n v="202"/>
    <s v="Monday"/>
    <s v="10 March 2025"/>
    <s v="14:26"/>
    <s v="Latte"/>
    <x v="0"/>
    <x v="1"/>
    <s v="Cash"/>
    <s v="New"/>
  </r>
  <r>
    <n v="203"/>
    <s v="Tuesday"/>
    <s v="11 March 2025"/>
    <s v="11:28"/>
    <s v="Latte"/>
    <x v="0"/>
    <x v="1"/>
    <s v="Cash"/>
    <s v="Regular"/>
  </r>
  <r>
    <n v="204"/>
    <s v="Tuesday"/>
    <s v="11 March 2025"/>
    <s v="13:12"/>
    <s v="Green Tea"/>
    <x v="1"/>
    <x v="2"/>
    <s v="Card"/>
    <s v="New"/>
  </r>
  <r>
    <n v="205"/>
    <s v="Tuesday"/>
    <s v="11 March 2025"/>
    <s v="09:35"/>
    <s v="Iced Coffee"/>
    <x v="0"/>
    <x v="0"/>
    <s v="Cash"/>
    <s v="Regular"/>
  </r>
  <r>
    <n v="206"/>
    <s v="Tuesday"/>
    <s v="11 March 2025"/>
    <s v="09:33"/>
    <s v="Iced Latte"/>
    <x v="0"/>
    <x v="1"/>
    <s v="Cash"/>
    <s v="Regular"/>
  </r>
  <r>
    <n v="207"/>
    <s v="Tuesday"/>
    <s v="11 March 2025"/>
    <s v="07:49"/>
    <s v="Cake"/>
    <x v="2"/>
    <x v="3"/>
    <s v="Card"/>
    <s v="Regular"/>
  </r>
  <r>
    <n v="208"/>
    <s v="Tuesday"/>
    <s v="11 March 2025"/>
    <s v="11:00"/>
    <s v="Iced Coffee"/>
    <x v="0"/>
    <x v="0"/>
    <s v="Card"/>
    <s v="New"/>
  </r>
  <r>
    <n v="209"/>
    <s v="Tuesday"/>
    <s v="11 March 2025"/>
    <s v="06:00"/>
    <s v="Flat White"/>
    <x v="0"/>
    <x v="1"/>
    <s v="Card"/>
    <s v="New"/>
  </r>
  <r>
    <n v="210"/>
    <s v="Wednesday"/>
    <s v="12 March 2025"/>
    <s v="14:46"/>
    <s v="Cake"/>
    <x v="2"/>
    <x v="3"/>
    <s v="Card"/>
    <s v="New"/>
  </r>
  <r>
    <n v="211"/>
    <s v="Wednesday"/>
    <s v="12 March 2025"/>
    <s v="15:12"/>
    <s v="Iced Latte"/>
    <x v="0"/>
    <x v="1"/>
    <s v="Card"/>
    <s v="Regular"/>
  </r>
  <r>
    <n v="212"/>
    <s v="Wednesday"/>
    <s v="12 March 2025"/>
    <s v="10:46"/>
    <s v="Green Tea"/>
    <x v="1"/>
    <x v="2"/>
    <s v="Card"/>
    <s v="New"/>
  </r>
  <r>
    <n v="213"/>
    <s v="Wednesday"/>
    <s v="12 March 2025"/>
    <s v="15:57"/>
    <s v="Iced Latte"/>
    <x v="0"/>
    <x v="1"/>
    <s v="Card"/>
    <s v="Regular"/>
  </r>
  <r>
    <n v="214"/>
    <s v="Wednesday"/>
    <s v="12 March 2025"/>
    <s v="06:21"/>
    <s v="Latte"/>
    <x v="0"/>
    <x v="1"/>
    <s v="Cash"/>
    <s v="Regular"/>
  </r>
  <r>
    <n v="215"/>
    <s v="Thursday"/>
    <s v="13 March 2025"/>
    <s v="09:37"/>
    <s v="Latte"/>
    <x v="0"/>
    <x v="1"/>
    <s v="Cash"/>
    <s v="Regular"/>
  </r>
  <r>
    <n v="216"/>
    <s v="Thursday"/>
    <s v="13 March 2025"/>
    <s v="12:44"/>
    <s v="Iced Latte"/>
    <x v="0"/>
    <x v="1"/>
    <s v="Cash"/>
    <s v="New"/>
  </r>
  <r>
    <n v="217"/>
    <s v="Thursday"/>
    <s v="13 March 2025"/>
    <s v="13:25"/>
    <s v="Cake"/>
    <x v="2"/>
    <x v="3"/>
    <s v="Cash"/>
    <s v="New"/>
  </r>
  <r>
    <n v="218"/>
    <s v="Thursday"/>
    <s v="13 March 2025"/>
    <s v="14:08"/>
    <s v="Latte"/>
    <x v="0"/>
    <x v="1"/>
    <s v="Cash"/>
    <s v="New"/>
  </r>
  <r>
    <n v="219"/>
    <s v="Thursday"/>
    <s v="13 March 2025"/>
    <s v="13:52"/>
    <s v="Latte"/>
    <x v="0"/>
    <x v="1"/>
    <s v="Cash"/>
    <s v="Regular"/>
  </r>
  <r>
    <n v="220"/>
    <s v="Thursday"/>
    <s v="13 March 2025"/>
    <s v="12:24"/>
    <s v="Latte"/>
    <x v="0"/>
    <x v="1"/>
    <s v="Cash"/>
    <s v="New"/>
  </r>
  <r>
    <n v="221"/>
    <s v="Thursday"/>
    <s v="13 March 2025"/>
    <s v="10:05"/>
    <s v="Latte"/>
    <x v="0"/>
    <x v="1"/>
    <s v="Cash"/>
    <s v="Regular"/>
  </r>
  <r>
    <n v="222"/>
    <s v="Thursday"/>
    <s v="13 March 2025"/>
    <s v="12:37"/>
    <s v="Flat White"/>
    <x v="0"/>
    <x v="1"/>
    <s v="Card"/>
    <s v="Regular"/>
  </r>
  <r>
    <n v="223"/>
    <s v="Friday"/>
    <s v="14 March 2025"/>
    <s v="14:49"/>
    <s v="Cake"/>
    <x v="2"/>
    <x v="3"/>
    <s v="Cash"/>
    <s v="New"/>
  </r>
  <r>
    <n v="224"/>
    <s v="Friday"/>
    <s v="14 March 2025"/>
    <s v="13:53"/>
    <s v="Green Tea"/>
    <x v="1"/>
    <x v="2"/>
    <s v="Card"/>
    <s v="New"/>
  </r>
  <r>
    <n v="225"/>
    <s v="Friday"/>
    <s v="14 March 2025"/>
    <s v="09:58"/>
    <s v="Latte"/>
    <x v="0"/>
    <x v="1"/>
    <s v="Card"/>
    <s v="Regular"/>
  </r>
  <r>
    <n v="226"/>
    <s v="Friday"/>
    <s v="14 March 2025"/>
    <s v="09:30"/>
    <s v="Latte"/>
    <x v="0"/>
    <x v="1"/>
    <s v="Card"/>
    <s v="Regular"/>
  </r>
  <r>
    <n v="227"/>
    <s v="Friday"/>
    <s v="14 March 2025"/>
    <s v="15:07"/>
    <s v="Flat White"/>
    <x v="0"/>
    <x v="1"/>
    <s v="Card"/>
    <s v="Regular"/>
  </r>
  <r>
    <n v="228"/>
    <s v="Friday"/>
    <s v="14 March 2025"/>
    <s v="07:34"/>
    <s v="Cake"/>
    <x v="2"/>
    <x v="3"/>
    <s v="Card"/>
    <s v="New"/>
  </r>
  <r>
    <n v="229"/>
    <s v="Friday"/>
    <s v="14 March 2025"/>
    <s v="11:28"/>
    <s v="Iced Coffee"/>
    <x v="0"/>
    <x v="0"/>
    <s v="Card"/>
    <s v="New"/>
  </r>
  <r>
    <n v="230"/>
    <s v="Friday"/>
    <s v="14 March 2025"/>
    <s v="10:27"/>
    <s v="Iced Latte"/>
    <x v="0"/>
    <x v="1"/>
    <s v="Card"/>
    <s v="Regular"/>
  </r>
  <r>
    <n v="231"/>
    <s v="Friday"/>
    <s v="14 March 2025"/>
    <s v="07:26"/>
    <s v="Cake"/>
    <x v="2"/>
    <x v="3"/>
    <s v="Card"/>
    <s v="Regular"/>
  </r>
  <r>
    <n v="232"/>
    <s v="Friday"/>
    <s v="14 March 2025"/>
    <s v="10:05"/>
    <s v="Iced Coffee"/>
    <x v="0"/>
    <x v="0"/>
    <s v="Cash"/>
    <s v="Regular"/>
  </r>
  <r>
    <n v="233"/>
    <s v="Saturday"/>
    <s v="15 March 2025"/>
    <s v="13:54"/>
    <s v="Cake"/>
    <x v="2"/>
    <x v="3"/>
    <s v="Card"/>
    <s v="New"/>
  </r>
  <r>
    <n v="234"/>
    <s v="Saturday"/>
    <s v="15 March 2025"/>
    <s v="11:02"/>
    <s v="Flat White"/>
    <x v="0"/>
    <x v="1"/>
    <s v="Cash"/>
    <s v="New"/>
  </r>
  <r>
    <n v="235"/>
    <s v="Saturday"/>
    <s v="15 March 2025"/>
    <s v="06:47"/>
    <s v="Green Tea"/>
    <x v="1"/>
    <x v="2"/>
    <s v="Cash"/>
    <s v="New"/>
  </r>
  <r>
    <n v="236"/>
    <s v="Saturday"/>
    <s v="15 March 2025"/>
    <s v="09:06"/>
    <s v="Iced Latte"/>
    <x v="0"/>
    <x v="1"/>
    <s v="Card"/>
    <s v="Regular"/>
  </r>
  <r>
    <n v="237"/>
    <s v="Saturday"/>
    <s v="15 March 2025"/>
    <s v="09:34"/>
    <s v="Green Tea"/>
    <x v="1"/>
    <x v="2"/>
    <s v="Card"/>
    <s v="New"/>
  </r>
  <r>
    <n v="238"/>
    <s v="Saturday"/>
    <s v="15 March 2025"/>
    <s v="08:43"/>
    <s v="Green Tea"/>
    <x v="1"/>
    <x v="2"/>
    <s v="Card"/>
    <s v="New"/>
  </r>
  <r>
    <n v="239"/>
    <s v="Saturday"/>
    <s v="15 March 2025"/>
    <s v="07:59"/>
    <s v="Iced Coffee"/>
    <x v="0"/>
    <x v="0"/>
    <s v="Cash"/>
    <s v="Regular"/>
  </r>
  <r>
    <n v="240"/>
    <s v="Saturday"/>
    <s v="15 March 2025"/>
    <s v="07:58"/>
    <s v="Green Tea"/>
    <x v="1"/>
    <x v="2"/>
    <s v="Cash"/>
    <s v="Regular"/>
  </r>
  <r>
    <n v="241"/>
    <s v="Saturday"/>
    <s v="15 March 2025"/>
    <s v="11:39"/>
    <s v="Latte"/>
    <x v="0"/>
    <x v="1"/>
    <s v="Card"/>
    <s v="Regular"/>
  </r>
  <r>
    <n v="242"/>
    <s v="Saturday"/>
    <s v="15 March 2025"/>
    <s v="07:13"/>
    <s v="Iced Latte"/>
    <x v="0"/>
    <x v="1"/>
    <s v="Cash"/>
    <s v="New"/>
  </r>
  <r>
    <n v="243"/>
    <s v="Saturday"/>
    <s v="15 March 2025"/>
    <s v="12:50"/>
    <s v="Flat White"/>
    <x v="0"/>
    <x v="1"/>
    <s v="Card"/>
    <s v="Regular"/>
  </r>
  <r>
    <n v="244"/>
    <s v="Saturday"/>
    <s v="15 March 2025"/>
    <s v="12:51"/>
    <s v="Flat White"/>
    <x v="0"/>
    <x v="1"/>
    <s v="Card"/>
    <s v="Regular"/>
  </r>
  <r>
    <n v="245"/>
    <s v="Saturday"/>
    <s v="15 March 2025"/>
    <s v="11:37"/>
    <s v="Iced Coffee"/>
    <x v="0"/>
    <x v="0"/>
    <s v="Cash"/>
    <s v="Regular"/>
  </r>
  <r>
    <n v="246"/>
    <s v="Saturday"/>
    <s v="15 March 2025"/>
    <s v="10:07"/>
    <s v="Iced Coffee"/>
    <x v="0"/>
    <x v="0"/>
    <s v="Cash"/>
    <s v="Regular"/>
  </r>
  <r>
    <n v="247"/>
    <s v="Saturday"/>
    <s v="15 March 2025"/>
    <s v="13:19"/>
    <s v="Green Tea"/>
    <x v="1"/>
    <x v="2"/>
    <s v="Card"/>
    <s v="New"/>
  </r>
  <r>
    <n v="248"/>
    <s v="Saturday"/>
    <s v="15 March 2025"/>
    <s v="11:37"/>
    <s v="Flat White"/>
    <x v="0"/>
    <x v="1"/>
    <s v="Cash"/>
    <s v="Regular"/>
  </r>
  <r>
    <n v="249"/>
    <s v="Saturday"/>
    <s v="15 March 2025"/>
    <s v="09:17"/>
    <s v="Latte"/>
    <x v="0"/>
    <x v="1"/>
    <s v="Card"/>
    <s v="New"/>
  </r>
  <r>
    <n v="250"/>
    <s v="Sunday"/>
    <s v="16 March 2025"/>
    <s v="08:01"/>
    <s v="Latte"/>
    <x v="0"/>
    <x v="1"/>
    <s v="Cash"/>
    <s v="Regular"/>
  </r>
  <r>
    <n v="251"/>
    <s v="Sunday"/>
    <s v="16 March 2025"/>
    <s v="15:20"/>
    <s v="Iced Coffee"/>
    <x v="0"/>
    <x v="0"/>
    <s v="Card"/>
    <s v="New"/>
  </r>
  <r>
    <n v="252"/>
    <s v="Sunday"/>
    <s v="16 March 2025"/>
    <s v="12:14"/>
    <s v="Iced Latte"/>
    <x v="0"/>
    <x v="1"/>
    <s v="Card"/>
    <s v="New"/>
  </r>
  <r>
    <n v="253"/>
    <s v="Sunday"/>
    <s v="16 March 2025"/>
    <s v="11:38"/>
    <s v="Latte"/>
    <x v="0"/>
    <x v="1"/>
    <s v="Cash"/>
    <s v="New"/>
  </r>
  <r>
    <n v="254"/>
    <s v="Sunday"/>
    <s v="16 March 2025"/>
    <s v="12:50"/>
    <s v="Cake"/>
    <x v="2"/>
    <x v="3"/>
    <s v="Cash"/>
    <s v="Regular"/>
  </r>
  <r>
    <n v="255"/>
    <s v="Sunday"/>
    <s v="16 March 2025"/>
    <s v="09:38"/>
    <s v="Latte"/>
    <x v="0"/>
    <x v="1"/>
    <s v="Cash"/>
    <s v="New"/>
  </r>
  <r>
    <n v="256"/>
    <s v="Sunday"/>
    <s v="16 March 2025"/>
    <s v="06:08"/>
    <s v="Iced Latte"/>
    <x v="0"/>
    <x v="1"/>
    <s v="Cash"/>
    <s v="Regular"/>
  </r>
  <r>
    <n v="257"/>
    <s v="Sunday"/>
    <s v="16 March 2025"/>
    <s v="09:15"/>
    <s v="Flat White"/>
    <x v="0"/>
    <x v="1"/>
    <s v="Card"/>
    <s v="New"/>
  </r>
  <r>
    <n v="258"/>
    <s v="Sunday"/>
    <s v="16 March 2025"/>
    <s v="12:36"/>
    <s v="Latte"/>
    <x v="0"/>
    <x v="1"/>
    <s v="Card"/>
    <s v="New"/>
  </r>
  <r>
    <n v="259"/>
    <s v="Sunday"/>
    <s v="16 March 2025"/>
    <s v="11:51"/>
    <s v="Latte"/>
    <x v="0"/>
    <x v="1"/>
    <s v="Card"/>
    <s v="Regular"/>
  </r>
  <r>
    <n v="260"/>
    <s v="Sunday"/>
    <s v="16 March 2025"/>
    <s v="06:04"/>
    <s v="Iced Latte"/>
    <x v="0"/>
    <x v="1"/>
    <s v="Card"/>
    <s v="New"/>
  </r>
  <r>
    <n v="261"/>
    <s v="Sunday"/>
    <s v="16 March 2025"/>
    <s v="07:37"/>
    <s v="Green Tea"/>
    <x v="1"/>
    <x v="2"/>
    <s v="Cash"/>
    <s v="New"/>
  </r>
  <r>
    <n v="262"/>
    <s v="Sunday"/>
    <s v="16 March 2025"/>
    <s v="15:52"/>
    <s v="Flat White"/>
    <x v="0"/>
    <x v="1"/>
    <s v="Cash"/>
    <s v="Regular"/>
  </r>
  <r>
    <n v="263"/>
    <s v="Sunday"/>
    <s v="16 March 2025"/>
    <s v="07:00"/>
    <s v="Cake"/>
    <x v="2"/>
    <x v="3"/>
    <s v="Cash"/>
    <s v="New"/>
  </r>
  <r>
    <n v="264"/>
    <s v="Sunday"/>
    <s v="16 March 2025"/>
    <s v="12:01"/>
    <s v="Green Tea"/>
    <x v="1"/>
    <x v="2"/>
    <s v="Cash"/>
    <s v="New"/>
  </r>
  <r>
    <n v="265"/>
    <s v="Monday"/>
    <s v="17 March 2025"/>
    <s v="13:58"/>
    <s v="Latte"/>
    <x v="0"/>
    <x v="1"/>
    <s v="Cash"/>
    <s v="New"/>
  </r>
  <r>
    <n v="266"/>
    <s v="Monday"/>
    <s v="17 March 2025"/>
    <s v="11:57"/>
    <s v="Green Tea"/>
    <x v="1"/>
    <x v="2"/>
    <s v="Card"/>
    <s v="New"/>
  </r>
  <r>
    <n v="267"/>
    <s v="Monday"/>
    <s v="17 March 2025"/>
    <s v="12:51"/>
    <s v="Iced Latte"/>
    <x v="0"/>
    <x v="1"/>
    <s v="Cash"/>
    <s v="Regular"/>
  </r>
  <r>
    <n v="268"/>
    <s v="Monday"/>
    <s v="17 March 2025"/>
    <s v="10:01"/>
    <s v="Cake"/>
    <x v="2"/>
    <x v="3"/>
    <s v="Cash"/>
    <s v="Regular"/>
  </r>
  <r>
    <n v="269"/>
    <s v="Monday"/>
    <s v="17 March 2025"/>
    <s v="10:21"/>
    <s v="Flat White"/>
    <x v="0"/>
    <x v="1"/>
    <s v="Cash"/>
    <s v="New"/>
  </r>
  <r>
    <n v="270"/>
    <s v="Monday"/>
    <s v="17 March 2025"/>
    <s v="10:09"/>
    <s v="Green Tea"/>
    <x v="1"/>
    <x v="2"/>
    <s v="Card"/>
    <s v="New"/>
  </r>
  <r>
    <n v="271"/>
    <s v="Monday"/>
    <s v="17 March 2025"/>
    <s v="12:31"/>
    <s v="Latte"/>
    <x v="0"/>
    <x v="1"/>
    <s v="Cash"/>
    <s v="Regular"/>
  </r>
  <r>
    <n v="272"/>
    <s v="Tuesday"/>
    <s v="18 March 2025"/>
    <s v="14:26"/>
    <s v="Iced Latte"/>
    <x v="0"/>
    <x v="1"/>
    <s v="Cash"/>
    <s v="New"/>
  </r>
  <r>
    <n v="273"/>
    <s v="Tuesday"/>
    <s v="18 March 2025"/>
    <s v="07:04"/>
    <s v="Green Tea"/>
    <x v="1"/>
    <x v="2"/>
    <s v="Cash"/>
    <s v="New"/>
  </r>
  <r>
    <n v="274"/>
    <s v="Tuesday"/>
    <s v="18 March 2025"/>
    <s v="10:29"/>
    <s v="Iced Coffee"/>
    <x v="0"/>
    <x v="0"/>
    <s v="Card"/>
    <s v="New"/>
  </r>
  <r>
    <n v="275"/>
    <s v="Tuesday"/>
    <s v="18 March 2025"/>
    <s v="11:32"/>
    <s v="Iced Coffee"/>
    <x v="0"/>
    <x v="0"/>
    <s v="Cash"/>
    <s v="New"/>
  </r>
  <r>
    <n v="276"/>
    <s v="Tuesday"/>
    <s v="18 March 2025"/>
    <s v="07:32"/>
    <s v="Iced Latte"/>
    <x v="0"/>
    <x v="1"/>
    <s v="Cash"/>
    <s v="Regular"/>
  </r>
  <r>
    <n v="277"/>
    <s v="Wednesday"/>
    <s v="19 March 2025"/>
    <s v="06:35"/>
    <s v="Iced Latte"/>
    <x v="0"/>
    <x v="1"/>
    <s v="Cash"/>
    <s v="New"/>
  </r>
  <r>
    <n v="278"/>
    <s v="Wednesday"/>
    <s v="19 March 2025"/>
    <s v="06:21"/>
    <s v="Iced Coffee"/>
    <x v="0"/>
    <x v="0"/>
    <s v="Card"/>
    <s v="New"/>
  </r>
  <r>
    <n v="279"/>
    <s v="Wednesday"/>
    <s v="19 March 2025"/>
    <s v="12:59"/>
    <s v="Iced Latte"/>
    <x v="0"/>
    <x v="1"/>
    <s v="Cash"/>
    <s v="New"/>
  </r>
  <r>
    <n v="280"/>
    <s v="Wednesday"/>
    <s v="19 March 2025"/>
    <s v="06:00"/>
    <s v="Iced Latte"/>
    <x v="0"/>
    <x v="1"/>
    <s v="Card"/>
    <s v="Regular"/>
  </r>
  <r>
    <n v="281"/>
    <s v="Wednesday"/>
    <s v="19 March 2025"/>
    <s v="09:12"/>
    <s v="Green Tea"/>
    <x v="1"/>
    <x v="2"/>
    <s v="Cash"/>
    <s v="New"/>
  </r>
  <r>
    <n v="282"/>
    <s v="Wednesday"/>
    <s v="19 March 2025"/>
    <s v="14:00"/>
    <s v="Iced Latte"/>
    <x v="0"/>
    <x v="1"/>
    <s v="Card"/>
    <s v="New"/>
  </r>
  <r>
    <n v="283"/>
    <s v="Thursday"/>
    <s v="20 March 2025"/>
    <s v="12:39"/>
    <s v="Flat White"/>
    <x v="0"/>
    <x v="1"/>
    <s v="Card"/>
    <s v="New"/>
  </r>
  <r>
    <n v="284"/>
    <s v="Thursday"/>
    <s v="20 March 2025"/>
    <s v="08:33"/>
    <s v="Iced Latte"/>
    <x v="0"/>
    <x v="1"/>
    <s v="Card"/>
    <s v="Regular"/>
  </r>
  <r>
    <n v="285"/>
    <s v="Thursday"/>
    <s v="20 March 2025"/>
    <s v="12:46"/>
    <s v="Iced Latte"/>
    <x v="0"/>
    <x v="1"/>
    <s v="Cash"/>
    <s v="New"/>
  </r>
  <r>
    <n v="286"/>
    <s v="Thursday"/>
    <s v="20 March 2025"/>
    <s v="14:01"/>
    <s v="Green Tea"/>
    <x v="1"/>
    <x v="2"/>
    <s v="Card"/>
    <s v="New"/>
  </r>
  <r>
    <n v="287"/>
    <s v="Thursday"/>
    <s v="20 March 2025"/>
    <s v="10:06"/>
    <s v="Green Tea"/>
    <x v="1"/>
    <x v="2"/>
    <s v="Card"/>
    <s v="New"/>
  </r>
  <r>
    <n v="288"/>
    <s v="Thursday"/>
    <s v="20 March 2025"/>
    <s v="09:12"/>
    <s v="Iced Coffee"/>
    <x v="0"/>
    <x v="0"/>
    <s v="Cash"/>
    <s v="New"/>
  </r>
  <r>
    <n v="289"/>
    <s v="Friday"/>
    <s v="21 March 2025"/>
    <s v="07:17"/>
    <s v="Iced Coffee"/>
    <x v="0"/>
    <x v="0"/>
    <s v="Card"/>
    <s v="New"/>
  </r>
  <r>
    <n v="290"/>
    <s v="Friday"/>
    <s v="21 March 2025"/>
    <s v="06:05"/>
    <s v="Iced Coffee"/>
    <x v="0"/>
    <x v="0"/>
    <s v="Cash"/>
    <s v="New"/>
  </r>
  <r>
    <n v="291"/>
    <s v="Friday"/>
    <s v="21 March 2025"/>
    <s v="11:57"/>
    <s v="Iced Coffee"/>
    <x v="0"/>
    <x v="0"/>
    <s v="Card"/>
    <s v="Regular"/>
  </r>
  <r>
    <n v="292"/>
    <s v="Friday"/>
    <s v="21 March 2025"/>
    <s v="07:08"/>
    <s v="Green Tea"/>
    <x v="1"/>
    <x v="2"/>
    <s v="Card"/>
    <s v="Regular"/>
  </r>
  <r>
    <n v="293"/>
    <s v="Friday"/>
    <s v="21 March 2025"/>
    <s v="10:12"/>
    <s v="Iced Latte"/>
    <x v="0"/>
    <x v="1"/>
    <s v="Card"/>
    <s v="New"/>
  </r>
  <r>
    <n v="294"/>
    <s v="Friday"/>
    <s v="21 March 2025"/>
    <s v="06:09"/>
    <s v="Flat White"/>
    <x v="0"/>
    <x v="1"/>
    <s v="Cash"/>
    <s v="Regular"/>
  </r>
  <r>
    <n v="295"/>
    <s v="Friday"/>
    <s v="21 March 2025"/>
    <s v="12:39"/>
    <s v="Latte"/>
    <x v="0"/>
    <x v="1"/>
    <s v="Card"/>
    <s v="New"/>
  </r>
  <r>
    <n v="296"/>
    <s v="Saturday"/>
    <s v="22 March 2025"/>
    <s v="08:49"/>
    <s v="Iced Coffee"/>
    <x v="0"/>
    <x v="0"/>
    <s v="Cash"/>
    <s v="Regular"/>
  </r>
  <r>
    <n v="297"/>
    <s v="Saturday"/>
    <s v="22 March 2025"/>
    <s v="14:48"/>
    <s v="Latte"/>
    <x v="0"/>
    <x v="1"/>
    <s v="Cash"/>
    <s v="New"/>
  </r>
  <r>
    <n v="298"/>
    <s v="Saturday"/>
    <s v="22 March 2025"/>
    <s v="08:47"/>
    <s v="Iced Coffee"/>
    <x v="0"/>
    <x v="0"/>
    <s v="Cash"/>
    <s v="New"/>
  </r>
  <r>
    <n v="299"/>
    <s v="Saturday"/>
    <s v="22 March 2025"/>
    <s v="14:20"/>
    <s v="Iced Latte"/>
    <x v="0"/>
    <x v="1"/>
    <s v="Card"/>
    <s v="New"/>
  </r>
  <r>
    <n v="300"/>
    <s v="Saturday"/>
    <s v="22 March 2025"/>
    <s v="09:29"/>
    <s v="Iced Coffee"/>
    <x v="0"/>
    <x v="0"/>
    <s v="Cash"/>
    <s v="New"/>
  </r>
  <r>
    <n v="301"/>
    <s v="Saturday"/>
    <s v="22 March 2025"/>
    <s v="11:40"/>
    <s v="Iced Coffee"/>
    <x v="0"/>
    <x v="0"/>
    <s v="Cash"/>
    <s v="Regular"/>
  </r>
  <r>
    <n v="302"/>
    <s v="Saturday"/>
    <s v="22 March 2025"/>
    <s v="15:26"/>
    <s v="Iced Coffee"/>
    <x v="0"/>
    <x v="0"/>
    <s v="Cash"/>
    <s v="New"/>
  </r>
  <r>
    <n v="303"/>
    <s v="Saturday"/>
    <s v="22 March 2025"/>
    <s v="15:11"/>
    <s v="Flat White"/>
    <x v="0"/>
    <x v="1"/>
    <s v="Cash"/>
    <s v="Regular"/>
  </r>
  <r>
    <n v="304"/>
    <s v="Saturday"/>
    <s v="22 March 2025"/>
    <s v="10:03"/>
    <s v="Flat White"/>
    <x v="0"/>
    <x v="1"/>
    <s v="Card"/>
    <s v="Regular"/>
  </r>
  <r>
    <n v="305"/>
    <s v="Saturday"/>
    <s v="22 March 2025"/>
    <s v="10:29"/>
    <s v="Iced Coffee"/>
    <x v="0"/>
    <x v="0"/>
    <s v="Cash"/>
    <s v="New"/>
  </r>
  <r>
    <n v="306"/>
    <s v="Saturday"/>
    <s v="22 March 2025"/>
    <s v="15:18"/>
    <s v="Iced Coffee"/>
    <x v="0"/>
    <x v="0"/>
    <s v="Cash"/>
    <s v="Regular"/>
  </r>
  <r>
    <n v="307"/>
    <s v="Saturday"/>
    <s v="22 March 2025"/>
    <s v="13:12"/>
    <s v="Iced Latte"/>
    <x v="0"/>
    <x v="1"/>
    <s v="Card"/>
    <s v="New"/>
  </r>
  <r>
    <n v="308"/>
    <s v="Saturday"/>
    <s v="22 March 2025"/>
    <s v="07:39"/>
    <s v="Iced Coffee"/>
    <x v="0"/>
    <x v="0"/>
    <s v="Cash"/>
    <s v="New"/>
  </r>
  <r>
    <n v="309"/>
    <s v="Saturday"/>
    <s v="22 March 2025"/>
    <s v="11:56"/>
    <s v="Iced Latte"/>
    <x v="0"/>
    <x v="1"/>
    <s v="Card"/>
    <s v="Regular"/>
  </r>
  <r>
    <n v="310"/>
    <s v="Saturday"/>
    <s v="22 March 2025"/>
    <s v="14:46"/>
    <s v="Iced Latte"/>
    <x v="0"/>
    <x v="1"/>
    <s v="Cash"/>
    <s v="Regular"/>
  </r>
  <r>
    <n v="311"/>
    <s v="Sunday"/>
    <s v="23 March 2025"/>
    <s v="07:43"/>
    <s v="Iced Latte"/>
    <x v="0"/>
    <x v="1"/>
    <s v="Cash"/>
    <s v="New"/>
  </r>
  <r>
    <n v="312"/>
    <s v="Sunday"/>
    <s v="23 March 2025"/>
    <s v="10:46"/>
    <s v="Flat White"/>
    <x v="0"/>
    <x v="1"/>
    <s v="Card"/>
    <s v="New"/>
  </r>
  <r>
    <n v="313"/>
    <s v="Sunday"/>
    <s v="23 March 2025"/>
    <s v="08:44"/>
    <s v="Cake"/>
    <x v="2"/>
    <x v="3"/>
    <s v="Card"/>
    <s v="New"/>
  </r>
  <r>
    <n v="314"/>
    <s v="Sunday"/>
    <s v="23 March 2025"/>
    <s v="12:41"/>
    <s v="Green Tea"/>
    <x v="1"/>
    <x v="2"/>
    <s v="Card"/>
    <s v="Regular"/>
  </r>
  <r>
    <n v="315"/>
    <s v="Sunday"/>
    <s v="23 March 2025"/>
    <s v="10:05"/>
    <s v="Flat White"/>
    <x v="0"/>
    <x v="1"/>
    <s v="Card"/>
    <s v="New"/>
  </r>
  <r>
    <n v="316"/>
    <s v="Sunday"/>
    <s v="23 March 2025"/>
    <s v="06:32"/>
    <s v="Iced Coffee"/>
    <x v="0"/>
    <x v="0"/>
    <s v="Card"/>
    <s v="Regular"/>
  </r>
  <r>
    <n v="317"/>
    <s v="Sunday"/>
    <s v="23 March 2025"/>
    <s v="11:59"/>
    <s v="Iced Latte"/>
    <x v="0"/>
    <x v="1"/>
    <s v="Card"/>
    <s v="Regular"/>
  </r>
  <r>
    <n v="318"/>
    <s v="Sunday"/>
    <s v="23 March 2025"/>
    <s v="10:51"/>
    <s v="Flat White"/>
    <x v="0"/>
    <x v="1"/>
    <s v="Card"/>
    <s v="Regular"/>
  </r>
  <r>
    <n v="319"/>
    <s v="Sunday"/>
    <s v="23 March 2025"/>
    <s v="11:52"/>
    <s v="Green Tea"/>
    <x v="1"/>
    <x v="2"/>
    <s v="Card"/>
    <s v="Regular"/>
  </r>
  <r>
    <n v="320"/>
    <s v="Sunday"/>
    <s v="23 March 2025"/>
    <s v="08:32"/>
    <s v="Iced Latte"/>
    <x v="0"/>
    <x v="1"/>
    <s v="Card"/>
    <s v="New"/>
  </r>
  <r>
    <n v="321"/>
    <s v="Sunday"/>
    <s v="23 March 2025"/>
    <s v="13:22"/>
    <s v="Cake"/>
    <x v="2"/>
    <x v="3"/>
    <s v="Cash"/>
    <s v="New"/>
  </r>
  <r>
    <n v="322"/>
    <s v="Sunday"/>
    <s v="23 March 2025"/>
    <s v="11:13"/>
    <s v="Iced Coffee"/>
    <x v="0"/>
    <x v="0"/>
    <s v="Cash"/>
    <s v="Regular"/>
  </r>
  <r>
    <n v="323"/>
    <s v="Sunday"/>
    <s v="23 March 2025"/>
    <s v="15:50"/>
    <s v="Cake"/>
    <x v="2"/>
    <x v="3"/>
    <s v="Card"/>
    <s v="Regular"/>
  </r>
  <r>
    <n v="324"/>
    <s v="Sunday"/>
    <s v="23 March 2025"/>
    <s v="09:06"/>
    <s v="Iced Latte"/>
    <x v="0"/>
    <x v="1"/>
    <s v="Card"/>
    <s v="New"/>
  </r>
  <r>
    <n v="325"/>
    <s v="Sunday"/>
    <s v="23 March 2025"/>
    <s v="13:51"/>
    <s v="Green Tea"/>
    <x v="1"/>
    <x v="2"/>
    <s v="Cash"/>
    <s v="Regular"/>
  </r>
  <r>
    <n v="326"/>
    <s v="Sunday"/>
    <s v="23 March 2025"/>
    <s v="10:54"/>
    <s v="Cake"/>
    <x v="2"/>
    <x v="3"/>
    <s v="Cash"/>
    <s v="New"/>
  </r>
  <r>
    <n v="327"/>
    <s v="Sunday"/>
    <s v="23 March 2025"/>
    <s v="09:14"/>
    <s v="Flat White"/>
    <x v="0"/>
    <x v="1"/>
    <s v="Card"/>
    <s v="Regular"/>
  </r>
  <r>
    <n v="328"/>
    <s v="Sunday"/>
    <s v="23 March 2025"/>
    <s v="06:33"/>
    <s v="Cake"/>
    <x v="2"/>
    <x v="3"/>
    <s v="Cash"/>
    <s v="New"/>
  </r>
  <r>
    <n v="329"/>
    <s v="Sunday"/>
    <s v="23 March 2025"/>
    <s v="09:57"/>
    <s v="Cake"/>
    <x v="2"/>
    <x v="3"/>
    <s v="Cash"/>
    <s v="Regular"/>
  </r>
  <r>
    <n v="330"/>
    <s v="Sunday"/>
    <s v="23 March 2025"/>
    <s v="12:31"/>
    <s v="Cake"/>
    <x v="2"/>
    <x v="3"/>
    <s v="Cash"/>
    <s v="New"/>
  </r>
  <r>
    <n v="331"/>
    <s v="Sunday"/>
    <s v="23 March 2025"/>
    <s v="10:15"/>
    <s v="Flat White"/>
    <x v="0"/>
    <x v="1"/>
    <s v="Card"/>
    <s v="Regular"/>
  </r>
  <r>
    <n v="332"/>
    <s v="Monday"/>
    <s v="24 March 2025"/>
    <s v="08:33"/>
    <s v="Latte"/>
    <x v="0"/>
    <x v="1"/>
    <s v="Cash"/>
    <s v="Regular"/>
  </r>
  <r>
    <n v="333"/>
    <s v="Monday"/>
    <s v="24 March 2025"/>
    <s v="11:35"/>
    <s v="Green Tea"/>
    <x v="1"/>
    <x v="2"/>
    <s v="Card"/>
    <s v="Regular"/>
  </r>
  <r>
    <n v="334"/>
    <s v="Monday"/>
    <s v="24 March 2025"/>
    <s v="08:59"/>
    <s v="Iced Coffee"/>
    <x v="0"/>
    <x v="0"/>
    <s v="Cash"/>
    <s v="Regular"/>
  </r>
  <r>
    <n v="335"/>
    <s v="Monday"/>
    <s v="24 March 2025"/>
    <s v="08:03"/>
    <s v="Flat White"/>
    <x v="0"/>
    <x v="1"/>
    <s v="Card"/>
    <s v="Regular"/>
  </r>
  <r>
    <n v="336"/>
    <s v="Monday"/>
    <s v="24 March 2025"/>
    <s v="13:12"/>
    <s v="Latte"/>
    <x v="0"/>
    <x v="1"/>
    <s v="Card"/>
    <s v="Regular"/>
  </r>
  <r>
    <n v="337"/>
    <s v="Monday"/>
    <s v="24 March 2025"/>
    <s v="12:38"/>
    <s v="Iced Coffee"/>
    <x v="0"/>
    <x v="0"/>
    <s v="Card"/>
    <s v="New"/>
  </r>
  <r>
    <n v="338"/>
    <s v="Monday"/>
    <s v="24 March 2025"/>
    <s v="07:36"/>
    <s v="Iced Latte"/>
    <x v="0"/>
    <x v="1"/>
    <s v="Cash"/>
    <s v="Regular"/>
  </r>
  <r>
    <n v="339"/>
    <s v="Tuesday"/>
    <s v="25 March 2025"/>
    <s v="10:48"/>
    <s v="Latte"/>
    <x v="0"/>
    <x v="1"/>
    <s v="Cash"/>
    <s v="Regular"/>
  </r>
  <r>
    <n v="340"/>
    <s v="Tuesday"/>
    <s v="25 March 2025"/>
    <s v="06:07"/>
    <s v="Green Tea"/>
    <x v="1"/>
    <x v="2"/>
    <s v="Cash"/>
    <s v="New"/>
  </r>
  <r>
    <n v="341"/>
    <s v="Tuesday"/>
    <s v="25 March 2025"/>
    <s v="06:02"/>
    <s v="Flat White"/>
    <x v="0"/>
    <x v="1"/>
    <s v="Cash"/>
    <s v="New"/>
  </r>
  <r>
    <n v="342"/>
    <s v="Tuesday"/>
    <s v="25 March 2025"/>
    <s v="08:09"/>
    <s v="Cake"/>
    <x v="2"/>
    <x v="3"/>
    <s v="Card"/>
    <s v="Regular"/>
  </r>
  <r>
    <n v="343"/>
    <s v="Tuesday"/>
    <s v="25 March 2025"/>
    <s v="15:01"/>
    <s v="Iced Latte"/>
    <x v="0"/>
    <x v="1"/>
    <s v="Card"/>
    <s v="New"/>
  </r>
  <r>
    <n v="344"/>
    <s v="Tuesday"/>
    <s v="25 March 2025"/>
    <s v="14:44"/>
    <s v="Cake"/>
    <x v="2"/>
    <x v="3"/>
    <s v="Cash"/>
    <s v="Regular"/>
  </r>
  <r>
    <n v="345"/>
    <s v="Wednesday"/>
    <s v="26 March 2025"/>
    <s v="13:46"/>
    <s v="Iced Latte"/>
    <x v="0"/>
    <x v="1"/>
    <s v="Card"/>
    <s v="New"/>
  </r>
  <r>
    <n v="346"/>
    <s v="Wednesday"/>
    <s v="26 March 2025"/>
    <s v="10:48"/>
    <s v="Latte"/>
    <x v="0"/>
    <x v="1"/>
    <s v="Card"/>
    <s v="Regular"/>
  </r>
  <r>
    <n v="347"/>
    <s v="Wednesday"/>
    <s v="26 March 2025"/>
    <s v="15:38"/>
    <s v="Iced Coffee"/>
    <x v="0"/>
    <x v="0"/>
    <s v="Card"/>
    <s v="Regular"/>
  </r>
  <r>
    <n v="348"/>
    <s v="Wednesday"/>
    <s v="26 March 2025"/>
    <s v="12:08"/>
    <s v="Cake"/>
    <x v="2"/>
    <x v="3"/>
    <s v="Cash"/>
    <s v="Regular"/>
  </r>
  <r>
    <n v="349"/>
    <s v="Wednesday"/>
    <s v="26 March 2025"/>
    <s v="10:43"/>
    <s v="Cake"/>
    <x v="2"/>
    <x v="3"/>
    <s v="Card"/>
    <s v="Regular"/>
  </r>
  <r>
    <n v="350"/>
    <s v="Wednesday"/>
    <s v="26 March 2025"/>
    <s v="11:11"/>
    <s v="Latte"/>
    <x v="0"/>
    <x v="1"/>
    <s v="Card"/>
    <s v="New"/>
  </r>
  <r>
    <n v="351"/>
    <s v="Wednesday"/>
    <s v="26 March 2025"/>
    <s v="13:28"/>
    <s v="Latte"/>
    <x v="0"/>
    <x v="1"/>
    <s v="Cash"/>
    <s v="New"/>
  </r>
  <r>
    <n v="352"/>
    <s v="Wednesday"/>
    <s v="26 March 2025"/>
    <s v="14:02"/>
    <s v="Latte"/>
    <x v="0"/>
    <x v="1"/>
    <s v="Card"/>
    <s v="Regular"/>
  </r>
  <r>
    <n v="353"/>
    <s v="Wednesday"/>
    <s v="26 March 2025"/>
    <s v="13:19"/>
    <s v="Latte"/>
    <x v="0"/>
    <x v="1"/>
    <s v="Cash"/>
    <s v="New"/>
  </r>
  <r>
    <n v="354"/>
    <s v="Thursday"/>
    <s v="27 March 2025"/>
    <s v="09:50"/>
    <s v="Iced Coffee"/>
    <x v="0"/>
    <x v="0"/>
    <s v="Card"/>
    <s v="Regular"/>
  </r>
  <r>
    <n v="355"/>
    <s v="Thursday"/>
    <s v="27 March 2025"/>
    <s v="10:33"/>
    <s v="Green Tea"/>
    <x v="1"/>
    <x v="2"/>
    <s v="Cash"/>
    <s v="Regular"/>
  </r>
  <r>
    <n v="356"/>
    <s v="Thursday"/>
    <s v="27 March 2025"/>
    <s v="13:34"/>
    <s v="Iced Coffee"/>
    <x v="0"/>
    <x v="0"/>
    <s v="Card"/>
    <s v="New"/>
  </r>
  <r>
    <n v="357"/>
    <s v="Thursday"/>
    <s v="27 March 2025"/>
    <s v="09:50"/>
    <s v="Iced Latte"/>
    <x v="0"/>
    <x v="1"/>
    <s v="Card"/>
    <s v="New"/>
  </r>
  <r>
    <n v="358"/>
    <s v="Thursday"/>
    <s v="27 March 2025"/>
    <s v="13:29"/>
    <s v="Flat White"/>
    <x v="0"/>
    <x v="1"/>
    <s v="Card"/>
    <s v="New"/>
  </r>
  <r>
    <n v="359"/>
    <s v="Thursday"/>
    <s v="27 March 2025"/>
    <s v="07:11"/>
    <s v="Flat White"/>
    <x v="0"/>
    <x v="1"/>
    <s v="Cash"/>
    <s v="New"/>
  </r>
  <r>
    <n v="360"/>
    <s v="Friday"/>
    <s v="28 March 2025"/>
    <s v="09:47"/>
    <s v="Green Tea"/>
    <x v="1"/>
    <x v="2"/>
    <s v="Card"/>
    <s v="New"/>
  </r>
  <r>
    <n v="361"/>
    <s v="Friday"/>
    <s v="28 March 2025"/>
    <s v="09:51"/>
    <s v="Iced Coffee"/>
    <x v="0"/>
    <x v="0"/>
    <s v="Cash"/>
    <s v="Regular"/>
  </r>
  <r>
    <n v="362"/>
    <s v="Friday"/>
    <s v="28 March 2025"/>
    <s v="08:29"/>
    <s v="Iced Latte"/>
    <x v="0"/>
    <x v="1"/>
    <s v="Cash"/>
    <s v="New"/>
  </r>
  <r>
    <n v="363"/>
    <s v="Friday"/>
    <s v="28 March 2025"/>
    <s v="13:45"/>
    <s v="Cake"/>
    <x v="2"/>
    <x v="3"/>
    <s v="Card"/>
    <s v="New"/>
  </r>
  <r>
    <n v="364"/>
    <s v="Friday"/>
    <s v="28 March 2025"/>
    <s v="11:52"/>
    <s v="Iced Coffee"/>
    <x v="0"/>
    <x v="0"/>
    <s v="Cash"/>
    <s v="Regular"/>
  </r>
  <r>
    <n v="365"/>
    <s v="Friday"/>
    <s v="28 March 2025"/>
    <s v="12:35"/>
    <s v="Cake"/>
    <x v="2"/>
    <x v="3"/>
    <s v="Card"/>
    <s v="Regular"/>
  </r>
  <r>
    <n v="366"/>
    <s v="Friday"/>
    <s v="28 March 2025"/>
    <s v="11:34"/>
    <s v="Green Tea"/>
    <x v="1"/>
    <x v="2"/>
    <s v="Cash"/>
    <s v="New"/>
  </r>
  <r>
    <n v="367"/>
    <s v="Saturday"/>
    <s v="29 March 2025"/>
    <s v="14:35"/>
    <s v="Iced Latte"/>
    <x v="0"/>
    <x v="1"/>
    <s v="Card"/>
    <s v="New"/>
  </r>
  <r>
    <n v="368"/>
    <s v="Saturday"/>
    <s v="29 March 2025"/>
    <s v="11:20"/>
    <s v="Latte"/>
    <x v="0"/>
    <x v="1"/>
    <s v="Cash"/>
    <s v="Regular"/>
  </r>
  <r>
    <n v="369"/>
    <s v="Saturday"/>
    <s v="29 March 2025"/>
    <s v="14:08"/>
    <s v="Latte"/>
    <x v="0"/>
    <x v="1"/>
    <s v="Cash"/>
    <s v="New"/>
  </r>
  <r>
    <n v="370"/>
    <s v="Saturday"/>
    <s v="29 March 2025"/>
    <s v="06:43"/>
    <s v="Flat White"/>
    <x v="0"/>
    <x v="1"/>
    <s v="Card"/>
    <s v="Regular"/>
  </r>
  <r>
    <n v="371"/>
    <s v="Saturday"/>
    <s v="29 March 2025"/>
    <s v="11:34"/>
    <s v="Cake"/>
    <x v="2"/>
    <x v="3"/>
    <s v="Card"/>
    <s v="New"/>
  </r>
  <r>
    <n v="372"/>
    <s v="Saturday"/>
    <s v="29 March 2025"/>
    <s v="09:19"/>
    <s v="Flat White"/>
    <x v="0"/>
    <x v="1"/>
    <s v="Cash"/>
    <s v="Regular"/>
  </r>
  <r>
    <n v="373"/>
    <s v="Saturday"/>
    <s v="29 March 2025"/>
    <s v="11:46"/>
    <s v="Iced Coffee"/>
    <x v="0"/>
    <x v="0"/>
    <s v="Cash"/>
    <s v="New"/>
  </r>
  <r>
    <n v="374"/>
    <s v="Saturday"/>
    <s v="29 March 2025"/>
    <s v="14:43"/>
    <s v="Cake"/>
    <x v="2"/>
    <x v="3"/>
    <s v="Cash"/>
    <s v="New"/>
  </r>
  <r>
    <n v="375"/>
    <s v="Saturday"/>
    <s v="29 March 2025"/>
    <s v="11:56"/>
    <s v="Green Tea"/>
    <x v="1"/>
    <x v="2"/>
    <s v="Cash"/>
    <s v="Regular"/>
  </r>
  <r>
    <n v="376"/>
    <s v="Saturday"/>
    <s v="29 March 2025"/>
    <s v="07:35"/>
    <s v="Iced Latte"/>
    <x v="0"/>
    <x v="1"/>
    <s v="Card"/>
    <s v="Regular"/>
  </r>
  <r>
    <n v="377"/>
    <s v="Saturday"/>
    <s v="29 March 2025"/>
    <s v="09:09"/>
    <s v="Cake"/>
    <x v="2"/>
    <x v="3"/>
    <s v="Card"/>
    <s v="New"/>
  </r>
  <r>
    <n v="378"/>
    <s v="Saturday"/>
    <s v="29 March 2025"/>
    <s v="07:16"/>
    <s v="Iced Coffee"/>
    <x v="0"/>
    <x v="0"/>
    <s v="Cash"/>
    <s v="New"/>
  </r>
  <r>
    <n v="379"/>
    <s v="Saturday"/>
    <s v="29 March 2025"/>
    <s v="08:45"/>
    <s v="Iced Coffee"/>
    <x v="0"/>
    <x v="0"/>
    <s v="Cash"/>
    <s v="Regular"/>
  </r>
  <r>
    <n v="380"/>
    <s v="Saturday"/>
    <s v="29 March 2025"/>
    <s v="11:34"/>
    <s v="Green Tea"/>
    <x v="1"/>
    <x v="2"/>
    <s v="Card"/>
    <s v="Regular"/>
  </r>
  <r>
    <n v="381"/>
    <s v="Saturday"/>
    <s v="29 March 2025"/>
    <s v="07:22"/>
    <s v="Cake"/>
    <x v="2"/>
    <x v="3"/>
    <s v="Cash"/>
    <s v="Regular"/>
  </r>
  <r>
    <n v="382"/>
    <s v="Sunday"/>
    <s v="30 March 2025"/>
    <s v="14:39"/>
    <s v="Iced Latte"/>
    <x v="0"/>
    <x v="1"/>
    <s v="Cash"/>
    <s v="Regular"/>
  </r>
  <r>
    <n v="383"/>
    <s v="Sunday"/>
    <s v="30 March 2025"/>
    <s v="08:51"/>
    <s v="Iced Coffee"/>
    <x v="0"/>
    <x v="0"/>
    <s v="Cash"/>
    <s v="Regular"/>
  </r>
  <r>
    <n v="384"/>
    <s v="Sunday"/>
    <s v="30 March 2025"/>
    <s v="10:50"/>
    <s v="Green Tea"/>
    <x v="1"/>
    <x v="2"/>
    <s v="Cash"/>
    <s v="New"/>
  </r>
  <r>
    <n v="385"/>
    <s v="Sunday"/>
    <s v="30 March 2025"/>
    <s v="15:48"/>
    <s v="Flat White"/>
    <x v="0"/>
    <x v="1"/>
    <s v="Card"/>
    <s v="Regular"/>
  </r>
  <r>
    <n v="386"/>
    <s v="Sunday"/>
    <s v="30 March 2025"/>
    <s v="06:42"/>
    <s v="Flat White"/>
    <x v="0"/>
    <x v="1"/>
    <s v="Cash"/>
    <s v="Regular"/>
  </r>
  <r>
    <n v="387"/>
    <s v="Sunday"/>
    <s v="30 March 2025"/>
    <s v="06:04"/>
    <s v="Flat White"/>
    <x v="0"/>
    <x v="1"/>
    <s v="Cash"/>
    <s v="New"/>
  </r>
  <r>
    <n v="388"/>
    <s v="Sunday"/>
    <s v="30 March 2025"/>
    <s v="08:49"/>
    <s v="Iced Coffee"/>
    <x v="0"/>
    <x v="0"/>
    <s v="Cash"/>
    <s v="New"/>
  </r>
  <r>
    <n v="389"/>
    <s v="Sunday"/>
    <s v="30 March 2025"/>
    <s v="06:25"/>
    <s v="Latte"/>
    <x v="0"/>
    <x v="1"/>
    <s v="Card"/>
    <s v="Regular"/>
  </r>
  <r>
    <n v="390"/>
    <s v="Sunday"/>
    <s v="30 March 2025"/>
    <s v="09:51"/>
    <s v="Iced Coffee"/>
    <x v="0"/>
    <x v="0"/>
    <s v="Cash"/>
    <s v="New"/>
  </r>
  <r>
    <n v="391"/>
    <s v="Sunday"/>
    <s v="30 March 2025"/>
    <s v="15:22"/>
    <s v="Iced Coffee"/>
    <x v="0"/>
    <x v="0"/>
    <s v="Cash"/>
    <s v="New"/>
  </r>
  <r>
    <n v="392"/>
    <s v="Sunday"/>
    <s v="30 March 2025"/>
    <s v="09:18"/>
    <s v="Latte"/>
    <x v="0"/>
    <x v="1"/>
    <s v="Cash"/>
    <s v="Regular"/>
  </r>
  <r>
    <n v="393"/>
    <s v="Sunday"/>
    <s v="30 March 2025"/>
    <s v="06:28"/>
    <s v="Latte"/>
    <x v="0"/>
    <x v="1"/>
    <s v="Card"/>
    <s v="New"/>
  </r>
  <r>
    <n v="394"/>
    <s v="Sunday"/>
    <s v="30 March 2025"/>
    <s v="08:13"/>
    <s v="Flat White"/>
    <x v="0"/>
    <x v="1"/>
    <s v="Card"/>
    <s v="New"/>
  </r>
  <r>
    <n v="395"/>
    <s v="Monday"/>
    <s v="31 March 2025"/>
    <s v="11:50"/>
    <s v="Latte"/>
    <x v="0"/>
    <x v="1"/>
    <s v="Card"/>
    <s v="New"/>
  </r>
  <r>
    <n v="396"/>
    <s v="Monday"/>
    <s v="31 March 2025"/>
    <s v="09:21"/>
    <s v="Latte"/>
    <x v="0"/>
    <x v="1"/>
    <s v="Cash"/>
    <s v="New"/>
  </r>
  <r>
    <n v="397"/>
    <s v="Monday"/>
    <s v="31 March 2025"/>
    <s v="15:27"/>
    <s v="Cake"/>
    <x v="2"/>
    <x v="3"/>
    <s v="Card"/>
    <s v="Regular"/>
  </r>
  <r>
    <n v="398"/>
    <s v="Monday"/>
    <s v="31 March 2025"/>
    <s v="08:07"/>
    <s v="Cake"/>
    <x v="2"/>
    <x v="3"/>
    <s v="Cash"/>
    <s v="New"/>
  </r>
  <r>
    <n v="399"/>
    <s v="Monday"/>
    <s v="31 March 2025"/>
    <s v="10:16"/>
    <s v="Iced Latte"/>
    <x v="0"/>
    <x v="1"/>
    <s v="Card"/>
    <s v="Regular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A1F1BD-80D0-C245-A160-19171578D448}" name="PivotTable4" cacheId="3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11" firstHeaderRow="1" firstDataRow="1" firstDataCol="1"/>
  <pivotFields count="7">
    <pivotField axis="axisRow" showAll="0">
      <items count="8">
        <item x="2"/>
        <item x="3"/>
        <item x="4"/>
        <item x="5"/>
        <item x="6"/>
        <item x="0"/>
        <item x="1"/>
        <item t="default"/>
      </items>
    </pivotField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Price" fld="4" baseField="0" baseItem="0"/>
  </dataField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6BDA59-8425-8C4C-922F-71D2837D2E8A}" name="PivotTable6" cacheId="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B7" firstHeaderRow="1" firstDataRow="1" firstDataCol="1"/>
  <pivotFields count="9">
    <pivotField showAll="0"/>
    <pivotField showAll="0"/>
    <pivotField showAll="0"/>
    <pivotField showAll="0"/>
    <pivotField showAll="0"/>
    <pivotField axis="axisRow" showAll="0">
      <items count="4">
        <item x="0"/>
        <item x="2"/>
        <item x="1"/>
        <item t="default"/>
      </items>
    </pivotField>
    <pivotField dataField="1" showAll="0">
      <items count="5">
        <item x="0"/>
        <item x="1"/>
        <item x="2"/>
        <item x="3"/>
        <item t="default"/>
      </items>
    </pivotField>
    <pivotField showAll="0"/>
    <pivotField showAll="0"/>
  </pivotFields>
  <rowFields count="1">
    <field x="5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Price" fld="6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83CC1-976B-4C47-97B0-9A2A789C9D15}">
  <dimension ref="A1:O301"/>
  <sheetViews>
    <sheetView tabSelected="1" workbookViewId="0">
      <selection activeCell="C17" sqref="C17"/>
    </sheetView>
  </sheetViews>
  <sheetFormatPr baseColWidth="10" defaultRowHeight="16" x14ac:dyDescent="0.2"/>
  <cols>
    <col min="1" max="1" width="23.5" style="4" bestFit="1" customWidth="1"/>
    <col min="2" max="2" width="23.5" customWidth="1"/>
    <col min="3" max="4" width="23.5" style="4" customWidth="1"/>
    <col min="10" max="10" width="13.1640625" bestFit="1" customWidth="1"/>
    <col min="14" max="14" width="16.5" bestFit="1" customWidth="1"/>
  </cols>
  <sheetData>
    <row r="1" spans="1:15" x14ac:dyDescent="0.2">
      <c r="A1" s="8" t="s">
        <v>14</v>
      </c>
      <c r="B1" s="9" t="s">
        <v>22</v>
      </c>
      <c r="C1" s="8" t="s">
        <v>13</v>
      </c>
      <c r="D1" s="8" t="s">
        <v>0</v>
      </c>
      <c r="E1" s="9" t="s">
        <v>1</v>
      </c>
      <c r="F1" s="9" t="s">
        <v>2</v>
      </c>
      <c r="G1" s="9" t="s">
        <v>24</v>
      </c>
      <c r="H1" s="9" t="s">
        <v>3</v>
      </c>
      <c r="I1" s="9" t="s">
        <v>4</v>
      </c>
      <c r="J1" s="9" t="s">
        <v>5</v>
      </c>
      <c r="K1" s="9"/>
      <c r="L1" s="9"/>
    </row>
    <row r="2" spans="1:15" x14ac:dyDescent="0.2">
      <c r="A2" s="4">
        <v>45717</v>
      </c>
      <c r="B2">
        <v>100</v>
      </c>
      <c r="C2" s="4" t="str">
        <f>TEXT(A2, "dddd")</f>
        <v>Saturday</v>
      </c>
      <c r="D2" s="6" t="str">
        <f>TEXT(A2, "d mmmm yyyy")</f>
        <v>1 March 2025</v>
      </c>
      <c r="E2" s="2" t="str">
        <f ca="1">TEXT(TIME(RANDBETWEEN(6,15),RANDBETWEEN(0,59),0),"hh:mm")</f>
        <v>08:55</v>
      </c>
      <c r="F2" t="str" cm="1">
        <f t="array" aca="1" ref="F2" ca="1">INDEX('Menu&amp;Price Data'!$A$2:$A$7,RANDBETWEEN(1,COUNTA('Menu&amp;Price Data'!$A$2:$A$7)))</f>
        <v>Flat White</v>
      </c>
      <c r="G2" t="str">
        <f ca="1">VLOOKUP(F2,'Menu&amp;Price Data'!$D$2:$E$7,2, FALSE)</f>
        <v>Coffee</v>
      </c>
      <c r="H2">
        <f ca="1">VLOOKUP(F2,'Menu&amp;Price Data'!$A$2:$B$7,2,FALSE)</f>
        <v>6.5</v>
      </c>
      <c r="I2" t="str">
        <f ca="1">IF(RAND()&lt;0.5,"Card","Cash")</f>
        <v>Cash</v>
      </c>
      <c r="J2" t="str">
        <f ca="1">IF(RAND() &lt; 0.5, "Regular", "New")</f>
        <v>Regular</v>
      </c>
      <c r="O2" s="1"/>
    </row>
    <row r="3" spans="1:15" x14ac:dyDescent="0.2">
      <c r="A3" s="4">
        <v>45717</v>
      </c>
      <c r="B3">
        <v>101</v>
      </c>
      <c r="C3" s="4" t="str">
        <f t="shared" ref="C3:C66" si="0">TEXT(A3, "dddd")</f>
        <v>Saturday</v>
      </c>
      <c r="D3" s="6" t="str">
        <f t="shared" ref="D3:D66" si="1">TEXT(A3, "d mmmm yyyy")</f>
        <v>1 March 2025</v>
      </c>
      <c r="E3" s="2" t="str">
        <f t="shared" ref="E3:E12" ca="1" si="2">TEXT(TIME(RANDBETWEEN(6,15),RANDBETWEEN(0,59),0),"hh:mm")</f>
        <v>07:01</v>
      </c>
      <c r="F3" t="str" cm="1">
        <f t="array" aca="1" ref="F3" ca="1">INDEX('Menu&amp;Price Data'!$A$2:$A$7,RANDBETWEEN(1,COUNTA('Menu&amp;Price Data'!$A$2:$A$7)))</f>
        <v>Latte</v>
      </c>
      <c r="G3" t="str">
        <f ca="1">VLOOKUP(F3,'Menu&amp;Price Data'!$D$2:$E$7,2, FALSE)</f>
        <v>Coffee</v>
      </c>
      <c r="H3">
        <f ca="1">VLOOKUP(F3,'Menu&amp;Price Data'!$A$2:$B$7,2,FALSE)</f>
        <v>6.5</v>
      </c>
      <c r="I3" t="str">
        <f t="shared" ref="I3:I66" ca="1" si="3">IF(RAND()&lt;0.5,"Card","Cash")</f>
        <v>Card</v>
      </c>
      <c r="J3" t="str">
        <f t="shared" ref="J3:J66" ca="1" si="4">IF(RAND() &lt; 0.5, "Regular", "New")</f>
        <v>New</v>
      </c>
      <c r="O3" s="1"/>
    </row>
    <row r="4" spans="1:15" x14ac:dyDescent="0.2">
      <c r="A4" s="4">
        <v>45717</v>
      </c>
      <c r="B4">
        <v>102</v>
      </c>
      <c r="C4" s="4" t="str">
        <f t="shared" si="0"/>
        <v>Saturday</v>
      </c>
      <c r="D4" s="6" t="str">
        <f t="shared" si="1"/>
        <v>1 March 2025</v>
      </c>
      <c r="E4" s="2" t="str">
        <f t="shared" ca="1" si="2"/>
        <v>15:11</v>
      </c>
      <c r="F4" t="str" cm="1">
        <f t="array" aca="1" ref="F4" ca="1">INDEX('Menu&amp;Price Data'!$A$2:$A$7,RANDBETWEEN(1,COUNTA('Menu&amp;Price Data'!$A$2:$A$7)))</f>
        <v>Flat White</v>
      </c>
      <c r="G4" t="str">
        <f ca="1">VLOOKUP(F4,'Menu&amp;Price Data'!$D$2:$E$7,2, FALSE)</f>
        <v>Coffee</v>
      </c>
      <c r="H4">
        <f ca="1">VLOOKUP(F4,'Menu&amp;Price Data'!$A$2:$B$7,2,FALSE)</f>
        <v>6.5</v>
      </c>
      <c r="I4" t="str">
        <f t="shared" ca="1" si="3"/>
        <v>Card</v>
      </c>
      <c r="J4" t="str">
        <f t="shared" ca="1" si="4"/>
        <v>Regular</v>
      </c>
      <c r="O4" s="1"/>
    </row>
    <row r="5" spans="1:15" x14ac:dyDescent="0.2">
      <c r="A5" s="4">
        <v>45717</v>
      </c>
      <c r="B5">
        <v>103</v>
      </c>
      <c r="C5" s="4" t="str">
        <f t="shared" si="0"/>
        <v>Saturday</v>
      </c>
      <c r="D5" s="6" t="str">
        <f t="shared" si="1"/>
        <v>1 March 2025</v>
      </c>
      <c r="E5" s="2" t="str">
        <f t="shared" ca="1" si="2"/>
        <v>14:07</v>
      </c>
      <c r="F5" t="str" cm="1">
        <f t="array" aca="1" ref="F5" ca="1">INDEX('Menu&amp;Price Data'!$A$2:$A$7,RANDBETWEEN(1,COUNTA('Menu&amp;Price Data'!$A$2:$A$7)))</f>
        <v>Flat White</v>
      </c>
      <c r="G5" t="str">
        <f ca="1">VLOOKUP(F5,'Menu&amp;Price Data'!$D$2:$E$7,2, FALSE)</f>
        <v>Coffee</v>
      </c>
      <c r="H5">
        <f ca="1">VLOOKUP(F5,'Menu&amp;Price Data'!$A$2:$B$7,2,FALSE)</f>
        <v>6.5</v>
      </c>
      <c r="I5" t="str">
        <f t="shared" ca="1" si="3"/>
        <v>Card</v>
      </c>
      <c r="J5" t="str">
        <f t="shared" ca="1" si="4"/>
        <v>New</v>
      </c>
      <c r="O5" s="1"/>
    </row>
    <row r="6" spans="1:15" x14ac:dyDescent="0.2">
      <c r="A6" s="4">
        <v>45717</v>
      </c>
      <c r="B6">
        <v>104</v>
      </c>
      <c r="C6" s="4" t="str">
        <f t="shared" si="0"/>
        <v>Saturday</v>
      </c>
      <c r="D6" s="6" t="str">
        <f t="shared" si="1"/>
        <v>1 March 2025</v>
      </c>
      <c r="E6" s="2" t="str">
        <f t="shared" ca="1" si="2"/>
        <v>09:23</v>
      </c>
      <c r="F6" t="str" cm="1">
        <f t="array" aca="1" ref="F6" ca="1">INDEX('Menu&amp;Price Data'!$A$2:$A$7,RANDBETWEEN(1,COUNTA('Menu&amp;Price Data'!$A$2:$A$7)))</f>
        <v>Latte</v>
      </c>
      <c r="G6" t="str">
        <f ca="1">VLOOKUP(F6,'Menu&amp;Price Data'!$D$2:$E$7,2, FALSE)</f>
        <v>Coffee</v>
      </c>
      <c r="H6">
        <f ca="1">VLOOKUP(F6,'Menu&amp;Price Data'!$A$2:$B$7,2,FALSE)</f>
        <v>6.5</v>
      </c>
      <c r="I6" t="str">
        <f t="shared" ca="1" si="3"/>
        <v>Card</v>
      </c>
      <c r="J6" t="str">
        <f t="shared" ca="1" si="4"/>
        <v>New</v>
      </c>
      <c r="O6" s="1"/>
    </row>
    <row r="7" spans="1:15" x14ac:dyDescent="0.2">
      <c r="A7" s="4">
        <v>45717</v>
      </c>
      <c r="B7">
        <v>105</v>
      </c>
      <c r="C7" s="4" t="str">
        <f t="shared" si="0"/>
        <v>Saturday</v>
      </c>
      <c r="D7" s="6" t="str">
        <f t="shared" si="1"/>
        <v>1 March 2025</v>
      </c>
      <c r="E7" s="2" t="str">
        <f t="shared" ca="1" si="2"/>
        <v>08:03</v>
      </c>
      <c r="F7" t="str" cm="1">
        <f t="array" aca="1" ref="F7" ca="1">INDEX('Menu&amp;Price Data'!$A$2:$A$7,RANDBETWEEN(1,COUNTA('Menu&amp;Price Data'!$A$2:$A$7)))</f>
        <v>Flat White</v>
      </c>
      <c r="G7" t="str">
        <f ca="1">VLOOKUP(F7,'Menu&amp;Price Data'!$D$2:$E$7,2, FALSE)</f>
        <v>Coffee</v>
      </c>
      <c r="H7">
        <f ca="1">VLOOKUP(F7,'Menu&amp;Price Data'!$A$2:$B$7,2,FALSE)</f>
        <v>6.5</v>
      </c>
      <c r="I7" t="str">
        <f t="shared" ca="1" si="3"/>
        <v>Cash</v>
      </c>
      <c r="J7" t="str">
        <f t="shared" ca="1" si="4"/>
        <v>Regular</v>
      </c>
      <c r="O7" s="1"/>
    </row>
    <row r="8" spans="1:15" x14ac:dyDescent="0.2">
      <c r="A8" s="4">
        <v>45717</v>
      </c>
      <c r="B8">
        <v>106</v>
      </c>
      <c r="C8" s="4" t="str">
        <f t="shared" si="0"/>
        <v>Saturday</v>
      </c>
      <c r="D8" s="6" t="str">
        <f t="shared" si="1"/>
        <v>1 March 2025</v>
      </c>
      <c r="E8" s="2" t="str">
        <f t="shared" ca="1" si="2"/>
        <v>06:01</v>
      </c>
      <c r="F8" t="str" cm="1">
        <f t="array" aca="1" ref="F8" ca="1">INDEX('Menu&amp;Price Data'!$A$2:$A$7,RANDBETWEEN(1,COUNTA('Menu&amp;Price Data'!$A$2:$A$7)))</f>
        <v>Green Tea</v>
      </c>
      <c r="G8" t="str">
        <f ca="1">VLOOKUP(F8,'Menu&amp;Price Data'!$D$2:$E$7,2, FALSE)</f>
        <v>Tea</v>
      </c>
      <c r="H8">
        <f ca="1">VLOOKUP(F8,'Menu&amp;Price Data'!$A$2:$B$7,2,FALSE)</f>
        <v>7.5</v>
      </c>
      <c r="I8" t="str">
        <f t="shared" ca="1" si="3"/>
        <v>Cash</v>
      </c>
      <c r="J8" t="str">
        <f t="shared" ca="1" si="4"/>
        <v>New</v>
      </c>
      <c r="O8" s="1"/>
    </row>
    <row r="9" spans="1:15" x14ac:dyDescent="0.2">
      <c r="A9" s="4">
        <v>45717</v>
      </c>
      <c r="B9">
        <v>107</v>
      </c>
      <c r="C9" s="4" t="str">
        <f t="shared" si="0"/>
        <v>Saturday</v>
      </c>
      <c r="D9" s="6" t="str">
        <f t="shared" si="1"/>
        <v>1 March 2025</v>
      </c>
      <c r="E9" s="2" t="str">
        <f t="shared" ca="1" si="2"/>
        <v>15:36</v>
      </c>
      <c r="F9" t="str" cm="1">
        <f t="array" aca="1" ref="F9" ca="1">INDEX('Menu&amp;Price Data'!$A$2:$A$7,RANDBETWEEN(1,COUNTA('Menu&amp;Price Data'!$A$2:$A$7)))</f>
        <v>Green Tea</v>
      </c>
      <c r="G9" t="str">
        <f ca="1">VLOOKUP(F9,'Menu&amp;Price Data'!$D$2:$E$7,2, FALSE)</f>
        <v>Tea</v>
      </c>
      <c r="H9">
        <f ca="1">VLOOKUP(F9,'Menu&amp;Price Data'!$A$2:$B$7,2,FALSE)</f>
        <v>7.5</v>
      </c>
      <c r="I9" t="str">
        <f t="shared" ca="1" si="3"/>
        <v>Card</v>
      </c>
      <c r="J9" t="str">
        <f t="shared" ca="1" si="4"/>
        <v>New</v>
      </c>
      <c r="O9" s="1"/>
    </row>
    <row r="10" spans="1:15" x14ac:dyDescent="0.2">
      <c r="A10" s="4">
        <v>45717</v>
      </c>
      <c r="B10">
        <v>108</v>
      </c>
      <c r="C10" s="4" t="str">
        <f t="shared" si="0"/>
        <v>Saturday</v>
      </c>
      <c r="D10" s="6" t="str">
        <f t="shared" si="1"/>
        <v>1 March 2025</v>
      </c>
      <c r="E10" s="2" t="str">
        <f t="shared" ca="1" si="2"/>
        <v>14:57</v>
      </c>
      <c r="F10" t="str" cm="1">
        <f t="array" aca="1" ref="F10" ca="1">INDEX('Menu&amp;Price Data'!$A$2:$A$7,RANDBETWEEN(1,COUNTA('Menu&amp;Price Data'!$A$2:$A$7)))</f>
        <v>Iced Coffee</v>
      </c>
      <c r="G10" t="str">
        <f ca="1">VLOOKUP(F10,'Menu&amp;Price Data'!$D$2:$E$7,2, FALSE)</f>
        <v>Coffee</v>
      </c>
      <c r="H10">
        <f ca="1">VLOOKUP(F10,'Menu&amp;Price Data'!$A$2:$B$7,2,FALSE)</f>
        <v>5</v>
      </c>
      <c r="I10" t="str">
        <f t="shared" ca="1" si="3"/>
        <v>Card</v>
      </c>
      <c r="J10" t="str">
        <f t="shared" ca="1" si="4"/>
        <v>New</v>
      </c>
      <c r="O10" s="1"/>
    </row>
    <row r="11" spans="1:15" x14ac:dyDescent="0.2">
      <c r="A11" s="4">
        <v>45717</v>
      </c>
      <c r="B11">
        <v>109</v>
      </c>
      <c r="C11" s="4" t="str">
        <f t="shared" si="0"/>
        <v>Saturday</v>
      </c>
      <c r="D11" s="6" t="str">
        <f t="shared" si="1"/>
        <v>1 March 2025</v>
      </c>
      <c r="E11" s="2" t="str">
        <f t="shared" ca="1" si="2"/>
        <v>14:15</v>
      </c>
      <c r="F11" t="str" cm="1">
        <f t="array" aca="1" ref="F11" ca="1">INDEX('Menu&amp;Price Data'!$A$2:$A$7,RANDBETWEEN(1,COUNTA('Menu&amp;Price Data'!$A$2:$A$7)))</f>
        <v>Latte</v>
      </c>
      <c r="G11" t="str">
        <f ca="1">VLOOKUP(F11,'Menu&amp;Price Data'!$D$2:$E$7,2, FALSE)</f>
        <v>Coffee</v>
      </c>
      <c r="H11">
        <f ca="1">VLOOKUP(F11,'Menu&amp;Price Data'!$A$2:$B$7,2,FALSE)</f>
        <v>6.5</v>
      </c>
      <c r="I11" t="str">
        <f t="shared" ca="1" si="3"/>
        <v>Cash</v>
      </c>
      <c r="J11" t="str">
        <f t="shared" ca="1" si="4"/>
        <v>New</v>
      </c>
      <c r="O11" s="1"/>
    </row>
    <row r="12" spans="1:15" x14ac:dyDescent="0.2">
      <c r="A12" s="4">
        <v>45717</v>
      </c>
      <c r="B12">
        <v>110</v>
      </c>
      <c r="C12" s="4" t="str">
        <f t="shared" si="0"/>
        <v>Saturday</v>
      </c>
      <c r="D12" s="6" t="str">
        <f t="shared" si="1"/>
        <v>1 March 2025</v>
      </c>
      <c r="E12" s="2" t="str">
        <f t="shared" ca="1" si="2"/>
        <v>06:56</v>
      </c>
      <c r="F12" t="str" cm="1">
        <f t="array" aca="1" ref="F12" ca="1">INDEX('Menu&amp;Price Data'!$A$2:$A$7,RANDBETWEEN(1,COUNTA('Menu&amp;Price Data'!$A$2:$A$7)))</f>
        <v>Iced Coffee</v>
      </c>
      <c r="G12" t="str">
        <f ca="1">VLOOKUP(F12,'Menu&amp;Price Data'!$D$2:$E$7,2, FALSE)</f>
        <v>Coffee</v>
      </c>
      <c r="H12">
        <f ca="1">VLOOKUP(F12,'Menu&amp;Price Data'!$A$2:$B$7,2,FALSE)</f>
        <v>5</v>
      </c>
      <c r="I12" t="str">
        <f t="shared" ca="1" si="3"/>
        <v>Cash</v>
      </c>
      <c r="J12" t="str">
        <f t="shared" ca="1" si="4"/>
        <v>Regular</v>
      </c>
      <c r="O12" s="1"/>
    </row>
    <row r="13" spans="1:15" x14ac:dyDescent="0.2">
      <c r="A13" s="4">
        <v>45717</v>
      </c>
      <c r="B13">
        <v>111</v>
      </c>
      <c r="C13" s="4" t="str">
        <f t="shared" si="0"/>
        <v>Saturday</v>
      </c>
      <c r="D13" s="6" t="str">
        <f t="shared" si="1"/>
        <v>1 March 2025</v>
      </c>
      <c r="E13" s="2" t="str">
        <f t="shared" ref="E13:E238" ca="1" si="5">TEXT(TIME(RANDBETWEEN(6,15),RANDBETWEEN(0,59),0),"hh:mm")</f>
        <v>13:21</v>
      </c>
      <c r="F13" t="str" cm="1">
        <f t="array" aca="1" ref="F13" ca="1">INDEX('Menu&amp;Price Data'!$A$2:$A$7,RANDBETWEEN(1,COUNTA('Menu&amp;Price Data'!$A$2:$A$7)))</f>
        <v>Latte</v>
      </c>
      <c r="G13" t="str">
        <f ca="1">VLOOKUP(F13,'Menu&amp;Price Data'!$D$2:$E$7,2, FALSE)</f>
        <v>Coffee</v>
      </c>
      <c r="H13">
        <f ca="1">VLOOKUP(F13,'Menu&amp;Price Data'!$A$2:$B$7,2,FALSE)</f>
        <v>6.5</v>
      </c>
      <c r="I13" t="str">
        <f t="shared" ca="1" si="3"/>
        <v>Card</v>
      </c>
      <c r="J13" t="str">
        <f t="shared" ca="1" si="4"/>
        <v>New</v>
      </c>
      <c r="O13" s="1"/>
    </row>
    <row r="14" spans="1:15" x14ac:dyDescent="0.2">
      <c r="A14" s="4">
        <v>45717</v>
      </c>
      <c r="B14">
        <v>112</v>
      </c>
      <c r="C14" s="4" t="str">
        <f t="shared" si="0"/>
        <v>Saturday</v>
      </c>
      <c r="D14" s="6" t="str">
        <f t="shared" si="1"/>
        <v>1 March 2025</v>
      </c>
      <c r="E14" s="2" t="str">
        <f t="shared" ca="1" si="5"/>
        <v>11:52</v>
      </c>
      <c r="F14" t="str" cm="1">
        <f t="array" aca="1" ref="F14" ca="1">INDEX('Menu&amp;Price Data'!$A$2:$A$7,RANDBETWEEN(1,COUNTA('Menu&amp;Price Data'!$A$2:$A$7)))</f>
        <v>Iced Latte</v>
      </c>
      <c r="G14" t="str">
        <f ca="1">VLOOKUP(F14,'Menu&amp;Price Data'!$D$2:$E$7,2, FALSE)</f>
        <v>Coffee</v>
      </c>
      <c r="H14">
        <f ca="1">VLOOKUP(F14,'Menu&amp;Price Data'!$A$2:$B$7,2,FALSE)</f>
        <v>6.5</v>
      </c>
      <c r="I14" t="str">
        <f t="shared" ca="1" si="3"/>
        <v>Cash</v>
      </c>
      <c r="J14" t="str">
        <f t="shared" ca="1" si="4"/>
        <v>New</v>
      </c>
      <c r="O14" s="1"/>
    </row>
    <row r="15" spans="1:15" x14ac:dyDescent="0.2">
      <c r="A15" s="4">
        <v>45717</v>
      </c>
      <c r="B15">
        <v>113</v>
      </c>
      <c r="C15" s="4" t="str">
        <f t="shared" si="0"/>
        <v>Saturday</v>
      </c>
      <c r="D15" s="6" t="str">
        <f t="shared" si="1"/>
        <v>1 March 2025</v>
      </c>
      <c r="E15" s="2" t="str">
        <f t="shared" ca="1" si="5"/>
        <v>15:33</v>
      </c>
      <c r="F15" t="str" cm="1">
        <f t="array" aca="1" ref="F15" ca="1">INDEX('Menu&amp;Price Data'!$A$2:$A$7,RANDBETWEEN(1,COUNTA('Menu&amp;Price Data'!$A$2:$A$7)))</f>
        <v>Cake</v>
      </c>
      <c r="G15" t="str">
        <f ca="1">VLOOKUP(F15,'Menu&amp;Price Data'!$D$2:$E$7,2, FALSE)</f>
        <v>Dessert</v>
      </c>
      <c r="H15">
        <f ca="1">VLOOKUP(F15,'Menu&amp;Price Data'!$A$2:$B$7,2,FALSE)</f>
        <v>12.5</v>
      </c>
      <c r="I15" t="str">
        <f t="shared" ca="1" si="3"/>
        <v>Cash</v>
      </c>
      <c r="J15" t="str">
        <f t="shared" ca="1" si="4"/>
        <v>Regular</v>
      </c>
      <c r="O15" s="1"/>
    </row>
    <row r="16" spans="1:15" x14ac:dyDescent="0.2">
      <c r="A16" s="4">
        <v>45717</v>
      </c>
      <c r="B16">
        <v>114</v>
      </c>
      <c r="C16" s="4" t="str">
        <f t="shared" si="0"/>
        <v>Saturday</v>
      </c>
      <c r="D16" s="6" t="str">
        <f t="shared" si="1"/>
        <v>1 March 2025</v>
      </c>
      <c r="E16" s="2" t="str">
        <f t="shared" ca="1" si="5"/>
        <v>11:37</v>
      </c>
      <c r="F16" t="str" cm="1">
        <f t="array" aca="1" ref="F16" ca="1">INDEX('Menu&amp;Price Data'!$A$2:$A$7,RANDBETWEEN(1,COUNTA('Menu&amp;Price Data'!$A$2:$A$7)))</f>
        <v>Cake</v>
      </c>
      <c r="G16" t="str">
        <f ca="1">VLOOKUP(F16,'Menu&amp;Price Data'!$D$2:$E$7,2, FALSE)</f>
        <v>Dessert</v>
      </c>
      <c r="H16">
        <f ca="1">VLOOKUP(F16,'Menu&amp;Price Data'!$A$2:$B$7,2,FALSE)</f>
        <v>12.5</v>
      </c>
      <c r="I16" t="str">
        <f t="shared" ca="1" si="3"/>
        <v>Card</v>
      </c>
      <c r="J16" t="str">
        <f t="shared" ca="1" si="4"/>
        <v>Regular</v>
      </c>
      <c r="O16" s="1"/>
    </row>
    <row r="17" spans="1:15" x14ac:dyDescent="0.2">
      <c r="A17" s="4">
        <v>45717</v>
      </c>
      <c r="B17">
        <v>115</v>
      </c>
      <c r="C17" s="4" t="str">
        <f t="shared" si="0"/>
        <v>Saturday</v>
      </c>
      <c r="D17" s="6" t="str">
        <f t="shared" si="1"/>
        <v>1 March 2025</v>
      </c>
      <c r="E17" s="2" t="str">
        <f t="shared" ca="1" si="5"/>
        <v>10:49</v>
      </c>
      <c r="F17" t="str" cm="1">
        <f t="array" aca="1" ref="F17" ca="1">INDEX('Menu&amp;Price Data'!$A$2:$A$7,RANDBETWEEN(1,COUNTA('Menu&amp;Price Data'!$A$2:$A$7)))</f>
        <v>Flat White</v>
      </c>
      <c r="G17" t="str">
        <f ca="1">VLOOKUP(F17,'Menu&amp;Price Data'!$D$2:$E$7,2, FALSE)</f>
        <v>Coffee</v>
      </c>
      <c r="H17">
        <f ca="1">VLOOKUP(F17,'Menu&amp;Price Data'!$A$2:$B$7,2,FALSE)</f>
        <v>6.5</v>
      </c>
      <c r="I17" t="str">
        <f t="shared" ca="1" si="3"/>
        <v>Card</v>
      </c>
      <c r="J17" t="str">
        <f t="shared" ca="1" si="4"/>
        <v>Regular</v>
      </c>
      <c r="O17" s="1"/>
    </row>
    <row r="18" spans="1:15" x14ac:dyDescent="0.2">
      <c r="A18" s="4">
        <v>45717</v>
      </c>
      <c r="B18">
        <v>116</v>
      </c>
      <c r="C18" s="4" t="str">
        <f t="shared" si="0"/>
        <v>Saturday</v>
      </c>
      <c r="D18" s="6" t="str">
        <f t="shared" si="1"/>
        <v>1 March 2025</v>
      </c>
      <c r="E18" s="2" t="str">
        <f t="shared" ca="1" si="5"/>
        <v>08:03</v>
      </c>
      <c r="F18" t="str" cm="1">
        <f t="array" aca="1" ref="F18" ca="1">INDEX('Menu&amp;Price Data'!$A$2:$A$7,RANDBETWEEN(1,COUNTA('Menu&amp;Price Data'!$A$2:$A$7)))</f>
        <v>Green Tea</v>
      </c>
      <c r="G18" t="str">
        <f ca="1">VLOOKUP(F18,'Menu&amp;Price Data'!$D$2:$E$7,2, FALSE)</f>
        <v>Tea</v>
      </c>
      <c r="H18">
        <f ca="1">VLOOKUP(F18,'Menu&amp;Price Data'!$A$2:$B$7,2,FALSE)</f>
        <v>7.5</v>
      </c>
      <c r="I18" t="str">
        <f t="shared" ca="1" si="3"/>
        <v>Card</v>
      </c>
      <c r="J18" t="str">
        <f t="shared" ca="1" si="4"/>
        <v>Regular</v>
      </c>
      <c r="O18" s="1"/>
    </row>
    <row r="19" spans="1:15" x14ac:dyDescent="0.2">
      <c r="A19" s="4">
        <v>45718</v>
      </c>
      <c r="B19">
        <v>117</v>
      </c>
      <c r="C19" s="4" t="str">
        <f t="shared" si="0"/>
        <v>Sunday</v>
      </c>
      <c r="D19" s="6" t="str">
        <f t="shared" si="1"/>
        <v>2 March 2025</v>
      </c>
      <c r="E19" s="2" t="str">
        <f t="shared" ca="1" si="5"/>
        <v>15:19</v>
      </c>
      <c r="F19" t="str" cm="1">
        <f t="array" aca="1" ref="F19" ca="1">INDEX('Menu&amp;Price Data'!$A$2:$A$7,RANDBETWEEN(1,COUNTA('Menu&amp;Price Data'!$A$2:$A$7)))</f>
        <v>Iced Coffee</v>
      </c>
      <c r="G19" t="str">
        <f ca="1">VLOOKUP(F19,'Menu&amp;Price Data'!$D$2:$E$7,2, FALSE)</f>
        <v>Coffee</v>
      </c>
      <c r="H19">
        <f ca="1">VLOOKUP(F19,'Menu&amp;Price Data'!$A$2:$B$7,2,FALSE)</f>
        <v>5</v>
      </c>
      <c r="I19" t="str">
        <f t="shared" ca="1" si="3"/>
        <v>Card</v>
      </c>
      <c r="J19" t="str">
        <f t="shared" ca="1" si="4"/>
        <v>Regular</v>
      </c>
      <c r="O19" s="1"/>
    </row>
    <row r="20" spans="1:15" x14ac:dyDescent="0.2">
      <c r="A20" s="4">
        <v>45718</v>
      </c>
      <c r="B20">
        <v>118</v>
      </c>
      <c r="C20" s="4" t="str">
        <f t="shared" si="0"/>
        <v>Sunday</v>
      </c>
      <c r="D20" s="6" t="str">
        <f t="shared" si="1"/>
        <v>2 March 2025</v>
      </c>
      <c r="E20" s="2" t="str">
        <f t="shared" ca="1" si="5"/>
        <v>14:33</v>
      </c>
      <c r="F20" t="str" cm="1">
        <f t="array" aca="1" ref="F20" ca="1">INDEX('Menu&amp;Price Data'!$A$2:$A$7,RANDBETWEEN(1,COUNTA('Menu&amp;Price Data'!$A$2:$A$7)))</f>
        <v>Iced Coffee</v>
      </c>
      <c r="G20" t="str">
        <f ca="1">VLOOKUP(F20,'Menu&amp;Price Data'!$D$2:$E$7,2, FALSE)</f>
        <v>Coffee</v>
      </c>
      <c r="H20">
        <f ca="1">VLOOKUP(F20,'Menu&amp;Price Data'!$A$2:$B$7,2,FALSE)</f>
        <v>5</v>
      </c>
      <c r="I20" t="str">
        <f t="shared" ca="1" si="3"/>
        <v>Card</v>
      </c>
      <c r="J20" t="str">
        <f t="shared" ca="1" si="4"/>
        <v>New</v>
      </c>
      <c r="O20" s="1"/>
    </row>
    <row r="21" spans="1:15" x14ac:dyDescent="0.2">
      <c r="A21" s="4">
        <v>45718</v>
      </c>
      <c r="B21">
        <v>119</v>
      </c>
      <c r="C21" s="4" t="str">
        <f t="shared" si="0"/>
        <v>Sunday</v>
      </c>
      <c r="D21" s="6" t="str">
        <f t="shared" si="1"/>
        <v>2 March 2025</v>
      </c>
      <c r="E21" s="2" t="str">
        <f t="shared" ca="1" si="5"/>
        <v>13:24</v>
      </c>
      <c r="F21" t="str" cm="1">
        <f t="array" aca="1" ref="F21" ca="1">INDEX('Menu&amp;Price Data'!$A$2:$A$7,RANDBETWEEN(1,COUNTA('Menu&amp;Price Data'!$A$2:$A$7)))</f>
        <v>Iced Coffee</v>
      </c>
      <c r="G21" t="str">
        <f ca="1">VLOOKUP(F21,'Menu&amp;Price Data'!$D$2:$E$7,2, FALSE)</f>
        <v>Coffee</v>
      </c>
      <c r="H21">
        <f ca="1">VLOOKUP(F21,'Menu&amp;Price Data'!$A$2:$B$7,2,FALSE)</f>
        <v>5</v>
      </c>
      <c r="I21" t="str">
        <f t="shared" ca="1" si="3"/>
        <v>Card</v>
      </c>
      <c r="J21" t="str">
        <f t="shared" ca="1" si="4"/>
        <v>Regular</v>
      </c>
      <c r="O21" s="1"/>
    </row>
    <row r="22" spans="1:15" x14ac:dyDescent="0.2">
      <c r="A22" s="4">
        <v>45718</v>
      </c>
      <c r="B22">
        <v>120</v>
      </c>
      <c r="C22" s="4" t="str">
        <f t="shared" si="0"/>
        <v>Sunday</v>
      </c>
      <c r="D22" s="6" t="str">
        <f t="shared" si="1"/>
        <v>2 March 2025</v>
      </c>
      <c r="E22" s="2" t="str">
        <f t="shared" ca="1" si="5"/>
        <v>15:07</v>
      </c>
      <c r="F22" t="str" cm="1">
        <f t="array" aca="1" ref="F22" ca="1">INDEX('Menu&amp;Price Data'!$A$2:$A$7,RANDBETWEEN(1,COUNTA('Menu&amp;Price Data'!$A$2:$A$7)))</f>
        <v>Iced Latte</v>
      </c>
      <c r="G22" t="str">
        <f ca="1">VLOOKUP(F22,'Menu&amp;Price Data'!$D$2:$E$7,2, FALSE)</f>
        <v>Coffee</v>
      </c>
      <c r="H22">
        <f ca="1">VLOOKUP(F22,'Menu&amp;Price Data'!$A$2:$B$7,2,FALSE)</f>
        <v>6.5</v>
      </c>
      <c r="I22" t="str">
        <f t="shared" ca="1" si="3"/>
        <v>Card</v>
      </c>
      <c r="J22" t="str">
        <f t="shared" ca="1" si="4"/>
        <v>Regular</v>
      </c>
      <c r="O22" s="1"/>
    </row>
    <row r="23" spans="1:15" x14ac:dyDescent="0.2">
      <c r="A23" s="4">
        <v>45718</v>
      </c>
      <c r="B23">
        <v>121</v>
      </c>
      <c r="C23" s="4" t="str">
        <f t="shared" si="0"/>
        <v>Sunday</v>
      </c>
      <c r="D23" s="6" t="str">
        <f t="shared" si="1"/>
        <v>2 March 2025</v>
      </c>
      <c r="E23" s="2" t="str">
        <f t="shared" ca="1" si="5"/>
        <v>07:48</v>
      </c>
      <c r="F23" t="str" cm="1">
        <f t="array" aca="1" ref="F23" ca="1">INDEX('Menu&amp;Price Data'!$A$2:$A$7,RANDBETWEEN(1,COUNTA('Menu&amp;Price Data'!$A$2:$A$7)))</f>
        <v>Iced Latte</v>
      </c>
      <c r="G23" t="str">
        <f ca="1">VLOOKUP(F23,'Menu&amp;Price Data'!$D$2:$E$7,2, FALSE)</f>
        <v>Coffee</v>
      </c>
      <c r="H23">
        <f ca="1">VLOOKUP(F23,'Menu&amp;Price Data'!$A$2:$B$7,2,FALSE)</f>
        <v>6.5</v>
      </c>
      <c r="I23" t="str">
        <f t="shared" ca="1" si="3"/>
        <v>Card</v>
      </c>
      <c r="J23" t="str">
        <f t="shared" ca="1" si="4"/>
        <v>New</v>
      </c>
      <c r="O23" s="1"/>
    </row>
    <row r="24" spans="1:15" x14ac:dyDescent="0.2">
      <c r="A24" s="4">
        <v>45718</v>
      </c>
      <c r="B24">
        <v>122</v>
      </c>
      <c r="C24" s="4" t="str">
        <f t="shared" si="0"/>
        <v>Sunday</v>
      </c>
      <c r="D24" s="6" t="str">
        <f t="shared" si="1"/>
        <v>2 March 2025</v>
      </c>
      <c r="E24" s="2" t="str">
        <f t="shared" ca="1" si="5"/>
        <v>09:33</v>
      </c>
      <c r="F24" t="str" cm="1">
        <f t="array" aca="1" ref="F24" ca="1">INDEX('Menu&amp;Price Data'!$A$2:$A$7,RANDBETWEEN(1,COUNTA('Menu&amp;Price Data'!$A$2:$A$7)))</f>
        <v>Green Tea</v>
      </c>
      <c r="G24" t="str">
        <f ca="1">VLOOKUP(F24,'Menu&amp;Price Data'!$D$2:$E$7,2, FALSE)</f>
        <v>Tea</v>
      </c>
      <c r="H24">
        <f ca="1">VLOOKUP(F24,'Menu&amp;Price Data'!$A$2:$B$7,2,FALSE)</f>
        <v>7.5</v>
      </c>
      <c r="I24" t="str">
        <f t="shared" ca="1" si="3"/>
        <v>Card</v>
      </c>
      <c r="J24" t="str">
        <f t="shared" ca="1" si="4"/>
        <v>Regular</v>
      </c>
      <c r="O24" s="1"/>
    </row>
    <row r="25" spans="1:15" x14ac:dyDescent="0.2">
      <c r="A25" s="4">
        <v>45718</v>
      </c>
      <c r="B25">
        <v>123</v>
      </c>
      <c r="C25" s="4" t="str">
        <f t="shared" si="0"/>
        <v>Sunday</v>
      </c>
      <c r="D25" s="6" t="str">
        <f t="shared" si="1"/>
        <v>2 March 2025</v>
      </c>
      <c r="E25" s="2" t="str">
        <f t="shared" ca="1" si="5"/>
        <v>13:06</v>
      </c>
      <c r="F25" t="str" cm="1">
        <f t="array" aca="1" ref="F25" ca="1">INDEX('Menu&amp;Price Data'!$A$2:$A$7,RANDBETWEEN(1,COUNTA('Menu&amp;Price Data'!$A$2:$A$7)))</f>
        <v>Green Tea</v>
      </c>
      <c r="G25" t="str">
        <f ca="1">VLOOKUP(F25,'Menu&amp;Price Data'!$D$2:$E$7,2, FALSE)</f>
        <v>Tea</v>
      </c>
      <c r="H25">
        <f ca="1">VLOOKUP(F25,'Menu&amp;Price Data'!$A$2:$B$7,2,FALSE)</f>
        <v>7.5</v>
      </c>
      <c r="I25" t="str">
        <f t="shared" ca="1" si="3"/>
        <v>Card</v>
      </c>
      <c r="J25" t="str">
        <f t="shared" ca="1" si="4"/>
        <v>New</v>
      </c>
      <c r="O25" s="1"/>
    </row>
    <row r="26" spans="1:15" x14ac:dyDescent="0.2">
      <c r="A26" s="4">
        <v>45718</v>
      </c>
      <c r="B26">
        <v>124</v>
      </c>
      <c r="C26" s="4" t="str">
        <f t="shared" si="0"/>
        <v>Sunday</v>
      </c>
      <c r="D26" s="6" t="str">
        <f t="shared" si="1"/>
        <v>2 March 2025</v>
      </c>
      <c r="E26" s="2" t="str">
        <f t="shared" ca="1" si="5"/>
        <v>15:08</v>
      </c>
      <c r="F26" t="str" cm="1">
        <f t="array" aca="1" ref="F26" ca="1">INDEX('Menu&amp;Price Data'!$A$2:$A$7,RANDBETWEEN(1,COUNTA('Menu&amp;Price Data'!$A$2:$A$7)))</f>
        <v>Iced Coffee</v>
      </c>
      <c r="G26" t="str">
        <f ca="1">VLOOKUP(F26,'Menu&amp;Price Data'!$D$2:$E$7,2, FALSE)</f>
        <v>Coffee</v>
      </c>
      <c r="H26">
        <f ca="1">VLOOKUP(F26,'Menu&amp;Price Data'!$A$2:$B$7,2,FALSE)</f>
        <v>5</v>
      </c>
      <c r="I26" t="str">
        <f t="shared" ca="1" si="3"/>
        <v>Card</v>
      </c>
      <c r="J26" t="str">
        <f t="shared" ca="1" si="4"/>
        <v>Regular</v>
      </c>
      <c r="O26" s="1"/>
    </row>
    <row r="27" spans="1:15" x14ac:dyDescent="0.2">
      <c r="A27" s="4">
        <v>45718</v>
      </c>
      <c r="B27">
        <v>125</v>
      </c>
      <c r="C27" s="4" t="str">
        <f t="shared" si="0"/>
        <v>Sunday</v>
      </c>
      <c r="D27" s="6" t="str">
        <f t="shared" si="1"/>
        <v>2 March 2025</v>
      </c>
      <c r="E27" s="2" t="str">
        <f t="shared" ca="1" si="5"/>
        <v>11:32</v>
      </c>
      <c r="F27" t="str" cm="1">
        <f t="array" aca="1" ref="F27" ca="1">INDEX('Menu&amp;Price Data'!$A$2:$A$7,RANDBETWEEN(1,COUNTA('Menu&amp;Price Data'!$A$2:$A$7)))</f>
        <v>Cake</v>
      </c>
      <c r="G27" t="str">
        <f ca="1">VLOOKUP(F27,'Menu&amp;Price Data'!$D$2:$E$7,2, FALSE)</f>
        <v>Dessert</v>
      </c>
      <c r="H27">
        <f ca="1">VLOOKUP(F27,'Menu&amp;Price Data'!$A$2:$B$7,2,FALSE)</f>
        <v>12.5</v>
      </c>
      <c r="I27" t="str">
        <f t="shared" ca="1" si="3"/>
        <v>Card</v>
      </c>
      <c r="J27" t="str">
        <f t="shared" ca="1" si="4"/>
        <v>Regular</v>
      </c>
      <c r="O27" s="1"/>
    </row>
    <row r="28" spans="1:15" x14ac:dyDescent="0.2">
      <c r="A28" s="4">
        <v>45718</v>
      </c>
      <c r="B28">
        <v>126</v>
      </c>
      <c r="C28" s="4" t="str">
        <f t="shared" si="0"/>
        <v>Sunday</v>
      </c>
      <c r="D28" s="6" t="str">
        <f t="shared" si="1"/>
        <v>2 March 2025</v>
      </c>
      <c r="E28" s="2" t="str">
        <f t="shared" ca="1" si="5"/>
        <v>10:32</v>
      </c>
      <c r="F28" t="str" cm="1">
        <f t="array" aca="1" ref="F28" ca="1">INDEX('Menu&amp;Price Data'!$A$2:$A$7,RANDBETWEEN(1,COUNTA('Menu&amp;Price Data'!$A$2:$A$7)))</f>
        <v>Latte</v>
      </c>
      <c r="G28" t="str">
        <f ca="1">VLOOKUP(F28,'Menu&amp;Price Data'!$D$2:$E$7,2, FALSE)</f>
        <v>Coffee</v>
      </c>
      <c r="H28">
        <f ca="1">VLOOKUP(F28,'Menu&amp;Price Data'!$A$2:$B$7,2,FALSE)</f>
        <v>6.5</v>
      </c>
      <c r="I28" t="str">
        <f t="shared" ca="1" si="3"/>
        <v>Card</v>
      </c>
      <c r="J28" t="str">
        <f t="shared" ca="1" si="4"/>
        <v>Regular</v>
      </c>
      <c r="O28" s="1"/>
    </row>
    <row r="29" spans="1:15" x14ac:dyDescent="0.2">
      <c r="A29" s="4">
        <v>45718</v>
      </c>
      <c r="B29">
        <v>127</v>
      </c>
      <c r="C29" s="4" t="str">
        <f t="shared" si="0"/>
        <v>Sunday</v>
      </c>
      <c r="D29" s="6" t="str">
        <f t="shared" si="1"/>
        <v>2 March 2025</v>
      </c>
      <c r="E29" s="2" t="str">
        <f t="shared" ca="1" si="5"/>
        <v>15:42</v>
      </c>
      <c r="F29" t="str" cm="1">
        <f t="array" aca="1" ref="F29" ca="1">INDEX('Menu&amp;Price Data'!$A$2:$A$7,RANDBETWEEN(1,COUNTA('Menu&amp;Price Data'!$A$2:$A$7)))</f>
        <v>Iced Latte</v>
      </c>
      <c r="G29" t="str">
        <f ca="1">VLOOKUP(F29,'Menu&amp;Price Data'!$D$2:$E$7,2, FALSE)</f>
        <v>Coffee</v>
      </c>
      <c r="H29">
        <f ca="1">VLOOKUP(F29,'Menu&amp;Price Data'!$A$2:$B$7,2,FALSE)</f>
        <v>6.5</v>
      </c>
      <c r="I29" t="str">
        <f t="shared" ca="1" si="3"/>
        <v>Card</v>
      </c>
      <c r="J29" t="str">
        <f t="shared" ca="1" si="4"/>
        <v>Regular</v>
      </c>
      <c r="O29" s="1"/>
    </row>
    <row r="30" spans="1:15" x14ac:dyDescent="0.2">
      <c r="A30" s="4">
        <v>45718</v>
      </c>
      <c r="B30">
        <v>128</v>
      </c>
      <c r="C30" s="4" t="str">
        <f t="shared" si="0"/>
        <v>Sunday</v>
      </c>
      <c r="D30" s="6" t="str">
        <f t="shared" si="1"/>
        <v>2 March 2025</v>
      </c>
      <c r="E30" s="2" t="str">
        <f t="shared" ca="1" si="5"/>
        <v>08:10</v>
      </c>
      <c r="F30" t="str" cm="1">
        <f t="array" aca="1" ref="F30" ca="1">INDEX('Menu&amp;Price Data'!$A$2:$A$7,RANDBETWEEN(1,COUNTA('Menu&amp;Price Data'!$A$2:$A$7)))</f>
        <v>Green Tea</v>
      </c>
      <c r="G30" t="str">
        <f ca="1">VLOOKUP(F30,'Menu&amp;Price Data'!$D$2:$E$7,2, FALSE)</f>
        <v>Tea</v>
      </c>
      <c r="H30">
        <f ca="1">VLOOKUP(F30,'Menu&amp;Price Data'!$A$2:$B$7,2,FALSE)</f>
        <v>7.5</v>
      </c>
      <c r="I30" t="str">
        <f t="shared" ca="1" si="3"/>
        <v>Card</v>
      </c>
      <c r="J30" t="str">
        <f t="shared" ca="1" si="4"/>
        <v>New</v>
      </c>
      <c r="O30" s="1"/>
    </row>
    <row r="31" spans="1:15" x14ac:dyDescent="0.2">
      <c r="A31" s="4">
        <v>45718</v>
      </c>
      <c r="B31">
        <v>129</v>
      </c>
      <c r="C31" s="4" t="str">
        <f t="shared" si="0"/>
        <v>Sunday</v>
      </c>
      <c r="D31" s="6" t="str">
        <f t="shared" si="1"/>
        <v>2 March 2025</v>
      </c>
      <c r="E31" s="2" t="str">
        <f t="shared" ca="1" si="5"/>
        <v>10:19</v>
      </c>
      <c r="F31" t="str" cm="1">
        <f t="array" aca="1" ref="F31" ca="1">INDEX('Menu&amp;Price Data'!$A$2:$A$7,RANDBETWEEN(1,COUNTA('Menu&amp;Price Data'!$A$2:$A$7)))</f>
        <v>Latte</v>
      </c>
      <c r="G31" t="str">
        <f ca="1">VLOOKUP(F31,'Menu&amp;Price Data'!$D$2:$E$7,2, FALSE)</f>
        <v>Coffee</v>
      </c>
      <c r="H31">
        <f ca="1">VLOOKUP(F31,'Menu&amp;Price Data'!$A$2:$B$7,2,FALSE)</f>
        <v>6.5</v>
      </c>
      <c r="I31" t="str">
        <f t="shared" ca="1" si="3"/>
        <v>Card</v>
      </c>
      <c r="J31" t="str">
        <f t="shared" ca="1" si="4"/>
        <v>New</v>
      </c>
      <c r="O31" s="1"/>
    </row>
    <row r="32" spans="1:15" x14ac:dyDescent="0.2">
      <c r="A32" s="4">
        <v>45718</v>
      </c>
      <c r="B32">
        <v>130</v>
      </c>
      <c r="C32" s="4" t="str">
        <f t="shared" si="0"/>
        <v>Sunday</v>
      </c>
      <c r="D32" s="6" t="str">
        <f t="shared" si="1"/>
        <v>2 March 2025</v>
      </c>
      <c r="E32" s="2" t="str">
        <f t="shared" ca="1" si="5"/>
        <v>11:42</v>
      </c>
      <c r="F32" t="str" cm="1">
        <f t="array" aca="1" ref="F32" ca="1">INDEX('Menu&amp;Price Data'!$A$2:$A$7,RANDBETWEEN(1,COUNTA('Menu&amp;Price Data'!$A$2:$A$7)))</f>
        <v>Iced Coffee</v>
      </c>
      <c r="G32" t="str">
        <f ca="1">VLOOKUP(F32,'Menu&amp;Price Data'!$D$2:$E$7,2, FALSE)</f>
        <v>Coffee</v>
      </c>
      <c r="H32">
        <f ca="1">VLOOKUP(F32,'Menu&amp;Price Data'!$A$2:$B$7,2,FALSE)</f>
        <v>5</v>
      </c>
      <c r="I32" t="str">
        <f t="shared" ca="1" si="3"/>
        <v>Card</v>
      </c>
      <c r="J32" t="str">
        <f t="shared" ca="1" si="4"/>
        <v>Regular</v>
      </c>
      <c r="O32" s="1"/>
    </row>
    <row r="33" spans="1:15" x14ac:dyDescent="0.2">
      <c r="A33" s="4">
        <v>45718</v>
      </c>
      <c r="B33">
        <v>131</v>
      </c>
      <c r="C33" s="4" t="str">
        <f t="shared" si="0"/>
        <v>Sunday</v>
      </c>
      <c r="D33" s="6" t="str">
        <f t="shared" si="1"/>
        <v>2 March 2025</v>
      </c>
      <c r="E33" s="2" t="str">
        <f t="shared" ca="1" si="5"/>
        <v>13:48</v>
      </c>
      <c r="F33" t="str" cm="1">
        <f t="array" aca="1" ref="F33" ca="1">INDEX('Menu&amp;Price Data'!$A$2:$A$7,RANDBETWEEN(1,COUNTA('Menu&amp;Price Data'!$A$2:$A$7)))</f>
        <v>Green Tea</v>
      </c>
      <c r="G33" t="str">
        <f ca="1">VLOOKUP(F33,'Menu&amp;Price Data'!$D$2:$E$7,2, FALSE)</f>
        <v>Tea</v>
      </c>
      <c r="H33">
        <f ca="1">VLOOKUP(F33,'Menu&amp;Price Data'!$A$2:$B$7,2,FALSE)</f>
        <v>7.5</v>
      </c>
      <c r="I33" t="str">
        <f t="shared" ca="1" si="3"/>
        <v>Card</v>
      </c>
      <c r="J33" t="str">
        <f t="shared" ca="1" si="4"/>
        <v>Regular</v>
      </c>
      <c r="O33" s="1"/>
    </row>
    <row r="34" spans="1:15" x14ac:dyDescent="0.2">
      <c r="A34" s="4">
        <v>45718</v>
      </c>
      <c r="B34">
        <v>132</v>
      </c>
      <c r="C34" s="4" t="str">
        <f t="shared" si="0"/>
        <v>Sunday</v>
      </c>
      <c r="D34" s="6" t="str">
        <f t="shared" si="1"/>
        <v>2 March 2025</v>
      </c>
      <c r="E34" s="2" t="str">
        <f t="shared" ca="1" si="5"/>
        <v>07:56</v>
      </c>
      <c r="F34" t="str" cm="1">
        <f t="array" aca="1" ref="F34" ca="1">INDEX('Menu&amp;Price Data'!$A$2:$A$7,RANDBETWEEN(1,COUNTA('Menu&amp;Price Data'!$A$2:$A$7)))</f>
        <v>Iced Coffee</v>
      </c>
      <c r="G34" t="str">
        <f ca="1">VLOOKUP(F34,'Menu&amp;Price Data'!$D$2:$E$7,2, FALSE)</f>
        <v>Coffee</v>
      </c>
      <c r="H34">
        <f ca="1">VLOOKUP(F34,'Menu&amp;Price Data'!$A$2:$B$7,2,FALSE)</f>
        <v>5</v>
      </c>
      <c r="I34" t="str">
        <f t="shared" ca="1" si="3"/>
        <v>Cash</v>
      </c>
      <c r="J34" t="str">
        <f t="shared" ca="1" si="4"/>
        <v>Regular</v>
      </c>
      <c r="O34" s="1"/>
    </row>
    <row r="35" spans="1:15" x14ac:dyDescent="0.2">
      <c r="A35" s="4">
        <v>45718</v>
      </c>
      <c r="B35">
        <v>133</v>
      </c>
      <c r="C35" s="4" t="str">
        <f t="shared" si="0"/>
        <v>Sunday</v>
      </c>
      <c r="D35" s="6" t="str">
        <f t="shared" si="1"/>
        <v>2 March 2025</v>
      </c>
      <c r="E35" s="2" t="str">
        <f t="shared" ca="1" si="5"/>
        <v>06:16</v>
      </c>
      <c r="F35" t="str" cm="1">
        <f t="array" aca="1" ref="F35" ca="1">INDEX('Menu&amp;Price Data'!$A$2:$A$7,RANDBETWEEN(1,COUNTA('Menu&amp;Price Data'!$A$2:$A$7)))</f>
        <v>Green Tea</v>
      </c>
      <c r="G35" t="str">
        <f ca="1">VLOOKUP(F35,'Menu&amp;Price Data'!$D$2:$E$7,2, FALSE)</f>
        <v>Tea</v>
      </c>
      <c r="H35">
        <f ca="1">VLOOKUP(F35,'Menu&amp;Price Data'!$A$2:$B$7,2,FALSE)</f>
        <v>7.5</v>
      </c>
      <c r="I35" t="str">
        <f t="shared" ca="1" si="3"/>
        <v>Cash</v>
      </c>
      <c r="J35" t="str">
        <f t="shared" ca="1" si="4"/>
        <v>New</v>
      </c>
      <c r="O35" s="1"/>
    </row>
    <row r="36" spans="1:15" x14ac:dyDescent="0.2">
      <c r="A36" s="4">
        <v>45719</v>
      </c>
      <c r="B36">
        <v>134</v>
      </c>
      <c r="C36" s="4" t="str">
        <f t="shared" si="0"/>
        <v>Monday</v>
      </c>
      <c r="D36" s="6" t="str">
        <f t="shared" si="1"/>
        <v>3 March 2025</v>
      </c>
      <c r="E36" s="2" t="str">
        <f t="shared" ca="1" si="5"/>
        <v>13:49</v>
      </c>
      <c r="F36" t="str" cm="1">
        <f t="array" aca="1" ref="F36" ca="1">INDEX('Menu&amp;Price Data'!$A$2:$A$7,RANDBETWEEN(1,COUNTA('Menu&amp;Price Data'!$A$2:$A$7)))</f>
        <v>Green Tea</v>
      </c>
      <c r="G36" t="str">
        <f ca="1">VLOOKUP(F36,'Menu&amp;Price Data'!$D$2:$E$7,2, FALSE)</f>
        <v>Tea</v>
      </c>
      <c r="H36">
        <f ca="1">VLOOKUP(F36,'Menu&amp;Price Data'!$A$2:$B$7,2,FALSE)</f>
        <v>7.5</v>
      </c>
      <c r="I36" t="str">
        <f t="shared" ca="1" si="3"/>
        <v>Cash</v>
      </c>
      <c r="J36" t="str">
        <f t="shared" ca="1" si="4"/>
        <v>New</v>
      </c>
      <c r="O36" s="1"/>
    </row>
    <row r="37" spans="1:15" x14ac:dyDescent="0.2">
      <c r="A37" s="4">
        <v>45719</v>
      </c>
      <c r="B37">
        <v>135</v>
      </c>
      <c r="C37" s="4" t="str">
        <f t="shared" si="0"/>
        <v>Monday</v>
      </c>
      <c r="D37" s="6" t="str">
        <f t="shared" si="1"/>
        <v>3 March 2025</v>
      </c>
      <c r="E37" s="2" t="str">
        <f t="shared" ca="1" si="5"/>
        <v>10:27</v>
      </c>
      <c r="F37" t="str" cm="1">
        <f t="array" aca="1" ref="F37" ca="1">INDEX('Menu&amp;Price Data'!$A$2:$A$7,RANDBETWEEN(1,COUNTA('Menu&amp;Price Data'!$A$2:$A$7)))</f>
        <v>Iced Coffee</v>
      </c>
      <c r="G37" t="str">
        <f ca="1">VLOOKUP(F37,'Menu&amp;Price Data'!$D$2:$E$7,2, FALSE)</f>
        <v>Coffee</v>
      </c>
      <c r="H37">
        <f ca="1">VLOOKUP(F37,'Menu&amp;Price Data'!$A$2:$B$7,2,FALSE)</f>
        <v>5</v>
      </c>
      <c r="I37" t="str">
        <f t="shared" ca="1" si="3"/>
        <v>Cash</v>
      </c>
      <c r="J37" t="str">
        <f t="shared" ca="1" si="4"/>
        <v>New</v>
      </c>
      <c r="O37" s="1"/>
    </row>
    <row r="38" spans="1:15" x14ac:dyDescent="0.2">
      <c r="A38" s="4">
        <v>45719</v>
      </c>
      <c r="B38">
        <v>136</v>
      </c>
      <c r="C38" s="4" t="str">
        <f t="shared" si="0"/>
        <v>Monday</v>
      </c>
      <c r="D38" s="6" t="str">
        <f t="shared" si="1"/>
        <v>3 March 2025</v>
      </c>
      <c r="E38" s="2" t="str">
        <f t="shared" ca="1" si="5"/>
        <v>13:10</v>
      </c>
      <c r="F38" t="str" cm="1">
        <f t="array" aca="1" ref="F38" ca="1">INDEX('Menu&amp;Price Data'!$A$2:$A$7,RANDBETWEEN(1,COUNTA('Menu&amp;Price Data'!$A$2:$A$7)))</f>
        <v>Latte</v>
      </c>
      <c r="G38" t="str">
        <f ca="1">VLOOKUP(F38,'Menu&amp;Price Data'!$D$2:$E$7,2, FALSE)</f>
        <v>Coffee</v>
      </c>
      <c r="H38">
        <f ca="1">VLOOKUP(F38,'Menu&amp;Price Data'!$A$2:$B$7,2,FALSE)</f>
        <v>6.5</v>
      </c>
      <c r="I38" t="str">
        <f t="shared" ca="1" si="3"/>
        <v>Card</v>
      </c>
      <c r="J38" t="str">
        <f t="shared" ca="1" si="4"/>
        <v>New</v>
      </c>
      <c r="O38" s="1"/>
    </row>
    <row r="39" spans="1:15" x14ac:dyDescent="0.2">
      <c r="A39" s="4">
        <v>45719</v>
      </c>
      <c r="B39">
        <v>137</v>
      </c>
      <c r="C39" s="4" t="str">
        <f t="shared" si="0"/>
        <v>Monday</v>
      </c>
      <c r="D39" s="6" t="str">
        <f t="shared" si="1"/>
        <v>3 March 2025</v>
      </c>
      <c r="E39" s="2" t="str">
        <f t="shared" ca="1" si="5"/>
        <v>12:08</v>
      </c>
      <c r="F39" t="str" cm="1">
        <f t="array" aca="1" ref="F39" ca="1">INDEX('Menu&amp;Price Data'!$A$2:$A$7,RANDBETWEEN(1,COUNTA('Menu&amp;Price Data'!$A$2:$A$7)))</f>
        <v>Iced Latte</v>
      </c>
      <c r="G39" t="str">
        <f ca="1">VLOOKUP(F39,'Menu&amp;Price Data'!$D$2:$E$7,2, FALSE)</f>
        <v>Coffee</v>
      </c>
      <c r="H39">
        <f ca="1">VLOOKUP(F39,'Menu&amp;Price Data'!$A$2:$B$7,2,FALSE)</f>
        <v>6.5</v>
      </c>
      <c r="I39" t="str">
        <f t="shared" ca="1" si="3"/>
        <v>Cash</v>
      </c>
      <c r="J39" t="str">
        <f t="shared" ca="1" si="4"/>
        <v>New</v>
      </c>
      <c r="O39" s="1"/>
    </row>
    <row r="40" spans="1:15" x14ac:dyDescent="0.2">
      <c r="A40" s="4">
        <v>45719</v>
      </c>
      <c r="B40">
        <v>138</v>
      </c>
      <c r="C40" s="4" t="str">
        <f t="shared" si="0"/>
        <v>Monday</v>
      </c>
      <c r="D40" s="6" t="str">
        <f t="shared" si="1"/>
        <v>3 March 2025</v>
      </c>
      <c r="E40" s="2" t="str">
        <f t="shared" ca="1" si="5"/>
        <v>07:25</v>
      </c>
      <c r="F40" t="str" cm="1">
        <f t="array" aca="1" ref="F40" ca="1">INDEX('Menu&amp;Price Data'!$A$2:$A$7,RANDBETWEEN(1,COUNTA('Menu&amp;Price Data'!$A$2:$A$7)))</f>
        <v>Green Tea</v>
      </c>
      <c r="G40" t="str">
        <f ca="1">VLOOKUP(F40,'Menu&amp;Price Data'!$D$2:$E$7,2, FALSE)</f>
        <v>Tea</v>
      </c>
      <c r="H40">
        <f ca="1">VLOOKUP(F40,'Menu&amp;Price Data'!$A$2:$B$7,2,FALSE)</f>
        <v>7.5</v>
      </c>
      <c r="I40" t="str">
        <f t="shared" ca="1" si="3"/>
        <v>Cash</v>
      </c>
      <c r="J40" t="str">
        <f t="shared" ca="1" si="4"/>
        <v>New</v>
      </c>
      <c r="O40" s="1"/>
    </row>
    <row r="41" spans="1:15" x14ac:dyDescent="0.2">
      <c r="A41" s="4">
        <v>45719</v>
      </c>
      <c r="B41">
        <v>139</v>
      </c>
      <c r="C41" s="4" t="str">
        <f t="shared" si="0"/>
        <v>Monday</v>
      </c>
      <c r="D41" s="6" t="str">
        <f t="shared" si="1"/>
        <v>3 March 2025</v>
      </c>
      <c r="E41" s="2" t="str">
        <f t="shared" ca="1" si="5"/>
        <v>10:49</v>
      </c>
      <c r="F41" t="str" cm="1">
        <f t="array" aca="1" ref="F41" ca="1">INDEX('Menu&amp;Price Data'!$A$2:$A$7,RANDBETWEEN(1,COUNTA('Menu&amp;Price Data'!$A$2:$A$7)))</f>
        <v>Green Tea</v>
      </c>
      <c r="G41" t="str">
        <f ca="1">VLOOKUP(F41,'Menu&amp;Price Data'!$D$2:$E$7,2, FALSE)</f>
        <v>Tea</v>
      </c>
      <c r="H41">
        <f ca="1">VLOOKUP(F41,'Menu&amp;Price Data'!$A$2:$B$7,2,FALSE)</f>
        <v>7.5</v>
      </c>
      <c r="I41" t="str">
        <f t="shared" ca="1" si="3"/>
        <v>Cash</v>
      </c>
      <c r="J41" t="str">
        <f t="shared" ca="1" si="4"/>
        <v>New</v>
      </c>
      <c r="O41" s="1"/>
    </row>
    <row r="42" spans="1:15" x14ac:dyDescent="0.2">
      <c r="A42" s="4">
        <v>45720</v>
      </c>
      <c r="B42">
        <v>140</v>
      </c>
      <c r="C42" s="4" t="str">
        <f t="shared" si="0"/>
        <v>Tuesday</v>
      </c>
      <c r="D42" s="6" t="str">
        <f t="shared" si="1"/>
        <v>4 March 2025</v>
      </c>
      <c r="E42" s="2" t="str">
        <f t="shared" ca="1" si="5"/>
        <v>09:20</v>
      </c>
      <c r="F42" t="str" cm="1">
        <f t="array" aca="1" ref="F42" ca="1">INDEX('Menu&amp;Price Data'!$A$2:$A$7,RANDBETWEEN(1,COUNTA('Menu&amp;Price Data'!$A$2:$A$7)))</f>
        <v>Iced Coffee</v>
      </c>
      <c r="G42" t="str">
        <f ca="1">VLOOKUP(F42,'Menu&amp;Price Data'!$D$2:$E$7,2, FALSE)</f>
        <v>Coffee</v>
      </c>
      <c r="H42">
        <f ca="1">VLOOKUP(F42,'Menu&amp;Price Data'!$A$2:$B$7,2,FALSE)</f>
        <v>5</v>
      </c>
      <c r="I42" t="str">
        <f t="shared" ca="1" si="3"/>
        <v>Cash</v>
      </c>
      <c r="J42" t="str">
        <f t="shared" ca="1" si="4"/>
        <v>New</v>
      </c>
      <c r="O42" s="1"/>
    </row>
    <row r="43" spans="1:15" x14ac:dyDescent="0.2">
      <c r="A43" s="4">
        <v>45720</v>
      </c>
      <c r="B43">
        <v>141</v>
      </c>
      <c r="C43" s="4" t="str">
        <f t="shared" si="0"/>
        <v>Tuesday</v>
      </c>
      <c r="D43" s="6" t="str">
        <f t="shared" si="1"/>
        <v>4 March 2025</v>
      </c>
      <c r="E43" s="2" t="str">
        <f t="shared" ca="1" si="5"/>
        <v>10:01</v>
      </c>
      <c r="F43" t="str" cm="1">
        <f t="array" aca="1" ref="F43" ca="1">INDEX('Menu&amp;Price Data'!$A$2:$A$7,RANDBETWEEN(1,COUNTA('Menu&amp;Price Data'!$A$2:$A$7)))</f>
        <v>Iced Latte</v>
      </c>
      <c r="G43" t="str">
        <f ca="1">VLOOKUP(F43,'Menu&amp;Price Data'!$D$2:$E$7,2, FALSE)</f>
        <v>Coffee</v>
      </c>
      <c r="H43">
        <f ca="1">VLOOKUP(F43,'Menu&amp;Price Data'!$A$2:$B$7,2,FALSE)</f>
        <v>6.5</v>
      </c>
      <c r="I43" t="str">
        <f t="shared" ca="1" si="3"/>
        <v>Cash</v>
      </c>
      <c r="J43" t="str">
        <f t="shared" ca="1" si="4"/>
        <v>Regular</v>
      </c>
      <c r="O43" s="1"/>
    </row>
    <row r="44" spans="1:15" x14ac:dyDescent="0.2">
      <c r="A44" s="4">
        <v>45720</v>
      </c>
      <c r="B44">
        <v>142</v>
      </c>
      <c r="C44" s="4" t="str">
        <f t="shared" si="0"/>
        <v>Tuesday</v>
      </c>
      <c r="D44" s="6" t="str">
        <f t="shared" si="1"/>
        <v>4 March 2025</v>
      </c>
      <c r="E44" s="2" t="str">
        <f t="shared" ca="1" si="5"/>
        <v>12:08</v>
      </c>
      <c r="F44" t="str" cm="1">
        <f t="array" aca="1" ref="F44" ca="1">INDEX('Menu&amp;Price Data'!$A$2:$A$7,RANDBETWEEN(1,COUNTA('Menu&amp;Price Data'!$A$2:$A$7)))</f>
        <v>Green Tea</v>
      </c>
      <c r="G44" t="str">
        <f ca="1">VLOOKUP(F44,'Menu&amp;Price Data'!$D$2:$E$7,2, FALSE)</f>
        <v>Tea</v>
      </c>
      <c r="H44">
        <f ca="1">VLOOKUP(F44,'Menu&amp;Price Data'!$A$2:$B$7,2,FALSE)</f>
        <v>7.5</v>
      </c>
      <c r="I44" t="str">
        <f t="shared" ca="1" si="3"/>
        <v>Cash</v>
      </c>
      <c r="J44" t="str">
        <f t="shared" ca="1" si="4"/>
        <v>New</v>
      </c>
      <c r="O44" s="1"/>
    </row>
    <row r="45" spans="1:15" x14ac:dyDescent="0.2">
      <c r="A45" s="4">
        <v>45720</v>
      </c>
      <c r="B45">
        <v>143</v>
      </c>
      <c r="C45" s="4" t="str">
        <f t="shared" si="0"/>
        <v>Tuesday</v>
      </c>
      <c r="D45" s="6" t="str">
        <f t="shared" si="1"/>
        <v>4 March 2025</v>
      </c>
      <c r="E45" s="2" t="str">
        <f t="shared" ca="1" si="5"/>
        <v>11:00</v>
      </c>
      <c r="F45" t="str" cm="1">
        <f t="array" aca="1" ref="F45" ca="1">INDEX('Menu&amp;Price Data'!$A$2:$A$7,RANDBETWEEN(1,COUNTA('Menu&amp;Price Data'!$A$2:$A$7)))</f>
        <v>Flat White</v>
      </c>
      <c r="G45" t="str">
        <f ca="1">VLOOKUP(F45,'Menu&amp;Price Data'!$D$2:$E$7,2, FALSE)</f>
        <v>Coffee</v>
      </c>
      <c r="H45">
        <f ca="1">VLOOKUP(F45,'Menu&amp;Price Data'!$A$2:$B$7,2,FALSE)</f>
        <v>6.5</v>
      </c>
      <c r="I45" t="str">
        <f t="shared" ca="1" si="3"/>
        <v>Cash</v>
      </c>
      <c r="J45" t="str">
        <f t="shared" ca="1" si="4"/>
        <v>New</v>
      </c>
      <c r="O45" s="1"/>
    </row>
    <row r="46" spans="1:15" x14ac:dyDescent="0.2">
      <c r="A46" s="4">
        <v>45720</v>
      </c>
      <c r="B46">
        <v>144</v>
      </c>
      <c r="C46" s="4" t="str">
        <f t="shared" si="0"/>
        <v>Tuesday</v>
      </c>
      <c r="D46" s="6" t="str">
        <f t="shared" si="1"/>
        <v>4 March 2025</v>
      </c>
      <c r="E46" s="2" t="str">
        <f t="shared" ca="1" si="5"/>
        <v>08:29</v>
      </c>
      <c r="F46" t="str" cm="1">
        <f t="array" aca="1" ref="F46" ca="1">INDEX('Menu&amp;Price Data'!$A$2:$A$7,RANDBETWEEN(1,COUNTA('Menu&amp;Price Data'!$A$2:$A$7)))</f>
        <v>Iced Latte</v>
      </c>
      <c r="G46" t="str">
        <f ca="1">VLOOKUP(F46,'Menu&amp;Price Data'!$D$2:$E$7,2, FALSE)</f>
        <v>Coffee</v>
      </c>
      <c r="H46">
        <f ca="1">VLOOKUP(F46,'Menu&amp;Price Data'!$A$2:$B$7,2,FALSE)</f>
        <v>6.5</v>
      </c>
      <c r="I46" t="str">
        <f t="shared" ca="1" si="3"/>
        <v>Card</v>
      </c>
      <c r="J46" t="str">
        <f t="shared" ca="1" si="4"/>
        <v>Regular</v>
      </c>
      <c r="O46" s="1"/>
    </row>
    <row r="47" spans="1:15" x14ac:dyDescent="0.2">
      <c r="A47" s="4">
        <v>45721</v>
      </c>
      <c r="B47">
        <v>145</v>
      </c>
      <c r="C47" s="4" t="str">
        <f t="shared" si="0"/>
        <v>Wednesday</v>
      </c>
      <c r="D47" s="6" t="str">
        <f t="shared" si="1"/>
        <v>5 March 2025</v>
      </c>
      <c r="E47" s="2" t="str">
        <f t="shared" ca="1" si="5"/>
        <v>11:07</v>
      </c>
      <c r="F47" t="str" cm="1">
        <f t="array" aca="1" ref="F47" ca="1">INDEX('Menu&amp;Price Data'!$A$2:$A$7,RANDBETWEEN(1,COUNTA('Menu&amp;Price Data'!$A$2:$A$7)))</f>
        <v>Cake</v>
      </c>
      <c r="G47" t="str">
        <f ca="1">VLOOKUP(F47,'Menu&amp;Price Data'!$D$2:$E$7,2, FALSE)</f>
        <v>Dessert</v>
      </c>
      <c r="H47">
        <f ca="1">VLOOKUP(F47,'Menu&amp;Price Data'!$A$2:$B$7,2,FALSE)</f>
        <v>12.5</v>
      </c>
      <c r="I47" t="str">
        <f t="shared" ca="1" si="3"/>
        <v>Cash</v>
      </c>
      <c r="J47" t="str">
        <f t="shared" ca="1" si="4"/>
        <v>New</v>
      </c>
    </row>
    <row r="48" spans="1:15" x14ac:dyDescent="0.2">
      <c r="A48" s="4">
        <v>45721</v>
      </c>
      <c r="B48">
        <v>146</v>
      </c>
      <c r="C48" s="4" t="str">
        <f t="shared" si="0"/>
        <v>Wednesday</v>
      </c>
      <c r="D48" s="6" t="str">
        <f t="shared" si="1"/>
        <v>5 March 2025</v>
      </c>
      <c r="E48" s="2" t="str">
        <f t="shared" ca="1" si="5"/>
        <v>08:22</v>
      </c>
      <c r="F48" t="str" cm="1">
        <f t="array" aca="1" ref="F48" ca="1">INDEX('Menu&amp;Price Data'!$A$2:$A$7,RANDBETWEEN(1,COUNTA('Menu&amp;Price Data'!$A$2:$A$7)))</f>
        <v>Iced Latte</v>
      </c>
      <c r="G48" t="str">
        <f ca="1">VLOOKUP(F48,'Menu&amp;Price Data'!$D$2:$E$7,2, FALSE)</f>
        <v>Coffee</v>
      </c>
      <c r="H48">
        <f ca="1">VLOOKUP(F48,'Menu&amp;Price Data'!$A$2:$B$7,2,FALSE)</f>
        <v>6.5</v>
      </c>
      <c r="I48" t="str">
        <f t="shared" ca="1" si="3"/>
        <v>Card</v>
      </c>
      <c r="J48" t="str">
        <f t="shared" ca="1" si="4"/>
        <v>Regular</v>
      </c>
    </row>
    <row r="49" spans="1:10" x14ac:dyDescent="0.2">
      <c r="A49" s="4">
        <v>45721</v>
      </c>
      <c r="B49">
        <v>147</v>
      </c>
      <c r="C49" s="4" t="str">
        <f t="shared" si="0"/>
        <v>Wednesday</v>
      </c>
      <c r="D49" s="6" t="str">
        <f t="shared" si="1"/>
        <v>5 March 2025</v>
      </c>
      <c r="E49" s="2" t="str">
        <f t="shared" ca="1" si="5"/>
        <v>09:10</v>
      </c>
      <c r="F49" t="str" cm="1">
        <f t="array" aca="1" ref="F49" ca="1">INDEX('Menu&amp;Price Data'!$A$2:$A$7,RANDBETWEEN(1,COUNTA('Menu&amp;Price Data'!$A$2:$A$7)))</f>
        <v>Green Tea</v>
      </c>
      <c r="G49" t="str">
        <f ca="1">VLOOKUP(F49,'Menu&amp;Price Data'!$D$2:$E$7,2, FALSE)</f>
        <v>Tea</v>
      </c>
      <c r="H49">
        <f ca="1">VLOOKUP(F49,'Menu&amp;Price Data'!$A$2:$B$7,2,FALSE)</f>
        <v>7.5</v>
      </c>
      <c r="I49" t="str">
        <f t="shared" ca="1" si="3"/>
        <v>Card</v>
      </c>
      <c r="J49" t="str">
        <f t="shared" ca="1" si="4"/>
        <v>New</v>
      </c>
    </row>
    <row r="50" spans="1:10" x14ac:dyDescent="0.2">
      <c r="A50" s="4">
        <v>45721</v>
      </c>
      <c r="B50">
        <v>148</v>
      </c>
      <c r="C50" s="4" t="str">
        <f t="shared" si="0"/>
        <v>Wednesday</v>
      </c>
      <c r="D50" s="6" t="str">
        <f t="shared" si="1"/>
        <v>5 March 2025</v>
      </c>
      <c r="E50" s="2" t="str">
        <f t="shared" ca="1" si="5"/>
        <v>08:33</v>
      </c>
      <c r="F50" t="str" cm="1">
        <f t="array" aca="1" ref="F50" ca="1">INDEX('Menu&amp;Price Data'!$A$2:$A$7,RANDBETWEEN(1,COUNTA('Menu&amp;Price Data'!$A$2:$A$7)))</f>
        <v>Latte</v>
      </c>
      <c r="G50" t="str">
        <f ca="1">VLOOKUP(F50,'Menu&amp;Price Data'!$D$2:$E$7,2, FALSE)</f>
        <v>Coffee</v>
      </c>
      <c r="H50">
        <f ca="1">VLOOKUP(F50,'Menu&amp;Price Data'!$A$2:$B$7,2,FALSE)</f>
        <v>6.5</v>
      </c>
      <c r="I50" t="str">
        <f t="shared" ca="1" si="3"/>
        <v>Cash</v>
      </c>
      <c r="J50" t="str">
        <f t="shared" ca="1" si="4"/>
        <v>Regular</v>
      </c>
    </row>
    <row r="51" spans="1:10" x14ac:dyDescent="0.2">
      <c r="A51" s="4">
        <v>45721</v>
      </c>
      <c r="B51">
        <v>149</v>
      </c>
      <c r="C51" s="4" t="str">
        <f t="shared" si="0"/>
        <v>Wednesday</v>
      </c>
      <c r="D51" s="6" t="str">
        <f t="shared" si="1"/>
        <v>5 March 2025</v>
      </c>
      <c r="E51" s="2" t="str">
        <f t="shared" ca="1" si="5"/>
        <v>07:49</v>
      </c>
      <c r="F51" t="str" cm="1">
        <f t="array" aca="1" ref="F51" ca="1">INDEX('Menu&amp;Price Data'!$A$2:$A$7,RANDBETWEEN(1,COUNTA('Menu&amp;Price Data'!$A$2:$A$7)))</f>
        <v>Flat White</v>
      </c>
      <c r="G51" t="str">
        <f ca="1">VLOOKUP(F51,'Menu&amp;Price Data'!$D$2:$E$7,2, FALSE)</f>
        <v>Coffee</v>
      </c>
      <c r="H51">
        <f ca="1">VLOOKUP(F51,'Menu&amp;Price Data'!$A$2:$B$7,2,FALSE)</f>
        <v>6.5</v>
      </c>
      <c r="I51" t="str">
        <f t="shared" ca="1" si="3"/>
        <v>Cash</v>
      </c>
      <c r="J51" t="str">
        <f t="shared" ca="1" si="4"/>
        <v>New</v>
      </c>
    </row>
    <row r="52" spans="1:10" x14ac:dyDescent="0.2">
      <c r="A52" s="4">
        <v>45721</v>
      </c>
      <c r="B52">
        <v>150</v>
      </c>
      <c r="C52" s="4" t="str">
        <f t="shared" si="0"/>
        <v>Wednesday</v>
      </c>
      <c r="D52" s="6" t="str">
        <f t="shared" si="1"/>
        <v>5 March 2025</v>
      </c>
      <c r="E52" s="2" t="str">
        <f t="shared" ca="1" si="5"/>
        <v>12:50</v>
      </c>
      <c r="F52" t="str" cm="1">
        <f t="array" aca="1" ref="F52" ca="1">INDEX('Menu&amp;Price Data'!$A$2:$A$7,RANDBETWEEN(1,COUNTA('Menu&amp;Price Data'!$A$2:$A$7)))</f>
        <v>Latte</v>
      </c>
      <c r="G52" t="str">
        <f ca="1">VLOOKUP(F52,'Menu&amp;Price Data'!$D$2:$E$7,2, FALSE)</f>
        <v>Coffee</v>
      </c>
      <c r="H52">
        <f ca="1">VLOOKUP(F52,'Menu&amp;Price Data'!$A$2:$B$7,2,FALSE)</f>
        <v>6.5</v>
      </c>
      <c r="I52" t="str">
        <f t="shared" ca="1" si="3"/>
        <v>Cash</v>
      </c>
      <c r="J52" t="str">
        <f t="shared" ca="1" si="4"/>
        <v>New</v>
      </c>
    </row>
    <row r="53" spans="1:10" x14ac:dyDescent="0.2">
      <c r="A53" s="4">
        <v>45721</v>
      </c>
      <c r="B53">
        <v>151</v>
      </c>
      <c r="C53" s="4" t="str">
        <f t="shared" si="0"/>
        <v>Wednesday</v>
      </c>
      <c r="D53" s="6" t="str">
        <f t="shared" si="1"/>
        <v>5 March 2025</v>
      </c>
      <c r="E53" s="2" t="str">
        <f t="shared" ca="1" si="5"/>
        <v>07:13</v>
      </c>
      <c r="F53" t="str" cm="1">
        <f t="array" aca="1" ref="F53" ca="1">INDEX('Menu&amp;Price Data'!$A$2:$A$7,RANDBETWEEN(1,COUNTA('Menu&amp;Price Data'!$A$2:$A$7)))</f>
        <v>Latte</v>
      </c>
      <c r="G53" t="str">
        <f ca="1">VLOOKUP(F53,'Menu&amp;Price Data'!$D$2:$E$7,2, FALSE)</f>
        <v>Coffee</v>
      </c>
      <c r="H53">
        <f ca="1">VLOOKUP(F53,'Menu&amp;Price Data'!$A$2:$B$7,2,FALSE)</f>
        <v>6.5</v>
      </c>
      <c r="I53" t="str">
        <f t="shared" ca="1" si="3"/>
        <v>Cash</v>
      </c>
      <c r="J53" t="str">
        <f t="shared" ca="1" si="4"/>
        <v>Regular</v>
      </c>
    </row>
    <row r="54" spans="1:10" x14ac:dyDescent="0.2">
      <c r="A54" s="4">
        <v>45721</v>
      </c>
      <c r="B54">
        <v>152</v>
      </c>
      <c r="C54" s="4" t="str">
        <f t="shared" si="0"/>
        <v>Wednesday</v>
      </c>
      <c r="D54" s="6" t="str">
        <f t="shared" si="1"/>
        <v>5 March 2025</v>
      </c>
      <c r="E54" s="2" t="str">
        <f t="shared" ca="1" si="5"/>
        <v>10:35</v>
      </c>
      <c r="F54" t="str" cm="1">
        <f t="array" aca="1" ref="F54" ca="1">INDEX('Menu&amp;Price Data'!$A$2:$A$7,RANDBETWEEN(1,COUNTA('Menu&amp;Price Data'!$A$2:$A$7)))</f>
        <v>Flat White</v>
      </c>
      <c r="G54" t="str">
        <f ca="1">VLOOKUP(F54,'Menu&amp;Price Data'!$D$2:$E$7,2, FALSE)</f>
        <v>Coffee</v>
      </c>
      <c r="H54">
        <f ca="1">VLOOKUP(F54,'Menu&amp;Price Data'!$A$2:$B$7,2,FALSE)</f>
        <v>6.5</v>
      </c>
      <c r="I54" t="str">
        <f t="shared" ca="1" si="3"/>
        <v>Card</v>
      </c>
      <c r="J54" t="str">
        <f t="shared" ca="1" si="4"/>
        <v>Regular</v>
      </c>
    </row>
    <row r="55" spans="1:10" x14ac:dyDescent="0.2">
      <c r="A55" s="4">
        <v>45722</v>
      </c>
      <c r="B55">
        <v>153</v>
      </c>
      <c r="C55" s="4" t="str">
        <f t="shared" si="0"/>
        <v>Thursday</v>
      </c>
      <c r="D55" s="6" t="str">
        <f t="shared" si="1"/>
        <v>6 March 2025</v>
      </c>
      <c r="E55" s="2" t="str">
        <f t="shared" ca="1" si="5"/>
        <v>12:30</v>
      </c>
      <c r="F55" t="str" cm="1">
        <f t="array" aca="1" ref="F55" ca="1">INDEX('Menu&amp;Price Data'!$A$2:$A$7,RANDBETWEEN(1,COUNTA('Menu&amp;Price Data'!$A$2:$A$7)))</f>
        <v>Green Tea</v>
      </c>
      <c r="G55" t="str">
        <f ca="1">VLOOKUP(F55,'Menu&amp;Price Data'!$D$2:$E$7,2, FALSE)</f>
        <v>Tea</v>
      </c>
      <c r="H55">
        <f ca="1">VLOOKUP(F55,'Menu&amp;Price Data'!$A$2:$B$7,2,FALSE)</f>
        <v>7.5</v>
      </c>
      <c r="I55" t="str">
        <f t="shared" ca="1" si="3"/>
        <v>Card</v>
      </c>
      <c r="J55" t="str">
        <f t="shared" ca="1" si="4"/>
        <v>Regular</v>
      </c>
    </row>
    <row r="56" spans="1:10" x14ac:dyDescent="0.2">
      <c r="A56" s="4">
        <v>45722</v>
      </c>
      <c r="B56">
        <v>154</v>
      </c>
      <c r="C56" s="4" t="str">
        <f t="shared" si="0"/>
        <v>Thursday</v>
      </c>
      <c r="D56" s="6" t="str">
        <f t="shared" si="1"/>
        <v>6 March 2025</v>
      </c>
      <c r="E56" s="2" t="str">
        <f t="shared" ca="1" si="5"/>
        <v>12:19</v>
      </c>
      <c r="F56" t="str" cm="1">
        <f t="array" aca="1" ref="F56" ca="1">INDEX('Menu&amp;Price Data'!$A$2:$A$7,RANDBETWEEN(1,COUNTA('Menu&amp;Price Data'!$A$2:$A$7)))</f>
        <v>Cake</v>
      </c>
      <c r="G56" t="str">
        <f ca="1">VLOOKUP(F56,'Menu&amp;Price Data'!$D$2:$E$7,2, FALSE)</f>
        <v>Dessert</v>
      </c>
      <c r="H56">
        <f ca="1">VLOOKUP(F56,'Menu&amp;Price Data'!$A$2:$B$7,2,FALSE)</f>
        <v>12.5</v>
      </c>
      <c r="I56" t="str">
        <f t="shared" ca="1" si="3"/>
        <v>Cash</v>
      </c>
      <c r="J56" t="str">
        <f t="shared" ca="1" si="4"/>
        <v>New</v>
      </c>
    </row>
    <row r="57" spans="1:10" x14ac:dyDescent="0.2">
      <c r="A57" s="4">
        <v>45722</v>
      </c>
      <c r="B57">
        <v>155</v>
      </c>
      <c r="C57" s="4" t="str">
        <f t="shared" si="0"/>
        <v>Thursday</v>
      </c>
      <c r="D57" s="6" t="str">
        <f t="shared" si="1"/>
        <v>6 March 2025</v>
      </c>
      <c r="E57" s="2" t="str">
        <f t="shared" ca="1" si="5"/>
        <v>13:57</v>
      </c>
      <c r="F57" t="str" cm="1">
        <f t="array" aca="1" ref="F57" ca="1">INDEX('Menu&amp;Price Data'!$A$2:$A$7,RANDBETWEEN(1,COUNTA('Menu&amp;Price Data'!$A$2:$A$7)))</f>
        <v>Green Tea</v>
      </c>
      <c r="G57" t="str">
        <f ca="1">VLOOKUP(F57,'Menu&amp;Price Data'!$D$2:$E$7,2, FALSE)</f>
        <v>Tea</v>
      </c>
      <c r="H57">
        <f ca="1">VLOOKUP(F57,'Menu&amp;Price Data'!$A$2:$B$7,2,FALSE)</f>
        <v>7.5</v>
      </c>
      <c r="I57" t="str">
        <f t="shared" ca="1" si="3"/>
        <v>Card</v>
      </c>
      <c r="J57" t="str">
        <f t="shared" ca="1" si="4"/>
        <v>New</v>
      </c>
    </row>
    <row r="58" spans="1:10" x14ac:dyDescent="0.2">
      <c r="A58" s="4">
        <v>45722</v>
      </c>
      <c r="B58">
        <v>156</v>
      </c>
      <c r="C58" s="4" t="str">
        <f t="shared" si="0"/>
        <v>Thursday</v>
      </c>
      <c r="D58" s="6" t="str">
        <f t="shared" si="1"/>
        <v>6 March 2025</v>
      </c>
      <c r="E58" s="2" t="str">
        <f t="shared" ca="1" si="5"/>
        <v>09:58</v>
      </c>
      <c r="F58" t="str" cm="1">
        <f t="array" aca="1" ref="F58" ca="1">INDEX('Menu&amp;Price Data'!$A$2:$A$7,RANDBETWEEN(1,COUNTA('Menu&amp;Price Data'!$A$2:$A$7)))</f>
        <v>Flat White</v>
      </c>
      <c r="G58" t="str">
        <f ca="1">VLOOKUP(F58,'Menu&amp;Price Data'!$D$2:$E$7,2, FALSE)</f>
        <v>Coffee</v>
      </c>
      <c r="H58">
        <f ca="1">VLOOKUP(F58,'Menu&amp;Price Data'!$A$2:$B$7,2,FALSE)</f>
        <v>6.5</v>
      </c>
      <c r="I58" t="str">
        <f t="shared" ca="1" si="3"/>
        <v>Cash</v>
      </c>
      <c r="J58" t="str">
        <f t="shared" ca="1" si="4"/>
        <v>Regular</v>
      </c>
    </row>
    <row r="59" spans="1:10" x14ac:dyDescent="0.2">
      <c r="A59" s="4">
        <v>45722</v>
      </c>
      <c r="B59">
        <v>157</v>
      </c>
      <c r="C59" s="4" t="str">
        <f t="shared" si="0"/>
        <v>Thursday</v>
      </c>
      <c r="D59" s="6" t="str">
        <f t="shared" si="1"/>
        <v>6 March 2025</v>
      </c>
      <c r="E59" s="2" t="str">
        <f t="shared" ca="1" si="5"/>
        <v>11:23</v>
      </c>
      <c r="F59" t="str" cm="1">
        <f t="array" aca="1" ref="F59" ca="1">INDEX('Menu&amp;Price Data'!$A$2:$A$7,RANDBETWEEN(1,COUNTA('Menu&amp;Price Data'!$A$2:$A$7)))</f>
        <v>Green Tea</v>
      </c>
      <c r="G59" t="str">
        <f ca="1">VLOOKUP(F59,'Menu&amp;Price Data'!$D$2:$E$7,2, FALSE)</f>
        <v>Tea</v>
      </c>
      <c r="H59">
        <f ca="1">VLOOKUP(F59,'Menu&amp;Price Data'!$A$2:$B$7,2,FALSE)</f>
        <v>7.5</v>
      </c>
      <c r="I59" t="str">
        <f t="shared" ca="1" si="3"/>
        <v>Cash</v>
      </c>
      <c r="J59" t="str">
        <f t="shared" ca="1" si="4"/>
        <v>Regular</v>
      </c>
    </row>
    <row r="60" spans="1:10" x14ac:dyDescent="0.2">
      <c r="A60" s="4">
        <v>45722</v>
      </c>
      <c r="B60">
        <v>158</v>
      </c>
      <c r="C60" s="4" t="str">
        <f t="shared" si="0"/>
        <v>Thursday</v>
      </c>
      <c r="D60" s="6" t="str">
        <f t="shared" si="1"/>
        <v>6 March 2025</v>
      </c>
      <c r="E60" s="2" t="str">
        <f t="shared" ca="1" si="5"/>
        <v>09:51</v>
      </c>
      <c r="F60" t="str" cm="1">
        <f t="array" aca="1" ref="F60" ca="1">INDEX('Menu&amp;Price Data'!$A$2:$A$7,RANDBETWEEN(1,COUNTA('Menu&amp;Price Data'!$A$2:$A$7)))</f>
        <v>Iced Coffee</v>
      </c>
      <c r="G60" t="str">
        <f ca="1">VLOOKUP(F60,'Menu&amp;Price Data'!$D$2:$E$7,2, FALSE)</f>
        <v>Coffee</v>
      </c>
      <c r="H60">
        <f ca="1">VLOOKUP(F60,'Menu&amp;Price Data'!$A$2:$B$7,2,FALSE)</f>
        <v>5</v>
      </c>
      <c r="I60" t="str">
        <f t="shared" ca="1" si="3"/>
        <v>Card</v>
      </c>
      <c r="J60" t="str">
        <f t="shared" ca="1" si="4"/>
        <v>Regular</v>
      </c>
    </row>
    <row r="61" spans="1:10" x14ac:dyDescent="0.2">
      <c r="A61" s="4">
        <v>45722</v>
      </c>
      <c r="B61">
        <v>159</v>
      </c>
      <c r="C61" s="4" t="str">
        <f t="shared" si="0"/>
        <v>Thursday</v>
      </c>
      <c r="D61" s="6" t="str">
        <f t="shared" si="1"/>
        <v>6 March 2025</v>
      </c>
      <c r="E61" s="2" t="str">
        <f t="shared" ca="1" si="5"/>
        <v>15:11</v>
      </c>
      <c r="F61" t="str" cm="1">
        <f t="array" aca="1" ref="F61" ca="1">INDEX('Menu&amp;Price Data'!$A$2:$A$7,RANDBETWEEN(1,COUNTA('Menu&amp;Price Data'!$A$2:$A$7)))</f>
        <v>Green Tea</v>
      </c>
      <c r="G61" t="str">
        <f ca="1">VLOOKUP(F61,'Menu&amp;Price Data'!$D$2:$E$7,2, FALSE)</f>
        <v>Tea</v>
      </c>
      <c r="H61">
        <f ca="1">VLOOKUP(F61,'Menu&amp;Price Data'!$A$2:$B$7,2,FALSE)</f>
        <v>7.5</v>
      </c>
      <c r="I61" t="str">
        <f t="shared" ca="1" si="3"/>
        <v>Cash</v>
      </c>
      <c r="J61" t="str">
        <f t="shared" ca="1" si="4"/>
        <v>New</v>
      </c>
    </row>
    <row r="62" spans="1:10" x14ac:dyDescent="0.2">
      <c r="A62" s="4">
        <v>45723</v>
      </c>
      <c r="B62">
        <v>160</v>
      </c>
      <c r="C62" s="4" t="str">
        <f t="shared" si="0"/>
        <v>Friday</v>
      </c>
      <c r="D62" s="6" t="str">
        <f t="shared" si="1"/>
        <v>7 March 2025</v>
      </c>
      <c r="E62" s="2" t="str">
        <f t="shared" ca="1" si="5"/>
        <v>08:44</v>
      </c>
      <c r="F62" t="str" cm="1">
        <f t="array" aca="1" ref="F62" ca="1">INDEX('Menu&amp;Price Data'!$A$2:$A$7,RANDBETWEEN(1,COUNTA('Menu&amp;Price Data'!$A$2:$A$7)))</f>
        <v>Latte</v>
      </c>
      <c r="G62" t="str">
        <f ca="1">VLOOKUP(F62,'Menu&amp;Price Data'!$D$2:$E$7,2, FALSE)</f>
        <v>Coffee</v>
      </c>
      <c r="H62">
        <f ca="1">VLOOKUP(F62,'Menu&amp;Price Data'!$A$2:$B$7,2,FALSE)</f>
        <v>6.5</v>
      </c>
      <c r="I62" t="str">
        <f t="shared" ca="1" si="3"/>
        <v>Card</v>
      </c>
      <c r="J62" t="str">
        <f t="shared" ca="1" si="4"/>
        <v>Regular</v>
      </c>
    </row>
    <row r="63" spans="1:10" x14ac:dyDescent="0.2">
      <c r="A63" s="4">
        <v>45723</v>
      </c>
      <c r="B63">
        <v>161</v>
      </c>
      <c r="C63" s="4" t="str">
        <f t="shared" si="0"/>
        <v>Friday</v>
      </c>
      <c r="D63" s="6" t="str">
        <f t="shared" si="1"/>
        <v>7 March 2025</v>
      </c>
      <c r="E63" s="2" t="str">
        <f t="shared" ca="1" si="5"/>
        <v>11:32</v>
      </c>
      <c r="F63" t="str" cm="1">
        <f t="array" aca="1" ref="F63" ca="1">INDEX('Menu&amp;Price Data'!$A$2:$A$7,RANDBETWEEN(1,COUNTA('Menu&amp;Price Data'!$A$2:$A$7)))</f>
        <v>Cake</v>
      </c>
      <c r="G63" t="str">
        <f ca="1">VLOOKUP(F63,'Menu&amp;Price Data'!$D$2:$E$7,2, FALSE)</f>
        <v>Dessert</v>
      </c>
      <c r="H63">
        <f ca="1">VLOOKUP(F63,'Menu&amp;Price Data'!$A$2:$B$7,2,FALSE)</f>
        <v>12.5</v>
      </c>
      <c r="I63" t="str">
        <f t="shared" ca="1" si="3"/>
        <v>Cash</v>
      </c>
      <c r="J63" t="str">
        <f t="shared" ca="1" si="4"/>
        <v>New</v>
      </c>
    </row>
    <row r="64" spans="1:10" x14ac:dyDescent="0.2">
      <c r="A64" s="4">
        <v>45723</v>
      </c>
      <c r="B64">
        <v>162</v>
      </c>
      <c r="C64" s="4" t="str">
        <f t="shared" si="0"/>
        <v>Friday</v>
      </c>
      <c r="D64" s="6" t="str">
        <f t="shared" si="1"/>
        <v>7 March 2025</v>
      </c>
      <c r="E64" s="2" t="str">
        <f t="shared" ca="1" si="5"/>
        <v>11:54</v>
      </c>
      <c r="F64" t="str" cm="1">
        <f t="array" aca="1" ref="F64" ca="1">INDEX('Menu&amp;Price Data'!$A$2:$A$7,RANDBETWEEN(1,COUNTA('Menu&amp;Price Data'!$A$2:$A$7)))</f>
        <v>Latte</v>
      </c>
      <c r="G64" t="str">
        <f ca="1">VLOOKUP(F64,'Menu&amp;Price Data'!$D$2:$E$7,2, FALSE)</f>
        <v>Coffee</v>
      </c>
      <c r="H64">
        <f ca="1">VLOOKUP(F64,'Menu&amp;Price Data'!$A$2:$B$7,2,FALSE)</f>
        <v>6.5</v>
      </c>
      <c r="I64" t="str">
        <f t="shared" ca="1" si="3"/>
        <v>Card</v>
      </c>
      <c r="J64" t="str">
        <f t="shared" ca="1" si="4"/>
        <v>New</v>
      </c>
    </row>
    <row r="65" spans="1:10" x14ac:dyDescent="0.2">
      <c r="A65" s="4">
        <v>45723</v>
      </c>
      <c r="B65">
        <v>163</v>
      </c>
      <c r="C65" s="4" t="str">
        <f t="shared" si="0"/>
        <v>Friday</v>
      </c>
      <c r="D65" s="6" t="str">
        <f t="shared" si="1"/>
        <v>7 March 2025</v>
      </c>
      <c r="E65" s="2" t="str">
        <f t="shared" ca="1" si="5"/>
        <v>10:57</v>
      </c>
      <c r="F65" t="str" cm="1">
        <f t="array" aca="1" ref="F65" ca="1">INDEX('Menu&amp;Price Data'!$A$2:$A$7,RANDBETWEEN(1,COUNTA('Menu&amp;Price Data'!$A$2:$A$7)))</f>
        <v>Iced Latte</v>
      </c>
      <c r="G65" t="str">
        <f ca="1">VLOOKUP(F65,'Menu&amp;Price Data'!$D$2:$E$7,2, FALSE)</f>
        <v>Coffee</v>
      </c>
      <c r="H65">
        <f ca="1">VLOOKUP(F65,'Menu&amp;Price Data'!$A$2:$B$7,2,FALSE)</f>
        <v>6.5</v>
      </c>
      <c r="I65" t="str">
        <f t="shared" ca="1" si="3"/>
        <v>Card</v>
      </c>
      <c r="J65" t="str">
        <f t="shared" ca="1" si="4"/>
        <v>New</v>
      </c>
    </row>
    <row r="66" spans="1:10" x14ac:dyDescent="0.2">
      <c r="A66" s="4">
        <v>45723</v>
      </c>
      <c r="B66">
        <v>164</v>
      </c>
      <c r="C66" s="4" t="str">
        <f t="shared" si="0"/>
        <v>Friday</v>
      </c>
      <c r="D66" s="6" t="str">
        <f t="shared" si="1"/>
        <v>7 March 2025</v>
      </c>
      <c r="E66" s="2" t="str">
        <f t="shared" ca="1" si="5"/>
        <v>15:09</v>
      </c>
      <c r="F66" t="str" cm="1">
        <f t="array" aca="1" ref="F66" ca="1">INDEX('Menu&amp;Price Data'!$A$2:$A$7,RANDBETWEEN(1,COUNTA('Menu&amp;Price Data'!$A$2:$A$7)))</f>
        <v>Iced Coffee</v>
      </c>
      <c r="G66" t="str">
        <f ca="1">VLOOKUP(F66,'Menu&amp;Price Data'!$D$2:$E$7,2, FALSE)</f>
        <v>Coffee</v>
      </c>
      <c r="H66">
        <f ca="1">VLOOKUP(F66,'Menu&amp;Price Data'!$A$2:$B$7,2,FALSE)</f>
        <v>5</v>
      </c>
      <c r="I66" t="str">
        <f t="shared" ca="1" si="3"/>
        <v>Cash</v>
      </c>
      <c r="J66" t="str">
        <f t="shared" ca="1" si="4"/>
        <v>Regular</v>
      </c>
    </row>
    <row r="67" spans="1:10" x14ac:dyDescent="0.2">
      <c r="A67" s="4">
        <v>45723</v>
      </c>
      <c r="B67">
        <v>165</v>
      </c>
      <c r="C67" s="4" t="str">
        <f t="shared" ref="C67:C130" si="6">TEXT(A67, "dddd")</f>
        <v>Friday</v>
      </c>
      <c r="D67" s="6" t="str">
        <f t="shared" ref="D67:D130" si="7">TEXT(A67, "d mmmm yyyy")</f>
        <v>7 March 2025</v>
      </c>
      <c r="E67" s="2" t="str">
        <f t="shared" ca="1" si="5"/>
        <v>06:04</v>
      </c>
      <c r="F67" t="str" cm="1">
        <f t="array" aca="1" ref="F67" ca="1">INDEX('Menu&amp;Price Data'!$A$2:$A$7,RANDBETWEEN(1,COUNTA('Menu&amp;Price Data'!$A$2:$A$7)))</f>
        <v>Iced Coffee</v>
      </c>
      <c r="G67" t="str">
        <f ca="1">VLOOKUP(F67,'Menu&amp;Price Data'!$D$2:$E$7,2, FALSE)</f>
        <v>Coffee</v>
      </c>
      <c r="H67">
        <f ca="1">VLOOKUP(F67,'Menu&amp;Price Data'!$A$2:$B$7,2,FALSE)</f>
        <v>5</v>
      </c>
      <c r="I67" t="str">
        <f t="shared" ref="I67:I130" ca="1" si="8">IF(RAND()&lt;0.5,"Card","Cash")</f>
        <v>Cash</v>
      </c>
      <c r="J67" t="str">
        <f t="shared" ref="J67:J130" ca="1" si="9">IF(RAND() &lt; 0.5, "Regular", "New")</f>
        <v>New</v>
      </c>
    </row>
    <row r="68" spans="1:10" x14ac:dyDescent="0.2">
      <c r="A68" s="4">
        <v>45723</v>
      </c>
      <c r="B68">
        <v>166</v>
      </c>
      <c r="C68" s="4" t="str">
        <f t="shared" si="6"/>
        <v>Friday</v>
      </c>
      <c r="D68" s="6" t="str">
        <f t="shared" si="7"/>
        <v>7 March 2025</v>
      </c>
      <c r="E68" s="2" t="str">
        <f t="shared" ca="1" si="5"/>
        <v>07:55</v>
      </c>
      <c r="F68" t="str" cm="1">
        <f t="array" aca="1" ref="F68" ca="1">INDEX('Menu&amp;Price Data'!$A$2:$A$7,RANDBETWEEN(1,COUNTA('Menu&amp;Price Data'!$A$2:$A$7)))</f>
        <v>Iced Latte</v>
      </c>
      <c r="G68" t="str">
        <f ca="1">VLOOKUP(F68,'Menu&amp;Price Data'!$D$2:$E$7,2, FALSE)</f>
        <v>Coffee</v>
      </c>
      <c r="H68">
        <f ca="1">VLOOKUP(F68,'Menu&amp;Price Data'!$A$2:$B$7,2,FALSE)</f>
        <v>6.5</v>
      </c>
      <c r="I68" t="str">
        <f t="shared" ca="1" si="8"/>
        <v>Cash</v>
      </c>
      <c r="J68" t="str">
        <f t="shared" ca="1" si="9"/>
        <v>Regular</v>
      </c>
    </row>
    <row r="69" spans="1:10" x14ac:dyDescent="0.2">
      <c r="A69" s="4">
        <v>45724</v>
      </c>
      <c r="B69">
        <v>167</v>
      </c>
      <c r="C69" s="4" t="str">
        <f t="shared" si="6"/>
        <v>Saturday</v>
      </c>
      <c r="D69" s="6" t="str">
        <f t="shared" si="7"/>
        <v>8 March 2025</v>
      </c>
      <c r="E69" s="2" t="str">
        <f t="shared" ca="1" si="5"/>
        <v>09:00</v>
      </c>
      <c r="F69" t="str" cm="1">
        <f t="array" aca="1" ref="F69" ca="1">INDEX('Menu&amp;Price Data'!$A$2:$A$7,RANDBETWEEN(1,COUNTA('Menu&amp;Price Data'!$A$2:$A$7)))</f>
        <v>Green Tea</v>
      </c>
      <c r="G69" t="str">
        <f ca="1">VLOOKUP(F69,'Menu&amp;Price Data'!$D$2:$E$7,2, FALSE)</f>
        <v>Tea</v>
      </c>
      <c r="H69">
        <f ca="1">VLOOKUP(F69,'Menu&amp;Price Data'!$A$2:$B$7,2,FALSE)</f>
        <v>7.5</v>
      </c>
      <c r="I69" t="str">
        <f t="shared" ca="1" si="8"/>
        <v>Cash</v>
      </c>
      <c r="J69" t="str">
        <f t="shared" ca="1" si="9"/>
        <v>Regular</v>
      </c>
    </row>
    <row r="70" spans="1:10" x14ac:dyDescent="0.2">
      <c r="A70" s="4">
        <v>45724</v>
      </c>
      <c r="B70">
        <v>168</v>
      </c>
      <c r="C70" s="4" t="str">
        <f t="shared" si="6"/>
        <v>Saturday</v>
      </c>
      <c r="D70" s="6" t="str">
        <f t="shared" si="7"/>
        <v>8 March 2025</v>
      </c>
      <c r="E70" s="2" t="str">
        <f t="shared" ca="1" si="5"/>
        <v>12:29</v>
      </c>
      <c r="F70" t="str" cm="1">
        <f t="array" aca="1" ref="F70" ca="1">INDEX('Menu&amp;Price Data'!$A$2:$A$7,RANDBETWEEN(1,COUNTA('Menu&amp;Price Data'!$A$2:$A$7)))</f>
        <v>Iced Latte</v>
      </c>
      <c r="G70" t="str">
        <f ca="1">VLOOKUP(F70,'Menu&amp;Price Data'!$D$2:$E$7,2, FALSE)</f>
        <v>Coffee</v>
      </c>
      <c r="H70">
        <f ca="1">VLOOKUP(F70,'Menu&amp;Price Data'!$A$2:$B$7,2,FALSE)</f>
        <v>6.5</v>
      </c>
      <c r="I70" t="str">
        <f t="shared" ca="1" si="8"/>
        <v>Card</v>
      </c>
      <c r="J70" t="str">
        <f t="shared" ca="1" si="9"/>
        <v>Regular</v>
      </c>
    </row>
    <row r="71" spans="1:10" x14ac:dyDescent="0.2">
      <c r="A71" s="4">
        <v>45724</v>
      </c>
      <c r="B71">
        <v>169</v>
      </c>
      <c r="C71" s="4" t="str">
        <f t="shared" si="6"/>
        <v>Saturday</v>
      </c>
      <c r="D71" s="6" t="str">
        <f t="shared" si="7"/>
        <v>8 March 2025</v>
      </c>
      <c r="E71" s="2" t="str">
        <f t="shared" ca="1" si="5"/>
        <v>09:42</v>
      </c>
      <c r="F71" t="str" cm="1">
        <f t="array" aca="1" ref="F71" ca="1">INDEX('Menu&amp;Price Data'!$A$2:$A$7,RANDBETWEEN(1,COUNTA('Menu&amp;Price Data'!$A$2:$A$7)))</f>
        <v>Latte</v>
      </c>
      <c r="G71" t="str">
        <f ca="1">VLOOKUP(F71,'Menu&amp;Price Data'!$D$2:$E$7,2, FALSE)</f>
        <v>Coffee</v>
      </c>
      <c r="H71">
        <f ca="1">VLOOKUP(F71,'Menu&amp;Price Data'!$A$2:$B$7,2,FALSE)</f>
        <v>6.5</v>
      </c>
      <c r="I71" t="str">
        <f t="shared" ca="1" si="8"/>
        <v>Cash</v>
      </c>
      <c r="J71" t="str">
        <f t="shared" ca="1" si="9"/>
        <v>New</v>
      </c>
    </row>
    <row r="72" spans="1:10" x14ac:dyDescent="0.2">
      <c r="A72" s="4">
        <v>45724</v>
      </c>
      <c r="B72">
        <v>170</v>
      </c>
      <c r="C72" s="4" t="str">
        <f t="shared" si="6"/>
        <v>Saturday</v>
      </c>
      <c r="D72" s="6" t="str">
        <f t="shared" si="7"/>
        <v>8 March 2025</v>
      </c>
      <c r="E72" s="2" t="str">
        <f t="shared" ca="1" si="5"/>
        <v>10:28</v>
      </c>
      <c r="F72" t="str" cm="1">
        <f t="array" aca="1" ref="F72" ca="1">INDEX('Menu&amp;Price Data'!$A$2:$A$7,RANDBETWEEN(1,COUNTA('Menu&amp;Price Data'!$A$2:$A$7)))</f>
        <v>Cake</v>
      </c>
      <c r="G72" t="str">
        <f ca="1">VLOOKUP(F72,'Menu&amp;Price Data'!$D$2:$E$7,2, FALSE)</f>
        <v>Dessert</v>
      </c>
      <c r="H72">
        <f ca="1">VLOOKUP(F72,'Menu&amp;Price Data'!$A$2:$B$7,2,FALSE)</f>
        <v>12.5</v>
      </c>
      <c r="I72" t="str">
        <f t="shared" ca="1" si="8"/>
        <v>Cash</v>
      </c>
      <c r="J72" t="str">
        <f t="shared" ca="1" si="9"/>
        <v>New</v>
      </c>
    </row>
    <row r="73" spans="1:10" x14ac:dyDescent="0.2">
      <c r="A73" s="4">
        <v>45724</v>
      </c>
      <c r="B73">
        <v>171</v>
      </c>
      <c r="C73" s="4" t="str">
        <f t="shared" si="6"/>
        <v>Saturday</v>
      </c>
      <c r="D73" s="6" t="str">
        <f t="shared" si="7"/>
        <v>8 March 2025</v>
      </c>
      <c r="E73" s="2" t="str">
        <f t="shared" ca="1" si="5"/>
        <v>10:58</v>
      </c>
      <c r="F73" t="str" cm="1">
        <f t="array" aca="1" ref="F73" ca="1">INDEX('Menu&amp;Price Data'!$A$2:$A$7,RANDBETWEEN(1,COUNTA('Menu&amp;Price Data'!$A$2:$A$7)))</f>
        <v>Flat White</v>
      </c>
      <c r="G73" t="str">
        <f ca="1">VLOOKUP(F73,'Menu&amp;Price Data'!$D$2:$E$7,2, FALSE)</f>
        <v>Coffee</v>
      </c>
      <c r="H73">
        <f ca="1">VLOOKUP(F73,'Menu&amp;Price Data'!$A$2:$B$7,2,FALSE)</f>
        <v>6.5</v>
      </c>
      <c r="I73" t="str">
        <f t="shared" ca="1" si="8"/>
        <v>Cash</v>
      </c>
      <c r="J73" t="str">
        <f t="shared" ca="1" si="9"/>
        <v>Regular</v>
      </c>
    </row>
    <row r="74" spans="1:10" x14ac:dyDescent="0.2">
      <c r="A74" s="4">
        <v>45724</v>
      </c>
      <c r="B74">
        <v>172</v>
      </c>
      <c r="C74" s="4" t="str">
        <f t="shared" si="6"/>
        <v>Saturday</v>
      </c>
      <c r="D74" s="6" t="str">
        <f t="shared" si="7"/>
        <v>8 March 2025</v>
      </c>
      <c r="E74" s="2" t="str">
        <f t="shared" ca="1" si="5"/>
        <v>07:19</v>
      </c>
      <c r="F74" t="str" cm="1">
        <f t="array" aca="1" ref="F74" ca="1">INDEX('Menu&amp;Price Data'!$A$2:$A$7,RANDBETWEEN(1,COUNTA('Menu&amp;Price Data'!$A$2:$A$7)))</f>
        <v>Green Tea</v>
      </c>
      <c r="G74" t="str">
        <f ca="1">VLOOKUP(F74,'Menu&amp;Price Data'!$D$2:$E$7,2, FALSE)</f>
        <v>Tea</v>
      </c>
      <c r="H74">
        <f ca="1">VLOOKUP(F74,'Menu&amp;Price Data'!$A$2:$B$7,2,FALSE)</f>
        <v>7.5</v>
      </c>
      <c r="I74" t="str">
        <f t="shared" ca="1" si="8"/>
        <v>Cash</v>
      </c>
      <c r="J74" t="str">
        <f t="shared" ca="1" si="9"/>
        <v>Regular</v>
      </c>
    </row>
    <row r="75" spans="1:10" x14ac:dyDescent="0.2">
      <c r="A75" s="4">
        <v>45724</v>
      </c>
      <c r="B75">
        <v>173</v>
      </c>
      <c r="C75" s="4" t="str">
        <f t="shared" si="6"/>
        <v>Saturday</v>
      </c>
      <c r="D75" s="6" t="str">
        <f t="shared" si="7"/>
        <v>8 March 2025</v>
      </c>
      <c r="E75" s="2" t="str">
        <f t="shared" ca="1" si="5"/>
        <v>13:01</v>
      </c>
      <c r="F75" t="str" cm="1">
        <f t="array" aca="1" ref="F75" ca="1">INDEX('Menu&amp;Price Data'!$A$2:$A$7,RANDBETWEEN(1,COUNTA('Menu&amp;Price Data'!$A$2:$A$7)))</f>
        <v>Iced Latte</v>
      </c>
      <c r="G75" t="str">
        <f ca="1">VLOOKUP(F75,'Menu&amp;Price Data'!$D$2:$E$7,2, FALSE)</f>
        <v>Coffee</v>
      </c>
      <c r="H75">
        <f ca="1">VLOOKUP(F75,'Menu&amp;Price Data'!$A$2:$B$7,2,FALSE)</f>
        <v>6.5</v>
      </c>
      <c r="I75" t="str">
        <f t="shared" ca="1" si="8"/>
        <v>Cash</v>
      </c>
      <c r="J75" t="str">
        <f t="shared" ca="1" si="9"/>
        <v>New</v>
      </c>
    </row>
    <row r="76" spans="1:10" x14ac:dyDescent="0.2">
      <c r="A76" s="4">
        <v>45724</v>
      </c>
      <c r="B76">
        <v>174</v>
      </c>
      <c r="C76" s="4" t="str">
        <f t="shared" si="6"/>
        <v>Saturday</v>
      </c>
      <c r="D76" s="6" t="str">
        <f t="shared" si="7"/>
        <v>8 March 2025</v>
      </c>
      <c r="E76" s="2" t="str">
        <f t="shared" ca="1" si="5"/>
        <v>12:39</v>
      </c>
      <c r="F76" t="str" cm="1">
        <f t="array" aca="1" ref="F76" ca="1">INDEX('Menu&amp;Price Data'!$A$2:$A$7,RANDBETWEEN(1,COUNTA('Menu&amp;Price Data'!$A$2:$A$7)))</f>
        <v>Iced Latte</v>
      </c>
      <c r="G76" t="str">
        <f ca="1">VLOOKUP(F76,'Menu&amp;Price Data'!$D$2:$E$7,2, FALSE)</f>
        <v>Coffee</v>
      </c>
      <c r="H76">
        <f ca="1">VLOOKUP(F76,'Menu&amp;Price Data'!$A$2:$B$7,2,FALSE)</f>
        <v>6.5</v>
      </c>
      <c r="I76" t="str">
        <f t="shared" ca="1" si="8"/>
        <v>Card</v>
      </c>
      <c r="J76" t="str">
        <f t="shared" ca="1" si="9"/>
        <v>Regular</v>
      </c>
    </row>
    <row r="77" spans="1:10" x14ac:dyDescent="0.2">
      <c r="A77" s="4">
        <v>45724</v>
      </c>
      <c r="B77">
        <v>175</v>
      </c>
      <c r="C77" s="4" t="str">
        <f t="shared" si="6"/>
        <v>Saturday</v>
      </c>
      <c r="D77" s="6" t="str">
        <f t="shared" si="7"/>
        <v>8 March 2025</v>
      </c>
      <c r="E77" s="2" t="str">
        <f t="shared" ca="1" si="5"/>
        <v>07:32</v>
      </c>
      <c r="F77" t="str" cm="1">
        <f t="array" aca="1" ref="F77" ca="1">INDEX('Menu&amp;Price Data'!$A$2:$A$7,RANDBETWEEN(1,COUNTA('Menu&amp;Price Data'!$A$2:$A$7)))</f>
        <v>Green Tea</v>
      </c>
      <c r="G77" t="str">
        <f ca="1">VLOOKUP(F77,'Menu&amp;Price Data'!$D$2:$E$7,2, FALSE)</f>
        <v>Tea</v>
      </c>
      <c r="H77">
        <f ca="1">VLOOKUP(F77,'Menu&amp;Price Data'!$A$2:$B$7,2,FALSE)</f>
        <v>7.5</v>
      </c>
      <c r="I77" t="str">
        <f t="shared" ca="1" si="8"/>
        <v>Cash</v>
      </c>
      <c r="J77" t="str">
        <f t="shared" ca="1" si="9"/>
        <v>Regular</v>
      </c>
    </row>
    <row r="78" spans="1:10" x14ac:dyDescent="0.2">
      <c r="A78" s="4">
        <v>45724</v>
      </c>
      <c r="B78">
        <v>176</v>
      </c>
      <c r="C78" s="4" t="str">
        <f t="shared" si="6"/>
        <v>Saturday</v>
      </c>
      <c r="D78" s="6" t="str">
        <f t="shared" si="7"/>
        <v>8 March 2025</v>
      </c>
      <c r="E78" s="2" t="str">
        <f t="shared" ca="1" si="5"/>
        <v>14:20</v>
      </c>
      <c r="F78" t="str" cm="1">
        <f t="array" aca="1" ref="F78" ca="1">INDEX('Menu&amp;Price Data'!$A$2:$A$7,RANDBETWEEN(1,COUNTA('Menu&amp;Price Data'!$A$2:$A$7)))</f>
        <v>Green Tea</v>
      </c>
      <c r="G78" t="str">
        <f ca="1">VLOOKUP(F78,'Menu&amp;Price Data'!$D$2:$E$7,2, FALSE)</f>
        <v>Tea</v>
      </c>
      <c r="H78">
        <f ca="1">VLOOKUP(F78,'Menu&amp;Price Data'!$A$2:$B$7,2,FALSE)</f>
        <v>7.5</v>
      </c>
      <c r="I78" t="str">
        <f t="shared" ca="1" si="8"/>
        <v>Cash</v>
      </c>
      <c r="J78" t="str">
        <f t="shared" ca="1" si="9"/>
        <v>Regular</v>
      </c>
    </row>
    <row r="79" spans="1:10" x14ac:dyDescent="0.2">
      <c r="A79" s="4">
        <v>45724</v>
      </c>
      <c r="B79">
        <v>177</v>
      </c>
      <c r="C79" s="4" t="str">
        <f t="shared" si="6"/>
        <v>Saturday</v>
      </c>
      <c r="D79" s="6" t="str">
        <f t="shared" si="7"/>
        <v>8 March 2025</v>
      </c>
      <c r="E79" s="2" t="str">
        <f t="shared" ca="1" si="5"/>
        <v>10:24</v>
      </c>
      <c r="F79" t="str" cm="1">
        <f t="array" aca="1" ref="F79" ca="1">INDEX('Menu&amp;Price Data'!$A$2:$A$7,RANDBETWEEN(1,COUNTA('Menu&amp;Price Data'!$A$2:$A$7)))</f>
        <v>Latte</v>
      </c>
      <c r="G79" t="str">
        <f ca="1">VLOOKUP(F79,'Menu&amp;Price Data'!$D$2:$E$7,2, FALSE)</f>
        <v>Coffee</v>
      </c>
      <c r="H79">
        <f ca="1">VLOOKUP(F79,'Menu&amp;Price Data'!$A$2:$B$7,2,FALSE)</f>
        <v>6.5</v>
      </c>
      <c r="I79" t="str">
        <f t="shared" ca="1" si="8"/>
        <v>Card</v>
      </c>
      <c r="J79" t="str">
        <f t="shared" ca="1" si="9"/>
        <v>New</v>
      </c>
    </row>
    <row r="80" spans="1:10" x14ac:dyDescent="0.2">
      <c r="A80" s="4">
        <v>45724</v>
      </c>
      <c r="B80">
        <v>178</v>
      </c>
      <c r="C80" s="4" t="str">
        <f t="shared" si="6"/>
        <v>Saturday</v>
      </c>
      <c r="D80" s="6" t="str">
        <f t="shared" si="7"/>
        <v>8 March 2025</v>
      </c>
      <c r="E80" s="2" t="str">
        <f t="shared" ca="1" si="5"/>
        <v>13:26</v>
      </c>
      <c r="F80" t="str" cm="1">
        <f t="array" aca="1" ref="F80" ca="1">INDEX('Menu&amp;Price Data'!$A$2:$A$7,RANDBETWEEN(1,COUNTA('Menu&amp;Price Data'!$A$2:$A$7)))</f>
        <v>Latte</v>
      </c>
      <c r="G80" t="str">
        <f ca="1">VLOOKUP(F80,'Menu&amp;Price Data'!$D$2:$E$7,2, FALSE)</f>
        <v>Coffee</v>
      </c>
      <c r="H80">
        <f ca="1">VLOOKUP(F80,'Menu&amp;Price Data'!$A$2:$B$7,2,FALSE)</f>
        <v>6.5</v>
      </c>
      <c r="I80" t="str">
        <f t="shared" ca="1" si="8"/>
        <v>Card</v>
      </c>
      <c r="J80" t="str">
        <f t="shared" ca="1" si="9"/>
        <v>Regular</v>
      </c>
    </row>
    <row r="81" spans="1:10" x14ac:dyDescent="0.2">
      <c r="A81" s="4">
        <v>45724</v>
      </c>
      <c r="B81">
        <v>179</v>
      </c>
      <c r="C81" s="4" t="str">
        <f t="shared" si="6"/>
        <v>Saturday</v>
      </c>
      <c r="D81" s="6" t="str">
        <f t="shared" si="7"/>
        <v>8 March 2025</v>
      </c>
      <c r="E81" s="2" t="str">
        <f t="shared" ca="1" si="5"/>
        <v>06:13</v>
      </c>
      <c r="F81" t="str" cm="1">
        <f t="array" aca="1" ref="F81" ca="1">INDEX('Menu&amp;Price Data'!$A$2:$A$7,RANDBETWEEN(1,COUNTA('Menu&amp;Price Data'!$A$2:$A$7)))</f>
        <v>Green Tea</v>
      </c>
      <c r="G81" t="str">
        <f ca="1">VLOOKUP(F81,'Menu&amp;Price Data'!$D$2:$E$7,2, FALSE)</f>
        <v>Tea</v>
      </c>
      <c r="H81">
        <f ca="1">VLOOKUP(F81,'Menu&amp;Price Data'!$A$2:$B$7,2,FALSE)</f>
        <v>7.5</v>
      </c>
      <c r="I81" t="str">
        <f t="shared" ca="1" si="8"/>
        <v>Cash</v>
      </c>
      <c r="J81" t="str">
        <f t="shared" ca="1" si="9"/>
        <v>Regular</v>
      </c>
    </row>
    <row r="82" spans="1:10" x14ac:dyDescent="0.2">
      <c r="A82" s="4">
        <v>45724</v>
      </c>
      <c r="B82">
        <v>180</v>
      </c>
      <c r="C82" s="4" t="str">
        <f t="shared" si="6"/>
        <v>Saturday</v>
      </c>
      <c r="D82" s="6" t="str">
        <f t="shared" si="7"/>
        <v>8 March 2025</v>
      </c>
      <c r="E82" s="2" t="str">
        <f t="shared" ca="1" si="5"/>
        <v>12:11</v>
      </c>
      <c r="F82" t="str" cm="1">
        <f t="array" aca="1" ref="F82" ca="1">INDEX('Menu&amp;Price Data'!$A$2:$A$7,RANDBETWEEN(1,COUNTA('Menu&amp;Price Data'!$A$2:$A$7)))</f>
        <v>Latte</v>
      </c>
      <c r="G82" t="str">
        <f ca="1">VLOOKUP(F82,'Menu&amp;Price Data'!$D$2:$E$7,2, FALSE)</f>
        <v>Coffee</v>
      </c>
      <c r="H82">
        <f ca="1">VLOOKUP(F82,'Menu&amp;Price Data'!$A$2:$B$7,2,FALSE)</f>
        <v>6.5</v>
      </c>
      <c r="I82" t="str">
        <f t="shared" ca="1" si="8"/>
        <v>Cash</v>
      </c>
      <c r="J82" t="str">
        <f t="shared" ca="1" si="9"/>
        <v>New</v>
      </c>
    </row>
    <row r="83" spans="1:10" x14ac:dyDescent="0.2">
      <c r="A83" s="4">
        <v>45725</v>
      </c>
      <c r="B83">
        <v>181</v>
      </c>
      <c r="C83" s="4" t="str">
        <f t="shared" si="6"/>
        <v>Sunday</v>
      </c>
      <c r="D83" s="6" t="str">
        <f t="shared" si="7"/>
        <v>9 March 2025</v>
      </c>
      <c r="E83" s="2" t="str">
        <f t="shared" ca="1" si="5"/>
        <v>11:27</v>
      </c>
      <c r="F83" t="str" cm="1">
        <f t="array" aca="1" ref="F83" ca="1">INDEX('Menu&amp;Price Data'!$A$2:$A$7,RANDBETWEEN(1,COUNTA('Menu&amp;Price Data'!$A$2:$A$7)))</f>
        <v>Iced Coffee</v>
      </c>
      <c r="G83" t="str">
        <f ca="1">VLOOKUP(F83,'Menu&amp;Price Data'!$D$2:$E$7,2, FALSE)</f>
        <v>Coffee</v>
      </c>
      <c r="H83">
        <f ca="1">VLOOKUP(F83,'Menu&amp;Price Data'!$A$2:$B$7,2,FALSE)</f>
        <v>5</v>
      </c>
      <c r="I83" t="str">
        <f t="shared" ca="1" si="8"/>
        <v>Cash</v>
      </c>
      <c r="J83" t="str">
        <f t="shared" ca="1" si="9"/>
        <v>New</v>
      </c>
    </row>
    <row r="84" spans="1:10" x14ac:dyDescent="0.2">
      <c r="A84" s="4">
        <v>45725</v>
      </c>
      <c r="B84">
        <v>182</v>
      </c>
      <c r="C84" s="4" t="str">
        <f t="shared" si="6"/>
        <v>Sunday</v>
      </c>
      <c r="D84" s="6" t="str">
        <f t="shared" si="7"/>
        <v>9 March 2025</v>
      </c>
      <c r="E84" s="2" t="str">
        <f t="shared" ca="1" si="5"/>
        <v>12:29</v>
      </c>
      <c r="F84" t="str" cm="1">
        <f t="array" aca="1" ref="F84" ca="1">INDEX('Menu&amp;Price Data'!$A$2:$A$7,RANDBETWEEN(1,COUNTA('Menu&amp;Price Data'!$A$2:$A$7)))</f>
        <v>Green Tea</v>
      </c>
      <c r="G84" t="str">
        <f ca="1">VLOOKUP(F84,'Menu&amp;Price Data'!$D$2:$E$7,2, FALSE)</f>
        <v>Tea</v>
      </c>
      <c r="H84">
        <f ca="1">VLOOKUP(F84,'Menu&amp;Price Data'!$A$2:$B$7,2,FALSE)</f>
        <v>7.5</v>
      </c>
      <c r="I84" t="str">
        <f t="shared" ca="1" si="8"/>
        <v>Card</v>
      </c>
      <c r="J84" t="str">
        <f t="shared" ca="1" si="9"/>
        <v>New</v>
      </c>
    </row>
    <row r="85" spans="1:10" x14ac:dyDescent="0.2">
      <c r="A85" s="4">
        <v>45725</v>
      </c>
      <c r="B85">
        <v>183</v>
      </c>
      <c r="C85" s="4" t="str">
        <f t="shared" si="6"/>
        <v>Sunday</v>
      </c>
      <c r="D85" s="6" t="str">
        <f t="shared" si="7"/>
        <v>9 March 2025</v>
      </c>
      <c r="E85" s="2" t="str">
        <f t="shared" ca="1" si="5"/>
        <v>08:16</v>
      </c>
      <c r="F85" t="str" cm="1">
        <f t="array" aca="1" ref="F85" ca="1">INDEX('Menu&amp;Price Data'!$A$2:$A$7,RANDBETWEEN(1,COUNTA('Menu&amp;Price Data'!$A$2:$A$7)))</f>
        <v>Flat White</v>
      </c>
      <c r="G85" t="str">
        <f ca="1">VLOOKUP(F85,'Menu&amp;Price Data'!$D$2:$E$7,2, FALSE)</f>
        <v>Coffee</v>
      </c>
      <c r="H85">
        <f ca="1">VLOOKUP(F85,'Menu&amp;Price Data'!$A$2:$B$7,2,FALSE)</f>
        <v>6.5</v>
      </c>
      <c r="I85" t="str">
        <f t="shared" ca="1" si="8"/>
        <v>Card</v>
      </c>
      <c r="J85" t="str">
        <f t="shared" ca="1" si="9"/>
        <v>New</v>
      </c>
    </row>
    <row r="86" spans="1:10" x14ac:dyDescent="0.2">
      <c r="A86" s="4">
        <v>45725</v>
      </c>
      <c r="B86">
        <v>184</v>
      </c>
      <c r="C86" s="4" t="str">
        <f t="shared" si="6"/>
        <v>Sunday</v>
      </c>
      <c r="D86" s="6" t="str">
        <f t="shared" si="7"/>
        <v>9 March 2025</v>
      </c>
      <c r="E86" s="2" t="str">
        <f t="shared" ca="1" si="5"/>
        <v>10:27</v>
      </c>
      <c r="F86" t="str" cm="1">
        <f t="array" aca="1" ref="F86" ca="1">INDEX('Menu&amp;Price Data'!$A$2:$A$7,RANDBETWEEN(1,COUNTA('Menu&amp;Price Data'!$A$2:$A$7)))</f>
        <v>Green Tea</v>
      </c>
      <c r="G86" t="str">
        <f ca="1">VLOOKUP(F86,'Menu&amp;Price Data'!$D$2:$E$7,2, FALSE)</f>
        <v>Tea</v>
      </c>
      <c r="H86">
        <f ca="1">VLOOKUP(F86,'Menu&amp;Price Data'!$A$2:$B$7,2,FALSE)</f>
        <v>7.5</v>
      </c>
      <c r="I86" t="str">
        <f t="shared" ca="1" si="8"/>
        <v>Card</v>
      </c>
      <c r="J86" t="str">
        <f t="shared" ca="1" si="9"/>
        <v>Regular</v>
      </c>
    </row>
    <row r="87" spans="1:10" x14ac:dyDescent="0.2">
      <c r="A87" s="4">
        <v>45725</v>
      </c>
      <c r="B87">
        <v>185</v>
      </c>
      <c r="C87" s="4" t="str">
        <f t="shared" si="6"/>
        <v>Sunday</v>
      </c>
      <c r="D87" s="6" t="str">
        <f t="shared" si="7"/>
        <v>9 March 2025</v>
      </c>
      <c r="E87" s="2" t="str">
        <f t="shared" ca="1" si="5"/>
        <v>10:26</v>
      </c>
      <c r="F87" t="str" cm="1">
        <f t="array" aca="1" ref="F87" ca="1">INDEX('Menu&amp;Price Data'!$A$2:$A$7,RANDBETWEEN(1,COUNTA('Menu&amp;Price Data'!$A$2:$A$7)))</f>
        <v>Iced Coffee</v>
      </c>
      <c r="G87" t="str">
        <f ca="1">VLOOKUP(F87,'Menu&amp;Price Data'!$D$2:$E$7,2, FALSE)</f>
        <v>Coffee</v>
      </c>
      <c r="H87">
        <f ca="1">VLOOKUP(F87,'Menu&amp;Price Data'!$A$2:$B$7,2,FALSE)</f>
        <v>5</v>
      </c>
      <c r="I87" t="str">
        <f t="shared" ca="1" si="8"/>
        <v>Card</v>
      </c>
      <c r="J87" t="str">
        <f t="shared" ca="1" si="9"/>
        <v>Regular</v>
      </c>
    </row>
    <row r="88" spans="1:10" x14ac:dyDescent="0.2">
      <c r="A88" s="4">
        <v>45725</v>
      </c>
      <c r="B88">
        <v>186</v>
      </c>
      <c r="C88" s="4" t="str">
        <f t="shared" si="6"/>
        <v>Sunday</v>
      </c>
      <c r="D88" s="6" t="str">
        <f t="shared" si="7"/>
        <v>9 March 2025</v>
      </c>
      <c r="E88" s="2" t="str">
        <f t="shared" ca="1" si="5"/>
        <v>11:51</v>
      </c>
      <c r="F88" t="str" cm="1">
        <f t="array" aca="1" ref="F88" ca="1">INDEX('Menu&amp;Price Data'!$A$2:$A$7,RANDBETWEEN(1,COUNTA('Menu&amp;Price Data'!$A$2:$A$7)))</f>
        <v>Iced Latte</v>
      </c>
      <c r="G88" t="str">
        <f ca="1">VLOOKUP(F88,'Menu&amp;Price Data'!$D$2:$E$7,2, FALSE)</f>
        <v>Coffee</v>
      </c>
      <c r="H88">
        <f ca="1">VLOOKUP(F88,'Menu&amp;Price Data'!$A$2:$B$7,2,FALSE)</f>
        <v>6.5</v>
      </c>
      <c r="I88" t="str">
        <f t="shared" ca="1" si="8"/>
        <v>Card</v>
      </c>
      <c r="J88" t="str">
        <f t="shared" ca="1" si="9"/>
        <v>New</v>
      </c>
    </row>
    <row r="89" spans="1:10" x14ac:dyDescent="0.2">
      <c r="A89" s="4">
        <v>45725</v>
      </c>
      <c r="B89">
        <v>187</v>
      </c>
      <c r="C89" s="4" t="str">
        <f t="shared" si="6"/>
        <v>Sunday</v>
      </c>
      <c r="D89" s="6" t="str">
        <f t="shared" si="7"/>
        <v>9 March 2025</v>
      </c>
      <c r="E89" s="2" t="str">
        <f t="shared" ca="1" si="5"/>
        <v>11:27</v>
      </c>
      <c r="F89" t="str" cm="1">
        <f t="array" aca="1" ref="F89" ca="1">INDEX('Menu&amp;Price Data'!$A$2:$A$7,RANDBETWEEN(1,COUNTA('Menu&amp;Price Data'!$A$2:$A$7)))</f>
        <v>Green Tea</v>
      </c>
      <c r="G89" t="str">
        <f ca="1">VLOOKUP(F89,'Menu&amp;Price Data'!$D$2:$E$7,2, FALSE)</f>
        <v>Tea</v>
      </c>
      <c r="H89">
        <f ca="1">VLOOKUP(F89,'Menu&amp;Price Data'!$A$2:$B$7,2,FALSE)</f>
        <v>7.5</v>
      </c>
      <c r="I89" t="str">
        <f t="shared" ca="1" si="8"/>
        <v>Cash</v>
      </c>
      <c r="J89" t="str">
        <f t="shared" ca="1" si="9"/>
        <v>New</v>
      </c>
    </row>
    <row r="90" spans="1:10" x14ac:dyDescent="0.2">
      <c r="A90" s="4">
        <v>45725</v>
      </c>
      <c r="B90">
        <v>188</v>
      </c>
      <c r="C90" s="4" t="str">
        <f t="shared" si="6"/>
        <v>Sunday</v>
      </c>
      <c r="D90" s="6" t="str">
        <f t="shared" si="7"/>
        <v>9 March 2025</v>
      </c>
      <c r="E90" s="2" t="str">
        <f t="shared" ca="1" si="5"/>
        <v>06:22</v>
      </c>
      <c r="F90" t="str" cm="1">
        <f t="array" aca="1" ref="F90" ca="1">INDEX('Menu&amp;Price Data'!$A$2:$A$7,RANDBETWEEN(1,COUNTA('Menu&amp;Price Data'!$A$2:$A$7)))</f>
        <v>Iced Latte</v>
      </c>
      <c r="G90" t="str">
        <f ca="1">VLOOKUP(F90,'Menu&amp;Price Data'!$D$2:$E$7,2, FALSE)</f>
        <v>Coffee</v>
      </c>
      <c r="H90">
        <f ca="1">VLOOKUP(F90,'Menu&amp;Price Data'!$A$2:$B$7,2,FALSE)</f>
        <v>6.5</v>
      </c>
      <c r="I90" t="str">
        <f t="shared" ca="1" si="8"/>
        <v>Cash</v>
      </c>
      <c r="J90" t="str">
        <f t="shared" ca="1" si="9"/>
        <v>New</v>
      </c>
    </row>
    <row r="91" spans="1:10" x14ac:dyDescent="0.2">
      <c r="A91" s="4">
        <v>45725</v>
      </c>
      <c r="B91">
        <v>189</v>
      </c>
      <c r="C91" s="4" t="str">
        <f t="shared" si="6"/>
        <v>Sunday</v>
      </c>
      <c r="D91" s="6" t="str">
        <f t="shared" si="7"/>
        <v>9 March 2025</v>
      </c>
      <c r="E91" s="2" t="str">
        <f t="shared" ca="1" si="5"/>
        <v>08:46</v>
      </c>
      <c r="F91" t="str" cm="1">
        <f t="array" aca="1" ref="F91" ca="1">INDEX('Menu&amp;Price Data'!$A$2:$A$7,RANDBETWEEN(1,COUNTA('Menu&amp;Price Data'!$A$2:$A$7)))</f>
        <v>Green Tea</v>
      </c>
      <c r="G91" t="str">
        <f ca="1">VLOOKUP(F91,'Menu&amp;Price Data'!$D$2:$E$7,2, FALSE)</f>
        <v>Tea</v>
      </c>
      <c r="H91">
        <f ca="1">VLOOKUP(F91,'Menu&amp;Price Data'!$A$2:$B$7,2,FALSE)</f>
        <v>7.5</v>
      </c>
      <c r="I91" t="str">
        <f t="shared" ca="1" si="8"/>
        <v>Card</v>
      </c>
      <c r="J91" t="str">
        <f t="shared" ca="1" si="9"/>
        <v>Regular</v>
      </c>
    </row>
    <row r="92" spans="1:10" x14ac:dyDescent="0.2">
      <c r="A92" s="4">
        <v>45725</v>
      </c>
      <c r="B92">
        <v>190</v>
      </c>
      <c r="C92" s="4" t="str">
        <f t="shared" si="6"/>
        <v>Sunday</v>
      </c>
      <c r="D92" s="6" t="str">
        <f t="shared" si="7"/>
        <v>9 March 2025</v>
      </c>
      <c r="E92" s="2" t="str">
        <f t="shared" ca="1" si="5"/>
        <v>10:07</v>
      </c>
      <c r="F92" t="str" cm="1">
        <f t="array" aca="1" ref="F92" ca="1">INDEX('Menu&amp;Price Data'!$A$2:$A$7,RANDBETWEEN(1,COUNTA('Menu&amp;Price Data'!$A$2:$A$7)))</f>
        <v>Latte</v>
      </c>
      <c r="G92" t="str">
        <f ca="1">VLOOKUP(F92,'Menu&amp;Price Data'!$D$2:$E$7,2, FALSE)</f>
        <v>Coffee</v>
      </c>
      <c r="H92">
        <f ca="1">VLOOKUP(F92,'Menu&amp;Price Data'!$A$2:$B$7,2,FALSE)</f>
        <v>6.5</v>
      </c>
      <c r="I92" t="str">
        <f t="shared" ca="1" si="8"/>
        <v>Cash</v>
      </c>
      <c r="J92" t="str">
        <f t="shared" ca="1" si="9"/>
        <v>Regular</v>
      </c>
    </row>
    <row r="93" spans="1:10" x14ac:dyDescent="0.2">
      <c r="A93" s="4">
        <v>45725</v>
      </c>
      <c r="B93">
        <v>191</v>
      </c>
      <c r="C93" s="4" t="str">
        <f t="shared" si="6"/>
        <v>Sunday</v>
      </c>
      <c r="D93" s="6" t="str">
        <f t="shared" si="7"/>
        <v>9 March 2025</v>
      </c>
      <c r="E93" s="2" t="str">
        <f t="shared" ca="1" si="5"/>
        <v>09:46</v>
      </c>
      <c r="F93" t="str" cm="1">
        <f t="array" aca="1" ref="F93" ca="1">INDEX('Menu&amp;Price Data'!$A$2:$A$7,RANDBETWEEN(1,COUNTA('Menu&amp;Price Data'!$A$2:$A$7)))</f>
        <v>Iced Coffee</v>
      </c>
      <c r="G93" t="str">
        <f ca="1">VLOOKUP(F93,'Menu&amp;Price Data'!$D$2:$E$7,2, FALSE)</f>
        <v>Coffee</v>
      </c>
      <c r="H93">
        <f ca="1">VLOOKUP(F93,'Menu&amp;Price Data'!$A$2:$B$7,2,FALSE)</f>
        <v>5</v>
      </c>
      <c r="I93" t="str">
        <f t="shared" ca="1" si="8"/>
        <v>Card</v>
      </c>
      <c r="J93" t="str">
        <f t="shared" ca="1" si="9"/>
        <v>Regular</v>
      </c>
    </row>
    <row r="94" spans="1:10" x14ac:dyDescent="0.2">
      <c r="A94" s="4">
        <v>45725</v>
      </c>
      <c r="B94">
        <v>192</v>
      </c>
      <c r="C94" s="4" t="str">
        <f t="shared" si="6"/>
        <v>Sunday</v>
      </c>
      <c r="D94" s="6" t="str">
        <f t="shared" si="7"/>
        <v>9 March 2025</v>
      </c>
      <c r="E94" s="2" t="str">
        <f t="shared" ca="1" si="5"/>
        <v>09:36</v>
      </c>
      <c r="F94" t="str" cm="1">
        <f t="array" aca="1" ref="F94" ca="1">INDEX('Menu&amp;Price Data'!$A$2:$A$7,RANDBETWEEN(1,COUNTA('Menu&amp;Price Data'!$A$2:$A$7)))</f>
        <v>Latte</v>
      </c>
      <c r="G94" t="str">
        <f ca="1">VLOOKUP(F94,'Menu&amp;Price Data'!$D$2:$E$7,2, FALSE)</f>
        <v>Coffee</v>
      </c>
      <c r="H94">
        <f ca="1">VLOOKUP(F94,'Menu&amp;Price Data'!$A$2:$B$7,2,FALSE)</f>
        <v>6.5</v>
      </c>
      <c r="I94" t="str">
        <f t="shared" ca="1" si="8"/>
        <v>Cash</v>
      </c>
      <c r="J94" t="str">
        <f t="shared" ca="1" si="9"/>
        <v>New</v>
      </c>
    </row>
    <row r="95" spans="1:10" x14ac:dyDescent="0.2">
      <c r="A95" s="4">
        <v>45725</v>
      </c>
      <c r="B95">
        <v>193</v>
      </c>
      <c r="C95" s="4" t="str">
        <f t="shared" si="6"/>
        <v>Sunday</v>
      </c>
      <c r="D95" s="6" t="str">
        <f t="shared" si="7"/>
        <v>9 March 2025</v>
      </c>
      <c r="E95" s="2" t="str">
        <f t="shared" ca="1" si="5"/>
        <v>08:29</v>
      </c>
      <c r="F95" t="str" cm="1">
        <f t="array" aca="1" ref="F95" ca="1">INDEX('Menu&amp;Price Data'!$A$2:$A$7,RANDBETWEEN(1,COUNTA('Menu&amp;Price Data'!$A$2:$A$7)))</f>
        <v>Cake</v>
      </c>
      <c r="G95" t="str">
        <f ca="1">VLOOKUP(F95,'Menu&amp;Price Data'!$D$2:$E$7,2, FALSE)</f>
        <v>Dessert</v>
      </c>
      <c r="H95">
        <f ca="1">VLOOKUP(F95,'Menu&amp;Price Data'!$A$2:$B$7,2,FALSE)</f>
        <v>12.5</v>
      </c>
      <c r="I95" t="str">
        <f t="shared" ca="1" si="8"/>
        <v>Cash</v>
      </c>
      <c r="J95" t="str">
        <f t="shared" ca="1" si="9"/>
        <v>New</v>
      </c>
    </row>
    <row r="96" spans="1:10" x14ac:dyDescent="0.2">
      <c r="A96" s="4">
        <v>45725</v>
      </c>
      <c r="B96">
        <v>194</v>
      </c>
      <c r="C96" s="4" t="str">
        <f t="shared" si="6"/>
        <v>Sunday</v>
      </c>
      <c r="D96" s="6" t="str">
        <f t="shared" si="7"/>
        <v>9 March 2025</v>
      </c>
      <c r="E96" s="2" t="str">
        <f t="shared" ca="1" si="5"/>
        <v>15:48</v>
      </c>
      <c r="F96" t="str" cm="1">
        <f t="array" aca="1" ref="F96" ca="1">INDEX('Menu&amp;Price Data'!$A$2:$A$7,RANDBETWEEN(1,COUNTA('Menu&amp;Price Data'!$A$2:$A$7)))</f>
        <v>Latte</v>
      </c>
      <c r="G96" t="str">
        <f ca="1">VLOOKUP(F96,'Menu&amp;Price Data'!$D$2:$E$7,2, FALSE)</f>
        <v>Coffee</v>
      </c>
      <c r="H96">
        <f ca="1">VLOOKUP(F96,'Menu&amp;Price Data'!$A$2:$B$7,2,FALSE)</f>
        <v>6.5</v>
      </c>
      <c r="I96" t="str">
        <f t="shared" ca="1" si="8"/>
        <v>Card</v>
      </c>
      <c r="J96" t="str">
        <f t="shared" ca="1" si="9"/>
        <v>New</v>
      </c>
    </row>
    <row r="97" spans="1:10" x14ac:dyDescent="0.2">
      <c r="A97" s="4">
        <v>45725</v>
      </c>
      <c r="B97">
        <v>195</v>
      </c>
      <c r="C97" s="4" t="str">
        <f t="shared" si="6"/>
        <v>Sunday</v>
      </c>
      <c r="D97" s="6" t="str">
        <f t="shared" si="7"/>
        <v>9 March 2025</v>
      </c>
      <c r="E97" s="2" t="str">
        <f t="shared" ca="1" si="5"/>
        <v>13:03</v>
      </c>
      <c r="F97" t="str" cm="1">
        <f t="array" aca="1" ref="F97" ca="1">INDEX('Menu&amp;Price Data'!$A$2:$A$7,RANDBETWEEN(1,COUNTA('Menu&amp;Price Data'!$A$2:$A$7)))</f>
        <v>Flat White</v>
      </c>
      <c r="G97" t="str">
        <f ca="1">VLOOKUP(F97,'Menu&amp;Price Data'!$D$2:$E$7,2, FALSE)</f>
        <v>Coffee</v>
      </c>
      <c r="H97">
        <f ca="1">VLOOKUP(F97,'Menu&amp;Price Data'!$A$2:$B$7,2,FALSE)</f>
        <v>6.5</v>
      </c>
      <c r="I97" t="str">
        <f t="shared" ca="1" si="8"/>
        <v>Card</v>
      </c>
      <c r="J97" t="str">
        <f t="shared" ca="1" si="9"/>
        <v>New</v>
      </c>
    </row>
    <row r="98" spans="1:10" x14ac:dyDescent="0.2">
      <c r="A98" s="4">
        <v>45725</v>
      </c>
      <c r="B98">
        <v>196</v>
      </c>
      <c r="C98" s="4" t="str">
        <f t="shared" si="6"/>
        <v>Sunday</v>
      </c>
      <c r="D98" s="6" t="str">
        <f t="shared" si="7"/>
        <v>9 March 2025</v>
      </c>
      <c r="E98" s="2" t="str">
        <f t="shared" ca="1" si="5"/>
        <v>12:29</v>
      </c>
      <c r="F98" t="str" cm="1">
        <f t="array" aca="1" ref="F98" ca="1">INDEX('Menu&amp;Price Data'!$A$2:$A$7,RANDBETWEEN(1,COUNTA('Menu&amp;Price Data'!$A$2:$A$7)))</f>
        <v>Latte</v>
      </c>
      <c r="G98" t="str">
        <f ca="1">VLOOKUP(F98,'Menu&amp;Price Data'!$D$2:$E$7,2, FALSE)</f>
        <v>Coffee</v>
      </c>
      <c r="H98">
        <f ca="1">VLOOKUP(F98,'Menu&amp;Price Data'!$A$2:$B$7,2,FALSE)</f>
        <v>6.5</v>
      </c>
      <c r="I98" t="str">
        <f t="shared" ca="1" si="8"/>
        <v>Cash</v>
      </c>
      <c r="J98" t="str">
        <f t="shared" ca="1" si="9"/>
        <v>New</v>
      </c>
    </row>
    <row r="99" spans="1:10" x14ac:dyDescent="0.2">
      <c r="A99" s="4">
        <v>45725</v>
      </c>
      <c r="B99">
        <v>197</v>
      </c>
      <c r="C99" s="4" t="str">
        <f t="shared" si="6"/>
        <v>Sunday</v>
      </c>
      <c r="D99" s="6" t="str">
        <f t="shared" si="7"/>
        <v>9 March 2025</v>
      </c>
      <c r="E99" s="2" t="str">
        <f t="shared" ca="1" si="5"/>
        <v>14:45</v>
      </c>
      <c r="F99" t="str" cm="1">
        <f t="array" aca="1" ref="F99" ca="1">INDEX('Menu&amp;Price Data'!$A$2:$A$7,RANDBETWEEN(1,COUNTA('Menu&amp;Price Data'!$A$2:$A$7)))</f>
        <v>Flat White</v>
      </c>
      <c r="G99" t="str">
        <f ca="1">VLOOKUP(F99,'Menu&amp;Price Data'!$D$2:$E$7,2, FALSE)</f>
        <v>Coffee</v>
      </c>
      <c r="H99">
        <f ca="1">VLOOKUP(F99,'Menu&amp;Price Data'!$A$2:$B$7,2,FALSE)</f>
        <v>6.5</v>
      </c>
      <c r="I99" t="str">
        <f t="shared" ca="1" si="8"/>
        <v>Card</v>
      </c>
      <c r="J99" t="str">
        <f t="shared" ca="1" si="9"/>
        <v>New</v>
      </c>
    </row>
    <row r="100" spans="1:10" x14ac:dyDescent="0.2">
      <c r="A100" s="4">
        <v>45726</v>
      </c>
      <c r="B100">
        <v>198</v>
      </c>
      <c r="C100" s="4" t="str">
        <f t="shared" si="6"/>
        <v>Monday</v>
      </c>
      <c r="D100" s="6" t="str">
        <f t="shared" si="7"/>
        <v>10 March 2025</v>
      </c>
      <c r="E100" s="2" t="str">
        <f t="shared" ca="1" si="5"/>
        <v>13:17</v>
      </c>
      <c r="F100" t="str" cm="1">
        <f t="array" aca="1" ref="F100" ca="1">INDEX('Menu&amp;Price Data'!$A$2:$A$7,RANDBETWEEN(1,COUNTA('Menu&amp;Price Data'!$A$2:$A$7)))</f>
        <v>Green Tea</v>
      </c>
      <c r="G100" t="str">
        <f ca="1">VLOOKUP(F100,'Menu&amp;Price Data'!$D$2:$E$7,2, FALSE)</f>
        <v>Tea</v>
      </c>
      <c r="H100">
        <f ca="1">VLOOKUP(F100,'Menu&amp;Price Data'!$A$2:$B$7,2,FALSE)</f>
        <v>7.5</v>
      </c>
      <c r="I100" t="str">
        <f t="shared" ca="1" si="8"/>
        <v>Cash</v>
      </c>
      <c r="J100" t="str">
        <f t="shared" ca="1" si="9"/>
        <v>Regular</v>
      </c>
    </row>
    <row r="101" spans="1:10" x14ac:dyDescent="0.2">
      <c r="A101" s="4">
        <v>45726</v>
      </c>
      <c r="B101">
        <v>199</v>
      </c>
      <c r="C101" s="4" t="str">
        <f t="shared" si="6"/>
        <v>Monday</v>
      </c>
      <c r="D101" s="6" t="str">
        <f t="shared" si="7"/>
        <v>10 March 2025</v>
      </c>
      <c r="E101" s="2" t="str">
        <f t="shared" ca="1" si="5"/>
        <v>09:14</v>
      </c>
      <c r="F101" t="str" cm="1">
        <f t="array" aca="1" ref="F101" ca="1">INDEX('Menu&amp;Price Data'!$A$2:$A$7,RANDBETWEEN(1,COUNTA('Menu&amp;Price Data'!$A$2:$A$7)))</f>
        <v>Iced Coffee</v>
      </c>
      <c r="G101" t="str">
        <f ca="1">VLOOKUP(F101,'Menu&amp;Price Data'!$D$2:$E$7,2, FALSE)</f>
        <v>Coffee</v>
      </c>
      <c r="H101">
        <f ca="1">VLOOKUP(F101,'Menu&amp;Price Data'!$A$2:$B$7,2,FALSE)</f>
        <v>5</v>
      </c>
      <c r="I101" t="str">
        <f t="shared" ca="1" si="8"/>
        <v>Cash</v>
      </c>
      <c r="J101" t="str">
        <f t="shared" ca="1" si="9"/>
        <v>New</v>
      </c>
    </row>
    <row r="102" spans="1:10" x14ac:dyDescent="0.2">
      <c r="A102" s="4">
        <v>45726</v>
      </c>
      <c r="B102">
        <v>200</v>
      </c>
      <c r="C102" s="4" t="str">
        <f t="shared" si="6"/>
        <v>Monday</v>
      </c>
      <c r="D102" s="6" t="str">
        <f t="shared" si="7"/>
        <v>10 March 2025</v>
      </c>
      <c r="E102" s="2" t="str">
        <f t="shared" ca="1" si="5"/>
        <v>13:49</v>
      </c>
      <c r="F102" t="str" cm="1">
        <f t="array" aca="1" ref="F102" ca="1">INDEX('Menu&amp;Price Data'!$A$2:$A$7,RANDBETWEEN(1,COUNTA('Menu&amp;Price Data'!$A$2:$A$7)))</f>
        <v>Cake</v>
      </c>
      <c r="G102" t="str">
        <f ca="1">VLOOKUP(F102,'Menu&amp;Price Data'!$D$2:$E$7,2, FALSE)</f>
        <v>Dessert</v>
      </c>
      <c r="H102">
        <f ca="1">VLOOKUP(F102,'Menu&amp;Price Data'!$A$2:$B$7,2,FALSE)</f>
        <v>12.5</v>
      </c>
      <c r="I102" t="str">
        <f t="shared" ca="1" si="8"/>
        <v>Card</v>
      </c>
      <c r="J102" t="str">
        <f t="shared" ca="1" si="9"/>
        <v>New</v>
      </c>
    </row>
    <row r="103" spans="1:10" x14ac:dyDescent="0.2">
      <c r="A103" s="4">
        <v>45726</v>
      </c>
      <c r="B103">
        <v>201</v>
      </c>
      <c r="C103" s="4" t="str">
        <f t="shared" si="6"/>
        <v>Monday</v>
      </c>
      <c r="D103" s="6" t="str">
        <f t="shared" si="7"/>
        <v>10 March 2025</v>
      </c>
      <c r="E103" s="2" t="str">
        <f t="shared" ca="1" si="5"/>
        <v>10:22</v>
      </c>
      <c r="F103" t="str" cm="1">
        <f t="array" aca="1" ref="F103" ca="1">INDEX('Menu&amp;Price Data'!$A$2:$A$7,RANDBETWEEN(1,COUNTA('Menu&amp;Price Data'!$A$2:$A$7)))</f>
        <v>Cake</v>
      </c>
      <c r="G103" t="str">
        <f ca="1">VLOOKUP(F103,'Menu&amp;Price Data'!$D$2:$E$7,2, FALSE)</f>
        <v>Dessert</v>
      </c>
      <c r="H103">
        <f ca="1">VLOOKUP(F103,'Menu&amp;Price Data'!$A$2:$B$7,2,FALSE)</f>
        <v>12.5</v>
      </c>
      <c r="I103" t="str">
        <f t="shared" ca="1" si="8"/>
        <v>Cash</v>
      </c>
      <c r="J103" t="str">
        <f t="shared" ca="1" si="9"/>
        <v>Regular</v>
      </c>
    </row>
    <row r="104" spans="1:10" x14ac:dyDescent="0.2">
      <c r="A104" s="4">
        <v>45726</v>
      </c>
      <c r="B104">
        <v>202</v>
      </c>
      <c r="C104" s="4" t="str">
        <f t="shared" si="6"/>
        <v>Monday</v>
      </c>
      <c r="D104" s="6" t="str">
        <f t="shared" si="7"/>
        <v>10 March 2025</v>
      </c>
      <c r="E104" s="2" t="str">
        <f t="shared" ca="1" si="5"/>
        <v>11:58</v>
      </c>
      <c r="F104" t="str" cm="1">
        <f t="array" aca="1" ref="F104" ca="1">INDEX('Menu&amp;Price Data'!$A$2:$A$7,RANDBETWEEN(1,COUNTA('Menu&amp;Price Data'!$A$2:$A$7)))</f>
        <v>Iced Coffee</v>
      </c>
      <c r="G104" t="str">
        <f ca="1">VLOOKUP(F104,'Menu&amp;Price Data'!$D$2:$E$7,2, FALSE)</f>
        <v>Coffee</v>
      </c>
      <c r="H104">
        <f ca="1">VLOOKUP(F104,'Menu&amp;Price Data'!$A$2:$B$7,2,FALSE)</f>
        <v>5</v>
      </c>
      <c r="I104" t="str">
        <f t="shared" ca="1" si="8"/>
        <v>Card</v>
      </c>
      <c r="J104" t="str">
        <f t="shared" ca="1" si="9"/>
        <v>Regular</v>
      </c>
    </row>
    <row r="105" spans="1:10" x14ac:dyDescent="0.2">
      <c r="A105" s="4">
        <v>45727</v>
      </c>
      <c r="B105">
        <v>203</v>
      </c>
      <c r="C105" s="4" t="str">
        <f t="shared" si="6"/>
        <v>Tuesday</v>
      </c>
      <c r="D105" s="6" t="str">
        <f t="shared" si="7"/>
        <v>11 March 2025</v>
      </c>
      <c r="E105" s="2" t="str">
        <f t="shared" ca="1" si="5"/>
        <v>13:02</v>
      </c>
      <c r="F105" t="str" cm="1">
        <f t="array" aca="1" ref="F105" ca="1">INDEX('Menu&amp;Price Data'!$A$2:$A$7,RANDBETWEEN(1,COUNTA('Menu&amp;Price Data'!$A$2:$A$7)))</f>
        <v>Green Tea</v>
      </c>
      <c r="G105" t="str">
        <f ca="1">VLOOKUP(F105,'Menu&amp;Price Data'!$D$2:$E$7,2, FALSE)</f>
        <v>Tea</v>
      </c>
      <c r="H105">
        <f ca="1">VLOOKUP(F105,'Menu&amp;Price Data'!$A$2:$B$7,2,FALSE)</f>
        <v>7.5</v>
      </c>
      <c r="I105" t="str">
        <f t="shared" ca="1" si="8"/>
        <v>Card</v>
      </c>
      <c r="J105" t="str">
        <f t="shared" ca="1" si="9"/>
        <v>Regular</v>
      </c>
    </row>
    <row r="106" spans="1:10" x14ac:dyDescent="0.2">
      <c r="A106" s="4">
        <v>45727</v>
      </c>
      <c r="B106">
        <v>204</v>
      </c>
      <c r="C106" s="4" t="str">
        <f t="shared" si="6"/>
        <v>Tuesday</v>
      </c>
      <c r="D106" s="6" t="str">
        <f t="shared" si="7"/>
        <v>11 March 2025</v>
      </c>
      <c r="E106" s="2" t="str">
        <f t="shared" ca="1" si="5"/>
        <v>07:21</v>
      </c>
      <c r="F106" t="str" cm="1">
        <f t="array" aca="1" ref="F106" ca="1">INDEX('Menu&amp;Price Data'!$A$2:$A$7,RANDBETWEEN(1,COUNTA('Menu&amp;Price Data'!$A$2:$A$7)))</f>
        <v>Iced Coffee</v>
      </c>
      <c r="G106" t="str">
        <f ca="1">VLOOKUP(F106,'Menu&amp;Price Data'!$D$2:$E$7,2, FALSE)</f>
        <v>Coffee</v>
      </c>
      <c r="H106">
        <f ca="1">VLOOKUP(F106,'Menu&amp;Price Data'!$A$2:$B$7,2,FALSE)</f>
        <v>5</v>
      </c>
      <c r="I106" t="str">
        <f t="shared" ca="1" si="8"/>
        <v>Card</v>
      </c>
      <c r="J106" t="str">
        <f t="shared" ca="1" si="9"/>
        <v>Regular</v>
      </c>
    </row>
    <row r="107" spans="1:10" x14ac:dyDescent="0.2">
      <c r="A107" s="4">
        <v>45727</v>
      </c>
      <c r="B107">
        <v>205</v>
      </c>
      <c r="C107" s="4" t="str">
        <f t="shared" si="6"/>
        <v>Tuesday</v>
      </c>
      <c r="D107" s="6" t="str">
        <f t="shared" si="7"/>
        <v>11 March 2025</v>
      </c>
      <c r="E107" s="2" t="str">
        <f t="shared" ca="1" si="5"/>
        <v>09:32</v>
      </c>
      <c r="F107" t="str" cm="1">
        <f t="array" aca="1" ref="F107" ca="1">INDEX('Menu&amp;Price Data'!$A$2:$A$7,RANDBETWEEN(1,COUNTA('Menu&amp;Price Data'!$A$2:$A$7)))</f>
        <v>Flat White</v>
      </c>
      <c r="G107" t="str">
        <f ca="1">VLOOKUP(F107,'Menu&amp;Price Data'!$D$2:$E$7,2, FALSE)</f>
        <v>Coffee</v>
      </c>
      <c r="H107">
        <f ca="1">VLOOKUP(F107,'Menu&amp;Price Data'!$A$2:$B$7,2,FALSE)</f>
        <v>6.5</v>
      </c>
      <c r="I107" t="str">
        <f t="shared" ca="1" si="8"/>
        <v>Cash</v>
      </c>
      <c r="J107" t="str">
        <f t="shared" ca="1" si="9"/>
        <v>Regular</v>
      </c>
    </row>
    <row r="108" spans="1:10" x14ac:dyDescent="0.2">
      <c r="A108" s="4">
        <v>45727</v>
      </c>
      <c r="B108">
        <v>206</v>
      </c>
      <c r="C108" s="4" t="str">
        <f t="shared" si="6"/>
        <v>Tuesday</v>
      </c>
      <c r="D108" s="6" t="str">
        <f t="shared" si="7"/>
        <v>11 March 2025</v>
      </c>
      <c r="E108" s="2" t="str">
        <f t="shared" ca="1" si="5"/>
        <v>11:10</v>
      </c>
      <c r="F108" t="str" cm="1">
        <f t="array" aca="1" ref="F108" ca="1">INDEX('Menu&amp;Price Data'!$A$2:$A$7,RANDBETWEEN(1,COUNTA('Menu&amp;Price Data'!$A$2:$A$7)))</f>
        <v>Green Tea</v>
      </c>
      <c r="G108" t="str">
        <f ca="1">VLOOKUP(F108,'Menu&amp;Price Data'!$D$2:$E$7,2, FALSE)</f>
        <v>Tea</v>
      </c>
      <c r="H108">
        <f ca="1">VLOOKUP(F108,'Menu&amp;Price Data'!$A$2:$B$7,2,FALSE)</f>
        <v>7.5</v>
      </c>
      <c r="I108" t="str">
        <f t="shared" ca="1" si="8"/>
        <v>Cash</v>
      </c>
      <c r="J108" t="str">
        <f t="shared" ca="1" si="9"/>
        <v>New</v>
      </c>
    </row>
    <row r="109" spans="1:10" x14ac:dyDescent="0.2">
      <c r="A109" s="4">
        <v>45727</v>
      </c>
      <c r="B109">
        <v>207</v>
      </c>
      <c r="C109" s="4" t="str">
        <f t="shared" si="6"/>
        <v>Tuesday</v>
      </c>
      <c r="D109" s="6" t="str">
        <f t="shared" si="7"/>
        <v>11 March 2025</v>
      </c>
      <c r="E109" s="2" t="str">
        <f t="shared" ca="1" si="5"/>
        <v>13:29</v>
      </c>
      <c r="F109" t="str" cm="1">
        <f t="array" aca="1" ref="F109" ca="1">INDEX('Menu&amp;Price Data'!$A$2:$A$7,RANDBETWEEN(1,COUNTA('Menu&amp;Price Data'!$A$2:$A$7)))</f>
        <v>Cake</v>
      </c>
      <c r="G109" t="str">
        <f ca="1">VLOOKUP(F109,'Menu&amp;Price Data'!$D$2:$E$7,2, FALSE)</f>
        <v>Dessert</v>
      </c>
      <c r="H109">
        <f ca="1">VLOOKUP(F109,'Menu&amp;Price Data'!$A$2:$B$7,2,FALSE)</f>
        <v>12.5</v>
      </c>
      <c r="I109" t="str">
        <f t="shared" ca="1" si="8"/>
        <v>Card</v>
      </c>
      <c r="J109" t="str">
        <f t="shared" ca="1" si="9"/>
        <v>Regular</v>
      </c>
    </row>
    <row r="110" spans="1:10" x14ac:dyDescent="0.2">
      <c r="A110" s="4">
        <v>45727</v>
      </c>
      <c r="B110">
        <v>208</v>
      </c>
      <c r="C110" s="4" t="str">
        <f t="shared" si="6"/>
        <v>Tuesday</v>
      </c>
      <c r="D110" s="6" t="str">
        <f t="shared" si="7"/>
        <v>11 March 2025</v>
      </c>
      <c r="E110" s="2" t="str">
        <f t="shared" ca="1" si="5"/>
        <v>06:29</v>
      </c>
      <c r="F110" t="str" cm="1">
        <f t="array" aca="1" ref="F110" ca="1">INDEX('Menu&amp;Price Data'!$A$2:$A$7,RANDBETWEEN(1,COUNTA('Menu&amp;Price Data'!$A$2:$A$7)))</f>
        <v>Flat White</v>
      </c>
      <c r="G110" t="str">
        <f ca="1">VLOOKUP(F110,'Menu&amp;Price Data'!$D$2:$E$7,2, FALSE)</f>
        <v>Coffee</v>
      </c>
      <c r="H110">
        <f ca="1">VLOOKUP(F110,'Menu&amp;Price Data'!$A$2:$B$7,2,FALSE)</f>
        <v>6.5</v>
      </c>
      <c r="I110" t="str">
        <f t="shared" ca="1" si="8"/>
        <v>Cash</v>
      </c>
      <c r="J110" t="str">
        <f t="shared" ca="1" si="9"/>
        <v>New</v>
      </c>
    </row>
    <row r="111" spans="1:10" x14ac:dyDescent="0.2">
      <c r="A111" s="4">
        <v>45727</v>
      </c>
      <c r="B111">
        <v>209</v>
      </c>
      <c r="C111" s="4" t="str">
        <f t="shared" si="6"/>
        <v>Tuesday</v>
      </c>
      <c r="D111" s="6" t="str">
        <f t="shared" si="7"/>
        <v>11 March 2025</v>
      </c>
      <c r="E111" s="2" t="str">
        <f t="shared" ca="1" si="5"/>
        <v>13:14</v>
      </c>
      <c r="F111" t="str" cm="1">
        <f t="array" aca="1" ref="F111" ca="1">INDEX('Menu&amp;Price Data'!$A$2:$A$7,RANDBETWEEN(1,COUNTA('Menu&amp;Price Data'!$A$2:$A$7)))</f>
        <v>Cake</v>
      </c>
      <c r="G111" t="str">
        <f ca="1">VLOOKUP(F111,'Menu&amp;Price Data'!$D$2:$E$7,2, FALSE)</f>
        <v>Dessert</v>
      </c>
      <c r="H111">
        <f ca="1">VLOOKUP(F111,'Menu&amp;Price Data'!$A$2:$B$7,2,FALSE)</f>
        <v>12.5</v>
      </c>
      <c r="I111" t="str">
        <f t="shared" ca="1" si="8"/>
        <v>Cash</v>
      </c>
      <c r="J111" t="str">
        <f t="shared" ca="1" si="9"/>
        <v>New</v>
      </c>
    </row>
    <row r="112" spans="1:10" x14ac:dyDescent="0.2">
      <c r="A112" s="4">
        <v>45728</v>
      </c>
      <c r="B112">
        <v>210</v>
      </c>
      <c r="C112" s="4" t="str">
        <f t="shared" si="6"/>
        <v>Wednesday</v>
      </c>
      <c r="D112" s="6" t="str">
        <f t="shared" si="7"/>
        <v>12 March 2025</v>
      </c>
      <c r="E112" s="2" t="str">
        <f t="shared" ca="1" si="5"/>
        <v>07:03</v>
      </c>
      <c r="F112" t="str" cm="1">
        <f t="array" aca="1" ref="F112" ca="1">INDEX('Menu&amp;Price Data'!$A$2:$A$7,RANDBETWEEN(1,COUNTA('Menu&amp;Price Data'!$A$2:$A$7)))</f>
        <v>Green Tea</v>
      </c>
      <c r="G112" t="str">
        <f ca="1">VLOOKUP(F112,'Menu&amp;Price Data'!$D$2:$E$7,2, FALSE)</f>
        <v>Tea</v>
      </c>
      <c r="H112">
        <f ca="1">VLOOKUP(F112,'Menu&amp;Price Data'!$A$2:$B$7,2,FALSE)</f>
        <v>7.5</v>
      </c>
      <c r="I112" t="str">
        <f t="shared" ca="1" si="8"/>
        <v>Card</v>
      </c>
      <c r="J112" t="str">
        <f t="shared" ca="1" si="9"/>
        <v>Regular</v>
      </c>
    </row>
    <row r="113" spans="1:10" x14ac:dyDescent="0.2">
      <c r="A113" s="4">
        <v>45728</v>
      </c>
      <c r="B113">
        <v>211</v>
      </c>
      <c r="C113" s="4" t="str">
        <f t="shared" si="6"/>
        <v>Wednesday</v>
      </c>
      <c r="D113" s="6" t="str">
        <f t="shared" si="7"/>
        <v>12 March 2025</v>
      </c>
      <c r="E113" s="2" t="str">
        <f t="shared" ca="1" si="5"/>
        <v>11:05</v>
      </c>
      <c r="F113" t="str" cm="1">
        <f t="array" aca="1" ref="F113" ca="1">INDEX('Menu&amp;Price Data'!$A$2:$A$7,RANDBETWEEN(1,COUNTA('Menu&amp;Price Data'!$A$2:$A$7)))</f>
        <v>Green Tea</v>
      </c>
      <c r="G113" t="str">
        <f ca="1">VLOOKUP(F113,'Menu&amp;Price Data'!$D$2:$E$7,2, FALSE)</f>
        <v>Tea</v>
      </c>
      <c r="H113">
        <f ca="1">VLOOKUP(F113,'Menu&amp;Price Data'!$A$2:$B$7,2,FALSE)</f>
        <v>7.5</v>
      </c>
      <c r="I113" t="str">
        <f t="shared" ca="1" si="8"/>
        <v>Cash</v>
      </c>
      <c r="J113" t="str">
        <f t="shared" ca="1" si="9"/>
        <v>Regular</v>
      </c>
    </row>
    <row r="114" spans="1:10" x14ac:dyDescent="0.2">
      <c r="A114" s="4">
        <v>45728</v>
      </c>
      <c r="B114">
        <v>212</v>
      </c>
      <c r="C114" s="4" t="str">
        <f t="shared" si="6"/>
        <v>Wednesday</v>
      </c>
      <c r="D114" s="6" t="str">
        <f t="shared" si="7"/>
        <v>12 March 2025</v>
      </c>
      <c r="E114" s="2" t="str">
        <f t="shared" ca="1" si="5"/>
        <v>14:49</v>
      </c>
      <c r="F114" t="str" cm="1">
        <f t="array" aca="1" ref="F114" ca="1">INDEX('Menu&amp;Price Data'!$A$2:$A$7,RANDBETWEEN(1,COUNTA('Menu&amp;Price Data'!$A$2:$A$7)))</f>
        <v>Latte</v>
      </c>
      <c r="G114" t="str">
        <f ca="1">VLOOKUP(F114,'Menu&amp;Price Data'!$D$2:$E$7,2, FALSE)</f>
        <v>Coffee</v>
      </c>
      <c r="H114">
        <f ca="1">VLOOKUP(F114,'Menu&amp;Price Data'!$A$2:$B$7,2,FALSE)</f>
        <v>6.5</v>
      </c>
      <c r="I114" t="str">
        <f t="shared" ca="1" si="8"/>
        <v>Cash</v>
      </c>
      <c r="J114" t="str">
        <f t="shared" ca="1" si="9"/>
        <v>New</v>
      </c>
    </row>
    <row r="115" spans="1:10" x14ac:dyDescent="0.2">
      <c r="A115" s="4">
        <v>45728</v>
      </c>
      <c r="B115">
        <v>213</v>
      </c>
      <c r="C115" s="4" t="str">
        <f t="shared" si="6"/>
        <v>Wednesday</v>
      </c>
      <c r="D115" s="6" t="str">
        <f t="shared" si="7"/>
        <v>12 March 2025</v>
      </c>
      <c r="E115" s="2" t="str">
        <f t="shared" ca="1" si="5"/>
        <v>13:44</v>
      </c>
      <c r="F115" t="str" cm="1">
        <f t="array" aca="1" ref="F115" ca="1">INDEX('Menu&amp;Price Data'!$A$2:$A$7,RANDBETWEEN(1,COUNTA('Menu&amp;Price Data'!$A$2:$A$7)))</f>
        <v>Latte</v>
      </c>
      <c r="G115" t="str">
        <f ca="1">VLOOKUP(F115,'Menu&amp;Price Data'!$D$2:$E$7,2, FALSE)</f>
        <v>Coffee</v>
      </c>
      <c r="H115">
        <f ca="1">VLOOKUP(F115,'Menu&amp;Price Data'!$A$2:$B$7,2,FALSE)</f>
        <v>6.5</v>
      </c>
      <c r="I115" t="str">
        <f t="shared" ca="1" si="8"/>
        <v>Card</v>
      </c>
      <c r="J115" t="str">
        <f t="shared" ca="1" si="9"/>
        <v>Regular</v>
      </c>
    </row>
    <row r="116" spans="1:10" x14ac:dyDescent="0.2">
      <c r="A116" s="4">
        <v>45728</v>
      </c>
      <c r="B116">
        <v>214</v>
      </c>
      <c r="C116" s="4" t="str">
        <f t="shared" si="6"/>
        <v>Wednesday</v>
      </c>
      <c r="D116" s="6" t="str">
        <f t="shared" si="7"/>
        <v>12 March 2025</v>
      </c>
      <c r="E116" s="2" t="str">
        <f t="shared" ca="1" si="5"/>
        <v>07:01</v>
      </c>
      <c r="F116" t="str" cm="1">
        <f t="array" aca="1" ref="F116" ca="1">INDEX('Menu&amp;Price Data'!$A$2:$A$7,RANDBETWEEN(1,COUNTA('Menu&amp;Price Data'!$A$2:$A$7)))</f>
        <v>Iced Latte</v>
      </c>
      <c r="G116" t="str">
        <f ca="1">VLOOKUP(F116,'Menu&amp;Price Data'!$D$2:$E$7,2, FALSE)</f>
        <v>Coffee</v>
      </c>
      <c r="H116">
        <f ca="1">VLOOKUP(F116,'Menu&amp;Price Data'!$A$2:$B$7,2,FALSE)</f>
        <v>6.5</v>
      </c>
      <c r="I116" t="str">
        <f t="shared" ca="1" si="8"/>
        <v>Cash</v>
      </c>
      <c r="J116" t="str">
        <f t="shared" ca="1" si="9"/>
        <v>New</v>
      </c>
    </row>
    <row r="117" spans="1:10" x14ac:dyDescent="0.2">
      <c r="A117" s="4">
        <v>45729</v>
      </c>
      <c r="B117">
        <v>215</v>
      </c>
      <c r="C117" s="4" t="str">
        <f t="shared" si="6"/>
        <v>Thursday</v>
      </c>
      <c r="D117" s="6" t="str">
        <f t="shared" si="7"/>
        <v>13 March 2025</v>
      </c>
      <c r="E117" s="2" t="str">
        <f t="shared" ca="1" si="5"/>
        <v>11:39</v>
      </c>
      <c r="F117" t="str" cm="1">
        <f t="array" aca="1" ref="F117" ca="1">INDEX('Menu&amp;Price Data'!$A$2:$A$7,RANDBETWEEN(1,COUNTA('Menu&amp;Price Data'!$A$2:$A$7)))</f>
        <v>Flat White</v>
      </c>
      <c r="G117" t="str">
        <f ca="1">VLOOKUP(F117,'Menu&amp;Price Data'!$D$2:$E$7,2, FALSE)</f>
        <v>Coffee</v>
      </c>
      <c r="H117">
        <f ca="1">VLOOKUP(F117,'Menu&amp;Price Data'!$A$2:$B$7,2,FALSE)</f>
        <v>6.5</v>
      </c>
      <c r="I117" t="str">
        <f t="shared" ca="1" si="8"/>
        <v>Card</v>
      </c>
      <c r="J117" t="str">
        <f t="shared" ca="1" si="9"/>
        <v>Regular</v>
      </c>
    </row>
    <row r="118" spans="1:10" x14ac:dyDescent="0.2">
      <c r="A118" s="4">
        <v>45729</v>
      </c>
      <c r="B118">
        <v>216</v>
      </c>
      <c r="C118" s="4" t="str">
        <f t="shared" si="6"/>
        <v>Thursday</v>
      </c>
      <c r="D118" s="6" t="str">
        <f t="shared" si="7"/>
        <v>13 March 2025</v>
      </c>
      <c r="E118" s="2" t="str">
        <f t="shared" ca="1" si="5"/>
        <v>07:31</v>
      </c>
      <c r="F118" t="str" cm="1">
        <f t="array" aca="1" ref="F118" ca="1">INDEX('Menu&amp;Price Data'!$A$2:$A$7,RANDBETWEEN(1,COUNTA('Menu&amp;Price Data'!$A$2:$A$7)))</f>
        <v>Latte</v>
      </c>
      <c r="G118" t="str">
        <f ca="1">VLOOKUP(F118,'Menu&amp;Price Data'!$D$2:$E$7,2, FALSE)</f>
        <v>Coffee</v>
      </c>
      <c r="H118">
        <f ca="1">VLOOKUP(F118,'Menu&amp;Price Data'!$A$2:$B$7,2,FALSE)</f>
        <v>6.5</v>
      </c>
      <c r="I118" t="str">
        <f t="shared" ca="1" si="8"/>
        <v>Cash</v>
      </c>
      <c r="J118" t="str">
        <f t="shared" ca="1" si="9"/>
        <v>Regular</v>
      </c>
    </row>
    <row r="119" spans="1:10" x14ac:dyDescent="0.2">
      <c r="A119" s="4">
        <v>45729</v>
      </c>
      <c r="B119">
        <v>217</v>
      </c>
      <c r="C119" s="4" t="str">
        <f t="shared" si="6"/>
        <v>Thursday</v>
      </c>
      <c r="D119" s="6" t="str">
        <f t="shared" si="7"/>
        <v>13 March 2025</v>
      </c>
      <c r="E119" s="2" t="str">
        <f t="shared" ca="1" si="5"/>
        <v>14:34</v>
      </c>
      <c r="F119" t="str" cm="1">
        <f t="array" aca="1" ref="F119" ca="1">INDEX('Menu&amp;Price Data'!$A$2:$A$7,RANDBETWEEN(1,COUNTA('Menu&amp;Price Data'!$A$2:$A$7)))</f>
        <v>Green Tea</v>
      </c>
      <c r="G119" t="str">
        <f ca="1">VLOOKUP(F119,'Menu&amp;Price Data'!$D$2:$E$7,2, FALSE)</f>
        <v>Tea</v>
      </c>
      <c r="H119">
        <f ca="1">VLOOKUP(F119,'Menu&amp;Price Data'!$A$2:$B$7,2,FALSE)</f>
        <v>7.5</v>
      </c>
      <c r="I119" t="str">
        <f t="shared" ca="1" si="8"/>
        <v>Cash</v>
      </c>
      <c r="J119" t="str">
        <f t="shared" ca="1" si="9"/>
        <v>Regular</v>
      </c>
    </row>
    <row r="120" spans="1:10" x14ac:dyDescent="0.2">
      <c r="A120" s="4">
        <v>45729</v>
      </c>
      <c r="B120">
        <v>218</v>
      </c>
      <c r="C120" s="4" t="str">
        <f t="shared" si="6"/>
        <v>Thursday</v>
      </c>
      <c r="D120" s="6" t="str">
        <f t="shared" si="7"/>
        <v>13 March 2025</v>
      </c>
      <c r="E120" s="2" t="str">
        <f t="shared" ca="1" si="5"/>
        <v>15:01</v>
      </c>
      <c r="F120" t="str" cm="1">
        <f t="array" aca="1" ref="F120" ca="1">INDEX('Menu&amp;Price Data'!$A$2:$A$7,RANDBETWEEN(1,COUNTA('Menu&amp;Price Data'!$A$2:$A$7)))</f>
        <v>Iced Latte</v>
      </c>
      <c r="G120" t="str">
        <f ca="1">VLOOKUP(F120,'Menu&amp;Price Data'!$D$2:$E$7,2, FALSE)</f>
        <v>Coffee</v>
      </c>
      <c r="H120">
        <f ca="1">VLOOKUP(F120,'Menu&amp;Price Data'!$A$2:$B$7,2,FALSE)</f>
        <v>6.5</v>
      </c>
      <c r="I120" t="str">
        <f t="shared" ca="1" si="8"/>
        <v>Cash</v>
      </c>
      <c r="J120" t="str">
        <f t="shared" ca="1" si="9"/>
        <v>New</v>
      </c>
    </row>
    <row r="121" spans="1:10" x14ac:dyDescent="0.2">
      <c r="A121" s="4">
        <v>45729</v>
      </c>
      <c r="B121">
        <v>219</v>
      </c>
      <c r="C121" s="4" t="str">
        <f t="shared" si="6"/>
        <v>Thursday</v>
      </c>
      <c r="D121" s="6" t="str">
        <f t="shared" si="7"/>
        <v>13 March 2025</v>
      </c>
      <c r="E121" s="2" t="str">
        <f t="shared" ca="1" si="5"/>
        <v>08:47</v>
      </c>
      <c r="F121" t="str" cm="1">
        <f t="array" aca="1" ref="F121" ca="1">INDEX('Menu&amp;Price Data'!$A$2:$A$7,RANDBETWEEN(1,COUNTA('Menu&amp;Price Data'!$A$2:$A$7)))</f>
        <v>Flat White</v>
      </c>
      <c r="G121" t="str">
        <f ca="1">VLOOKUP(F121,'Menu&amp;Price Data'!$D$2:$E$7,2, FALSE)</f>
        <v>Coffee</v>
      </c>
      <c r="H121">
        <f ca="1">VLOOKUP(F121,'Menu&amp;Price Data'!$A$2:$B$7,2,FALSE)</f>
        <v>6.5</v>
      </c>
      <c r="I121" t="str">
        <f t="shared" ca="1" si="8"/>
        <v>Card</v>
      </c>
      <c r="J121" t="str">
        <f t="shared" ca="1" si="9"/>
        <v>Regular</v>
      </c>
    </row>
    <row r="122" spans="1:10" x14ac:dyDescent="0.2">
      <c r="A122" s="4">
        <v>45729</v>
      </c>
      <c r="B122">
        <v>220</v>
      </c>
      <c r="C122" s="4" t="str">
        <f t="shared" si="6"/>
        <v>Thursday</v>
      </c>
      <c r="D122" s="6" t="str">
        <f t="shared" si="7"/>
        <v>13 March 2025</v>
      </c>
      <c r="E122" s="2" t="str">
        <f t="shared" ca="1" si="5"/>
        <v>14:22</v>
      </c>
      <c r="F122" t="str" cm="1">
        <f t="array" aca="1" ref="F122" ca="1">INDEX('Menu&amp;Price Data'!$A$2:$A$7,RANDBETWEEN(1,COUNTA('Menu&amp;Price Data'!$A$2:$A$7)))</f>
        <v>Latte</v>
      </c>
      <c r="G122" t="str">
        <f ca="1">VLOOKUP(F122,'Menu&amp;Price Data'!$D$2:$E$7,2, FALSE)</f>
        <v>Coffee</v>
      </c>
      <c r="H122">
        <f ca="1">VLOOKUP(F122,'Menu&amp;Price Data'!$A$2:$B$7,2,FALSE)</f>
        <v>6.5</v>
      </c>
      <c r="I122" t="str">
        <f t="shared" ca="1" si="8"/>
        <v>Card</v>
      </c>
      <c r="J122" t="str">
        <f t="shared" ca="1" si="9"/>
        <v>Regular</v>
      </c>
    </row>
    <row r="123" spans="1:10" x14ac:dyDescent="0.2">
      <c r="A123" s="4">
        <v>45729</v>
      </c>
      <c r="B123">
        <v>221</v>
      </c>
      <c r="C123" s="4" t="str">
        <f t="shared" si="6"/>
        <v>Thursday</v>
      </c>
      <c r="D123" s="6" t="str">
        <f t="shared" si="7"/>
        <v>13 March 2025</v>
      </c>
      <c r="E123" s="2" t="str">
        <f t="shared" ca="1" si="5"/>
        <v>14:20</v>
      </c>
      <c r="F123" t="str" cm="1">
        <f t="array" aca="1" ref="F123" ca="1">INDEX('Menu&amp;Price Data'!$A$2:$A$7,RANDBETWEEN(1,COUNTA('Menu&amp;Price Data'!$A$2:$A$7)))</f>
        <v>Cake</v>
      </c>
      <c r="G123" t="str">
        <f ca="1">VLOOKUP(F123,'Menu&amp;Price Data'!$D$2:$E$7,2, FALSE)</f>
        <v>Dessert</v>
      </c>
      <c r="H123">
        <f ca="1">VLOOKUP(F123,'Menu&amp;Price Data'!$A$2:$B$7,2,FALSE)</f>
        <v>12.5</v>
      </c>
      <c r="I123" t="str">
        <f t="shared" ca="1" si="8"/>
        <v>Cash</v>
      </c>
      <c r="J123" t="str">
        <f t="shared" ca="1" si="9"/>
        <v>New</v>
      </c>
    </row>
    <row r="124" spans="1:10" x14ac:dyDescent="0.2">
      <c r="A124" s="4">
        <v>45729</v>
      </c>
      <c r="B124">
        <v>222</v>
      </c>
      <c r="C124" s="4" t="str">
        <f t="shared" si="6"/>
        <v>Thursday</v>
      </c>
      <c r="D124" s="6" t="str">
        <f t="shared" si="7"/>
        <v>13 March 2025</v>
      </c>
      <c r="E124" s="2" t="str">
        <f t="shared" ca="1" si="5"/>
        <v>11:58</v>
      </c>
      <c r="F124" t="str" cm="1">
        <f t="array" aca="1" ref="F124" ca="1">INDEX('Menu&amp;Price Data'!$A$2:$A$7,RANDBETWEEN(1,COUNTA('Menu&amp;Price Data'!$A$2:$A$7)))</f>
        <v>Latte</v>
      </c>
      <c r="G124" t="str">
        <f ca="1">VLOOKUP(F124,'Menu&amp;Price Data'!$D$2:$E$7,2, FALSE)</f>
        <v>Coffee</v>
      </c>
      <c r="H124">
        <f ca="1">VLOOKUP(F124,'Menu&amp;Price Data'!$A$2:$B$7,2,FALSE)</f>
        <v>6.5</v>
      </c>
      <c r="I124" t="str">
        <f t="shared" ca="1" si="8"/>
        <v>Card</v>
      </c>
      <c r="J124" t="str">
        <f t="shared" ca="1" si="9"/>
        <v>New</v>
      </c>
    </row>
    <row r="125" spans="1:10" x14ac:dyDescent="0.2">
      <c r="A125" s="4">
        <v>45730</v>
      </c>
      <c r="B125">
        <v>223</v>
      </c>
      <c r="C125" s="4" t="str">
        <f t="shared" si="6"/>
        <v>Friday</v>
      </c>
      <c r="D125" s="6" t="str">
        <f t="shared" si="7"/>
        <v>14 March 2025</v>
      </c>
      <c r="E125" s="2" t="str">
        <f t="shared" ca="1" si="5"/>
        <v>08:11</v>
      </c>
      <c r="F125" t="str" cm="1">
        <f t="array" aca="1" ref="F125" ca="1">INDEX('Menu&amp;Price Data'!$A$2:$A$7,RANDBETWEEN(1,COUNTA('Menu&amp;Price Data'!$A$2:$A$7)))</f>
        <v>Iced Coffee</v>
      </c>
      <c r="G125" t="str">
        <f ca="1">VLOOKUP(F125,'Menu&amp;Price Data'!$D$2:$E$7,2, FALSE)</f>
        <v>Coffee</v>
      </c>
      <c r="H125">
        <f ca="1">VLOOKUP(F125,'Menu&amp;Price Data'!$A$2:$B$7,2,FALSE)</f>
        <v>5</v>
      </c>
      <c r="I125" t="str">
        <f t="shared" ca="1" si="8"/>
        <v>Cash</v>
      </c>
      <c r="J125" t="str">
        <f t="shared" ca="1" si="9"/>
        <v>Regular</v>
      </c>
    </row>
    <row r="126" spans="1:10" x14ac:dyDescent="0.2">
      <c r="A126" s="4">
        <v>45730</v>
      </c>
      <c r="B126">
        <v>224</v>
      </c>
      <c r="C126" s="4" t="str">
        <f t="shared" si="6"/>
        <v>Friday</v>
      </c>
      <c r="D126" s="6" t="str">
        <f t="shared" si="7"/>
        <v>14 March 2025</v>
      </c>
      <c r="E126" s="2" t="str">
        <f t="shared" ca="1" si="5"/>
        <v>10:51</v>
      </c>
      <c r="F126" t="str" cm="1">
        <f t="array" aca="1" ref="F126" ca="1">INDEX('Menu&amp;Price Data'!$A$2:$A$7,RANDBETWEEN(1,COUNTA('Menu&amp;Price Data'!$A$2:$A$7)))</f>
        <v>Iced Coffee</v>
      </c>
      <c r="G126" t="str">
        <f ca="1">VLOOKUP(F126,'Menu&amp;Price Data'!$D$2:$E$7,2, FALSE)</f>
        <v>Coffee</v>
      </c>
      <c r="H126">
        <f ca="1">VLOOKUP(F126,'Menu&amp;Price Data'!$A$2:$B$7,2,FALSE)</f>
        <v>5</v>
      </c>
      <c r="I126" t="str">
        <f t="shared" ca="1" si="8"/>
        <v>Cash</v>
      </c>
      <c r="J126" t="str">
        <f t="shared" ca="1" si="9"/>
        <v>New</v>
      </c>
    </row>
    <row r="127" spans="1:10" x14ac:dyDescent="0.2">
      <c r="A127" s="4">
        <v>45730</v>
      </c>
      <c r="B127">
        <v>225</v>
      </c>
      <c r="C127" s="4" t="str">
        <f t="shared" si="6"/>
        <v>Friday</v>
      </c>
      <c r="D127" s="6" t="str">
        <f t="shared" si="7"/>
        <v>14 March 2025</v>
      </c>
      <c r="E127" s="2" t="str">
        <f t="shared" ca="1" si="5"/>
        <v>12:04</v>
      </c>
      <c r="F127" t="str" cm="1">
        <f t="array" aca="1" ref="F127" ca="1">INDEX('Menu&amp;Price Data'!$A$2:$A$7,RANDBETWEEN(1,COUNTA('Menu&amp;Price Data'!$A$2:$A$7)))</f>
        <v>Cake</v>
      </c>
      <c r="G127" t="str">
        <f ca="1">VLOOKUP(F127,'Menu&amp;Price Data'!$D$2:$E$7,2, FALSE)</f>
        <v>Dessert</v>
      </c>
      <c r="H127">
        <f ca="1">VLOOKUP(F127,'Menu&amp;Price Data'!$A$2:$B$7,2,FALSE)</f>
        <v>12.5</v>
      </c>
      <c r="I127" t="str">
        <f t="shared" ca="1" si="8"/>
        <v>Card</v>
      </c>
      <c r="J127" t="str">
        <f t="shared" ca="1" si="9"/>
        <v>Regular</v>
      </c>
    </row>
    <row r="128" spans="1:10" x14ac:dyDescent="0.2">
      <c r="A128" s="4">
        <v>45730</v>
      </c>
      <c r="B128">
        <v>226</v>
      </c>
      <c r="C128" s="4" t="str">
        <f t="shared" si="6"/>
        <v>Friday</v>
      </c>
      <c r="D128" s="6" t="str">
        <f t="shared" si="7"/>
        <v>14 March 2025</v>
      </c>
      <c r="E128" s="2" t="str">
        <f t="shared" ca="1" si="5"/>
        <v>13:17</v>
      </c>
      <c r="F128" t="str" cm="1">
        <f t="array" aca="1" ref="F128" ca="1">INDEX('Menu&amp;Price Data'!$A$2:$A$7,RANDBETWEEN(1,COUNTA('Menu&amp;Price Data'!$A$2:$A$7)))</f>
        <v>Flat White</v>
      </c>
      <c r="G128" t="str">
        <f ca="1">VLOOKUP(F128,'Menu&amp;Price Data'!$D$2:$E$7,2, FALSE)</f>
        <v>Coffee</v>
      </c>
      <c r="H128">
        <f ca="1">VLOOKUP(F128,'Menu&amp;Price Data'!$A$2:$B$7,2,FALSE)</f>
        <v>6.5</v>
      </c>
      <c r="I128" t="str">
        <f t="shared" ca="1" si="8"/>
        <v>Cash</v>
      </c>
      <c r="J128" t="str">
        <f t="shared" ca="1" si="9"/>
        <v>New</v>
      </c>
    </row>
    <row r="129" spans="1:10" x14ac:dyDescent="0.2">
      <c r="A129" s="4">
        <v>45730</v>
      </c>
      <c r="B129">
        <v>227</v>
      </c>
      <c r="C129" s="4" t="str">
        <f t="shared" si="6"/>
        <v>Friday</v>
      </c>
      <c r="D129" s="6" t="str">
        <f t="shared" si="7"/>
        <v>14 March 2025</v>
      </c>
      <c r="E129" s="2" t="str">
        <f t="shared" ca="1" si="5"/>
        <v>12:29</v>
      </c>
      <c r="F129" t="str" cm="1">
        <f t="array" aca="1" ref="F129" ca="1">INDEX('Menu&amp;Price Data'!$A$2:$A$7,RANDBETWEEN(1,COUNTA('Menu&amp;Price Data'!$A$2:$A$7)))</f>
        <v>Latte</v>
      </c>
      <c r="G129" t="str">
        <f ca="1">VLOOKUP(F129,'Menu&amp;Price Data'!$D$2:$E$7,2, FALSE)</f>
        <v>Coffee</v>
      </c>
      <c r="H129">
        <f ca="1">VLOOKUP(F129,'Menu&amp;Price Data'!$A$2:$B$7,2,FALSE)</f>
        <v>6.5</v>
      </c>
      <c r="I129" t="str">
        <f t="shared" ca="1" si="8"/>
        <v>Card</v>
      </c>
      <c r="J129" t="str">
        <f t="shared" ca="1" si="9"/>
        <v>New</v>
      </c>
    </row>
    <row r="130" spans="1:10" x14ac:dyDescent="0.2">
      <c r="A130" s="4">
        <v>45730</v>
      </c>
      <c r="B130">
        <v>228</v>
      </c>
      <c r="C130" s="4" t="str">
        <f t="shared" si="6"/>
        <v>Friday</v>
      </c>
      <c r="D130" s="6" t="str">
        <f t="shared" si="7"/>
        <v>14 March 2025</v>
      </c>
      <c r="E130" s="2" t="str">
        <f t="shared" ca="1" si="5"/>
        <v>10:35</v>
      </c>
      <c r="F130" t="str" cm="1">
        <f t="array" aca="1" ref="F130" ca="1">INDEX('Menu&amp;Price Data'!$A$2:$A$7,RANDBETWEEN(1,COUNTA('Menu&amp;Price Data'!$A$2:$A$7)))</f>
        <v>Flat White</v>
      </c>
      <c r="G130" t="str">
        <f ca="1">VLOOKUP(F130,'Menu&amp;Price Data'!$D$2:$E$7,2, FALSE)</f>
        <v>Coffee</v>
      </c>
      <c r="H130">
        <f ca="1">VLOOKUP(F130,'Menu&amp;Price Data'!$A$2:$B$7,2,FALSE)</f>
        <v>6.5</v>
      </c>
      <c r="I130" t="str">
        <f t="shared" ca="1" si="8"/>
        <v>Card</v>
      </c>
      <c r="J130" t="str">
        <f t="shared" ca="1" si="9"/>
        <v>New</v>
      </c>
    </row>
    <row r="131" spans="1:10" x14ac:dyDescent="0.2">
      <c r="A131" s="4">
        <v>45730</v>
      </c>
      <c r="B131">
        <v>229</v>
      </c>
      <c r="C131" s="4" t="str">
        <f t="shared" ref="C131:C190" si="10">TEXT(A131, "dddd")</f>
        <v>Friday</v>
      </c>
      <c r="D131" s="6" t="str">
        <f t="shared" ref="D131:D190" si="11">TEXT(A131, "d mmmm yyyy")</f>
        <v>14 March 2025</v>
      </c>
      <c r="E131" s="2" t="str">
        <f t="shared" ca="1" si="5"/>
        <v>11:13</v>
      </c>
      <c r="F131" t="str" cm="1">
        <f t="array" aca="1" ref="F131" ca="1">INDEX('Menu&amp;Price Data'!$A$2:$A$7,RANDBETWEEN(1,COUNTA('Menu&amp;Price Data'!$A$2:$A$7)))</f>
        <v>Green Tea</v>
      </c>
      <c r="G131" t="str">
        <f ca="1">VLOOKUP(F131,'Menu&amp;Price Data'!$D$2:$E$7,2, FALSE)</f>
        <v>Tea</v>
      </c>
      <c r="H131">
        <f ca="1">VLOOKUP(F131,'Menu&amp;Price Data'!$A$2:$B$7,2,FALSE)</f>
        <v>7.5</v>
      </c>
      <c r="I131" t="str">
        <f t="shared" ref="I131:I190" ca="1" si="12">IF(RAND()&lt;0.5,"Card","Cash")</f>
        <v>Cash</v>
      </c>
      <c r="J131" t="str">
        <f t="shared" ref="J131:J190" ca="1" si="13">IF(RAND() &lt; 0.5, "Regular", "New")</f>
        <v>New</v>
      </c>
    </row>
    <row r="132" spans="1:10" x14ac:dyDescent="0.2">
      <c r="A132" s="4">
        <v>45730</v>
      </c>
      <c r="B132">
        <v>230</v>
      </c>
      <c r="C132" s="4" t="str">
        <f t="shared" si="10"/>
        <v>Friday</v>
      </c>
      <c r="D132" s="6" t="str">
        <f t="shared" si="11"/>
        <v>14 March 2025</v>
      </c>
      <c r="E132" s="2" t="str">
        <f t="shared" ca="1" si="5"/>
        <v>14:57</v>
      </c>
      <c r="F132" t="str" cm="1">
        <f t="array" aca="1" ref="F132" ca="1">INDEX('Menu&amp;Price Data'!$A$2:$A$7,RANDBETWEEN(1,COUNTA('Menu&amp;Price Data'!$A$2:$A$7)))</f>
        <v>Green Tea</v>
      </c>
      <c r="G132" t="str">
        <f ca="1">VLOOKUP(F132,'Menu&amp;Price Data'!$D$2:$E$7,2, FALSE)</f>
        <v>Tea</v>
      </c>
      <c r="H132">
        <f ca="1">VLOOKUP(F132,'Menu&amp;Price Data'!$A$2:$B$7,2,FALSE)</f>
        <v>7.5</v>
      </c>
      <c r="I132" t="str">
        <f t="shared" ca="1" si="12"/>
        <v>Card</v>
      </c>
      <c r="J132" t="str">
        <f t="shared" ca="1" si="13"/>
        <v>Regular</v>
      </c>
    </row>
    <row r="133" spans="1:10" x14ac:dyDescent="0.2">
      <c r="A133" s="4">
        <v>45730</v>
      </c>
      <c r="B133">
        <v>231</v>
      </c>
      <c r="C133" s="4" t="str">
        <f t="shared" si="10"/>
        <v>Friday</v>
      </c>
      <c r="D133" s="6" t="str">
        <f t="shared" si="11"/>
        <v>14 March 2025</v>
      </c>
      <c r="E133" s="2" t="str">
        <f t="shared" ca="1" si="5"/>
        <v>06:46</v>
      </c>
      <c r="F133" t="str" cm="1">
        <f t="array" aca="1" ref="F133" ca="1">INDEX('Menu&amp;Price Data'!$A$2:$A$7,RANDBETWEEN(1,COUNTA('Menu&amp;Price Data'!$A$2:$A$7)))</f>
        <v>Iced Latte</v>
      </c>
      <c r="G133" t="str">
        <f ca="1">VLOOKUP(F133,'Menu&amp;Price Data'!$D$2:$E$7,2, FALSE)</f>
        <v>Coffee</v>
      </c>
      <c r="H133">
        <f ca="1">VLOOKUP(F133,'Menu&amp;Price Data'!$A$2:$B$7,2,FALSE)</f>
        <v>6.5</v>
      </c>
      <c r="I133" t="str">
        <f t="shared" ca="1" si="12"/>
        <v>Cash</v>
      </c>
      <c r="J133" t="str">
        <f t="shared" ca="1" si="13"/>
        <v>Regular</v>
      </c>
    </row>
    <row r="134" spans="1:10" x14ac:dyDescent="0.2">
      <c r="A134" s="4">
        <v>45730</v>
      </c>
      <c r="B134">
        <v>232</v>
      </c>
      <c r="C134" s="4" t="str">
        <f t="shared" si="10"/>
        <v>Friday</v>
      </c>
      <c r="D134" s="6" t="str">
        <f t="shared" si="11"/>
        <v>14 March 2025</v>
      </c>
      <c r="E134" s="2" t="str">
        <f t="shared" ca="1" si="5"/>
        <v>13:11</v>
      </c>
      <c r="F134" t="str" cm="1">
        <f t="array" aca="1" ref="F134" ca="1">INDEX('Menu&amp;Price Data'!$A$2:$A$7,RANDBETWEEN(1,COUNTA('Menu&amp;Price Data'!$A$2:$A$7)))</f>
        <v>Flat White</v>
      </c>
      <c r="G134" t="str">
        <f ca="1">VLOOKUP(F134,'Menu&amp;Price Data'!$D$2:$E$7,2, FALSE)</f>
        <v>Coffee</v>
      </c>
      <c r="H134">
        <f ca="1">VLOOKUP(F134,'Menu&amp;Price Data'!$A$2:$B$7,2,FALSE)</f>
        <v>6.5</v>
      </c>
      <c r="I134" t="str">
        <f t="shared" ca="1" si="12"/>
        <v>Card</v>
      </c>
      <c r="J134" t="str">
        <f t="shared" ca="1" si="13"/>
        <v>New</v>
      </c>
    </row>
    <row r="135" spans="1:10" x14ac:dyDescent="0.2">
      <c r="A135" s="4">
        <v>45731</v>
      </c>
      <c r="B135">
        <v>233</v>
      </c>
      <c r="C135" s="4" t="str">
        <f t="shared" si="10"/>
        <v>Saturday</v>
      </c>
      <c r="D135" s="6" t="str">
        <f t="shared" si="11"/>
        <v>15 March 2025</v>
      </c>
      <c r="E135" s="2" t="str">
        <f t="shared" ca="1" si="5"/>
        <v>09:07</v>
      </c>
      <c r="F135" t="str" cm="1">
        <f t="array" aca="1" ref="F135" ca="1">INDEX('Menu&amp;Price Data'!$A$2:$A$7,RANDBETWEEN(1,COUNTA('Menu&amp;Price Data'!$A$2:$A$7)))</f>
        <v>Green Tea</v>
      </c>
      <c r="G135" t="str">
        <f ca="1">VLOOKUP(F135,'Menu&amp;Price Data'!$D$2:$E$7,2, FALSE)</f>
        <v>Tea</v>
      </c>
      <c r="H135">
        <f ca="1">VLOOKUP(F135,'Menu&amp;Price Data'!$A$2:$B$7,2,FALSE)</f>
        <v>7.5</v>
      </c>
      <c r="I135" t="str">
        <f t="shared" ca="1" si="12"/>
        <v>Cash</v>
      </c>
      <c r="J135" t="str">
        <f t="shared" ca="1" si="13"/>
        <v>New</v>
      </c>
    </row>
    <row r="136" spans="1:10" x14ac:dyDescent="0.2">
      <c r="A136" s="4">
        <v>45731</v>
      </c>
      <c r="B136">
        <v>234</v>
      </c>
      <c r="C136" s="4" t="str">
        <f t="shared" si="10"/>
        <v>Saturday</v>
      </c>
      <c r="D136" s="6" t="str">
        <f t="shared" si="11"/>
        <v>15 March 2025</v>
      </c>
      <c r="E136" s="2" t="str">
        <f t="shared" ca="1" si="5"/>
        <v>06:34</v>
      </c>
      <c r="F136" t="str" cm="1">
        <f t="array" aca="1" ref="F136" ca="1">INDEX('Menu&amp;Price Data'!$A$2:$A$7,RANDBETWEEN(1,COUNTA('Menu&amp;Price Data'!$A$2:$A$7)))</f>
        <v>Flat White</v>
      </c>
      <c r="G136" t="str">
        <f ca="1">VLOOKUP(F136,'Menu&amp;Price Data'!$D$2:$E$7,2, FALSE)</f>
        <v>Coffee</v>
      </c>
      <c r="H136">
        <f ca="1">VLOOKUP(F136,'Menu&amp;Price Data'!$A$2:$B$7,2,FALSE)</f>
        <v>6.5</v>
      </c>
      <c r="I136" t="str">
        <f t="shared" ca="1" si="12"/>
        <v>Card</v>
      </c>
      <c r="J136" t="str">
        <f t="shared" ca="1" si="13"/>
        <v>Regular</v>
      </c>
    </row>
    <row r="137" spans="1:10" x14ac:dyDescent="0.2">
      <c r="A137" s="4">
        <v>45731</v>
      </c>
      <c r="B137">
        <v>235</v>
      </c>
      <c r="C137" s="4" t="str">
        <f t="shared" si="10"/>
        <v>Saturday</v>
      </c>
      <c r="D137" s="6" t="str">
        <f t="shared" si="11"/>
        <v>15 March 2025</v>
      </c>
      <c r="E137" s="2" t="str">
        <f t="shared" ca="1" si="5"/>
        <v>12:03</v>
      </c>
      <c r="F137" t="str" cm="1">
        <f t="array" aca="1" ref="F137" ca="1">INDEX('Menu&amp;Price Data'!$A$2:$A$7,RANDBETWEEN(1,COUNTA('Menu&amp;Price Data'!$A$2:$A$7)))</f>
        <v>Cake</v>
      </c>
      <c r="G137" t="str">
        <f ca="1">VLOOKUP(F137,'Menu&amp;Price Data'!$D$2:$E$7,2, FALSE)</f>
        <v>Dessert</v>
      </c>
      <c r="H137">
        <f ca="1">VLOOKUP(F137,'Menu&amp;Price Data'!$A$2:$B$7,2,FALSE)</f>
        <v>12.5</v>
      </c>
      <c r="I137" t="str">
        <f t="shared" ca="1" si="12"/>
        <v>Card</v>
      </c>
      <c r="J137" t="str">
        <f t="shared" ca="1" si="13"/>
        <v>Regular</v>
      </c>
    </row>
    <row r="138" spans="1:10" x14ac:dyDescent="0.2">
      <c r="A138" s="4">
        <v>45731</v>
      </c>
      <c r="B138">
        <v>236</v>
      </c>
      <c r="C138" s="4" t="str">
        <f t="shared" si="10"/>
        <v>Saturday</v>
      </c>
      <c r="D138" s="6" t="str">
        <f t="shared" si="11"/>
        <v>15 March 2025</v>
      </c>
      <c r="E138" s="2" t="str">
        <f t="shared" ca="1" si="5"/>
        <v>13:30</v>
      </c>
      <c r="F138" t="str" cm="1">
        <f t="array" aca="1" ref="F138" ca="1">INDEX('Menu&amp;Price Data'!$A$2:$A$7,RANDBETWEEN(1,COUNTA('Menu&amp;Price Data'!$A$2:$A$7)))</f>
        <v>Flat White</v>
      </c>
      <c r="G138" t="str">
        <f ca="1">VLOOKUP(F138,'Menu&amp;Price Data'!$D$2:$E$7,2, FALSE)</f>
        <v>Coffee</v>
      </c>
      <c r="H138">
        <f ca="1">VLOOKUP(F138,'Menu&amp;Price Data'!$A$2:$B$7,2,FALSE)</f>
        <v>6.5</v>
      </c>
      <c r="I138" t="str">
        <f t="shared" ca="1" si="12"/>
        <v>Cash</v>
      </c>
      <c r="J138" t="str">
        <f t="shared" ca="1" si="13"/>
        <v>Regular</v>
      </c>
    </row>
    <row r="139" spans="1:10" x14ac:dyDescent="0.2">
      <c r="A139" s="4">
        <v>45731</v>
      </c>
      <c r="B139">
        <v>237</v>
      </c>
      <c r="C139" s="4" t="str">
        <f t="shared" si="10"/>
        <v>Saturday</v>
      </c>
      <c r="D139" s="6" t="str">
        <f t="shared" si="11"/>
        <v>15 March 2025</v>
      </c>
      <c r="E139" s="2" t="str">
        <f t="shared" ca="1" si="5"/>
        <v>12:30</v>
      </c>
      <c r="F139" t="str" cm="1">
        <f t="array" aca="1" ref="F139" ca="1">INDEX('Menu&amp;Price Data'!$A$2:$A$7,RANDBETWEEN(1,COUNTA('Menu&amp;Price Data'!$A$2:$A$7)))</f>
        <v>Flat White</v>
      </c>
      <c r="G139" t="str">
        <f ca="1">VLOOKUP(F139,'Menu&amp;Price Data'!$D$2:$E$7,2, FALSE)</f>
        <v>Coffee</v>
      </c>
      <c r="H139">
        <f ca="1">VLOOKUP(F139,'Menu&amp;Price Data'!$A$2:$B$7,2,FALSE)</f>
        <v>6.5</v>
      </c>
      <c r="I139" t="str">
        <f t="shared" ca="1" si="12"/>
        <v>Cash</v>
      </c>
      <c r="J139" t="str">
        <f t="shared" ca="1" si="13"/>
        <v>New</v>
      </c>
    </row>
    <row r="140" spans="1:10" x14ac:dyDescent="0.2">
      <c r="A140" s="4">
        <v>45731</v>
      </c>
      <c r="B140">
        <v>238</v>
      </c>
      <c r="C140" s="4" t="str">
        <f t="shared" si="10"/>
        <v>Saturday</v>
      </c>
      <c r="D140" s="6" t="str">
        <f t="shared" si="11"/>
        <v>15 March 2025</v>
      </c>
      <c r="E140" s="2" t="str">
        <f t="shared" ca="1" si="5"/>
        <v>15:30</v>
      </c>
      <c r="F140" t="str" cm="1">
        <f t="array" aca="1" ref="F140" ca="1">INDEX('Menu&amp;Price Data'!$A$2:$A$7,RANDBETWEEN(1,COUNTA('Menu&amp;Price Data'!$A$2:$A$7)))</f>
        <v>Latte</v>
      </c>
      <c r="G140" t="str">
        <f ca="1">VLOOKUP(F140,'Menu&amp;Price Data'!$D$2:$E$7,2, FALSE)</f>
        <v>Coffee</v>
      </c>
      <c r="H140">
        <f ca="1">VLOOKUP(F140,'Menu&amp;Price Data'!$A$2:$B$7,2,FALSE)</f>
        <v>6.5</v>
      </c>
      <c r="I140" t="str">
        <f t="shared" ca="1" si="12"/>
        <v>Cash</v>
      </c>
      <c r="J140" t="str">
        <f t="shared" ca="1" si="13"/>
        <v>Regular</v>
      </c>
    </row>
    <row r="141" spans="1:10" x14ac:dyDescent="0.2">
      <c r="A141" s="4">
        <v>45731</v>
      </c>
      <c r="B141">
        <v>239</v>
      </c>
      <c r="C141" s="4" t="str">
        <f t="shared" si="10"/>
        <v>Saturday</v>
      </c>
      <c r="D141" s="6" t="str">
        <f t="shared" si="11"/>
        <v>15 March 2025</v>
      </c>
      <c r="E141" s="2" t="str">
        <f t="shared" ca="1" si="5"/>
        <v>06:21</v>
      </c>
      <c r="F141" t="str" cm="1">
        <f t="array" aca="1" ref="F141" ca="1">INDEX('Menu&amp;Price Data'!$A$2:$A$7,RANDBETWEEN(1,COUNTA('Menu&amp;Price Data'!$A$2:$A$7)))</f>
        <v>Green Tea</v>
      </c>
      <c r="G141" t="str">
        <f ca="1">VLOOKUP(F141,'Menu&amp;Price Data'!$D$2:$E$7,2, FALSE)</f>
        <v>Tea</v>
      </c>
      <c r="H141">
        <f ca="1">VLOOKUP(F141,'Menu&amp;Price Data'!$A$2:$B$7,2,FALSE)</f>
        <v>7.5</v>
      </c>
      <c r="I141" t="str">
        <f t="shared" ca="1" si="12"/>
        <v>Cash</v>
      </c>
      <c r="J141" t="str">
        <f t="shared" ca="1" si="13"/>
        <v>Regular</v>
      </c>
    </row>
    <row r="142" spans="1:10" x14ac:dyDescent="0.2">
      <c r="A142" s="4">
        <v>45731</v>
      </c>
      <c r="B142">
        <v>240</v>
      </c>
      <c r="C142" s="4" t="str">
        <f t="shared" si="10"/>
        <v>Saturday</v>
      </c>
      <c r="D142" s="6" t="str">
        <f t="shared" si="11"/>
        <v>15 March 2025</v>
      </c>
      <c r="E142" s="2" t="str">
        <f t="shared" ca="1" si="5"/>
        <v>09:30</v>
      </c>
      <c r="F142" t="str" cm="1">
        <f t="array" aca="1" ref="F142" ca="1">INDEX('Menu&amp;Price Data'!$A$2:$A$7,RANDBETWEEN(1,COUNTA('Menu&amp;Price Data'!$A$2:$A$7)))</f>
        <v>Cake</v>
      </c>
      <c r="G142" t="str">
        <f ca="1">VLOOKUP(F142,'Menu&amp;Price Data'!$D$2:$E$7,2, FALSE)</f>
        <v>Dessert</v>
      </c>
      <c r="H142">
        <f ca="1">VLOOKUP(F142,'Menu&amp;Price Data'!$A$2:$B$7,2,FALSE)</f>
        <v>12.5</v>
      </c>
      <c r="I142" t="str">
        <f t="shared" ca="1" si="12"/>
        <v>Card</v>
      </c>
      <c r="J142" t="str">
        <f t="shared" ca="1" si="13"/>
        <v>New</v>
      </c>
    </row>
    <row r="143" spans="1:10" x14ac:dyDescent="0.2">
      <c r="A143" s="4">
        <v>45731</v>
      </c>
      <c r="B143">
        <v>241</v>
      </c>
      <c r="C143" s="4" t="str">
        <f t="shared" si="10"/>
        <v>Saturday</v>
      </c>
      <c r="D143" s="6" t="str">
        <f t="shared" si="11"/>
        <v>15 March 2025</v>
      </c>
      <c r="E143" s="2" t="str">
        <f t="shared" ca="1" si="5"/>
        <v>12:57</v>
      </c>
      <c r="F143" t="str" cm="1">
        <f t="array" aca="1" ref="F143" ca="1">INDEX('Menu&amp;Price Data'!$A$2:$A$7,RANDBETWEEN(1,COUNTA('Menu&amp;Price Data'!$A$2:$A$7)))</f>
        <v>Cake</v>
      </c>
      <c r="G143" t="str">
        <f ca="1">VLOOKUP(F143,'Menu&amp;Price Data'!$D$2:$E$7,2, FALSE)</f>
        <v>Dessert</v>
      </c>
      <c r="H143">
        <f ca="1">VLOOKUP(F143,'Menu&amp;Price Data'!$A$2:$B$7,2,FALSE)</f>
        <v>12.5</v>
      </c>
      <c r="I143" t="str">
        <f t="shared" ca="1" si="12"/>
        <v>Cash</v>
      </c>
      <c r="J143" t="str">
        <f t="shared" ca="1" si="13"/>
        <v>Regular</v>
      </c>
    </row>
    <row r="144" spans="1:10" x14ac:dyDescent="0.2">
      <c r="A144" s="4">
        <v>45731</v>
      </c>
      <c r="B144">
        <v>242</v>
      </c>
      <c r="C144" s="4" t="str">
        <f t="shared" si="10"/>
        <v>Saturday</v>
      </c>
      <c r="D144" s="6" t="str">
        <f t="shared" si="11"/>
        <v>15 March 2025</v>
      </c>
      <c r="E144" s="2" t="str">
        <f t="shared" ca="1" si="5"/>
        <v>12:25</v>
      </c>
      <c r="F144" t="str" cm="1">
        <f t="array" aca="1" ref="F144" ca="1">INDEX('Menu&amp;Price Data'!$A$2:$A$7,RANDBETWEEN(1,COUNTA('Menu&amp;Price Data'!$A$2:$A$7)))</f>
        <v>Iced Latte</v>
      </c>
      <c r="G144" t="str">
        <f ca="1">VLOOKUP(F144,'Menu&amp;Price Data'!$D$2:$E$7,2, FALSE)</f>
        <v>Coffee</v>
      </c>
      <c r="H144">
        <f ca="1">VLOOKUP(F144,'Menu&amp;Price Data'!$A$2:$B$7,2,FALSE)</f>
        <v>6.5</v>
      </c>
      <c r="I144" t="str">
        <f t="shared" ca="1" si="12"/>
        <v>Cash</v>
      </c>
      <c r="J144" t="str">
        <f t="shared" ca="1" si="13"/>
        <v>Regular</v>
      </c>
    </row>
    <row r="145" spans="1:10" x14ac:dyDescent="0.2">
      <c r="A145" s="4">
        <v>45731</v>
      </c>
      <c r="B145">
        <v>243</v>
      </c>
      <c r="C145" s="4" t="str">
        <f t="shared" si="10"/>
        <v>Saturday</v>
      </c>
      <c r="D145" s="6" t="str">
        <f t="shared" si="11"/>
        <v>15 March 2025</v>
      </c>
      <c r="E145" s="2" t="str">
        <f t="shared" ca="1" si="5"/>
        <v>07:01</v>
      </c>
      <c r="F145" t="str" cm="1">
        <f t="array" aca="1" ref="F145" ca="1">INDEX('Menu&amp;Price Data'!$A$2:$A$7,RANDBETWEEN(1,COUNTA('Menu&amp;Price Data'!$A$2:$A$7)))</f>
        <v>Iced Latte</v>
      </c>
      <c r="G145" t="str">
        <f ca="1">VLOOKUP(F145,'Menu&amp;Price Data'!$D$2:$E$7,2, FALSE)</f>
        <v>Coffee</v>
      </c>
      <c r="H145">
        <f ca="1">VLOOKUP(F145,'Menu&amp;Price Data'!$A$2:$B$7,2,FALSE)</f>
        <v>6.5</v>
      </c>
      <c r="I145" t="str">
        <f t="shared" ca="1" si="12"/>
        <v>Cash</v>
      </c>
      <c r="J145" t="str">
        <f t="shared" ca="1" si="13"/>
        <v>Regular</v>
      </c>
    </row>
    <row r="146" spans="1:10" x14ac:dyDescent="0.2">
      <c r="A146" s="4">
        <v>45731</v>
      </c>
      <c r="B146">
        <v>244</v>
      </c>
      <c r="C146" s="4" t="str">
        <f t="shared" si="10"/>
        <v>Saturday</v>
      </c>
      <c r="D146" s="6" t="str">
        <f t="shared" si="11"/>
        <v>15 March 2025</v>
      </c>
      <c r="E146" s="2" t="str">
        <f t="shared" ca="1" si="5"/>
        <v>07:00</v>
      </c>
      <c r="F146" t="str" cm="1">
        <f t="array" aca="1" ref="F146" ca="1">INDEX('Menu&amp;Price Data'!$A$2:$A$7,RANDBETWEEN(1,COUNTA('Menu&amp;Price Data'!$A$2:$A$7)))</f>
        <v>Flat White</v>
      </c>
      <c r="G146" t="str">
        <f ca="1">VLOOKUP(F146,'Menu&amp;Price Data'!$D$2:$E$7,2, FALSE)</f>
        <v>Coffee</v>
      </c>
      <c r="H146">
        <f ca="1">VLOOKUP(F146,'Menu&amp;Price Data'!$A$2:$B$7,2,FALSE)</f>
        <v>6.5</v>
      </c>
      <c r="I146" t="str">
        <f t="shared" ca="1" si="12"/>
        <v>Cash</v>
      </c>
      <c r="J146" t="str">
        <f t="shared" ca="1" si="13"/>
        <v>New</v>
      </c>
    </row>
    <row r="147" spans="1:10" x14ac:dyDescent="0.2">
      <c r="A147" s="4">
        <v>45731</v>
      </c>
      <c r="B147">
        <v>245</v>
      </c>
      <c r="C147" s="4" t="str">
        <f t="shared" si="10"/>
        <v>Saturday</v>
      </c>
      <c r="D147" s="6" t="str">
        <f t="shared" si="11"/>
        <v>15 March 2025</v>
      </c>
      <c r="E147" s="2" t="str">
        <f t="shared" ca="1" si="5"/>
        <v>13:57</v>
      </c>
      <c r="F147" t="str" cm="1">
        <f t="array" aca="1" ref="F147" ca="1">INDEX('Menu&amp;Price Data'!$A$2:$A$7,RANDBETWEEN(1,COUNTA('Menu&amp;Price Data'!$A$2:$A$7)))</f>
        <v>Green Tea</v>
      </c>
      <c r="G147" t="str">
        <f ca="1">VLOOKUP(F147,'Menu&amp;Price Data'!$D$2:$E$7,2, FALSE)</f>
        <v>Tea</v>
      </c>
      <c r="H147">
        <f ca="1">VLOOKUP(F147,'Menu&amp;Price Data'!$A$2:$B$7,2,FALSE)</f>
        <v>7.5</v>
      </c>
      <c r="I147" t="str">
        <f t="shared" ca="1" si="12"/>
        <v>Cash</v>
      </c>
      <c r="J147" t="str">
        <f t="shared" ca="1" si="13"/>
        <v>New</v>
      </c>
    </row>
    <row r="148" spans="1:10" x14ac:dyDescent="0.2">
      <c r="A148" s="4">
        <v>45731</v>
      </c>
      <c r="B148">
        <v>246</v>
      </c>
      <c r="C148" s="4" t="str">
        <f t="shared" si="10"/>
        <v>Saturday</v>
      </c>
      <c r="D148" s="6" t="str">
        <f t="shared" si="11"/>
        <v>15 March 2025</v>
      </c>
      <c r="E148" s="2" t="str">
        <f t="shared" ca="1" si="5"/>
        <v>11:52</v>
      </c>
      <c r="F148" t="str" cm="1">
        <f t="array" aca="1" ref="F148" ca="1">INDEX('Menu&amp;Price Data'!$A$2:$A$7,RANDBETWEEN(1,COUNTA('Menu&amp;Price Data'!$A$2:$A$7)))</f>
        <v>Cake</v>
      </c>
      <c r="G148" t="str">
        <f ca="1">VLOOKUP(F148,'Menu&amp;Price Data'!$D$2:$E$7,2, FALSE)</f>
        <v>Dessert</v>
      </c>
      <c r="H148">
        <f ca="1">VLOOKUP(F148,'Menu&amp;Price Data'!$A$2:$B$7,2,FALSE)</f>
        <v>12.5</v>
      </c>
      <c r="I148" t="str">
        <f t="shared" ca="1" si="12"/>
        <v>Cash</v>
      </c>
      <c r="J148" t="str">
        <f t="shared" ca="1" si="13"/>
        <v>New</v>
      </c>
    </row>
    <row r="149" spans="1:10" x14ac:dyDescent="0.2">
      <c r="A149" s="4">
        <v>45731</v>
      </c>
      <c r="B149">
        <v>247</v>
      </c>
      <c r="C149" s="4" t="str">
        <f t="shared" si="10"/>
        <v>Saturday</v>
      </c>
      <c r="D149" s="6" t="str">
        <f t="shared" si="11"/>
        <v>15 March 2025</v>
      </c>
      <c r="E149" s="2" t="str">
        <f t="shared" ca="1" si="5"/>
        <v>15:00</v>
      </c>
      <c r="F149" t="str" cm="1">
        <f t="array" aca="1" ref="F149" ca="1">INDEX('Menu&amp;Price Data'!$A$2:$A$7,RANDBETWEEN(1,COUNTA('Menu&amp;Price Data'!$A$2:$A$7)))</f>
        <v>Iced Latte</v>
      </c>
      <c r="G149" t="str">
        <f ca="1">VLOOKUP(F149,'Menu&amp;Price Data'!$D$2:$E$7,2, FALSE)</f>
        <v>Coffee</v>
      </c>
      <c r="H149">
        <f ca="1">VLOOKUP(F149,'Menu&amp;Price Data'!$A$2:$B$7,2,FALSE)</f>
        <v>6.5</v>
      </c>
      <c r="I149" t="str">
        <f t="shared" ca="1" si="12"/>
        <v>Cash</v>
      </c>
      <c r="J149" t="str">
        <f t="shared" ca="1" si="13"/>
        <v>Regular</v>
      </c>
    </row>
    <row r="150" spans="1:10" x14ac:dyDescent="0.2">
      <c r="A150" s="4">
        <v>45731</v>
      </c>
      <c r="B150">
        <v>248</v>
      </c>
      <c r="C150" s="4" t="str">
        <f t="shared" si="10"/>
        <v>Saturday</v>
      </c>
      <c r="D150" s="6" t="str">
        <f t="shared" si="11"/>
        <v>15 March 2025</v>
      </c>
      <c r="E150" s="2" t="str">
        <f t="shared" ca="1" si="5"/>
        <v>14:59</v>
      </c>
      <c r="F150" t="str" cm="1">
        <f t="array" aca="1" ref="F150" ca="1">INDEX('Menu&amp;Price Data'!$A$2:$A$7,RANDBETWEEN(1,COUNTA('Menu&amp;Price Data'!$A$2:$A$7)))</f>
        <v>Iced Latte</v>
      </c>
      <c r="G150" t="str">
        <f ca="1">VLOOKUP(F150,'Menu&amp;Price Data'!$D$2:$E$7,2, FALSE)</f>
        <v>Coffee</v>
      </c>
      <c r="H150">
        <f ca="1">VLOOKUP(F150,'Menu&amp;Price Data'!$A$2:$B$7,2,FALSE)</f>
        <v>6.5</v>
      </c>
      <c r="I150" t="str">
        <f t="shared" ca="1" si="12"/>
        <v>Cash</v>
      </c>
      <c r="J150" t="str">
        <f t="shared" ca="1" si="13"/>
        <v>New</v>
      </c>
    </row>
    <row r="151" spans="1:10" x14ac:dyDescent="0.2">
      <c r="A151" s="4">
        <v>45731</v>
      </c>
      <c r="B151">
        <v>249</v>
      </c>
      <c r="C151" s="4" t="str">
        <f t="shared" si="10"/>
        <v>Saturday</v>
      </c>
      <c r="D151" s="6" t="str">
        <f t="shared" si="11"/>
        <v>15 March 2025</v>
      </c>
      <c r="E151" s="2" t="str">
        <f t="shared" ca="1" si="5"/>
        <v>11:38</v>
      </c>
      <c r="F151" t="str" cm="1">
        <f t="array" aca="1" ref="F151" ca="1">INDEX('Menu&amp;Price Data'!$A$2:$A$7,RANDBETWEEN(1,COUNTA('Menu&amp;Price Data'!$A$2:$A$7)))</f>
        <v>Green Tea</v>
      </c>
      <c r="G151" t="str">
        <f ca="1">VLOOKUP(F151,'Menu&amp;Price Data'!$D$2:$E$7,2, FALSE)</f>
        <v>Tea</v>
      </c>
      <c r="H151">
        <f ca="1">VLOOKUP(F151,'Menu&amp;Price Data'!$A$2:$B$7,2,FALSE)</f>
        <v>7.5</v>
      </c>
      <c r="I151" t="str">
        <f t="shared" ca="1" si="12"/>
        <v>Cash</v>
      </c>
      <c r="J151" t="str">
        <f t="shared" ca="1" si="13"/>
        <v>New</v>
      </c>
    </row>
    <row r="152" spans="1:10" x14ac:dyDescent="0.2">
      <c r="A152" s="4">
        <v>45732</v>
      </c>
      <c r="B152">
        <v>250</v>
      </c>
      <c r="C152" s="4" t="str">
        <f t="shared" si="10"/>
        <v>Sunday</v>
      </c>
      <c r="D152" s="6" t="str">
        <f t="shared" si="11"/>
        <v>16 March 2025</v>
      </c>
      <c r="E152" s="2" t="str">
        <f t="shared" ca="1" si="5"/>
        <v>06:52</v>
      </c>
      <c r="F152" t="str" cm="1">
        <f t="array" aca="1" ref="F152" ca="1">INDEX('Menu&amp;Price Data'!$A$2:$A$7,RANDBETWEEN(1,COUNTA('Menu&amp;Price Data'!$A$2:$A$7)))</f>
        <v>Cake</v>
      </c>
      <c r="G152" t="str">
        <f ca="1">VLOOKUP(F152,'Menu&amp;Price Data'!$D$2:$E$7,2, FALSE)</f>
        <v>Dessert</v>
      </c>
      <c r="H152">
        <f ca="1">VLOOKUP(F152,'Menu&amp;Price Data'!$A$2:$B$7,2,FALSE)</f>
        <v>12.5</v>
      </c>
      <c r="I152" t="str">
        <f t="shared" ca="1" si="12"/>
        <v>Cash</v>
      </c>
      <c r="J152" t="str">
        <f t="shared" ca="1" si="13"/>
        <v>New</v>
      </c>
    </row>
    <row r="153" spans="1:10" x14ac:dyDescent="0.2">
      <c r="A153" s="4">
        <v>45732</v>
      </c>
      <c r="B153">
        <v>251</v>
      </c>
      <c r="C153" s="4" t="str">
        <f t="shared" si="10"/>
        <v>Sunday</v>
      </c>
      <c r="D153" s="6" t="str">
        <f t="shared" si="11"/>
        <v>16 March 2025</v>
      </c>
      <c r="E153" s="2" t="str">
        <f t="shared" ca="1" si="5"/>
        <v>11:36</v>
      </c>
      <c r="F153" t="str" cm="1">
        <f t="array" aca="1" ref="F153" ca="1">INDEX('Menu&amp;Price Data'!$A$2:$A$7,RANDBETWEEN(1,COUNTA('Menu&amp;Price Data'!$A$2:$A$7)))</f>
        <v>Flat White</v>
      </c>
      <c r="G153" t="str">
        <f ca="1">VLOOKUP(F153,'Menu&amp;Price Data'!$D$2:$E$7,2, FALSE)</f>
        <v>Coffee</v>
      </c>
      <c r="H153">
        <f ca="1">VLOOKUP(F153,'Menu&amp;Price Data'!$A$2:$B$7,2,FALSE)</f>
        <v>6.5</v>
      </c>
      <c r="I153" t="str">
        <f t="shared" ca="1" si="12"/>
        <v>Card</v>
      </c>
      <c r="J153" t="str">
        <f t="shared" ca="1" si="13"/>
        <v>Regular</v>
      </c>
    </row>
    <row r="154" spans="1:10" x14ac:dyDescent="0.2">
      <c r="A154" s="4">
        <v>45732</v>
      </c>
      <c r="B154">
        <v>252</v>
      </c>
      <c r="C154" s="4" t="str">
        <f t="shared" si="10"/>
        <v>Sunday</v>
      </c>
      <c r="D154" s="6" t="str">
        <f t="shared" si="11"/>
        <v>16 March 2025</v>
      </c>
      <c r="E154" s="2" t="str">
        <f t="shared" ca="1" si="5"/>
        <v>15:58</v>
      </c>
      <c r="F154" t="str" cm="1">
        <f t="array" aca="1" ref="F154" ca="1">INDEX('Menu&amp;Price Data'!$A$2:$A$7,RANDBETWEEN(1,COUNTA('Menu&amp;Price Data'!$A$2:$A$7)))</f>
        <v>Latte</v>
      </c>
      <c r="G154" t="str">
        <f ca="1">VLOOKUP(F154,'Menu&amp;Price Data'!$D$2:$E$7,2, FALSE)</f>
        <v>Coffee</v>
      </c>
      <c r="H154">
        <f ca="1">VLOOKUP(F154,'Menu&amp;Price Data'!$A$2:$B$7,2,FALSE)</f>
        <v>6.5</v>
      </c>
      <c r="I154" t="str">
        <f t="shared" ca="1" si="12"/>
        <v>Cash</v>
      </c>
      <c r="J154" t="str">
        <f t="shared" ca="1" si="13"/>
        <v>New</v>
      </c>
    </row>
    <row r="155" spans="1:10" x14ac:dyDescent="0.2">
      <c r="A155" s="4">
        <v>45732</v>
      </c>
      <c r="B155">
        <v>253</v>
      </c>
      <c r="C155" s="4" t="str">
        <f t="shared" si="10"/>
        <v>Sunday</v>
      </c>
      <c r="D155" s="6" t="str">
        <f t="shared" si="11"/>
        <v>16 March 2025</v>
      </c>
      <c r="E155" s="2" t="str">
        <f t="shared" ca="1" si="5"/>
        <v>14:11</v>
      </c>
      <c r="F155" t="str" cm="1">
        <f t="array" aca="1" ref="F155" ca="1">INDEX('Menu&amp;Price Data'!$A$2:$A$7,RANDBETWEEN(1,COUNTA('Menu&amp;Price Data'!$A$2:$A$7)))</f>
        <v>Iced Latte</v>
      </c>
      <c r="G155" t="str">
        <f ca="1">VLOOKUP(F155,'Menu&amp;Price Data'!$D$2:$E$7,2, FALSE)</f>
        <v>Coffee</v>
      </c>
      <c r="H155">
        <f ca="1">VLOOKUP(F155,'Menu&amp;Price Data'!$A$2:$B$7,2,FALSE)</f>
        <v>6.5</v>
      </c>
      <c r="I155" t="str">
        <f t="shared" ca="1" si="12"/>
        <v>Card</v>
      </c>
      <c r="J155" t="str">
        <f t="shared" ca="1" si="13"/>
        <v>Regular</v>
      </c>
    </row>
    <row r="156" spans="1:10" x14ac:dyDescent="0.2">
      <c r="A156" s="4">
        <v>45732</v>
      </c>
      <c r="B156">
        <v>254</v>
      </c>
      <c r="C156" s="4" t="str">
        <f t="shared" si="10"/>
        <v>Sunday</v>
      </c>
      <c r="D156" s="6" t="str">
        <f t="shared" si="11"/>
        <v>16 March 2025</v>
      </c>
      <c r="E156" s="2" t="str">
        <f t="shared" ca="1" si="5"/>
        <v>10:47</v>
      </c>
      <c r="F156" t="str" cm="1">
        <f t="array" aca="1" ref="F156" ca="1">INDEX('Menu&amp;Price Data'!$A$2:$A$7,RANDBETWEEN(1,COUNTA('Menu&amp;Price Data'!$A$2:$A$7)))</f>
        <v>Flat White</v>
      </c>
      <c r="G156" t="str">
        <f ca="1">VLOOKUP(F156,'Menu&amp;Price Data'!$D$2:$E$7,2, FALSE)</f>
        <v>Coffee</v>
      </c>
      <c r="H156">
        <f ca="1">VLOOKUP(F156,'Menu&amp;Price Data'!$A$2:$B$7,2,FALSE)</f>
        <v>6.5</v>
      </c>
      <c r="I156" t="str">
        <f t="shared" ca="1" si="12"/>
        <v>Card</v>
      </c>
      <c r="J156" t="str">
        <f t="shared" ca="1" si="13"/>
        <v>Regular</v>
      </c>
    </row>
    <row r="157" spans="1:10" x14ac:dyDescent="0.2">
      <c r="A157" s="4">
        <v>45732</v>
      </c>
      <c r="B157">
        <v>255</v>
      </c>
      <c r="C157" s="4" t="str">
        <f t="shared" si="10"/>
        <v>Sunday</v>
      </c>
      <c r="D157" s="6" t="str">
        <f t="shared" si="11"/>
        <v>16 March 2025</v>
      </c>
      <c r="E157" s="2" t="str">
        <f t="shared" ca="1" si="5"/>
        <v>09:33</v>
      </c>
      <c r="F157" t="str" cm="1">
        <f t="array" aca="1" ref="F157" ca="1">INDEX('Menu&amp;Price Data'!$A$2:$A$7,RANDBETWEEN(1,COUNTA('Menu&amp;Price Data'!$A$2:$A$7)))</f>
        <v>Latte</v>
      </c>
      <c r="G157" t="str">
        <f ca="1">VLOOKUP(F157,'Menu&amp;Price Data'!$D$2:$E$7,2, FALSE)</f>
        <v>Coffee</v>
      </c>
      <c r="H157">
        <f ca="1">VLOOKUP(F157,'Menu&amp;Price Data'!$A$2:$B$7,2,FALSE)</f>
        <v>6.5</v>
      </c>
      <c r="I157" t="str">
        <f t="shared" ca="1" si="12"/>
        <v>Cash</v>
      </c>
      <c r="J157" t="str">
        <f t="shared" ca="1" si="13"/>
        <v>New</v>
      </c>
    </row>
    <row r="158" spans="1:10" x14ac:dyDescent="0.2">
      <c r="A158" s="4">
        <v>45732</v>
      </c>
      <c r="B158">
        <v>256</v>
      </c>
      <c r="C158" s="4" t="str">
        <f t="shared" si="10"/>
        <v>Sunday</v>
      </c>
      <c r="D158" s="6" t="str">
        <f t="shared" si="11"/>
        <v>16 March 2025</v>
      </c>
      <c r="E158" s="2" t="str">
        <f t="shared" ca="1" si="5"/>
        <v>06:13</v>
      </c>
      <c r="F158" t="str" cm="1">
        <f t="array" aca="1" ref="F158" ca="1">INDEX('Menu&amp;Price Data'!$A$2:$A$7,RANDBETWEEN(1,COUNTA('Menu&amp;Price Data'!$A$2:$A$7)))</f>
        <v>Flat White</v>
      </c>
      <c r="G158" t="str">
        <f ca="1">VLOOKUP(F158,'Menu&amp;Price Data'!$D$2:$E$7,2, FALSE)</f>
        <v>Coffee</v>
      </c>
      <c r="H158">
        <f ca="1">VLOOKUP(F158,'Menu&amp;Price Data'!$A$2:$B$7,2,FALSE)</f>
        <v>6.5</v>
      </c>
      <c r="I158" t="str">
        <f t="shared" ca="1" si="12"/>
        <v>Cash</v>
      </c>
      <c r="J158" t="str">
        <f t="shared" ca="1" si="13"/>
        <v>Regular</v>
      </c>
    </row>
    <row r="159" spans="1:10" x14ac:dyDescent="0.2">
      <c r="A159" s="4">
        <v>45732</v>
      </c>
      <c r="B159">
        <v>257</v>
      </c>
      <c r="C159" s="4" t="str">
        <f t="shared" si="10"/>
        <v>Sunday</v>
      </c>
      <c r="D159" s="6" t="str">
        <f t="shared" si="11"/>
        <v>16 March 2025</v>
      </c>
      <c r="E159" s="2" t="str">
        <f t="shared" ca="1" si="5"/>
        <v>06:46</v>
      </c>
      <c r="F159" t="str" cm="1">
        <f t="array" aca="1" ref="F159" ca="1">INDEX('Menu&amp;Price Data'!$A$2:$A$7,RANDBETWEEN(1,COUNTA('Menu&amp;Price Data'!$A$2:$A$7)))</f>
        <v>Latte</v>
      </c>
      <c r="G159" t="str">
        <f ca="1">VLOOKUP(F159,'Menu&amp;Price Data'!$D$2:$E$7,2, FALSE)</f>
        <v>Coffee</v>
      </c>
      <c r="H159">
        <f ca="1">VLOOKUP(F159,'Menu&amp;Price Data'!$A$2:$B$7,2,FALSE)</f>
        <v>6.5</v>
      </c>
      <c r="I159" t="str">
        <f t="shared" ca="1" si="12"/>
        <v>Card</v>
      </c>
      <c r="J159" t="str">
        <f t="shared" ca="1" si="13"/>
        <v>Regular</v>
      </c>
    </row>
    <row r="160" spans="1:10" x14ac:dyDescent="0.2">
      <c r="A160" s="4">
        <v>45732</v>
      </c>
      <c r="B160">
        <v>258</v>
      </c>
      <c r="C160" s="4" t="str">
        <f t="shared" si="10"/>
        <v>Sunday</v>
      </c>
      <c r="D160" s="6" t="str">
        <f t="shared" si="11"/>
        <v>16 March 2025</v>
      </c>
      <c r="E160" s="2" t="str">
        <f t="shared" ca="1" si="5"/>
        <v>06:36</v>
      </c>
      <c r="F160" t="str" cm="1">
        <f t="array" aca="1" ref="F160" ca="1">INDEX('Menu&amp;Price Data'!$A$2:$A$7,RANDBETWEEN(1,COUNTA('Menu&amp;Price Data'!$A$2:$A$7)))</f>
        <v>Iced Latte</v>
      </c>
      <c r="G160" t="str">
        <f ca="1">VLOOKUP(F160,'Menu&amp;Price Data'!$D$2:$E$7,2, FALSE)</f>
        <v>Coffee</v>
      </c>
      <c r="H160">
        <f ca="1">VLOOKUP(F160,'Menu&amp;Price Data'!$A$2:$B$7,2,FALSE)</f>
        <v>6.5</v>
      </c>
      <c r="I160" t="str">
        <f t="shared" ca="1" si="12"/>
        <v>Cash</v>
      </c>
      <c r="J160" t="str">
        <f t="shared" ca="1" si="13"/>
        <v>Regular</v>
      </c>
    </row>
    <row r="161" spans="1:10" x14ac:dyDescent="0.2">
      <c r="A161" s="4">
        <v>45732</v>
      </c>
      <c r="B161">
        <v>259</v>
      </c>
      <c r="C161" s="4" t="str">
        <f t="shared" si="10"/>
        <v>Sunday</v>
      </c>
      <c r="D161" s="6" t="str">
        <f t="shared" si="11"/>
        <v>16 March 2025</v>
      </c>
      <c r="E161" s="2" t="str">
        <f t="shared" ca="1" si="5"/>
        <v>06:08</v>
      </c>
      <c r="F161" t="str" cm="1">
        <f t="array" aca="1" ref="F161" ca="1">INDEX('Menu&amp;Price Data'!$A$2:$A$7,RANDBETWEEN(1,COUNTA('Menu&amp;Price Data'!$A$2:$A$7)))</f>
        <v>Iced Coffee</v>
      </c>
      <c r="G161" t="str">
        <f ca="1">VLOOKUP(F161,'Menu&amp;Price Data'!$D$2:$E$7,2, FALSE)</f>
        <v>Coffee</v>
      </c>
      <c r="H161">
        <f ca="1">VLOOKUP(F161,'Menu&amp;Price Data'!$A$2:$B$7,2,FALSE)</f>
        <v>5</v>
      </c>
      <c r="I161" t="str">
        <f t="shared" ca="1" si="12"/>
        <v>Card</v>
      </c>
      <c r="J161" t="str">
        <f t="shared" ca="1" si="13"/>
        <v>Regular</v>
      </c>
    </row>
    <row r="162" spans="1:10" x14ac:dyDescent="0.2">
      <c r="A162" s="4">
        <v>45732</v>
      </c>
      <c r="B162">
        <v>260</v>
      </c>
      <c r="C162" s="4" t="str">
        <f t="shared" si="10"/>
        <v>Sunday</v>
      </c>
      <c r="D162" s="6" t="str">
        <f t="shared" si="11"/>
        <v>16 March 2025</v>
      </c>
      <c r="E162" s="2" t="str">
        <f t="shared" ca="1" si="5"/>
        <v>07:33</v>
      </c>
      <c r="F162" t="str" cm="1">
        <f t="array" aca="1" ref="F162" ca="1">INDEX('Menu&amp;Price Data'!$A$2:$A$7,RANDBETWEEN(1,COUNTA('Menu&amp;Price Data'!$A$2:$A$7)))</f>
        <v>Green Tea</v>
      </c>
      <c r="G162" t="str">
        <f ca="1">VLOOKUP(F162,'Menu&amp;Price Data'!$D$2:$E$7,2, FALSE)</f>
        <v>Tea</v>
      </c>
      <c r="H162">
        <f ca="1">VLOOKUP(F162,'Menu&amp;Price Data'!$A$2:$B$7,2,FALSE)</f>
        <v>7.5</v>
      </c>
      <c r="I162" t="str">
        <f t="shared" ca="1" si="12"/>
        <v>Card</v>
      </c>
      <c r="J162" t="str">
        <f t="shared" ca="1" si="13"/>
        <v>Regular</v>
      </c>
    </row>
    <row r="163" spans="1:10" x14ac:dyDescent="0.2">
      <c r="A163" s="4">
        <v>45732</v>
      </c>
      <c r="B163">
        <v>261</v>
      </c>
      <c r="C163" s="4" t="str">
        <f t="shared" si="10"/>
        <v>Sunday</v>
      </c>
      <c r="D163" s="6" t="str">
        <f t="shared" si="11"/>
        <v>16 March 2025</v>
      </c>
      <c r="E163" s="2" t="str">
        <f t="shared" ca="1" si="5"/>
        <v>12:59</v>
      </c>
      <c r="F163" t="str" cm="1">
        <f t="array" aca="1" ref="F163" ca="1">INDEX('Menu&amp;Price Data'!$A$2:$A$7,RANDBETWEEN(1,COUNTA('Menu&amp;Price Data'!$A$2:$A$7)))</f>
        <v>Flat White</v>
      </c>
      <c r="G163" t="str">
        <f ca="1">VLOOKUP(F163,'Menu&amp;Price Data'!$D$2:$E$7,2, FALSE)</f>
        <v>Coffee</v>
      </c>
      <c r="H163">
        <f ca="1">VLOOKUP(F163,'Menu&amp;Price Data'!$A$2:$B$7,2,FALSE)</f>
        <v>6.5</v>
      </c>
      <c r="I163" t="str">
        <f t="shared" ca="1" si="12"/>
        <v>Cash</v>
      </c>
      <c r="J163" t="str">
        <f t="shared" ca="1" si="13"/>
        <v>New</v>
      </c>
    </row>
    <row r="164" spans="1:10" x14ac:dyDescent="0.2">
      <c r="A164" s="4">
        <v>45732</v>
      </c>
      <c r="B164">
        <v>262</v>
      </c>
      <c r="C164" s="4" t="str">
        <f t="shared" si="10"/>
        <v>Sunday</v>
      </c>
      <c r="D164" s="6" t="str">
        <f t="shared" si="11"/>
        <v>16 March 2025</v>
      </c>
      <c r="E164" s="2" t="str">
        <f t="shared" ca="1" si="5"/>
        <v>07:22</v>
      </c>
      <c r="F164" t="str" cm="1">
        <f t="array" aca="1" ref="F164" ca="1">INDEX('Menu&amp;Price Data'!$A$2:$A$7,RANDBETWEEN(1,COUNTA('Menu&amp;Price Data'!$A$2:$A$7)))</f>
        <v>Cake</v>
      </c>
      <c r="G164" t="str">
        <f ca="1">VLOOKUP(F164,'Menu&amp;Price Data'!$D$2:$E$7,2, FALSE)</f>
        <v>Dessert</v>
      </c>
      <c r="H164">
        <f ca="1">VLOOKUP(F164,'Menu&amp;Price Data'!$A$2:$B$7,2,FALSE)</f>
        <v>12.5</v>
      </c>
      <c r="I164" t="str">
        <f t="shared" ca="1" si="12"/>
        <v>Cash</v>
      </c>
      <c r="J164" t="str">
        <f t="shared" ca="1" si="13"/>
        <v>New</v>
      </c>
    </row>
    <row r="165" spans="1:10" x14ac:dyDescent="0.2">
      <c r="A165" s="4">
        <v>45732</v>
      </c>
      <c r="B165">
        <v>263</v>
      </c>
      <c r="C165" s="4" t="str">
        <f t="shared" si="10"/>
        <v>Sunday</v>
      </c>
      <c r="D165" s="6" t="str">
        <f t="shared" si="11"/>
        <v>16 March 2025</v>
      </c>
      <c r="E165" s="2" t="str">
        <f t="shared" ca="1" si="5"/>
        <v>08:03</v>
      </c>
      <c r="F165" t="str" cm="1">
        <f t="array" aca="1" ref="F165" ca="1">INDEX('Menu&amp;Price Data'!$A$2:$A$7,RANDBETWEEN(1,COUNTA('Menu&amp;Price Data'!$A$2:$A$7)))</f>
        <v>Iced Coffee</v>
      </c>
      <c r="G165" t="str">
        <f ca="1">VLOOKUP(F165,'Menu&amp;Price Data'!$D$2:$E$7,2, FALSE)</f>
        <v>Coffee</v>
      </c>
      <c r="H165">
        <f ca="1">VLOOKUP(F165,'Menu&amp;Price Data'!$A$2:$B$7,2,FALSE)</f>
        <v>5</v>
      </c>
      <c r="I165" t="str">
        <f t="shared" ca="1" si="12"/>
        <v>Cash</v>
      </c>
      <c r="J165" t="str">
        <f t="shared" ca="1" si="13"/>
        <v>Regular</v>
      </c>
    </row>
    <row r="166" spans="1:10" x14ac:dyDescent="0.2">
      <c r="A166" s="4">
        <v>45732</v>
      </c>
      <c r="B166">
        <v>264</v>
      </c>
      <c r="C166" s="4" t="str">
        <f t="shared" si="10"/>
        <v>Sunday</v>
      </c>
      <c r="D166" s="6" t="str">
        <f t="shared" si="11"/>
        <v>16 March 2025</v>
      </c>
      <c r="E166" s="2" t="str">
        <f t="shared" ca="1" si="5"/>
        <v>07:36</v>
      </c>
      <c r="F166" t="str" cm="1">
        <f t="array" aca="1" ref="F166" ca="1">INDEX('Menu&amp;Price Data'!$A$2:$A$7,RANDBETWEEN(1,COUNTA('Menu&amp;Price Data'!$A$2:$A$7)))</f>
        <v>Iced Latte</v>
      </c>
      <c r="G166" t="str">
        <f ca="1">VLOOKUP(F166,'Menu&amp;Price Data'!$D$2:$E$7,2, FALSE)</f>
        <v>Coffee</v>
      </c>
      <c r="H166">
        <f ca="1">VLOOKUP(F166,'Menu&amp;Price Data'!$A$2:$B$7,2,FALSE)</f>
        <v>6.5</v>
      </c>
      <c r="I166" t="str">
        <f t="shared" ca="1" si="12"/>
        <v>Cash</v>
      </c>
      <c r="J166" t="str">
        <f t="shared" ca="1" si="13"/>
        <v>New</v>
      </c>
    </row>
    <row r="167" spans="1:10" x14ac:dyDescent="0.2">
      <c r="A167" s="4">
        <v>45733</v>
      </c>
      <c r="B167">
        <v>265</v>
      </c>
      <c r="C167" s="4" t="str">
        <f t="shared" si="10"/>
        <v>Monday</v>
      </c>
      <c r="D167" s="6" t="str">
        <f t="shared" si="11"/>
        <v>17 March 2025</v>
      </c>
      <c r="E167" s="2" t="str">
        <f t="shared" ca="1" si="5"/>
        <v>10:43</v>
      </c>
      <c r="F167" t="str" cm="1">
        <f t="array" aca="1" ref="F167" ca="1">INDEX('Menu&amp;Price Data'!$A$2:$A$7,RANDBETWEEN(1,COUNTA('Menu&amp;Price Data'!$A$2:$A$7)))</f>
        <v>Iced Latte</v>
      </c>
      <c r="G167" t="str">
        <f ca="1">VLOOKUP(F167,'Menu&amp;Price Data'!$D$2:$E$7,2, FALSE)</f>
        <v>Coffee</v>
      </c>
      <c r="H167">
        <f ca="1">VLOOKUP(F167,'Menu&amp;Price Data'!$A$2:$B$7,2,FALSE)</f>
        <v>6.5</v>
      </c>
      <c r="I167" t="str">
        <f t="shared" ca="1" si="12"/>
        <v>Cash</v>
      </c>
      <c r="J167" t="str">
        <f t="shared" ca="1" si="13"/>
        <v>New</v>
      </c>
    </row>
    <row r="168" spans="1:10" x14ac:dyDescent="0.2">
      <c r="A168" s="4">
        <v>45733</v>
      </c>
      <c r="B168">
        <v>266</v>
      </c>
      <c r="C168" s="4" t="str">
        <f t="shared" si="10"/>
        <v>Monday</v>
      </c>
      <c r="D168" s="6" t="str">
        <f t="shared" si="11"/>
        <v>17 March 2025</v>
      </c>
      <c r="E168" s="2" t="str">
        <f t="shared" ca="1" si="5"/>
        <v>08:19</v>
      </c>
      <c r="F168" t="str" cm="1">
        <f t="array" aca="1" ref="F168" ca="1">INDEX('Menu&amp;Price Data'!$A$2:$A$7,RANDBETWEEN(1,COUNTA('Menu&amp;Price Data'!$A$2:$A$7)))</f>
        <v>Iced Coffee</v>
      </c>
      <c r="G168" t="str">
        <f ca="1">VLOOKUP(F168,'Menu&amp;Price Data'!$D$2:$E$7,2, FALSE)</f>
        <v>Coffee</v>
      </c>
      <c r="H168">
        <f ca="1">VLOOKUP(F168,'Menu&amp;Price Data'!$A$2:$B$7,2,FALSE)</f>
        <v>5</v>
      </c>
      <c r="I168" t="str">
        <f t="shared" ca="1" si="12"/>
        <v>Cash</v>
      </c>
      <c r="J168" t="str">
        <f t="shared" ca="1" si="13"/>
        <v>New</v>
      </c>
    </row>
    <row r="169" spans="1:10" x14ac:dyDescent="0.2">
      <c r="A169" s="4">
        <v>45733</v>
      </c>
      <c r="B169">
        <v>267</v>
      </c>
      <c r="C169" s="4" t="str">
        <f t="shared" si="10"/>
        <v>Monday</v>
      </c>
      <c r="D169" s="6" t="str">
        <f t="shared" si="11"/>
        <v>17 March 2025</v>
      </c>
      <c r="E169" s="2" t="str">
        <f t="shared" ca="1" si="5"/>
        <v>11:46</v>
      </c>
      <c r="F169" t="str" cm="1">
        <f t="array" aca="1" ref="F169" ca="1">INDEX('Menu&amp;Price Data'!$A$2:$A$7,RANDBETWEEN(1,COUNTA('Menu&amp;Price Data'!$A$2:$A$7)))</f>
        <v>Flat White</v>
      </c>
      <c r="G169" t="str">
        <f ca="1">VLOOKUP(F169,'Menu&amp;Price Data'!$D$2:$E$7,2, FALSE)</f>
        <v>Coffee</v>
      </c>
      <c r="H169">
        <f ca="1">VLOOKUP(F169,'Menu&amp;Price Data'!$A$2:$B$7,2,FALSE)</f>
        <v>6.5</v>
      </c>
      <c r="I169" t="str">
        <f t="shared" ca="1" si="12"/>
        <v>Card</v>
      </c>
      <c r="J169" t="str">
        <f t="shared" ca="1" si="13"/>
        <v>Regular</v>
      </c>
    </row>
    <row r="170" spans="1:10" x14ac:dyDescent="0.2">
      <c r="A170" s="4">
        <v>45733</v>
      </c>
      <c r="B170">
        <v>268</v>
      </c>
      <c r="C170" s="4" t="str">
        <f t="shared" si="10"/>
        <v>Monday</v>
      </c>
      <c r="D170" s="6" t="str">
        <f t="shared" si="11"/>
        <v>17 March 2025</v>
      </c>
      <c r="E170" s="2" t="str">
        <f t="shared" ca="1" si="5"/>
        <v>08:04</v>
      </c>
      <c r="F170" t="str" cm="1">
        <f t="array" aca="1" ref="F170" ca="1">INDEX('Menu&amp;Price Data'!$A$2:$A$7,RANDBETWEEN(1,COUNTA('Menu&amp;Price Data'!$A$2:$A$7)))</f>
        <v>Cake</v>
      </c>
      <c r="G170" t="str">
        <f ca="1">VLOOKUP(F170,'Menu&amp;Price Data'!$D$2:$E$7,2, FALSE)</f>
        <v>Dessert</v>
      </c>
      <c r="H170">
        <f ca="1">VLOOKUP(F170,'Menu&amp;Price Data'!$A$2:$B$7,2,FALSE)</f>
        <v>12.5</v>
      </c>
      <c r="I170" t="str">
        <f t="shared" ca="1" si="12"/>
        <v>Card</v>
      </c>
      <c r="J170" t="str">
        <f t="shared" ca="1" si="13"/>
        <v>New</v>
      </c>
    </row>
    <row r="171" spans="1:10" x14ac:dyDescent="0.2">
      <c r="A171" s="4">
        <v>45733</v>
      </c>
      <c r="B171">
        <v>269</v>
      </c>
      <c r="C171" s="4" t="str">
        <f t="shared" si="10"/>
        <v>Monday</v>
      </c>
      <c r="D171" s="6" t="str">
        <f t="shared" si="11"/>
        <v>17 March 2025</v>
      </c>
      <c r="E171" s="2" t="str">
        <f t="shared" ca="1" si="5"/>
        <v>07:46</v>
      </c>
      <c r="F171" t="str" cm="1">
        <f t="array" aca="1" ref="F171" ca="1">INDEX('Menu&amp;Price Data'!$A$2:$A$7,RANDBETWEEN(1,COUNTA('Menu&amp;Price Data'!$A$2:$A$7)))</f>
        <v>Iced Coffee</v>
      </c>
      <c r="G171" t="str">
        <f ca="1">VLOOKUP(F171,'Menu&amp;Price Data'!$D$2:$E$7,2, FALSE)</f>
        <v>Coffee</v>
      </c>
      <c r="H171">
        <f ca="1">VLOOKUP(F171,'Menu&amp;Price Data'!$A$2:$B$7,2,FALSE)</f>
        <v>5</v>
      </c>
      <c r="I171" t="str">
        <f t="shared" ca="1" si="12"/>
        <v>Cash</v>
      </c>
      <c r="J171" t="str">
        <f t="shared" ca="1" si="13"/>
        <v>Regular</v>
      </c>
    </row>
    <row r="172" spans="1:10" x14ac:dyDescent="0.2">
      <c r="A172" s="4">
        <v>45733</v>
      </c>
      <c r="B172">
        <v>270</v>
      </c>
      <c r="C172" s="4" t="str">
        <f t="shared" si="10"/>
        <v>Monday</v>
      </c>
      <c r="D172" s="6" t="str">
        <f t="shared" si="11"/>
        <v>17 March 2025</v>
      </c>
      <c r="E172" s="2" t="str">
        <f t="shared" ca="1" si="5"/>
        <v>10:37</v>
      </c>
      <c r="F172" t="str" cm="1">
        <f t="array" aca="1" ref="F172" ca="1">INDEX('Menu&amp;Price Data'!$A$2:$A$7,RANDBETWEEN(1,COUNTA('Menu&amp;Price Data'!$A$2:$A$7)))</f>
        <v>Green Tea</v>
      </c>
      <c r="G172" t="str">
        <f ca="1">VLOOKUP(F172,'Menu&amp;Price Data'!$D$2:$E$7,2, FALSE)</f>
        <v>Tea</v>
      </c>
      <c r="H172">
        <f ca="1">VLOOKUP(F172,'Menu&amp;Price Data'!$A$2:$B$7,2,FALSE)</f>
        <v>7.5</v>
      </c>
      <c r="I172" t="str">
        <f t="shared" ca="1" si="12"/>
        <v>Cash</v>
      </c>
      <c r="J172" t="str">
        <f t="shared" ca="1" si="13"/>
        <v>Regular</v>
      </c>
    </row>
    <row r="173" spans="1:10" x14ac:dyDescent="0.2">
      <c r="A173" s="4">
        <v>45733</v>
      </c>
      <c r="B173">
        <v>271</v>
      </c>
      <c r="C173" s="4" t="str">
        <f t="shared" si="10"/>
        <v>Monday</v>
      </c>
      <c r="D173" s="6" t="str">
        <f t="shared" si="11"/>
        <v>17 March 2025</v>
      </c>
      <c r="E173" s="2" t="str">
        <f t="shared" ca="1" si="5"/>
        <v>06:06</v>
      </c>
      <c r="F173" t="str" cm="1">
        <f t="array" aca="1" ref="F173" ca="1">INDEX('Menu&amp;Price Data'!$A$2:$A$7,RANDBETWEEN(1,COUNTA('Menu&amp;Price Data'!$A$2:$A$7)))</f>
        <v>Latte</v>
      </c>
      <c r="G173" t="str">
        <f ca="1">VLOOKUP(F173,'Menu&amp;Price Data'!$D$2:$E$7,2, FALSE)</f>
        <v>Coffee</v>
      </c>
      <c r="H173">
        <f ca="1">VLOOKUP(F173,'Menu&amp;Price Data'!$A$2:$B$7,2,FALSE)</f>
        <v>6.5</v>
      </c>
      <c r="I173" t="str">
        <f t="shared" ca="1" si="12"/>
        <v>Cash</v>
      </c>
      <c r="J173" t="str">
        <f t="shared" ca="1" si="13"/>
        <v>Regular</v>
      </c>
    </row>
    <row r="174" spans="1:10" x14ac:dyDescent="0.2">
      <c r="A174" s="4">
        <v>45734</v>
      </c>
      <c r="B174">
        <v>272</v>
      </c>
      <c r="C174" s="4" t="str">
        <f t="shared" si="10"/>
        <v>Tuesday</v>
      </c>
      <c r="D174" s="6" t="str">
        <f t="shared" si="11"/>
        <v>18 March 2025</v>
      </c>
      <c r="E174" s="2" t="str">
        <f t="shared" ca="1" si="5"/>
        <v>15:59</v>
      </c>
      <c r="F174" t="str" cm="1">
        <f t="array" aca="1" ref="F174" ca="1">INDEX('Menu&amp;Price Data'!$A$2:$A$7,RANDBETWEEN(1,COUNTA('Menu&amp;Price Data'!$A$2:$A$7)))</f>
        <v>Flat White</v>
      </c>
      <c r="G174" t="str">
        <f ca="1">VLOOKUP(F174,'Menu&amp;Price Data'!$D$2:$E$7,2, FALSE)</f>
        <v>Coffee</v>
      </c>
      <c r="H174">
        <f ca="1">VLOOKUP(F174,'Menu&amp;Price Data'!$A$2:$B$7,2,FALSE)</f>
        <v>6.5</v>
      </c>
      <c r="I174" t="str">
        <f t="shared" ca="1" si="12"/>
        <v>Card</v>
      </c>
      <c r="J174" t="str">
        <f t="shared" ca="1" si="13"/>
        <v>New</v>
      </c>
    </row>
    <row r="175" spans="1:10" x14ac:dyDescent="0.2">
      <c r="A175" s="4">
        <v>45734</v>
      </c>
      <c r="B175">
        <v>273</v>
      </c>
      <c r="C175" s="4" t="str">
        <f t="shared" si="10"/>
        <v>Tuesday</v>
      </c>
      <c r="D175" s="6" t="str">
        <f t="shared" si="11"/>
        <v>18 March 2025</v>
      </c>
      <c r="E175" s="2" t="str">
        <f t="shared" ca="1" si="5"/>
        <v>15:57</v>
      </c>
      <c r="F175" t="str" cm="1">
        <f t="array" aca="1" ref="F175" ca="1">INDEX('Menu&amp;Price Data'!$A$2:$A$7,RANDBETWEEN(1,COUNTA('Menu&amp;Price Data'!$A$2:$A$7)))</f>
        <v>Flat White</v>
      </c>
      <c r="G175" t="str">
        <f ca="1">VLOOKUP(F175,'Menu&amp;Price Data'!$D$2:$E$7,2, FALSE)</f>
        <v>Coffee</v>
      </c>
      <c r="H175">
        <f ca="1">VLOOKUP(F175,'Menu&amp;Price Data'!$A$2:$B$7,2,FALSE)</f>
        <v>6.5</v>
      </c>
      <c r="I175" t="str">
        <f t="shared" ca="1" si="12"/>
        <v>Card</v>
      </c>
      <c r="J175" t="str">
        <f t="shared" ca="1" si="13"/>
        <v>Regular</v>
      </c>
    </row>
    <row r="176" spans="1:10" x14ac:dyDescent="0.2">
      <c r="A176" s="4">
        <v>45734</v>
      </c>
      <c r="B176">
        <v>274</v>
      </c>
      <c r="C176" s="4" t="str">
        <f t="shared" si="10"/>
        <v>Tuesday</v>
      </c>
      <c r="D176" s="6" t="str">
        <f t="shared" si="11"/>
        <v>18 March 2025</v>
      </c>
      <c r="E176" s="2" t="str">
        <f t="shared" ca="1" si="5"/>
        <v>12:03</v>
      </c>
      <c r="F176" t="str" cm="1">
        <f t="array" aca="1" ref="F176" ca="1">INDEX('Menu&amp;Price Data'!$A$2:$A$7,RANDBETWEEN(1,COUNTA('Menu&amp;Price Data'!$A$2:$A$7)))</f>
        <v>Iced Coffee</v>
      </c>
      <c r="G176" t="str">
        <f ca="1">VLOOKUP(F176,'Menu&amp;Price Data'!$D$2:$E$7,2, FALSE)</f>
        <v>Coffee</v>
      </c>
      <c r="H176">
        <f ca="1">VLOOKUP(F176,'Menu&amp;Price Data'!$A$2:$B$7,2,FALSE)</f>
        <v>5</v>
      </c>
      <c r="I176" t="str">
        <f t="shared" ca="1" si="12"/>
        <v>Card</v>
      </c>
      <c r="J176" t="str">
        <f t="shared" ca="1" si="13"/>
        <v>Regular</v>
      </c>
    </row>
    <row r="177" spans="1:10" x14ac:dyDescent="0.2">
      <c r="A177" s="4">
        <v>45734</v>
      </c>
      <c r="B177">
        <v>275</v>
      </c>
      <c r="C177" s="4" t="str">
        <f t="shared" si="10"/>
        <v>Tuesday</v>
      </c>
      <c r="D177" s="6" t="str">
        <f t="shared" si="11"/>
        <v>18 March 2025</v>
      </c>
      <c r="E177" s="2" t="str">
        <f t="shared" ca="1" si="5"/>
        <v>13:37</v>
      </c>
      <c r="F177" t="str" cm="1">
        <f t="array" aca="1" ref="F177" ca="1">INDEX('Menu&amp;Price Data'!$A$2:$A$7,RANDBETWEEN(1,COUNTA('Menu&amp;Price Data'!$A$2:$A$7)))</f>
        <v>Latte</v>
      </c>
      <c r="G177" t="str">
        <f ca="1">VLOOKUP(F177,'Menu&amp;Price Data'!$D$2:$E$7,2, FALSE)</f>
        <v>Coffee</v>
      </c>
      <c r="H177">
        <f ca="1">VLOOKUP(F177,'Menu&amp;Price Data'!$A$2:$B$7,2,FALSE)</f>
        <v>6.5</v>
      </c>
      <c r="I177" t="str">
        <f t="shared" ca="1" si="12"/>
        <v>Card</v>
      </c>
      <c r="J177" t="str">
        <f t="shared" ca="1" si="13"/>
        <v>Regular</v>
      </c>
    </row>
    <row r="178" spans="1:10" x14ac:dyDescent="0.2">
      <c r="A178" s="4">
        <v>45734</v>
      </c>
      <c r="B178">
        <v>276</v>
      </c>
      <c r="C178" s="4" t="str">
        <f t="shared" si="10"/>
        <v>Tuesday</v>
      </c>
      <c r="D178" s="6" t="str">
        <f t="shared" si="11"/>
        <v>18 March 2025</v>
      </c>
      <c r="E178" s="2" t="str">
        <f t="shared" ca="1" si="5"/>
        <v>13:34</v>
      </c>
      <c r="F178" t="str" cm="1">
        <f t="array" aca="1" ref="F178" ca="1">INDEX('Menu&amp;Price Data'!$A$2:$A$7,RANDBETWEEN(1,COUNTA('Menu&amp;Price Data'!$A$2:$A$7)))</f>
        <v>Cake</v>
      </c>
      <c r="G178" t="str">
        <f ca="1">VLOOKUP(F178,'Menu&amp;Price Data'!$D$2:$E$7,2, FALSE)</f>
        <v>Dessert</v>
      </c>
      <c r="H178">
        <f ca="1">VLOOKUP(F178,'Menu&amp;Price Data'!$A$2:$B$7,2,FALSE)</f>
        <v>12.5</v>
      </c>
      <c r="I178" t="str">
        <f t="shared" ca="1" si="12"/>
        <v>Cash</v>
      </c>
      <c r="J178" t="str">
        <f t="shared" ca="1" si="13"/>
        <v>Regular</v>
      </c>
    </row>
    <row r="179" spans="1:10" x14ac:dyDescent="0.2">
      <c r="A179" s="4">
        <v>45735</v>
      </c>
      <c r="B179">
        <v>277</v>
      </c>
      <c r="C179" s="4" t="str">
        <f t="shared" si="10"/>
        <v>Wednesday</v>
      </c>
      <c r="D179" s="6" t="str">
        <f t="shared" si="11"/>
        <v>19 March 2025</v>
      </c>
      <c r="E179" s="2" t="str">
        <f t="shared" ca="1" si="5"/>
        <v>10:08</v>
      </c>
      <c r="F179" t="str" cm="1">
        <f t="array" aca="1" ref="F179" ca="1">INDEX('Menu&amp;Price Data'!$A$2:$A$7,RANDBETWEEN(1,COUNTA('Menu&amp;Price Data'!$A$2:$A$7)))</f>
        <v>Green Tea</v>
      </c>
      <c r="G179" t="str">
        <f ca="1">VLOOKUP(F179,'Menu&amp;Price Data'!$D$2:$E$7,2, FALSE)</f>
        <v>Tea</v>
      </c>
      <c r="H179">
        <f ca="1">VLOOKUP(F179,'Menu&amp;Price Data'!$A$2:$B$7,2,FALSE)</f>
        <v>7.5</v>
      </c>
      <c r="I179" t="str">
        <f t="shared" ca="1" si="12"/>
        <v>Cash</v>
      </c>
      <c r="J179" t="str">
        <f t="shared" ca="1" si="13"/>
        <v>Regular</v>
      </c>
    </row>
    <row r="180" spans="1:10" x14ac:dyDescent="0.2">
      <c r="A180" s="4">
        <v>45735</v>
      </c>
      <c r="B180">
        <v>278</v>
      </c>
      <c r="C180" s="4" t="str">
        <f t="shared" si="10"/>
        <v>Wednesday</v>
      </c>
      <c r="D180" s="6" t="str">
        <f t="shared" si="11"/>
        <v>19 March 2025</v>
      </c>
      <c r="E180" s="2" t="str">
        <f t="shared" ca="1" si="5"/>
        <v>10:23</v>
      </c>
      <c r="F180" t="str" cm="1">
        <f t="array" aca="1" ref="F180" ca="1">INDEX('Menu&amp;Price Data'!$A$2:$A$7,RANDBETWEEN(1,COUNTA('Menu&amp;Price Data'!$A$2:$A$7)))</f>
        <v>Flat White</v>
      </c>
      <c r="G180" t="str">
        <f ca="1">VLOOKUP(F180,'Menu&amp;Price Data'!$D$2:$E$7,2, FALSE)</f>
        <v>Coffee</v>
      </c>
      <c r="H180">
        <f ca="1">VLOOKUP(F180,'Menu&amp;Price Data'!$A$2:$B$7,2,FALSE)</f>
        <v>6.5</v>
      </c>
      <c r="I180" t="str">
        <f t="shared" ca="1" si="12"/>
        <v>Card</v>
      </c>
      <c r="J180" t="str">
        <f t="shared" ca="1" si="13"/>
        <v>New</v>
      </c>
    </row>
    <row r="181" spans="1:10" x14ac:dyDescent="0.2">
      <c r="A181" s="4">
        <v>45735</v>
      </c>
      <c r="B181">
        <v>279</v>
      </c>
      <c r="C181" s="4" t="str">
        <f t="shared" si="10"/>
        <v>Wednesday</v>
      </c>
      <c r="D181" s="6" t="str">
        <f t="shared" si="11"/>
        <v>19 March 2025</v>
      </c>
      <c r="E181" s="2" t="str">
        <f t="shared" ca="1" si="5"/>
        <v>07:12</v>
      </c>
      <c r="F181" t="str" cm="1">
        <f t="array" aca="1" ref="F181" ca="1">INDEX('Menu&amp;Price Data'!$A$2:$A$7,RANDBETWEEN(1,COUNTA('Menu&amp;Price Data'!$A$2:$A$7)))</f>
        <v>Green Tea</v>
      </c>
      <c r="G181" t="str">
        <f ca="1">VLOOKUP(F181,'Menu&amp;Price Data'!$D$2:$E$7,2, FALSE)</f>
        <v>Tea</v>
      </c>
      <c r="H181">
        <f ca="1">VLOOKUP(F181,'Menu&amp;Price Data'!$A$2:$B$7,2,FALSE)</f>
        <v>7.5</v>
      </c>
      <c r="I181" t="str">
        <f t="shared" ca="1" si="12"/>
        <v>Cash</v>
      </c>
      <c r="J181" t="str">
        <f t="shared" ca="1" si="13"/>
        <v>New</v>
      </c>
    </row>
    <row r="182" spans="1:10" x14ac:dyDescent="0.2">
      <c r="A182" s="4">
        <v>45735</v>
      </c>
      <c r="B182">
        <v>280</v>
      </c>
      <c r="C182" s="4" t="str">
        <f t="shared" si="10"/>
        <v>Wednesday</v>
      </c>
      <c r="D182" s="6" t="str">
        <f t="shared" si="11"/>
        <v>19 March 2025</v>
      </c>
      <c r="E182" s="2" t="str">
        <f t="shared" ca="1" si="5"/>
        <v>15:37</v>
      </c>
      <c r="F182" t="str" cm="1">
        <f t="array" aca="1" ref="F182" ca="1">INDEX('Menu&amp;Price Data'!$A$2:$A$7,RANDBETWEEN(1,COUNTA('Menu&amp;Price Data'!$A$2:$A$7)))</f>
        <v>Iced Coffee</v>
      </c>
      <c r="G182" t="str">
        <f ca="1">VLOOKUP(F182,'Menu&amp;Price Data'!$D$2:$E$7,2, FALSE)</f>
        <v>Coffee</v>
      </c>
      <c r="H182">
        <f ca="1">VLOOKUP(F182,'Menu&amp;Price Data'!$A$2:$B$7,2,FALSE)</f>
        <v>5</v>
      </c>
      <c r="I182" t="str">
        <f t="shared" ca="1" si="12"/>
        <v>Card</v>
      </c>
      <c r="J182" t="str">
        <f t="shared" ca="1" si="13"/>
        <v>Regular</v>
      </c>
    </row>
    <row r="183" spans="1:10" x14ac:dyDescent="0.2">
      <c r="A183" s="4">
        <v>45735</v>
      </c>
      <c r="B183">
        <v>281</v>
      </c>
      <c r="C183" s="4" t="str">
        <f t="shared" si="10"/>
        <v>Wednesday</v>
      </c>
      <c r="D183" s="6" t="str">
        <f t="shared" si="11"/>
        <v>19 March 2025</v>
      </c>
      <c r="E183" s="2" t="str">
        <f t="shared" ca="1" si="5"/>
        <v>10:09</v>
      </c>
      <c r="F183" t="str" cm="1">
        <f t="array" aca="1" ref="F183" ca="1">INDEX('Menu&amp;Price Data'!$A$2:$A$7,RANDBETWEEN(1,COUNTA('Menu&amp;Price Data'!$A$2:$A$7)))</f>
        <v>Latte</v>
      </c>
      <c r="G183" t="str">
        <f ca="1">VLOOKUP(F183,'Menu&amp;Price Data'!$D$2:$E$7,2, FALSE)</f>
        <v>Coffee</v>
      </c>
      <c r="H183">
        <f ca="1">VLOOKUP(F183,'Menu&amp;Price Data'!$A$2:$B$7,2,FALSE)</f>
        <v>6.5</v>
      </c>
      <c r="I183" t="str">
        <f t="shared" ca="1" si="12"/>
        <v>Cash</v>
      </c>
      <c r="J183" t="str">
        <f t="shared" ca="1" si="13"/>
        <v>Regular</v>
      </c>
    </row>
    <row r="184" spans="1:10" x14ac:dyDescent="0.2">
      <c r="A184" s="4">
        <v>45735</v>
      </c>
      <c r="B184">
        <v>282</v>
      </c>
      <c r="C184" s="4" t="str">
        <f t="shared" si="10"/>
        <v>Wednesday</v>
      </c>
      <c r="D184" s="6" t="str">
        <f t="shared" si="11"/>
        <v>19 March 2025</v>
      </c>
      <c r="E184" s="2" t="str">
        <f t="shared" ca="1" si="5"/>
        <v>14:55</v>
      </c>
      <c r="F184" t="str" cm="1">
        <f t="array" aca="1" ref="F184" ca="1">INDEX('Menu&amp;Price Data'!$A$2:$A$7,RANDBETWEEN(1,COUNTA('Menu&amp;Price Data'!$A$2:$A$7)))</f>
        <v>Green Tea</v>
      </c>
      <c r="G184" t="str">
        <f ca="1">VLOOKUP(F184,'Menu&amp;Price Data'!$D$2:$E$7,2, FALSE)</f>
        <v>Tea</v>
      </c>
      <c r="H184">
        <f ca="1">VLOOKUP(F184,'Menu&amp;Price Data'!$A$2:$B$7,2,FALSE)</f>
        <v>7.5</v>
      </c>
      <c r="I184" t="str">
        <f t="shared" ca="1" si="12"/>
        <v>Card</v>
      </c>
      <c r="J184" t="str">
        <f t="shared" ca="1" si="13"/>
        <v>Regular</v>
      </c>
    </row>
    <row r="185" spans="1:10" x14ac:dyDescent="0.2">
      <c r="A185" s="4">
        <v>45736</v>
      </c>
      <c r="B185">
        <v>283</v>
      </c>
      <c r="C185" s="4" t="str">
        <f t="shared" si="10"/>
        <v>Thursday</v>
      </c>
      <c r="D185" s="6" t="str">
        <f t="shared" si="11"/>
        <v>20 March 2025</v>
      </c>
      <c r="E185" s="2" t="str">
        <f t="shared" ca="1" si="5"/>
        <v>11:47</v>
      </c>
      <c r="F185" t="str" cm="1">
        <f t="array" aca="1" ref="F185" ca="1">INDEX('Menu&amp;Price Data'!$A$2:$A$7,RANDBETWEEN(1,COUNTA('Menu&amp;Price Data'!$A$2:$A$7)))</f>
        <v>Flat White</v>
      </c>
      <c r="G185" t="str">
        <f ca="1">VLOOKUP(F185,'Menu&amp;Price Data'!$D$2:$E$7,2, FALSE)</f>
        <v>Coffee</v>
      </c>
      <c r="H185">
        <f ca="1">VLOOKUP(F185,'Menu&amp;Price Data'!$A$2:$B$7,2,FALSE)</f>
        <v>6.5</v>
      </c>
      <c r="I185" t="str">
        <f t="shared" ca="1" si="12"/>
        <v>Cash</v>
      </c>
      <c r="J185" t="str">
        <f t="shared" ca="1" si="13"/>
        <v>Regular</v>
      </c>
    </row>
    <row r="186" spans="1:10" x14ac:dyDescent="0.2">
      <c r="A186" s="4">
        <v>45736</v>
      </c>
      <c r="B186">
        <v>284</v>
      </c>
      <c r="C186" s="4" t="str">
        <f t="shared" si="10"/>
        <v>Thursday</v>
      </c>
      <c r="D186" s="6" t="str">
        <f t="shared" si="11"/>
        <v>20 March 2025</v>
      </c>
      <c r="E186" s="2" t="str">
        <f t="shared" ca="1" si="5"/>
        <v>11:08</v>
      </c>
      <c r="F186" t="str" cm="1">
        <f t="array" aca="1" ref="F186" ca="1">INDEX('Menu&amp;Price Data'!$A$2:$A$7,RANDBETWEEN(1,COUNTA('Menu&amp;Price Data'!$A$2:$A$7)))</f>
        <v>Iced Coffee</v>
      </c>
      <c r="G186" t="str">
        <f ca="1">VLOOKUP(F186,'Menu&amp;Price Data'!$D$2:$E$7,2, FALSE)</f>
        <v>Coffee</v>
      </c>
      <c r="H186">
        <f ca="1">VLOOKUP(F186,'Menu&amp;Price Data'!$A$2:$B$7,2,FALSE)</f>
        <v>5</v>
      </c>
      <c r="I186" t="str">
        <f t="shared" ca="1" si="12"/>
        <v>Card</v>
      </c>
      <c r="J186" t="str">
        <f t="shared" ca="1" si="13"/>
        <v>New</v>
      </c>
    </row>
    <row r="187" spans="1:10" x14ac:dyDescent="0.2">
      <c r="A187" s="4">
        <v>45736</v>
      </c>
      <c r="B187">
        <v>285</v>
      </c>
      <c r="C187" s="4" t="str">
        <f t="shared" si="10"/>
        <v>Thursday</v>
      </c>
      <c r="D187" s="6" t="str">
        <f t="shared" si="11"/>
        <v>20 March 2025</v>
      </c>
      <c r="E187" s="2" t="str">
        <f t="shared" ca="1" si="5"/>
        <v>13:40</v>
      </c>
      <c r="F187" t="str" cm="1">
        <f t="array" aca="1" ref="F187" ca="1">INDEX('Menu&amp;Price Data'!$A$2:$A$7,RANDBETWEEN(1,COUNTA('Menu&amp;Price Data'!$A$2:$A$7)))</f>
        <v>Iced Latte</v>
      </c>
      <c r="G187" t="str">
        <f ca="1">VLOOKUP(F187,'Menu&amp;Price Data'!$D$2:$E$7,2, FALSE)</f>
        <v>Coffee</v>
      </c>
      <c r="H187">
        <f ca="1">VLOOKUP(F187,'Menu&amp;Price Data'!$A$2:$B$7,2,FALSE)</f>
        <v>6.5</v>
      </c>
      <c r="I187" t="str">
        <f t="shared" ca="1" si="12"/>
        <v>Cash</v>
      </c>
      <c r="J187" t="str">
        <f t="shared" ca="1" si="13"/>
        <v>New</v>
      </c>
    </row>
    <row r="188" spans="1:10" x14ac:dyDescent="0.2">
      <c r="A188" s="4">
        <v>45736</v>
      </c>
      <c r="B188">
        <v>286</v>
      </c>
      <c r="C188" s="4" t="str">
        <f t="shared" si="10"/>
        <v>Thursday</v>
      </c>
      <c r="D188" s="6" t="str">
        <f t="shared" si="11"/>
        <v>20 March 2025</v>
      </c>
      <c r="E188" s="2" t="str">
        <f t="shared" ca="1" si="5"/>
        <v>09:08</v>
      </c>
      <c r="F188" t="str" cm="1">
        <f t="array" aca="1" ref="F188" ca="1">INDEX('Menu&amp;Price Data'!$A$2:$A$7,RANDBETWEEN(1,COUNTA('Menu&amp;Price Data'!$A$2:$A$7)))</f>
        <v>Green Tea</v>
      </c>
      <c r="G188" t="str">
        <f ca="1">VLOOKUP(F188,'Menu&amp;Price Data'!$D$2:$E$7,2, FALSE)</f>
        <v>Tea</v>
      </c>
      <c r="H188">
        <f ca="1">VLOOKUP(F188,'Menu&amp;Price Data'!$A$2:$B$7,2,FALSE)</f>
        <v>7.5</v>
      </c>
      <c r="I188" t="str">
        <f t="shared" ca="1" si="12"/>
        <v>Cash</v>
      </c>
      <c r="J188" t="str">
        <f t="shared" ca="1" si="13"/>
        <v>New</v>
      </c>
    </row>
    <row r="189" spans="1:10" x14ac:dyDescent="0.2">
      <c r="A189" s="4">
        <v>45736</v>
      </c>
      <c r="B189">
        <v>287</v>
      </c>
      <c r="C189" s="4" t="str">
        <f t="shared" si="10"/>
        <v>Thursday</v>
      </c>
      <c r="D189" s="6" t="str">
        <f t="shared" si="11"/>
        <v>20 March 2025</v>
      </c>
      <c r="E189" s="2" t="str">
        <f t="shared" ca="1" si="5"/>
        <v>09:23</v>
      </c>
      <c r="F189" t="str" cm="1">
        <f t="array" aca="1" ref="F189" ca="1">INDEX('Menu&amp;Price Data'!$A$2:$A$7,RANDBETWEEN(1,COUNTA('Menu&amp;Price Data'!$A$2:$A$7)))</f>
        <v>Iced Latte</v>
      </c>
      <c r="G189" t="str">
        <f ca="1">VLOOKUP(F189,'Menu&amp;Price Data'!$D$2:$E$7,2, FALSE)</f>
        <v>Coffee</v>
      </c>
      <c r="H189">
        <f ca="1">VLOOKUP(F189,'Menu&amp;Price Data'!$A$2:$B$7,2,FALSE)</f>
        <v>6.5</v>
      </c>
      <c r="I189" t="str">
        <f t="shared" ca="1" si="12"/>
        <v>Cash</v>
      </c>
      <c r="J189" t="str">
        <f t="shared" ca="1" si="13"/>
        <v>Regular</v>
      </c>
    </row>
    <row r="190" spans="1:10" x14ac:dyDescent="0.2">
      <c r="A190" s="4">
        <v>45736</v>
      </c>
      <c r="B190">
        <v>288</v>
      </c>
      <c r="C190" s="4" t="str">
        <f t="shared" si="10"/>
        <v>Thursday</v>
      </c>
      <c r="D190" s="6" t="str">
        <f t="shared" si="11"/>
        <v>20 March 2025</v>
      </c>
      <c r="E190" s="2" t="str">
        <f t="shared" ca="1" si="5"/>
        <v>13:29</v>
      </c>
      <c r="F190" t="str" cm="1">
        <f t="array" aca="1" ref="F190" ca="1">INDEX('Menu&amp;Price Data'!$A$2:$A$7,RANDBETWEEN(1,COUNTA('Menu&amp;Price Data'!$A$2:$A$7)))</f>
        <v>Green Tea</v>
      </c>
      <c r="G190" t="str">
        <f ca="1">VLOOKUP(F190,'Menu&amp;Price Data'!$D$2:$E$7,2, FALSE)</f>
        <v>Tea</v>
      </c>
      <c r="H190">
        <f ca="1">VLOOKUP(F190,'Menu&amp;Price Data'!$A$2:$B$7,2,FALSE)</f>
        <v>7.5</v>
      </c>
      <c r="I190" t="str">
        <f t="shared" ca="1" si="12"/>
        <v>Cash</v>
      </c>
      <c r="J190" t="str">
        <f t="shared" ca="1" si="13"/>
        <v>Regular</v>
      </c>
    </row>
    <row r="191" spans="1:10" x14ac:dyDescent="0.2">
      <c r="A191" s="4">
        <v>45737</v>
      </c>
      <c r="B191">
        <v>289</v>
      </c>
      <c r="C191" s="4" t="str">
        <f t="shared" ref="C191:C254" si="14">TEXT(A191, "dddd")</f>
        <v>Friday</v>
      </c>
      <c r="D191" s="6" t="str">
        <f t="shared" ref="D191:D254" si="15">TEXT(A191, "d mmmm yyyy")</f>
        <v>21 March 2025</v>
      </c>
      <c r="E191" s="2" t="str">
        <f t="shared" ca="1" si="5"/>
        <v>08:38</v>
      </c>
      <c r="F191" t="str" cm="1">
        <f t="array" aca="1" ref="F191" ca="1">INDEX('Menu&amp;Price Data'!$A$2:$A$7,RANDBETWEEN(1,COUNTA('Menu&amp;Price Data'!$A$2:$A$7)))</f>
        <v>Flat White</v>
      </c>
      <c r="G191" t="str">
        <f ca="1">VLOOKUP(F191,'Menu&amp;Price Data'!$D$2:$E$7,2, FALSE)</f>
        <v>Coffee</v>
      </c>
      <c r="H191">
        <f ca="1">VLOOKUP(F191,'Menu&amp;Price Data'!$A$2:$B$7,2,FALSE)</f>
        <v>6.5</v>
      </c>
      <c r="I191" t="str">
        <f t="shared" ref="I191:I254" ca="1" si="16">IF(RAND()&lt;0.5,"Card","Cash")</f>
        <v>Card</v>
      </c>
      <c r="J191" t="str">
        <f t="shared" ref="J191:J254" ca="1" si="17">IF(RAND() &lt; 0.5, "Regular", "New")</f>
        <v>New</v>
      </c>
    </row>
    <row r="192" spans="1:10" x14ac:dyDescent="0.2">
      <c r="A192" s="4">
        <v>45737</v>
      </c>
      <c r="B192">
        <v>290</v>
      </c>
      <c r="C192" s="4" t="str">
        <f t="shared" si="14"/>
        <v>Friday</v>
      </c>
      <c r="D192" s="6" t="str">
        <f t="shared" si="15"/>
        <v>21 March 2025</v>
      </c>
      <c r="E192" s="2" t="str">
        <f t="shared" ca="1" si="5"/>
        <v>08:24</v>
      </c>
      <c r="F192" t="str" cm="1">
        <f t="array" aca="1" ref="F192" ca="1">INDEX('Menu&amp;Price Data'!$A$2:$A$7,RANDBETWEEN(1,COUNTA('Menu&amp;Price Data'!$A$2:$A$7)))</f>
        <v>Latte</v>
      </c>
      <c r="G192" t="str">
        <f ca="1">VLOOKUP(F192,'Menu&amp;Price Data'!$D$2:$E$7,2, FALSE)</f>
        <v>Coffee</v>
      </c>
      <c r="H192">
        <f ca="1">VLOOKUP(F192,'Menu&amp;Price Data'!$A$2:$B$7,2,FALSE)</f>
        <v>6.5</v>
      </c>
      <c r="I192" t="str">
        <f t="shared" ca="1" si="16"/>
        <v>Card</v>
      </c>
      <c r="J192" t="str">
        <f t="shared" ca="1" si="17"/>
        <v>New</v>
      </c>
    </row>
    <row r="193" spans="1:10" x14ac:dyDescent="0.2">
      <c r="A193" s="4">
        <v>45737</v>
      </c>
      <c r="B193">
        <v>291</v>
      </c>
      <c r="C193" s="4" t="str">
        <f t="shared" si="14"/>
        <v>Friday</v>
      </c>
      <c r="D193" s="6" t="str">
        <f t="shared" si="15"/>
        <v>21 March 2025</v>
      </c>
      <c r="E193" s="2" t="str">
        <f t="shared" ca="1" si="5"/>
        <v>14:23</v>
      </c>
      <c r="F193" t="str" cm="1">
        <f t="array" aca="1" ref="F193" ca="1">INDEX('Menu&amp;Price Data'!$A$2:$A$7,RANDBETWEEN(1,COUNTA('Menu&amp;Price Data'!$A$2:$A$7)))</f>
        <v>Latte</v>
      </c>
      <c r="G193" t="str">
        <f ca="1">VLOOKUP(F193,'Menu&amp;Price Data'!$D$2:$E$7,2, FALSE)</f>
        <v>Coffee</v>
      </c>
      <c r="H193">
        <f ca="1">VLOOKUP(F193,'Menu&amp;Price Data'!$A$2:$B$7,2,FALSE)</f>
        <v>6.5</v>
      </c>
      <c r="I193" t="str">
        <f t="shared" ca="1" si="16"/>
        <v>Cash</v>
      </c>
      <c r="J193" t="str">
        <f t="shared" ca="1" si="17"/>
        <v>Regular</v>
      </c>
    </row>
    <row r="194" spans="1:10" x14ac:dyDescent="0.2">
      <c r="A194" s="4">
        <v>45737</v>
      </c>
      <c r="B194">
        <v>292</v>
      </c>
      <c r="C194" s="4" t="str">
        <f t="shared" si="14"/>
        <v>Friday</v>
      </c>
      <c r="D194" s="6" t="str">
        <f t="shared" si="15"/>
        <v>21 March 2025</v>
      </c>
      <c r="E194" s="2" t="str">
        <f t="shared" ca="1" si="5"/>
        <v>11:14</v>
      </c>
      <c r="F194" t="str" cm="1">
        <f t="array" aca="1" ref="F194" ca="1">INDEX('Menu&amp;Price Data'!$A$2:$A$7,RANDBETWEEN(1,COUNTA('Menu&amp;Price Data'!$A$2:$A$7)))</f>
        <v>Latte</v>
      </c>
      <c r="G194" t="str">
        <f ca="1">VLOOKUP(F194,'Menu&amp;Price Data'!$D$2:$E$7,2, FALSE)</f>
        <v>Coffee</v>
      </c>
      <c r="H194">
        <f ca="1">VLOOKUP(F194,'Menu&amp;Price Data'!$A$2:$B$7,2,FALSE)</f>
        <v>6.5</v>
      </c>
      <c r="I194" t="str">
        <f t="shared" ca="1" si="16"/>
        <v>Cash</v>
      </c>
      <c r="J194" t="str">
        <f t="shared" ca="1" si="17"/>
        <v>Regular</v>
      </c>
    </row>
    <row r="195" spans="1:10" x14ac:dyDescent="0.2">
      <c r="A195" s="4">
        <v>45737</v>
      </c>
      <c r="B195">
        <v>293</v>
      </c>
      <c r="C195" s="4" t="str">
        <f t="shared" si="14"/>
        <v>Friday</v>
      </c>
      <c r="D195" s="6" t="str">
        <f t="shared" si="15"/>
        <v>21 March 2025</v>
      </c>
      <c r="E195" s="2" t="str">
        <f t="shared" ca="1" si="5"/>
        <v>13:25</v>
      </c>
      <c r="F195" t="str" cm="1">
        <f t="array" aca="1" ref="F195" ca="1">INDEX('Menu&amp;Price Data'!$A$2:$A$7,RANDBETWEEN(1,COUNTA('Menu&amp;Price Data'!$A$2:$A$7)))</f>
        <v>Iced Coffee</v>
      </c>
      <c r="G195" t="str">
        <f ca="1">VLOOKUP(F195,'Menu&amp;Price Data'!$D$2:$E$7,2, FALSE)</f>
        <v>Coffee</v>
      </c>
      <c r="H195">
        <f ca="1">VLOOKUP(F195,'Menu&amp;Price Data'!$A$2:$B$7,2,FALSE)</f>
        <v>5</v>
      </c>
      <c r="I195" t="str">
        <f t="shared" ca="1" si="16"/>
        <v>Card</v>
      </c>
      <c r="J195" t="str">
        <f t="shared" ca="1" si="17"/>
        <v>Regular</v>
      </c>
    </row>
    <row r="196" spans="1:10" x14ac:dyDescent="0.2">
      <c r="A196" s="4">
        <v>45737</v>
      </c>
      <c r="B196">
        <v>294</v>
      </c>
      <c r="C196" s="4" t="str">
        <f t="shared" si="14"/>
        <v>Friday</v>
      </c>
      <c r="D196" s="6" t="str">
        <f t="shared" si="15"/>
        <v>21 March 2025</v>
      </c>
      <c r="E196" s="2" t="str">
        <f t="shared" ca="1" si="5"/>
        <v>10:13</v>
      </c>
      <c r="F196" t="str" cm="1">
        <f t="array" aca="1" ref="F196" ca="1">INDEX('Menu&amp;Price Data'!$A$2:$A$7,RANDBETWEEN(1,COUNTA('Menu&amp;Price Data'!$A$2:$A$7)))</f>
        <v>Iced Latte</v>
      </c>
      <c r="G196" t="str">
        <f ca="1">VLOOKUP(F196,'Menu&amp;Price Data'!$D$2:$E$7,2, FALSE)</f>
        <v>Coffee</v>
      </c>
      <c r="H196">
        <f ca="1">VLOOKUP(F196,'Menu&amp;Price Data'!$A$2:$B$7,2,FALSE)</f>
        <v>6.5</v>
      </c>
      <c r="I196" t="str">
        <f t="shared" ca="1" si="16"/>
        <v>Cash</v>
      </c>
      <c r="J196" t="str">
        <f t="shared" ca="1" si="17"/>
        <v>New</v>
      </c>
    </row>
    <row r="197" spans="1:10" x14ac:dyDescent="0.2">
      <c r="A197" s="4">
        <v>45737</v>
      </c>
      <c r="B197">
        <v>295</v>
      </c>
      <c r="C197" s="4" t="str">
        <f t="shared" si="14"/>
        <v>Friday</v>
      </c>
      <c r="D197" s="6" t="str">
        <f t="shared" si="15"/>
        <v>21 March 2025</v>
      </c>
      <c r="E197" s="2" t="str">
        <f t="shared" ca="1" si="5"/>
        <v>11:32</v>
      </c>
      <c r="F197" t="str" cm="1">
        <f t="array" aca="1" ref="F197" ca="1">INDEX('Menu&amp;Price Data'!$A$2:$A$7,RANDBETWEEN(1,COUNTA('Menu&amp;Price Data'!$A$2:$A$7)))</f>
        <v>Iced Latte</v>
      </c>
      <c r="G197" t="str">
        <f ca="1">VLOOKUP(F197,'Menu&amp;Price Data'!$D$2:$E$7,2, FALSE)</f>
        <v>Coffee</v>
      </c>
      <c r="H197">
        <f ca="1">VLOOKUP(F197,'Menu&amp;Price Data'!$A$2:$B$7,2,FALSE)</f>
        <v>6.5</v>
      </c>
      <c r="I197" t="str">
        <f t="shared" ca="1" si="16"/>
        <v>Card</v>
      </c>
      <c r="J197" t="str">
        <f t="shared" ca="1" si="17"/>
        <v>Regular</v>
      </c>
    </row>
    <row r="198" spans="1:10" x14ac:dyDescent="0.2">
      <c r="A198" s="4">
        <v>45738</v>
      </c>
      <c r="B198">
        <v>296</v>
      </c>
      <c r="C198" s="4" t="str">
        <f t="shared" si="14"/>
        <v>Saturday</v>
      </c>
      <c r="D198" s="6" t="str">
        <f t="shared" si="15"/>
        <v>22 March 2025</v>
      </c>
      <c r="E198" s="2" t="str">
        <f t="shared" ca="1" si="5"/>
        <v>11:47</v>
      </c>
      <c r="F198" t="str" cm="1">
        <f t="array" aca="1" ref="F198" ca="1">INDEX('Menu&amp;Price Data'!$A$2:$A$7,RANDBETWEEN(1,COUNTA('Menu&amp;Price Data'!$A$2:$A$7)))</f>
        <v>Cake</v>
      </c>
      <c r="G198" t="str">
        <f ca="1">VLOOKUP(F198,'Menu&amp;Price Data'!$D$2:$E$7,2, FALSE)</f>
        <v>Dessert</v>
      </c>
      <c r="H198">
        <f ca="1">VLOOKUP(F198,'Menu&amp;Price Data'!$A$2:$B$7,2,FALSE)</f>
        <v>12.5</v>
      </c>
      <c r="I198" t="str">
        <f t="shared" ca="1" si="16"/>
        <v>Card</v>
      </c>
      <c r="J198" t="str">
        <f t="shared" ca="1" si="17"/>
        <v>Regular</v>
      </c>
    </row>
    <row r="199" spans="1:10" x14ac:dyDescent="0.2">
      <c r="A199" s="4">
        <v>45738</v>
      </c>
      <c r="B199">
        <v>297</v>
      </c>
      <c r="C199" s="4" t="str">
        <f t="shared" si="14"/>
        <v>Saturday</v>
      </c>
      <c r="D199" s="6" t="str">
        <f t="shared" si="15"/>
        <v>22 March 2025</v>
      </c>
      <c r="E199" s="2" t="str">
        <f t="shared" ca="1" si="5"/>
        <v>11:58</v>
      </c>
      <c r="F199" t="str" cm="1">
        <f t="array" aca="1" ref="F199" ca="1">INDEX('Menu&amp;Price Data'!$A$2:$A$7,RANDBETWEEN(1,COUNTA('Menu&amp;Price Data'!$A$2:$A$7)))</f>
        <v>Iced Latte</v>
      </c>
      <c r="G199" t="str">
        <f ca="1">VLOOKUP(F199,'Menu&amp;Price Data'!$D$2:$E$7,2, FALSE)</f>
        <v>Coffee</v>
      </c>
      <c r="H199">
        <f ca="1">VLOOKUP(F199,'Menu&amp;Price Data'!$A$2:$B$7,2,FALSE)</f>
        <v>6.5</v>
      </c>
      <c r="I199" t="str">
        <f t="shared" ca="1" si="16"/>
        <v>Cash</v>
      </c>
      <c r="J199" t="str">
        <f t="shared" ca="1" si="17"/>
        <v>New</v>
      </c>
    </row>
    <row r="200" spans="1:10" x14ac:dyDescent="0.2">
      <c r="A200" s="4">
        <v>45738</v>
      </c>
      <c r="B200">
        <v>298</v>
      </c>
      <c r="C200" s="4" t="str">
        <f t="shared" si="14"/>
        <v>Saturday</v>
      </c>
      <c r="D200" s="6" t="str">
        <f t="shared" si="15"/>
        <v>22 March 2025</v>
      </c>
      <c r="E200" s="2" t="str">
        <f t="shared" ca="1" si="5"/>
        <v>15:52</v>
      </c>
      <c r="F200" t="str" cm="1">
        <f t="array" aca="1" ref="F200" ca="1">INDEX('Menu&amp;Price Data'!$A$2:$A$7,RANDBETWEEN(1,COUNTA('Menu&amp;Price Data'!$A$2:$A$7)))</f>
        <v>Cake</v>
      </c>
      <c r="G200" t="str">
        <f ca="1">VLOOKUP(F200,'Menu&amp;Price Data'!$D$2:$E$7,2, FALSE)</f>
        <v>Dessert</v>
      </c>
      <c r="H200">
        <f ca="1">VLOOKUP(F200,'Menu&amp;Price Data'!$A$2:$B$7,2,FALSE)</f>
        <v>12.5</v>
      </c>
      <c r="I200" t="str">
        <f t="shared" ca="1" si="16"/>
        <v>Cash</v>
      </c>
      <c r="J200" t="str">
        <f t="shared" ca="1" si="17"/>
        <v>Regular</v>
      </c>
    </row>
    <row r="201" spans="1:10" x14ac:dyDescent="0.2">
      <c r="A201" s="4">
        <v>45738</v>
      </c>
      <c r="B201">
        <v>299</v>
      </c>
      <c r="C201" s="4" t="str">
        <f t="shared" si="14"/>
        <v>Saturday</v>
      </c>
      <c r="D201" s="6" t="str">
        <f t="shared" si="15"/>
        <v>22 March 2025</v>
      </c>
      <c r="E201" s="2" t="str">
        <f t="shared" ca="1" si="5"/>
        <v>09:32</v>
      </c>
      <c r="F201" t="str" cm="1">
        <f t="array" aca="1" ref="F201" ca="1">INDEX('Menu&amp;Price Data'!$A$2:$A$7,RANDBETWEEN(1,COUNTA('Menu&amp;Price Data'!$A$2:$A$7)))</f>
        <v>Green Tea</v>
      </c>
      <c r="G201" t="str">
        <f ca="1">VLOOKUP(F201,'Menu&amp;Price Data'!$D$2:$E$7,2, FALSE)</f>
        <v>Tea</v>
      </c>
      <c r="H201">
        <f ca="1">VLOOKUP(F201,'Menu&amp;Price Data'!$A$2:$B$7,2,FALSE)</f>
        <v>7.5</v>
      </c>
      <c r="I201" t="str">
        <f t="shared" ca="1" si="16"/>
        <v>Cash</v>
      </c>
      <c r="J201" t="str">
        <f t="shared" ca="1" si="17"/>
        <v>Regular</v>
      </c>
    </row>
    <row r="202" spans="1:10" x14ac:dyDescent="0.2">
      <c r="A202" s="4">
        <v>45738</v>
      </c>
      <c r="B202">
        <v>300</v>
      </c>
      <c r="C202" s="4" t="str">
        <f t="shared" si="14"/>
        <v>Saturday</v>
      </c>
      <c r="D202" s="6" t="str">
        <f t="shared" si="15"/>
        <v>22 March 2025</v>
      </c>
      <c r="E202" s="2" t="str">
        <f t="shared" ca="1" si="5"/>
        <v>13:07</v>
      </c>
      <c r="F202" t="str" cm="1">
        <f t="array" aca="1" ref="F202" ca="1">INDEX('Menu&amp;Price Data'!$A$2:$A$7,RANDBETWEEN(1,COUNTA('Menu&amp;Price Data'!$A$2:$A$7)))</f>
        <v>Latte</v>
      </c>
      <c r="G202" t="str">
        <f ca="1">VLOOKUP(F202,'Menu&amp;Price Data'!$D$2:$E$7,2, FALSE)</f>
        <v>Coffee</v>
      </c>
      <c r="H202">
        <f ca="1">VLOOKUP(F202,'Menu&amp;Price Data'!$A$2:$B$7,2,FALSE)</f>
        <v>6.5</v>
      </c>
      <c r="I202" t="str">
        <f t="shared" ca="1" si="16"/>
        <v>Card</v>
      </c>
      <c r="J202" t="str">
        <f t="shared" ca="1" si="17"/>
        <v>Regular</v>
      </c>
    </row>
    <row r="203" spans="1:10" x14ac:dyDescent="0.2">
      <c r="A203" s="4">
        <v>45738</v>
      </c>
      <c r="B203">
        <v>301</v>
      </c>
      <c r="C203" s="4" t="str">
        <f t="shared" si="14"/>
        <v>Saturday</v>
      </c>
      <c r="D203" s="6" t="str">
        <f t="shared" si="15"/>
        <v>22 March 2025</v>
      </c>
      <c r="E203" s="2" t="str">
        <f t="shared" ca="1" si="5"/>
        <v>07:04</v>
      </c>
      <c r="F203" t="str" cm="1">
        <f t="array" aca="1" ref="F203" ca="1">INDEX('Menu&amp;Price Data'!$A$2:$A$7,RANDBETWEEN(1,COUNTA('Menu&amp;Price Data'!$A$2:$A$7)))</f>
        <v>Iced Latte</v>
      </c>
      <c r="G203" t="str">
        <f ca="1">VLOOKUP(F203,'Menu&amp;Price Data'!$D$2:$E$7,2, FALSE)</f>
        <v>Coffee</v>
      </c>
      <c r="H203">
        <f ca="1">VLOOKUP(F203,'Menu&amp;Price Data'!$A$2:$B$7,2,FALSE)</f>
        <v>6.5</v>
      </c>
      <c r="I203" t="str">
        <f t="shared" ca="1" si="16"/>
        <v>Card</v>
      </c>
      <c r="J203" t="str">
        <f t="shared" ca="1" si="17"/>
        <v>Regular</v>
      </c>
    </row>
    <row r="204" spans="1:10" x14ac:dyDescent="0.2">
      <c r="A204" s="4">
        <v>45738</v>
      </c>
      <c r="B204">
        <v>302</v>
      </c>
      <c r="C204" s="4" t="str">
        <f t="shared" si="14"/>
        <v>Saturday</v>
      </c>
      <c r="D204" s="6" t="str">
        <f t="shared" si="15"/>
        <v>22 March 2025</v>
      </c>
      <c r="E204" s="2" t="str">
        <f t="shared" ca="1" si="5"/>
        <v>13:06</v>
      </c>
      <c r="F204" t="str" cm="1">
        <f t="array" aca="1" ref="F204" ca="1">INDEX('Menu&amp;Price Data'!$A$2:$A$7,RANDBETWEEN(1,COUNTA('Menu&amp;Price Data'!$A$2:$A$7)))</f>
        <v>Iced Coffee</v>
      </c>
      <c r="G204" t="str">
        <f ca="1">VLOOKUP(F204,'Menu&amp;Price Data'!$D$2:$E$7,2, FALSE)</f>
        <v>Coffee</v>
      </c>
      <c r="H204">
        <f ca="1">VLOOKUP(F204,'Menu&amp;Price Data'!$A$2:$B$7,2,FALSE)</f>
        <v>5</v>
      </c>
      <c r="I204" t="str">
        <f t="shared" ca="1" si="16"/>
        <v>Card</v>
      </c>
      <c r="J204" t="str">
        <f t="shared" ca="1" si="17"/>
        <v>New</v>
      </c>
    </row>
    <row r="205" spans="1:10" x14ac:dyDescent="0.2">
      <c r="A205" s="4">
        <v>45738</v>
      </c>
      <c r="B205">
        <v>303</v>
      </c>
      <c r="C205" s="4" t="str">
        <f t="shared" si="14"/>
        <v>Saturday</v>
      </c>
      <c r="D205" s="6" t="str">
        <f t="shared" si="15"/>
        <v>22 March 2025</v>
      </c>
      <c r="E205" s="2" t="str">
        <f t="shared" ca="1" si="5"/>
        <v>11:08</v>
      </c>
      <c r="F205" t="str" cm="1">
        <f t="array" aca="1" ref="F205" ca="1">INDEX('Menu&amp;Price Data'!$A$2:$A$7,RANDBETWEEN(1,COUNTA('Menu&amp;Price Data'!$A$2:$A$7)))</f>
        <v>Iced Coffee</v>
      </c>
      <c r="G205" t="str">
        <f ca="1">VLOOKUP(F205,'Menu&amp;Price Data'!$D$2:$E$7,2, FALSE)</f>
        <v>Coffee</v>
      </c>
      <c r="H205">
        <f ca="1">VLOOKUP(F205,'Menu&amp;Price Data'!$A$2:$B$7,2,FALSE)</f>
        <v>5</v>
      </c>
      <c r="I205" t="str">
        <f t="shared" ca="1" si="16"/>
        <v>Card</v>
      </c>
      <c r="J205" t="str">
        <f t="shared" ca="1" si="17"/>
        <v>New</v>
      </c>
    </row>
    <row r="206" spans="1:10" x14ac:dyDescent="0.2">
      <c r="A206" s="4">
        <v>45738</v>
      </c>
      <c r="B206">
        <v>304</v>
      </c>
      <c r="C206" s="4" t="str">
        <f t="shared" si="14"/>
        <v>Saturday</v>
      </c>
      <c r="D206" s="6" t="str">
        <f t="shared" si="15"/>
        <v>22 March 2025</v>
      </c>
      <c r="E206" s="2" t="str">
        <f t="shared" ca="1" si="5"/>
        <v>13:59</v>
      </c>
      <c r="F206" t="str" cm="1">
        <f t="array" aca="1" ref="F206" ca="1">INDEX('Menu&amp;Price Data'!$A$2:$A$7,RANDBETWEEN(1,COUNTA('Menu&amp;Price Data'!$A$2:$A$7)))</f>
        <v>Flat White</v>
      </c>
      <c r="G206" t="str">
        <f ca="1">VLOOKUP(F206,'Menu&amp;Price Data'!$D$2:$E$7,2, FALSE)</f>
        <v>Coffee</v>
      </c>
      <c r="H206">
        <f ca="1">VLOOKUP(F206,'Menu&amp;Price Data'!$A$2:$B$7,2,FALSE)</f>
        <v>6.5</v>
      </c>
      <c r="I206" t="str">
        <f t="shared" ca="1" si="16"/>
        <v>Cash</v>
      </c>
      <c r="J206" t="str">
        <f t="shared" ca="1" si="17"/>
        <v>Regular</v>
      </c>
    </row>
    <row r="207" spans="1:10" x14ac:dyDescent="0.2">
      <c r="A207" s="4">
        <v>45738</v>
      </c>
      <c r="B207">
        <v>305</v>
      </c>
      <c r="C207" s="4" t="str">
        <f t="shared" si="14"/>
        <v>Saturday</v>
      </c>
      <c r="D207" s="6" t="str">
        <f t="shared" si="15"/>
        <v>22 March 2025</v>
      </c>
      <c r="E207" s="2" t="str">
        <f t="shared" ca="1" si="5"/>
        <v>11:04</v>
      </c>
      <c r="F207" t="str" cm="1">
        <f t="array" aca="1" ref="F207" ca="1">INDEX('Menu&amp;Price Data'!$A$2:$A$7,RANDBETWEEN(1,COUNTA('Menu&amp;Price Data'!$A$2:$A$7)))</f>
        <v>Latte</v>
      </c>
      <c r="G207" t="str">
        <f ca="1">VLOOKUP(F207,'Menu&amp;Price Data'!$D$2:$E$7,2, FALSE)</f>
        <v>Coffee</v>
      </c>
      <c r="H207">
        <f ca="1">VLOOKUP(F207,'Menu&amp;Price Data'!$A$2:$B$7,2,FALSE)</f>
        <v>6.5</v>
      </c>
      <c r="I207" t="str">
        <f t="shared" ca="1" si="16"/>
        <v>Cash</v>
      </c>
      <c r="J207" t="str">
        <f t="shared" ca="1" si="17"/>
        <v>Regular</v>
      </c>
    </row>
    <row r="208" spans="1:10" x14ac:dyDescent="0.2">
      <c r="A208" s="4">
        <v>45738</v>
      </c>
      <c r="B208">
        <v>306</v>
      </c>
      <c r="C208" s="4" t="str">
        <f t="shared" si="14"/>
        <v>Saturday</v>
      </c>
      <c r="D208" s="6" t="str">
        <f t="shared" si="15"/>
        <v>22 March 2025</v>
      </c>
      <c r="E208" s="2" t="str">
        <f t="shared" ca="1" si="5"/>
        <v>10:21</v>
      </c>
      <c r="F208" t="str" cm="1">
        <f t="array" aca="1" ref="F208" ca="1">INDEX('Menu&amp;Price Data'!$A$2:$A$7,RANDBETWEEN(1,COUNTA('Menu&amp;Price Data'!$A$2:$A$7)))</f>
        <v>Green Tea</v>
      </c>
      <c r="G208" t="str">
        <f ca="1">VLOOKUP(F208,'Menu&amp;Price Data'!$D$2:$E$7,2, FALSE)</f>
        <v>Tea</v>
      </c>
      <c r="H208">
        <f ca="1">VLOOKUP(F208,'Menu&amp;Price Data'!$A$2:$B$7,2,FALSE)</f>
        <v>7.5</v>
      </c>
      <c r="I208" t="str">
        <f t="shared" ca="1" si="16"/>
        <v>Card</v>
      </c>
      <c r="J208" t="str">
        <f t="shared" ca="1" si="17"/>
        <v>Regular</v>
      </c>
    </row>
    <row r="209" spans="1:10" x14ac:dyDescent="0.2">
      <c r="A209" s="4">
        <v>45738</v>
      </c>
      <c r="B209">
        <v>307</v>
      </c>
      <c r="C209" s="4" t="str">
        <f t="shared" si="14"/>
        <v>Saturday</v>
      </c>
      <c r="D209" s="6" t="str">
        <f t="shared" si="15"/>
        <v>22 March 2025</v>
      </c>
      <c r="E209" s="2" t="str">
        <f t="shared" ca="1" si="5"/>
        <v>12:54</v>
      </c>
      <c r="F209" t="str" cm="1">
        <f t="array" aca="1" ref="F209" ca="1">INDEX('Menu&amp;Price Data'!$A$2:$A$7,RANDBETWEEN(1,COUNTA('Menu&amp;Price Data'!$A$2:$A$7)))</f>
        <v>Green Tea</v>
      </c>
      <c r="G209" t="str">
        <f ca="1">VLOOKUP(F209,'Menu&amp;Price Data'!$D$2:$E$7,2, FALSE)</f>
        <v>Tea</v>
      </c>
      <c r="H209">
        <f ca="1">VLOOKUP(F209,'Menu&amp;Price Data'!$A$2:$B$7,2,FALSE)</f>
        <v>7.5</v>
      </c>
      <c r="I209" t="str">
        <f t="shared" ca="1" si="16"/>
        <v>Card</v>
      </c>
      <c r="J209" t="str">
        <f t="shared" ca="1" si="17"/>
        <v>New</v>
      </c>
    </row>
    <row r="210" spans="1:10" x14ac:dyDescent="0.2">
      <c r="A210" s="4">
        <v>45738</v>
      </c>
      <c r="B210">
        <v>308</v>
      </c>
      <c r="C210" s="4" t="str">
        <f t="shared" si="14"/>
        <v>Saturday</v>
      </c>
      <c r="D210" s="6" t="str">
        <f t="shared" si="15"/>
        <v>22 March 2025</v>
      </c>
      <c r="E210" s="2" t="str">
        <f t="shared" ca="1" si="5"/>
        <v>13:21</v>
      </c>
      <c r="F210" t="str" cm="1">
        <f t="array" aca="1" ref="F210" ca="1">INDEX('Menu&amp;Price Data'!$A$2:$A$7,RANDBETWEEN(1,COUNTA('Menu&amp;Price Data'!$A$2:$A$7)))</f>
        <v>Latte</v>
      </c>
      <c r="G210" t="str">
        <f ca="1">VLOOKUP(F210,'Menu&amp;Price Data'!$D$2:$E$7,2, FALSE)</f>
        <v>Coffee</v>
      </c>
      <c r="H210">
        <f ca="1">VLOOKUP(F210,'Menu&amp;Price Data'!$A$2:$B$7,2,FALSE)</f>
        <v>6.5</v>
      </c>
      <c r="I210" t="str">
        <f t="shared" ca="1" si="16"/>
        <v>Cash</v>
      </c>
      <c r="J210" t="str">
        <f t="shared" ca="1" si="17"/>
        <v>New</v>
      </c>
    </row>
    <row r="211" spans="1:10" x14ac:dyDescent="0.2">
      <c r="A211" s="4">
        <v>45738</v>
      </c>
      <c r="B211">
        <v>309</v>
      </c>
      <c r="C211" s="4" t="str">
        <f t="shared" si="14"/>
        <v>Saturday</v>
      </c>
      <c r="D211" s="6" t="str">
        <f t="shared" si="15"/>
        <v>22 March 2025</v>
      </c>
      <c r="E211" s="2" t="str">
        <f t="shared" ca="1" si="5"/>
        <v>11:55</v>
      </c>
      <c r="F211" t="str" cm="1">
        <f t="array" aca="1" ref="F211" ca="1">INDEX('Menu&amp;Price Data'!$A$2:$A$7,RANDBETWEEN(1,COUNTA('Menu&amp;Price Data'!$A$2:$A$7)))</f>
        <v>Flat White</v>
      </c>
      <c r="G211" t="str">
        <f ca="1">VLOOKUP(F211,'Menu&amp;Price Data'!$D$2:$E$7,2, FALSE)</f>
        <v>Coffee</v>
      </c>
      <c r="H211">
        <f ca="1">VLOOKUP(F211,'Menu&amp;Price Data'!$A$2:$B$7,2,FALSE)</f>
        <v>6.5</v>
      </c>
      <c r="I211" t="str">
        <f t="shared" ca="1" si="16"/>
        <v>Cash</v>
      </c>
      <c r="J211" t="str">
        <f t="shared" ca="1" si="17"/>
        <v>Regular</v>
      </c>
    </row>
    <row r="212" spans="1:10" x14ac:dyDescent="0.2">
      <c r="A212" s="4">
        <v>45738</v>
      </c>
      <c r="B212">
        <v>310</v>
      </c>
      <c r="C212" s="4" t="str">
        <f t="shared" si="14"/>
        <v>Saturday</v>
      </c>
      <c r="D212" s="6" t="str">
        <f t="shared" si="15"/>
        <v>22 March 2025</v>
      </c>
      <c r="E212" s="2" t="str">
        <f t="shared" ca="1" si="5"/>
        <v>13:20</v>
      </c>
      <c r="F212" t="str" cm="1">
        <f t="array" aca="1" ref="F212" ca="1">INDEX('Menu&amp;Price Data'!$A$2:$A$7,RANDBETWEEN(1,COUNTA('Menu&amp;Price Data'!$A$2:$A$7)))</f>
        <v>Green Tea</v>
      </c>
      <c r="G212" t="str">
        <f ca="1">VLOOKUP(F212,'Menu&amp;Price Data'!$D$2:$E$7,2, FALSE)</f>
        <v>Tea</v>
      </c>
      <c r="H212">
        <f ca="1">VLOOKUP(F212,'Menu&amp;Price Data'!$A$2:$B$7,2,FALSE)</f>
        <v>7.5</v>
      </c>
      <c r="I212" t="str">
        <f t="shared" ca="1" si="16"/>
        <v>Cash</v>
      </c>
      <c r="J212" t="str">
        <f t="shared" ca="1" si="17"/>
        <v>New</v>
      </c>
    </row>
    <row r="213" spans="1:10" x14ac:dyDescent="0.2">
      <c r="A213" s="4">
        <v>45739</v>
      </c>
      <c r="B213">
        <v>311</v>
      </c>
      <c r="C213" s="4" t="str">
        <f t="shared" si="14"/>
        <v>Sunday</v>
      </c>
      <c r="D213" s="6" t="str">
        <f t="shared" si="15"/>
        <v>23 March 2025</v>
      </c>
      <c r="E213" s="2" t="str">
        <f t="shared" ca="1" si="5"/>
        <v>15:54</v>
      </c>
      <c r="F213" t="str" cm="1">
        <f t="array" aca="1" ref="F213" ca="1">INDEX('Menu&amp;Price Data'!$A$2:$A$7,RANDBETWEEN(1,COUNTA('Menu&amp;Price Data'!$A$2:$A$7)))</f>
        <v>Iced Coffee</v>
      </c>
      <c r="G213" t="str">
        <f ca="1">VLOOKUP(F213,'Menu&amp;Price Data'!$D$2:$E$7,2, FALSE)</f>
        <v>Coffee</v>
      </c>
      <c r="H213">
        <f ca="1">VLOOKUP(F213,'Menu&amp;Price Data'!$A$2:$B$7,2,FALSE)</f>
        <v>5</v>
      </c>
      <c r="I213" t="str">
        <f t="shared" ca="1" si="16"/>
        <v>Card</v>
      </c>
      <c r="J213" t="str">
        <f t="shared" ca="1" si="17"/>
        <v>Regular</v>
      </c>
    </row>
    <row r="214" spans="1:10" x14ac:dyDescent="0.2">
      <c r="A214" s="4">
        <v>45739</v>
      </c>
      <c r="B214">
        <v>312</v>
      </c>
      <c r="C214" s="4" t="str">
        <f t="shared" si="14"/>
        <v>Sunday</v>
      </c>
      <c r="D214" s="6" t="str">
        <f t="shared" si="15"/>
        <v>23 March 2025</v>
      </c>
      <c r="E214" s="2" t="str">
        <f t="shared" ca="1" si="5"/>
        <v>11:01</v>
      </c>
      <c r="F214" t="str" cm="1">
        <f t="array" aca="1" ref="F214" ca="1">INDEX('Menu&amp;Price Data'!$A$2:$A$7,RANDBETWEEN(1,COUNTA('Menu&amp;Price Data'!$A$2:$A$7)))</f>
        <v>Iced Latte</v>
      </c>
      <c r="G214" t="str">
        <f ca="1">VLOOKUP(F214,'Menu&amp;Price Data'!$D$2:$E$7,2, FALSE)</f>
        <v>Coffee</v>
      </c>
      <c r="H214">
        <f ca="1">VLOOKUP(F214,'Menu&amp;Price Data'!$A$2:$B$7,2,FALSE)</f>
        <v>6.5</v>
      </c>
      <c r="I214" t="str">
        <f t="shared" ca="1" si="16"/>
        <v>Cash</v>
      </c>
      <c r="J214" t="str">
        <f t="shared" ca="1" si="17"/>
        <v>Regular</v>
      </c>
    </row>
    <row r="215" spans="1:10" x14ac:dyDescent="0.2">
      <c r="A215" s="4">
        <v>45739</v>
      </c>
      <c r="B215">
        <v>313</v>
      </c>
      <c r="C215" s="4" t="str">
        <f t="shared" si="14"/>
        <v>Sunday</v>
      </c>
      <c r="D215" s="6" t="str">
        <f t="shared" si="15"/>
        <v>23 March 2025</v>
      </c>
      <c r="E215" s="2" t="str">
        <f t="shared" ca="1" si="5"/>
        <v>15:17</v>
      </c>
      <c r="F215" t="str" cm="1">
        <f t="array" aca="1" ref="F215" ca="1">INDEX('Menu&amp;Price Data'!$A$2:$A$7,RANDBETWEEN(1,COUNTA('Menu&amp;Price Data'!$A$2:$A$7)))</f>
        <v>Cake</v>
      </c>
      <c r="G215" t="str">
        <f ca="1">VLOOKUP(F215,'Menu&amp;Price Data'!$D$2:$E$7,2, FALSE)</f>
        <v>Dessert</v>
      </c>
      <c r="H215">
        <f ca="1">VLOOKUP(F215,'Menu&amp;Price Data'!$A$2:$B$7,2,FALSE)</f>
        <v>12.5</v>
      </c>
      <c r="I215" t="str">
        <f t="shared" ca="1" si="16"/>
        <v>Card</v>
      </c>
      <c r="J215" t="str">
        <f t="shared" ca="1" si="17"/>
        <v>New</v>
      </c>
    </row>
    <row r="216" spans="1:10" x14ac:dyDescent="0.2">
      <c r="A216" s="4">
        <v>45739</v>
      </c>
      <c r="B216">
        <v>314</v>
      </c>
      <c r="C216" s="4" t="str">
        <f t="shared" si="14"/>
        <v>Sunday</v>
      </c>
      <c r="D216" s="6" t="str">
        <f t="shared" si="15"/>
        <v>23 March 2025</v>
      </c>
      <c r="E216" s="2" t="str">
        <f t="shared" ca="1" si="5"/>
        <v>07:12</v>
      </c>
      <c r="F216" t="str" cm="1">
        <f t="array" aca="1" ref="F216" ca="1">INDEX('Menu&amp;Price Data'!$A$2:$A$7,RANDBETWEEN(1,COUNTA('Menu&amp;Price Data'!$A$2:$A$7)))</f>
        <v>Latte</v>
      </c>
      <c r="G216" t="str">
        <f ca="1">VLOOKUP(F216,'Menu&amp;Price Data'!$D$2:$E$7,2, FALSE)</f>
        <v>Coffee</v>
      </c>
      <c r="H216">
        <f ca="1">VLOOKUP(F216,'Menu&amp;Price Data'!$A$2:$B$7,2,FALSE)</f>
        <v>6.5</v>
      </c>
      <c r="I216" t="str">
        <f t="shared" ca="1" si="16"/>
        <v>Card</v>
      </c>
      <c r="J216" t="str">
        <f t="shared" ca="1" si="17"/>
        <v>Regular</v>
      </c>
    </row>
    <row r="217" spans="1:10" x14ac:dyDescent="0.2">
      <c r="A217" s="4">
        <v>45739</v>
      </c>
      <c r="B217">
        <v>315</v>
      </c>
      <c r="C217" s="4" t="str">
        <f t="shared" si="14"/>
        <v>Sunday</v>
      </c>
      <c r="D217" s="6" t="str">
        <f t="shared" si="15"/>
        <v>23 March 2025</v>
      </c>
      <c r="E217" s="2" t="str">
        <f t="shared" ca="1" si="5"/>
        <v>12:41</v>
      </c>
      <c r="F217" t="str" cm="1">
        <f t="array" aca="1" ref="F217" ca="1">INDEX('Menu&amp;Price Data'!$A$2:$A$7,RANDBETWEEN(1,COUNTA('Menu&amp;Price Data'!$A$2:$A$7)))</f>
        <v>Iced Coffee</v>
      </c>
      <c r="G217" t="str">
        <f ca="1">VLOOKUP(F217,'Menu&amp;Price Data'!$D$2:$E$7,2, FALSE)</f>
        <v>Coffee</v>
      </c>
      <c r="H217">
        <f ca="1">VLOOKUP(F217,'Menu&amp;Price Data'!$A$2:$B$7,2,FALSE)</f>
        <v>5</v>
      </c>
      <c r="I217" t="str">
        <f t="shared" ca="1" si="16"/>
        <v>Cash</v>
      </c>
      <c r="J217" t="str">
        <f t="shared" ca="1" si="17"/>
        <v>New</v>
      </c>
    </row>
    <row r="218" spans="1:10" x14ac:dyDescent="0.2">
      <c r="A218" s="4">
        <v>45739</v>
      </c>
      <c r="B218">
        <v>316</v>
      </c>
      <c r="C218" s="4" t="str">
        <f t="shared" si="14"/>
        <v>Sunday</v>
      </c>
      <c r="D218" s="6" t="str">
        <f t="shared" si="15"/>
        <v>23 March 2025</v>
      </c>
      <c r="E218" s="2" t="str">
        <f t="shared" ca="1" si="5"/>
        <v>12:15</v>
      </c>
      <c r="F218" t="str" cm="1">
        <f t="array" aca="1" ref="F218" ca="1">INDEX('Menu&amp;Price Data'!$A$2:$A$7,RANDBETWEEN(1,COUNTA('Menu&amp;Price Data'!$A$2:$A$7)))</f>
        <v>Green Tea</v>
      </c>
      <c r="G218" t="str">
        <f ca="1">VLOOKUP(F218,'Menu&amp;Price Data'!$D$2:$E$7,2, FALSE)</f>
        <v>Tea</v>
      </c>
      <c r="H218">
        <f ca="1">VLOOKUP(F218,'Menu&amp;Price Data'!$A$2:$B$7,2,FALSE)</f>
        <v>7.5</v>
      </c>
      <c r="I218" t="str">
        <f t="shared" ca="1" si="16"/>
        <v>Card</v>
      </c>
      <c r="J218" t="str">
        <f t="shared" ca="1" si="17"/>
        <v>Regular</v>
      </c>
    </row>
    <row r="219" spans="1:10" x14ac:dyDescent="0.2">
      <c r="A219" s="4">
        <v>45739</v>
      </c>
      <c r="B219">
        <v>317</v>
      </c>
      <c r="C219" s="4" t="str">
        <f t="shared" si="14"/>
        <v>Sunday</v>
      </c>
      <c r="D219" s="6" t="str">
        <f t="shared" si="15"/>
        <v>23 March 2025</v>
      </c>
      <c r="E219" s="2" t="str">
        <f t="shared" ca="1" si="5"/>
        <v>12:35</v>
      </c>
      <c r="F219" t="str" cm="1">
        <f t="array" aca="1" ref="F219" ca="1">INDEX('Menu&amp;Price Data'!$A$2:$A$7,RANDBETWEEN(1,COUNTA('Menu&amp;Price Data'!$A$2:$A$7)))</f>
        <v>Flat White</v>
      </c>
      <c r="G219" t="str">
        <f ca="1">VLOOKUP(F219,'Menu&amp;Price Data'!$D$2:$E$7,2, FALSE)</f>
        <v>Coffee</v>
      </c>
      <c r="H219">
        <f ca="1">VLOOKUP(F219,'Menu&amp;Price Data'!$A$2:$B$7,2,FALSE)</f>
        <v>6.5</v>
      </c>
      <c r="I219" t="str">
        <f t="shared" ca="1" si="16"/>
        <v>Card</v>
      </c>
      <c r="J219" t="str">
        <f t="shared" ca="1" si="17"/>
        <v>Regular</v>
      </c>
    </row>
    <row r="220" spans="1:10" x14ac:dyDescent="0.2">
      <c r="A220" s="4">
        <v>45739</v>
      </c>
      <c r="B220">
        <v>318</v>
      </c>
      <c r="C220" s="4" t="str">
        <f t="shared" si="14"/>
        <v>Sunday</v>
      </c>
      <c r="D220" s="6" t="str">
        <f t="shared" si="15"/>
        <v>23 March 2025</v>
      </c>
      <c r="E220" s="2" t="str">
        <f t="shared" ca="1" si="5"/>
        <v>12:47</v>
      </c>
      <c r="F220" t="str" cm="1">
        <f t="array" aca="1" ref="F220" ca="1">INDEX('Menu&amp;Price Data'!$A$2:$A$7,RANDBETWEEN(1,COUNTA('Menu&amp;Price Data'!$A$2:$A$7)))</f>
        <v>Iced Latte</v>
      </c>
      <c r="G220" t="str">
        <f ca="1">VLOOKUP(F220,'Menu&amp;Price Data'!$D$2:$E$7,2, FALSE)</f>
        <v>Coffee</v>
      </c>
      <c r="H220">
        <f ca="1">VLOOKUP(F220,'Menu&amp;Price Data'!$A$2:$B$7,2,FALSE)</f>
        <v>6.5</v>
      </c>
      <c r="I220" t="str">
        <f t="shared" ca="1" si="16"/>
        <v>Card</v>
      </c>
      <c r="J220" t="str">
        <f t="shared" ca="1" si="17"/>
        <v>Regular</v>
      </c>
    </row>
    <row r="221" spans="1:10" x14ac:dyDescent="0.2">
      <c r="A221" s="4">
        <v>45739</v>
      </c>
      <c r="B221">
        <v>319</v>
      </c>
      <c r="C221" s="4" t="str">
        <f t="shared" si="14"/>
        <v>Sunday</v>
      </c>
      <c r="D221" s="6" t="str">
        <f t="shared" si="15"/>
        <v>23 March 2025</v>
      </c>
      <c r="E221" s="2" t="str">
        <f t="shared" ca="1" si="5"/>
        <v>11:56</v>
      </c>
      <c r="F221" t="str" cm="1">
        <f t="array" aca="1" ref="F221" ca="1">INDEX('Menu&amp;Price Data'!$A$2:$A$7,RANDBETWEEN(1,COUNTA('Menu&amp;Price Data'!$A$2:$A$7)))</f>
        <v>Latte</v>
      </c>
      <c r="G221" t="str">
        <f ca="1">VLOOKUP(F221,'Menu&amp;Price Data'!$D$2:$E$7,2, FALSE)</f>
        <v>Coffee</v>
      </c>
      <c r="H221">
        <f ca="1">VLOOKUP(F221,'Menu&amp;Price Data'!$A$2:$B$7,2,FALSE)</f>
        <v>6.5</v>
      </c>
      <c r="I221" t="str">
        <f t="shared" ca="1" si="16"/>
        <v>Card</v>
      </c>
      <c r="J221" t="str">
        <f t="shared" ca="1" si="17"/>
        <v>Regular</v>
      </c>
    </row>
    <row r="222" spans="1:10" x14ac:dyDescent="0.2">
      <c r="A222" s="4">
        <v>45739</v>
      </c>
      <c r="B222">
        <v>320</v>
      </c>
      <c r="C222" s="4" t="str">
        <f t="shared" si="14"/>
        <v>Sunday</v>
      </c>
      <c r="D222" s="6" t="str">
        <f t="shared" si="15"/>
        <v>23 March 2025</v>
      </c>
      <c r="E222" s="2" t="str">
        <f t="shared" ca="1" si="5"/>
        <v>07:26</v>
      </c>
      <c r="F222" t="str" cm="1">
        <f t="array" aca="1" ref="F222" ca="1">INDEX('Menu&amp;Price Data'!$A$2:$A$7,RANDBETWEEN(1,COUNTA('Menu&amp;Price Data'!$A$2:$A$7)))</f>
        <v>Flat White</v>
      </c>
      <c r="G222" t="str">
        <f ca="1">VLOOKUP(F222,'Menu&amp;Price Data'!$D$2:$E$7,2, FALSE)</f>
        <v>Coffee</v>
      </c>
      <c r="H222">
        <f ca="1">VLOOKUP(F222,'Menu&amp;Price Data'!$A$2:$B$7,2,FALSE)</f>
        <v>6.5</v>
      </c>
      <c r="I222" t="str">
        <f t="shared" ca="1" si="16"/>
        <v>Cash</v>
      </c>
      <c r="J222" t="str">
        <f t="shared" ca="1" si="17"/>
        <v>New</v>
      </c>
    </row>
    <row r="223" spans="1:10" x14ac:dyDescent="0.2">
      <c r="A223" s="4">
        <v>45739</v>
      </c>
      <c r="B223">
        <v>321</v>
      </c>
      <c r="C223" s="4" t="str">
        <f t="shared" si="14"/>
        <v>Sunday</v>
      </c>
      <c r="D223" s="6" t="str">
        <f t="shared" si="15"/>
        <v>23 March 2025</v>
      </c>
      <c r="E223" s="2" t="str">
        <f t="shared" ca="1" si="5"/>
        <v>14:08</v>
      </c>
      <c r="F223" t="str" cm="1">
        <f t="array" aca="1" ref="F223" ca="1">INDEX('Menu&amp;Price Data'!$A$2:$A$7,RANDBETWEEN(1,COUNTA('Menu&amp;Price Data'!$A$2:$A$7)))</f>
        <v>Latte</v>
      </c>
      <c r="G223" t="str">
        <f ca="1">VLOOKUP(F223,'Menu&amp;Price Data'!$D$2:$E$7,2, FALSE)</f>
        <v>Coffee</v>
      </c>
      <c r="H223">
        <f ca="1">VLOOKUP(F223,'Menu&amp;Price Data'!$A$2:$B$7,2,FALSE)</f>
        <v>6.5</v>
      </c>
      <c r="I223" t="str">
        <f t="shared" ca="1" si="16"/>
        <v>Cash</v>
      </c>
      <c r="J223" t="str">
        <f t="shared" ca="1" si="17"/>
        <v>New</v>
      </c>
    </row>
    <row r="224" spans="1:10" x14ac:dyDescent="0.2">
      <c r="A224" s="4">
        <v>45739</v>
      </c>
      <c r="B224">
        <v>322</v>
      </c>
      <c r="C224" s="4" t="str">
        <f t="shared" si="14"/>
        <v>Sunday</v>
      </c>
      <c r="D224" s="6" t="str">
        <f t="shared" si="15"/>
        <v>23 March 2025</v>
      </c>
      <c r="E224" s="2" t="str">
        <f t="shared" ca="1" si="5"/>
        <v>09:16</v>
      </c>
      <c r="F224" t="str" cm="1">
        <f t="array" aca="1" ref="F224" ca="1">INDEX('Menu&amp;Price Data'!$A$2:$A$7,RANDBETWEEN(1,COUNTA('Menu&amp;Price Data'!$A$2:$A$7)))</f>
        <v>Iced Latte</v>
      </c>
      <c r="G224" t="str">
        <f ca="1">VLOOKUP(F224,'Menu&amp;Price Data'!$D$2:$E$7,2, FALSE)</f>
        <v>Coffee</v>
      </c>
      <c r="H224">
        <f ca="1">VLOOKUP(F224,'Menu&amp;Price Data'!$A$2:$B$7,2,FALSE)</f>
        <v>6.5</v>
      </c>
      <c r="I224" t="str">
        <f t="shared" ca="1" si="16"/>
        <v>Card</v>
      </c>
      <c r="J224" t="str">
        <f t="shared" ca="1" si="17"/>
        <v>New</v>
      </c>
    </row>
    <row r="225" spans="1:10" x14ac:dyDescent="0.2">
      <c r="A225" s="5">
        <v>45739</v>
      </c>
      <c r="B225">
        <v>323</v>
      </c>
      <c r="C225" s="4" t="str">
        <f t="shared" si="14"/>
        <v>Sunday</v>
      </c>
      <c r="D225" s="6" t="str">
        <f t="shared" si="15"/>
        <v>23 March 2025</v>
      </c>
      <c r="E225" s="2" t="str">
        <f t="shared" ca="1" si="5"/>
        <v>09:32</v>
      </c>
      <c r="F225" t="str" cm="1">
        <f t="array" aca="1" ref="F225" ca="1">INDEX('Menu&amp;Price Data'!$A$2:$A$7,RANDBETWEEN(1,COUNTA('Menu&amp;Price Data'!$A$2:$A$7)))</f>
        <v>Iced Coffee</v>
      </c>
      <c r="G225" t="str">
        <f ca="1">VLOOKUP(F225,'Menu&amp;Price Data'!$D$2:$E$7,2, FALSE)</f>
        <v>Coffee</v>
      </c>
      <c r="H225">
        <f ca="1">VLOOKUP(F225,'Menu&amp;Price Data'!$A$2:$B$7,2,FALSE)</f>
        <v>5</v>
      </c>
      <c r="I225" t="str">
        <f t="shared" ca="1" si="16"/>
        <v>Card</v>
      </c>
      <c r="J225" t="str">
        <f t="shared" ca="1" si="17"/>
        <v>New</v>
      </c>
    </row>
    <row r="226" spans="1:10" x14ac:dyDescent="0.2">
      <c r="A226" s="5">
        <v>45739</v>
      </c>
      <c r="B226">
        <v>324</v>
      </c>
      <c r="C226" s="4" t="str">
        <f t="shared" si="14"/>
        <v>Sunday</v>
      </c>
      <c r="D226" s="6" t="str">
        <f t="shared" si="15"/>
        <v>23 March 2025</v>
      </c>
      <c r="E226" s="2" t="str">
        <f t="shared" ca="1" si="5"/>
        <v>08:43</v>
      </c>
      <c r="F226" t="str" cm="1">
        <f t="array" aca="1" ref="F226" ca="1">INDEX('Menu&amp;Price Data'!$A$2:$A$7,RANDBETWEEN(1,COUNTA('Menu&amp;Price Data'!$A$2:$A$7)))</f>
        <v>Iced Coffee</v>
      </c>
      <c r="G226" t="str">
        <f ca="1">VLOOKUP(F226,'Menu&amp;Price Data'!$D$2:$E$7,2, FALSE)</f>
        <v>Coffee</v>
      </c>
      <c r="H226">
        <f ca="1">VLOOKUP(F226,'Menu&amp;Price Data'!$A$2:$B$7,2,FALSE)</f>
        <v>5</v>
      </c>
      <c r="I226" t="str">
        <f t="shared" ca="1" si="16"/>
        <v>Card</v>
      </c>
      <c r="J226" t="str">
        <f t="shared" ca="1" si="17"/>
        <v>Regular</v>
      </c>
    </row>
    <row r="227" spans="1:10" x14ac:dyDescent="0.2">
      <c r="A227" s="5">
        <v>45739</v>
      </c>
      <c r="B227">
        <v>325</v>
      </c>
      <c r="C227" s="4" t="str">
        <f t="shared" si="14"/>
        <v>Sunday</v>
      </c>
      <c r="D227" s="6" t="str">
        <f t="shared" si="15"/>
        <v>23 March 2025</v>
      </c>
      <c r="E227" s="2" t="str">
        <f t="shared" ca="1" si="5"/>
        <v>09:58</v>
      </c>
      <c r="F227" t="str" cm="1">
        <f t="array" aca="1" ref="F227" ca="1">INDEX('Menu&amp;Price Data'!$A$2:$A$7,RANDBETWEEN(1,COUNTA('Menu&amp;Price Data'!$A$2:$A$7)))</f>
        <v>Flat White</v>
      </c>
      <c r="G227" t="str">
        <f ca="1">VLOOKUP(F227,'Menu&amp;Price Data'!$D$2:$E$7,2, FALSE)</f>
        <v>Coffee</v>
      </c>
      <c r="H227">
        <f ca="1">VLOOKUP(F227,'Menu&amp;Price Data'!$A$2:$B$7,2,FALSE)</f>
        <v>6.5</v>
      </c>
      <c r="I227" t="str">
        <f t="shared" ca="1" si="16"/>
        <v>Card</v>
      </c>
      <c r="J227" t="str">
        <f t="shared" ca="1" si="17"/>
        <v>New</v>
      </c>
    </row>
    <row r="228" spans="1:10" x14ac:dyDescent="0.2">
      <c r="A228" s="5">
        <v>45739</v>
      </c>
      <c r="B228">
        <v>326</v>
      </c>
      <c r="C228" s="4" t="str">
        <f t="shared" si="14"/>
        <v>Sunday</v>
      </c>
      <c r="D228" s="6" t="str">
        <f t="shared" si="15"/>
        <v>23 March 2025</v>
      </c>
      <c r="E228" s="2" t="str">
        <f t="shared" ca="1" si="5"/>
        <v>15:08</v>
      </c>
      <c r="F228" t="str" cm="1">
        <f t="array" aca="1" ref="F228" ca="1">INDEX('Menu&amp;Price Data'!$A$2:$A$7,RANDBETWEEN(1,COUNTA('Menu&amp;Price Data'!$A$2:$A$7)))</f>
        <v>Latte</v>
      </c>
      <c r="G228" t="str">
        <f ca="1">VLOOKUP(F228,'Menu&amp;Price Data'!$D$2:$E$7,2, FALSE)</f>
        <v>Coffee</v>
      </c>
      <c r="H228">
        <f ca="1">VLOOKUP(F228,'Menu&amp;Price Data'!$A$2:$B$7,2,FALSE)</f>
        <v>6.5</v>
      </c>
      <c r="I228" t="str">
        <f t="shared" ca="1" si="16"/>
        <v>Cash</v>
      </c>
      <c r="J228" t="str">
        <f t="shared" ca="1" si="17"/>
        <v>Regular</v>
      </c>
    </row>
    <row r="229" spans="1:10" x14ac:dyDescent="0.2">
      <c r="A229" s="5">
        <v>45739</v>
      </c>
      <c r="B229">
        <v>327</v>
      </c>
      <c r="C229" s="4" t="str">
        <f t="shared" si="14"/>
        <v>Sunday</v>
      </c>
      <c r="D229" s="6" t="str">
        <f t="shared" si="15"/>
        <v>23 March 2025</v>
      </c>
      <c r="E229" s="2" t="str">
        <f t="shared" ca="1" si="5"/>
        <v>07:34</v>
      </c>
      <c r="F229" t="str" cm="1">
        <f t="array" aca="1" ref="F229" ca="1">INDEX('Menu&amp;Price Data'!$A$2:$A$7,RANDBETWEEN(1,COUNTA('Menu&amp;Price Data'!$A$2:$A$7)))</f>
        <v>Green Tea</v>
      </c>
      <c r="G229" t="str">
        <f ca="1">VLOOKUP(F229,'Menu&amp;Price Data'!$D$2:$E$7,2, FALSE)</f>
        <v>Tea</v>
      </c>
      <c r="H229">
        <f ca="1">VLOOKUP(F229,'Menu&amp;Price Data'!$A$2:$B$7,2,FALSE)</f>
        <v>7.5</v>
      </c>
      <c r="I229" t="str">
        <f t="shared" ca="1" si="16"/>
        <v>Cash</v>
      </c>
      <c r="J229" t="str">
        <f t="shared" ca="1" si="17"/>
        <v>New</v>
      </c>
    </row>
    <row r="230" spans="1:10" x14ac:dyDescent="0.2">
      <c r="A230" s="5">
        <v>45739</v>
      </c>
      <c r="B230">
        <v>328</v>
      </c>
      <c r="C230" s="4" t="str">
        <f t="shared" si="14"/>
        <v>Sunday</v>
      </c>
      <c r="D230" s="6" t="str">
        <f t="shared" si="15"/>
        <v>23 March 2025</v>
      </c>
      <c r="E230" s="2" t="str">
        <f t="shared" ca="1" si="5"/>
        <v>14:54</v>
      </c>
      <c r="F230" t="str" cm="1">
        <f t="array" aca="1" ref="F230" ca="1">INDEX('Menu&amp;Price Data'!$A$2:$A$7,RANDBETWEEN(1,COUNTA('Menu&amp;Price Data'!$A$2:$A$7)))</f>
        <v>Iced Coffee</v>
      </c>
      <c r="G230" t="str">
        <f ca="1">VLOOKUP(F230,'Menu&amp;Price Data'!$D$2:$E$7,2, FALSE)</f>
        <v>Coffee</v>
      </c>
      <c r="H230">
        <f ca="1">VLOOKUP(F230,'Menu&amp;Price Data'!$A$2:$B$7,2,FALSE)</f>
        <v>5</v>
      </c>
      <c r="I230" t="str">
        <f t="shared" ca="1" si="16"/>
        <v>Card</v>
      </c>
      <c r="J230" t="str">
        <f t="shared" ca="1" si="17"/>
        <v>Regular</v>
      </c>
    </row>
    <row r="231" spans="1:10" x14ac:dyDescent="0.2">
      <c r="A231" s="5">
        <v>45739</v>
      </c>
      <c r="B231">
        <v>329</v>
      </c>
      <c r="C231" s="4" t="str">
        <f t="shared" si="14"/>
        <v>Sunday</v>
      </c>
      <c r="D231" s="6" t="str">
        <f t="shared" si="15"/>
        <v>23 March 2025</v>
      </c>
      <c r="E231" s="2" t="str">
        <f t="shared" ca="1" si="5"/>
        <v>15:16</v>
      </c>
      <c r="F231" t="str" cm="1">
        <f t="array" aca="1" ref="F231" ca="1">INDEX('Menu&amp;Price Data'!$A$2:$A$7,RANDBETWEEN(1,COUNTA('Menu&amp;Price Data'!$A$2:$A$7)))</f>
        <v>Iced Latte</v>
      </c>
      <c r="G231" t="str">
        <f ca="1">VLOOKUP(F231,'Menu&amp;Price Data'!$D$2:$E$7,2, FALSE)</f>
        <v>Coffee</v>
      </c>
      <c r="H231">
        <f ca="1">VLOOKUP(F231,'Menu&amp;Price Data'!$A$2:$B$7,2,FALSE)</f>
        <v>6.5</v>
      </c>
      <c r="I231" t="str">
        <f t="shared" ca="1" si="16"/>
        <v>Card</v>
      </c>
      <c r="J231" t="str">
        <f t="shared" ca="1" si="17"/>
        <v>Regular</v>
      </c>
    </row>
    <row r="232" spans="1:10" x14ac:dyDescent="0.2">
      <c r="A232" s="5">
        <v>45739</v>
      </c>
      <c r="B232">
        <v>330</v>
      </c>
      <c r="C232" s="4" t="str">
        <f t="shared" si="14"/>
        <v>Sunday</v>
      </c>
      <c r="D232" s="6" t="str">
        <f t="shared" si="15"/>
        <v>23 March 2025</v>
      </c>
      <c r="E232" s="2" t="str">
        <f t="shared" ca="1" si="5"/>
        <v>09:41</v>
      </c>
      <c r="F232" t="str" cm="1">
        <f t="array" aca="1" ref="F232" ca="1">INDEX('Menu&amp;Price Data'!$A$2:$A$7,RANDBETWEEN(1,COUNTA('Menu&amp;Price Data'!$A$2:$A$7)))</f>
        <v>Iced Latte</v>
      </c>
      <c r="G232" t="str">
        <f ca="1">VLOOKUP(F232,'Menu&amp;Price Data'!$D$2:$E$7,2, FALSE)</f>
        <v>Coffee</v>
      </c>
      <c r="H232">
        <f ca="1">VLOOKUP(F232,'Menu&amp;Price Data'!$A$2:$B$7,2,FALSE)</f>
        <v>6.5</v>
      </c>
      <c r="I232" t="str">
        <f t="shared" ca="1" si="16"/>
        <v>Card</v>
      </c>
      <c r="J232" t="str">
        <f t="shared" ca="1" si="17"/>
        <v>New</v>
      </c>
    </row>
    <row r="233" spans="1:10" x14ac:dyDescent="0.2">
      <c r="A233" s="5">
        <v>45739</v>
      </c>
      <c r="B233">
        <v>331</v>
      </c>
      <c r="C233" s="4" t="str">
        <f t="shared" si="14"/>
        <v>Sunday</v>
      </c>
      <c r="D233" s="6" t="str">
        <f t="shared" si="15"/>
        <v>23 March 2025</v>
      </c>
      <c r="E233" s="2" t="str">
        <f t="shared" ca="1" si="5"/>
        <v>06:18</v>
      </c>
      <c r="F233" t="str" cm="1">
        <f t="array" aca="1" ref="F233" ca="1">INDEX('Menu&amp;Price Data'!$A$2:$A$7,RANDBETWEEN(1,COUNTA('Menu&amp;Price Data'!$A$2:$A$7)))</f>
        <v>Flat White</v>
      </c>
      <c r="G233" t="str">
        <f ca="1">VLOOKUP(F233,'Menu&amp;Price Data'!$D$2:$E$7,2, FALSE)</f>
        <v>Coffee</v>
      </c>
      <c r="H233">
        <f ca="1">VLOOKUP(F233,'Menu&amp;Price Data'!$A$2:$B$7,2,FALSE)</f>
        <v>6.5</v>
      </c>
      <c r="I233" t="str">
        <f t="shared" ca="1" si="16"/>
        <v>Cash</v>
      </c>
      <c r="J233" t="str">
        <f t="shared" ca="1" si="17"/>
        <v>New</v>
      </c>
    </row>
    <row r="234" spans="1:10" x14ac:dyDescent="0.2">
      <c r="A234" s="4">
        <v>45740</v>
      </c>
      <c r="B234">
        <v>332</v>
      </c>
      <c r="C234" s="4" t="str">
        <f t="shared" si="14"/>
        <v>Monday</v>
      </c>
      <c r="D234" s="6" t="str">
        <f t="shared" si="15"/>
        <v>24 March 2025</v>
      </c>
      <c r="E234" s="2" t="str">
        <f t="shared" ca="1" si="5"/>
        <v>10:41</v>
      </c>
      <c r="F234" t="str" cm="1">
        <f t="array" aca="1" ref="F234" ca="1">INDEX('Menu&amp;Price Data'!$A$2:$A$7,RANDBETWEEN(1,COUNTA('Menu&amp;Price Data'!$A$2:$A$7)))</f>
        <v>Flat White</v>
      </c>
      <c r="G234" t="str">
        <f ca="1">VLOOKUP(F234,'Menu&amp;Price Data'!$D$2:$E$7,2, FALSE)</f>
        <v>Coffee</v>
      </c>
      <c r="H234">
        <f ca="1">VLOOKUP(F234,'Menu&amp;Price Data'!$A$2:$B$7,2,FALSE)</f>
        <v>6.5</v>
      </c>
      <c r="I234" t="str">
        <f t="shared" ca="1" si="16"/>
        <v>Card</v>
      </c>
      <c r="J234" t="str">
        <f t="shared" ca="1" si="17"/>
        <v>New</v>
      </c>
    </row>
    <row r="235" spans="1:10" x14ac:dyDescent="0.2">
      <c r="A235" s="4">
        <v>45740</v>
      </c>
      <c r="B235">
        <v>333</v>
      </c>
      <c r="C235" s="4" t="str">
        <f t="shared" si="14"/>
        <v>Monday</v>
      </c>
      <c r="D235" s="6" t="str">
        <f t="shared" si="15"/>
        <v>24 March 2025</v>
      </c>
      <c r="E235" s="2" t="str">
        <f t="shared" ca="1" si="5"/>
        <v>15:11</v>
      </c>
      <c r="F235" t="str" cm="1">
        <f t="array" aca="1" ref="F235" ca="1">INDEX('Menu&amp;Price Data'!$A$2:$A$7,RANDBETWEEN(1,COUNTA('Menu&amp;Price Data'!$A$2:$A$7)))</f>
        <v>Green Tea</v>
      </c>
      <c r="G235" t="str">
        <f ca="1">VLOOKUP(F235,'Menu&amp;Price Data'!$D$2:$E$7,2, FALSE)</f>
        <v>Tea</v>
      </c>
      <c r="H235">
        <f ca="1">VLOOKUP(F235,'Menu&amp;Price Data'!$A$2:$B$7,2,FALSE)</f>
        <v>7.5</v>
      </c>
      <c r="I235" t="str">
        <f t="shared" ca="1" si="16"/>
        <v>Card</v>
      </c>
      <c r="J235" t="str">
        <f t="shared" ca="1" si="17"/>
        <v>Regular</v>
      </c>
    </row>
    <row r="236" spans="1:10" x14ac:dyDescent="0.2">
      <c r="A236" s="4">
        <v>45740</v>
      </c>
      <c r="B236">
        <v>334</v>
      </c>
      <c r="C236" s="4" t="str">
        <f t="shared" si="14"/>
        <v>Monday</v>
      </c>
      <c r="D236" s="6" t="str">
        <f t="shared" si="15"/>
        <v>24 March 2025</v>
      </c>
      <c r="E236" s="2" t="str">
        <f t="shared" ca="1" si="5"/>
        <v>15:35</v>
      </c>
      <c r="F236" t="str" cm="1">
        <f t="array" aca="1" ref="F236" ca="1">INDEX('Menu&amp;Price Data'!$A$2:$A$7,RANDBETWEEN(1,COUNTA('Menu&amp;Price Data'!$A$2:$A$7)))</f>
        <v>Latte</v>
      </c>
      <c r="G236" t="str">
        <f ca="1">VLOOKUP(F236,'Menu&amp;Price Data'!$D$2:$E$7,2, FALSE)</f>
        <v>Coffee</v>
      </c>
      <c r="H236">
        <f ca="1">VLOOKUP(F236,'Menu&amp;Price Data'!$A$2:$B$7,2,FALSE)</f>
        <v>6.5</v>
      </c>
      <c r="I236" t="str">
        <f t="shared" ca="1" si="16"/>
        <v>Card</v>
      </c>
      <c r="J236" t="str">
        <f t="shared" ca="1" si="17"/>
        <v>Regular</v>
      </c>
    </row>
    <row r="237" spans="1:10" x14ac:dyDescent="0.2">
      <c r="A237" s="4">
        <v>45740</v>
      </c>
      <c r="B237">
        <v>335</v>
      </c>
      <c r="C237" s="4" t="str">
        <f t="shared" si="14"/>
        <v>Monday</v>
      </c>
      <c r="D237" s="6" t="str">
        <f t="shared" si="15"/>
        <v>24 March 2025</v>
      </c>
      <c r="E237" s="2" t="str">
        <f t="shared" ca="1" si="5"/>
        <v>10:43</v>
      </c>
      <c r="F237" t="str" cm="1">
        <f t="array" aca="1" ref="F237" ca="1">INDEX('Menu&amp;Price Data'!$A$2:$A$7,RANDBETWEEN(1,COUNTA('Menu&amp;Price Data'!$A$2:$A$7)))</f>
        <v>Green Tea</v>
      </c>
      <c r="G237" t="str">
        <f ca="1">VLOOKUP(F237,'Menu&amp;Price Data'!$D$2:$E$7,2, FALSE)</f>
        <v>Tea</v>
      </c>
      <c r="H237">
        <f ca="1">VLOOKUP(F237,'Menu&amp;Price Data'!$A$2:$B$7,2,FALSE)</f>
        <v>7.5</v>
      </c>
      <c r="I237" t="str">
        <f t="shared" ca="1" si="16"/>
        <v>Card</v>
      </c>
      <c r="J237" t="str">
        <f t="shared" ca="1" si="17"/>
        <v>New</v>
      </c>
    </row>
    <row r="238" spans="1:10" x14ac:dyDescent="0.2">
      <c r="A238" s="4">
        <v>45740</v>
      </c>
      <c r="B238">
        <v>336</v>
      </c>
      <c r="C238" s="4" t="str">
        <f t="shared" si="14"/>
        <v>Monday</v>
      </c>
      <c r="D238" s="6" t="str">
        <f t="shared" si="15"/>
        <v>24 March 2025</v>
      </c>
      <c r="E238" s="2" t="str">
        <f t="shared" ca="1" si="5"/>
        <v>06:49</v>
      </c>
      <c r="F238" t="str" cm="1">
        <f t="array" aca="1" ref="F238" ca="1">INDEX('Menu&amp;Price Data'!$A$2:$A$7,RANDBETWEEN(1,COUNTA('Menu&amp;Price Data'!$A$2:$A$7)))</f>
        <v>Iced Latte</v>
      </c>
      <c r="G238" t="str">
        <f ca="1">VLOOKUP(F238,'Menu&amp;Price Data'!$D$2:$E$7,2, FALSE)</f>
        <v>Coffee</v>
      </c>
      <c r="H238">
        <f ca="1">VLOOKUP(F238,'Menu&amp;Price Data'!$A$2:$B$7,2,FALSE)</f>
        <v>6.5</v>
      </c>
      <c r="I238" t="str">
        <f t="shared" ca="1" si="16"/>
        <v>Cash</v>
      </c>
      <c r="J238" t="str">
        <f t="shared" ca="1" si="17"/>
        <v>New</v>
      </c>
    </row>
    <row r="239" spans="1:10" x14ac:dyDescent="0.2">
      <c r="A239" s="4">
        <v>45740</v>
      </c>
      <c r="B239">
        <v>337</v>
      </c>
      <c r="C239" s="4" t="str">
        <f t="shared" si="14"/>
        <v>Monday</v>
      </c>
      <c r="D239" s="6" t="str">
        <f t="shared" si="15"/>
        <v>24 March 2025</v>
      </c>
      <c r="E239" s="2" t="str">
        <f t="shared" ref="E239:E299" ca="1" si="18">TEXT(TIME(RANDBETWEEN(6,15),RANDBETWEEN(0,59),0),"hh:mm")</f>
        <v>13:22</v>
      </c>
      <c r="F239" t="str" cm="1">
        <f t="array" aca="1" ref="F239" ca="1">INDEX('Menu&amp;Price Data'!$A$2:$A$7,RANDBETWEEN(1,COUNTA('Menu&amp;Price Data'!$A$2:$A$7)))</f>
        <v>Flat White</v>
      </c>
      <c r="G239" t="str">
        <f ca="1">VLOOKUP(F239,'Menu&amp;Price Data'!$D$2:$E$7,2, FALSE)</f>
        <v>Coffee</v>
      </c>
      <c r="H239">
        <f ca="1">VLOOKUP(F239,'Menu&amp;Price Data'!$A$2:$B$7,2,FALSE)</f>
        <v>6.5</v>
      </c>
      <c r="I239" t="str">
        <f t="shared" ca="1" si="16"/>
        <v>Card</v>
      </c>
      <c r="J239" t="str">
        <f t="shared" ca="1" si="17"/>
        <v>Regular</v>
      </c>
    </row>
    <row r="240" spans="1:10" x14ac:dyDescent="0.2">
      <c r="A240" s="4">
        <v>45740</v>
      </c>
      <c r="B240">
        <v>338</v>
      </c>
      <c r="C240" s="4" t="str">
        <f t="shared" si="14"/>
        <v>Monday</v>
      </c>
      <c r="D240" s="6" t="str">
        <f t="shared" si="15"/>
        <v>24 March 2025</v>
      </c>
      <c r="E240" s="2" t="str">
        <f t="shared" ca="1" si="18"/>
        <v>13:13</v>
      </c>
      <c r="F240" t="str" cm="1">
        <f t="array" aca="1" ref="F240" ca="1">INDEX('Menu&amp;Price Data'!$A$2:$A$7,RANDBETWEEN(1,COUNTA('Menu&amp;Price Data'!$A$2:$A$7)))</f>
        <v>Latte</v>
      </c>
      <c r="G240" t="str">
        <f ca="1">VLOOKUP(F240,'Menu&amp;Price Data'!$D$2:$E$7,2, FALSE)</f>
        <v>Coffee</v>
      </c>
      <c r="H240">
        <f ca="1">VLOOKUP(F240,'Menu&amp;Price Data'!$A$2:$B$7,2,FALSE)</f>
        <v>6.5</v>
      </c>
      <c r="I240" t="str">
        <f t="shared" ca="1" si="16"/>
        <v>Card</v>
      </c>
      <c r="J240" t="str">
        <f t="shared" ca="1" si="17"/>
        <v>New</v>
      </c>
    </row>
    <row r="241" spans="1:10" x14ac:dyDescent="0.2">
      <c r="A241" s="4">
        <v>45741</v>
      </c>
      <c r="B241">
        <v>339</v>
      </c>
      <c r="C241" s="4" t="str">
        <f t="shared" si="14"/>
        <v>Tuesday</v>
      </c>
      <c r="D241" s="6" t="str">
        <f t="shared" si="15"/>
        <v>25 March 2025</v>
      </c>
      <c r="E241" s="2" t="str">
        <f t="shared" ca="1" si="18"/>
        <v>10:56</v>
      </c>
      <c r="F241" t="str" cm="1">
        <f t="array" aca="1" ref="F241" ca="1">INDEX('Menu&amp;Price Data'!$A$2:$A$7,RANDBETWEEN(1,COUNTA('Menu&amp;Price Data'!$A$2:$A$7)))</f>
        <v>Iced Latte</v>
      </c>
      <c r="G241" t="str">
        <f ca="1">VLOOKUP(F241,'Menu&amp;Price Data'!$D$2:$E$7,2, FALSE)</f>
        <v>Coffee</v>
      </c>
      <c r="H241">
        <f ca="1">VLOOKUP(F241,'Menu&amp;Price Data'!$A$2:$B$7,2,FALSE)</f>
        <v>6.5</v>
      </c>
      <c r="I241" t="str">
        <f t="shared" ca="1" si="16"/>
        <v>Card</v>
      </c>
      <c r="J241" t="str">
        <f t="shared" ca="1" si="17"/>
        <v>New</v>
      </c>
    </row>
    <row r="242" spans="1:10" x14ac:dyDescent="0.2">
      <c r="A242" s="4">
        <v>45741</v>
      </c>
      <c r="B242">
        <v>340</v>
      </c>
      <c r="C242" s="4" t="str">
        <f t="shared" si="14"/>
        <v>Tuesday</v>
      </c>
      <c r="D242" s="6" t="str">
        <f t="shared" si="15"/>
        <v>25 March 2025</v>
      </c>
      <c r="E242" s="2" t="str">
        <f t="shared" ca="1" si="18"/>
        <v>10:20</v>
      </c>
      <c r="F242" t="str" cm="1">
        <f t="array" aca="1" ref="F242" ca="1">INDEX('Menu&amp;Price Data'!$A$2:$A$7,RANDBETWEEN(1,COUNTA('Menu&amp;Price Data'!$A$2:$A$7)))</f>
        <v>Flat White</v>
      </c>
      <c r="G242" t="str">
        <f ca="1">VLOOKUP(F242,'Menu&amp;Price Data'!$D$2:$E$7,2, FALSE)</f>
        <v>Coffee</v>
      </c>
      <c r="H242">
        <f ca="1">VLOOKUP(F242,'Menu&amp;Price Data'!$A$2:$B$7,2,FALSE)</f>
        <v>6.5</v>
      </c>
      <c r="I242" t="str">
        <f t="shared" ca="1" si="16"/>
        <v>Cash</v>
      </c>
      <c r="J242" t="str">
        <f t="shared" ca="1" si="17"/>
        <v>New</v>
      </c>
    </row>
    <row r="243" spans="1:10" x14ac:dyDescent="0.2">
      <c r="A243" s="4">
        <v>45741</v>
      </c>
      <c r="B243">
        <v>341</v>
      </c>
      <c r="C243" s="4" t="str">
        <f t="shared" si="14"/>
        <v>Tuesday</v>
      </c>
      <c r="D243" s="6" t="str">
        <f t="shared" si="15"/>
        <v>25 March 2025</v>
      </c>
      <c r="E243" s="2" t="str">
        <f t="shared" ca="1" si="18"/>
        <v>13:32</v>
      </c>
      <c r="F243" t="str" cm="1">
        <f t="array" aca="1" ref="F243" ca="1">INDEX('Menu&amp;Price Data'!$A$2:$A$7,RANDBETWEEN(1,COUNTA('Menu&amp;Price Data'!$A$2:$A$7)))</f>
        <v>Flat White</v>
      </c>
      <c r="G243" t="str">
        <f ca="1">VLOOKUP(F243,'Menu&amp;Price Data'!$D$2:$E$7,2, FALSE)</f>
        <v>Coffee</v>
      </c>
      <c r="H243">
        <f ca="1">VLOOKUP(F243,'Menu&amp;Price Data'!$A$2:$B$7,2,FALSE)</f>
        <v>6.5</v>
      </c>
      <c r="I243" t="str">
        <f t="shared" ca="1" si="16"/>
        <v>Cash</v>
      </c>
      <c r="J243" t="str">
        <f t="shared" ca="1" si="17"/>
        <v>Regular</v>
      </c>
    </row>
    <row r="244" spans="1:10" x14ac:dyDescent="0.2">
      <c r="A244" s="4">
        <v>45741</v>
      </c>
      <c r="B244">
        <v>342</v>
      </c>
      <c r="C244" s="4" t="str">
        <f t="shared" si="14"/>
        <v>Tuesday</v>
      </c>
      <c r="D244" s="6" t="str">
        <f t="shared" si="15"/>
        <v>25 March 2025</v>
      </c>
      <c r="E244" s="2" t="str">
        <f t="shared" ca="1" si="18"/>
        <v>15:10</v>
      </c>
      <c r="F244" t="str" cm="1">
        <f t="array" aca="1" ref="F244" ca="1">INDEX('Menu&amp;Price Data'!$A$2:$A$7,RANDBETWEEN(1,COUNTA('Menu&amp;Price Data'!$A$2:$A$7)))</f>
        <v>Green Tea</v>
      </c>
      <c r="G244" t="str">
        <f ca="1">VLOOKUP(F244,'Menu&amp;Price Data'!$D$2:$E$7,2, FALSE)</f>
        <v>Tea</v>
      </c>
      <c r="H244">
        <f ca="1">VLOOKUP(F244,'Menu&amp;Price Data'!$A$2:$B$7,2,FALSE)</f>
        <v>7.5</v>
      </c>
      <c r="I244" t="str">
        <f t="shared" ca="1" si="16"/>
        <v>Cash</v>
      </c>
      <c r="J244" t="str">
        <f t="shared" ca="1" si="17"/>
        <v>Regular</v>
      </c>
    </row>
    <row r="245" spans="1:10" x14ac:dyDescent="0.2">
      <c r="A245" s="4">
        <v>45741</v>
      </c>
      <c r="B245">
        <v>343</v>
      </c>
      <c r="C245" s="4" t="str">
        <f t="shared" si="14"/>
        <v>Tuesday</v>
      </c>
      <c r="D245" s="6" t="str">
        <f t="shared" si="15"/>
        <v>25 March 2025</v>
      </c>
      <c r="E245" s="2" t="str">
        <f t="shared" ca="1" si="18"/>
        <v>12:10</v>
      </c>
      <c r="F245" t="str" cm="1">
        <f t="array" aca="1" ref="F245" ca="1">INDEX('Menu&amp;Price Data'!$A$2:$A$7,RANDBETWEEN(1,COUNTA('Menu&amp;Price Data'!$A$2:$A$7)))</f>
        <v>Green Tea</v>
      </c>
      <c r="G245" t="str">
        <f ca="1">VLOOKUP(F245,'Menu&amp;Price Data'!$D$2:$E$7,2, FALSE)</f>
        <v>Tea</v>
      </c>
      <c r="H245">
        <f ca="1">VLOOKUP(F245,'Menu&amp;Price Data'!$A$2:$B$7,2,FALSE)</f>
        <v>7.5</v>
      </c>
      <c r="I245" t="str">
        <f t="shared" ca="1" si="16"/>
        <v>Cash</v>
      </c>
      <c r="J245" t="str">
        <f t="shared" ca="1" si="17"/>
        <v>Regular</v>
      </c>
    </row>
    <row r="246" spans="1:10" x14ac:dyDescent="0.2">
      <c r="A246" s="4">
        <v>45741</v>
      </c>
      <c r="B246">
        <v>344</v>
      </c>
      <c r="C246" s="4" t="str">
        <f t="shared" si="14"/>
        <v>Tuesday</v>
      </c>
      <c r="D246" s="6" t="str">
        <f t="shared" si="15"/>
        <v>25 March 2025</v>
      </c>
      <c r="E246" s="2" t="str">
        <f t="shared" ca="1" si="18"/>
        <v>09:13</v>
      </c>
      <c r="F246" t="str" cm="1">
        <f t="array" aca="1" ref="F246" ca="1">INDEX('Menu&amp;Price Data'!$A$2:$A$7,RANDBETWEEN(1,COUNTA('Menu&amp;Price Data'!$A$2:$A$7)))</f>
        <v>Latte</v>
      </c>
      <c r="G246" t="str">
        <f ca="1">VLOOKUP(F246,'Menu&amp;Price Data'!$D$2:$E$7,2, FALSE)</f>
        <v>Coffee</v>
      </c>
      <c r="H246">
        <f ca="1">VLOOKUP(F246,'Menu&amp;Price Data'!$A$2:$B$7,2,FALSE)</f>
        <v>6.5</v>
      </c>
      <c r="I246" t="str">
        <f t="shared" ca="1" si="16"/>
        <v>Card</v>
      </c>
      <c r="J246" t="str">
        <f t="shared" ca="1" si="17"/>
        <v>New</v>
      </c>
    </row>
    <row r="247" spans="1:10" x14ac:dyDescent="0.2">
      <c r="A247" s="4">
        <v>45742</v>
      </c>
      <c r="B247">
        <v>345</v>
      </c>
      <c r="C247" s="4" t="str">
        <f t="shared" si="14"/>
        <v>Wednesday</v>
      </c>
      <c r="D247" s="6" t="str">
        <f t="shared" si="15"/>
        <v>26 March 2025</v>
      </c>
      <c r="E247" s="2" t="str">
        <f t="shared" ca="1" si="18"/>
        <v>12:40</v>
      </c>
      <c r="F247" t="str" cm="1">
        <f t="array" aca="1" ref="F247" ca="1">INDEX('Menu&amp;Price Data'!$A$2:$A$7,RANDBETWEEN(1,COUNTA('Menu&amp;Price Data'!$A$2:$A$7)))</f>
        <v>Iced Latte</v>
      </c>
      <c r="G247" t="str">
        <f ca="1">VLOOKUP(F247,'Menu&amp;Price Data'!$D$2:$E$7,2, FALSE)</f>
        <v>Coffee</v>
      </c>
      <c r="H247">
        <f ca="1">VLOOKUP(F247,'Menu&amp;Price Data'!$A$2:$B$7,2,FALSE)</f>
        <v>6.5</v>
      </c>
      <c r="I247" t="str">
        <f t="shared" ca="1" si="16"/>
        <v>Cash</v>
      </c>
      <c r="J247" t="str">
        <f t="shared" ca="1" si="17"/>
        <v>Regular</v>
      </c>
    </row>
    <row r="248" spans="1:10" x14ac:dyDescent="0.2">
      <c r="A248" s="4">
        <v>45742</v>
      </c>
      <c r="B248">
        <v>346</v>
      </c>
      <c r="C248" s="4" t="str">
        <f t="shared" si="14"/>
        <v>Wednesday</v>
      </c>
      <c r="D248" s="6" t="str">
        <f t="shared" si="15"/>
        <v>26 March 2025</v>
      </c>
      <c r="E248" s="2" t="str">
        <f t="shared" ca="1" si="18"/>
        <v>06:09</v>
      </c>
      <c r="F248" t="str" cm="1">
        <f t="array" aca="1" ref="F248" ca="1">INDEX('Menu&amp;Price Data'!$A$2:$A$7,RANDBETWEEN(1,COUNTA('Menu&amp;Price Data'!$A$2:$A$7)))</f>
        <v>Iced Coffee</v>
      </c>
      <c r="G248" t="str">
        <f ca="1">VLOOKUP(F248,'Menu&amp;Price Data'!$D$2:$E$7,2, FALSE)</f>
        <v>Coffee</v>
      </c>
      <c r="H248">
        <f ca="1">VLOOKUP(F248,'Menu&amp;Price Data'!$A$2:$B$7,2,FALSE)</f>
        <v>5</v>
      </c>
      <c r="I248" t="str">
        <f t="shared" ca="1" si="16"/>
        <v>Card</v>
      </c>
      <c r="J248" t="str">
        <f t="shared" ca="1" si="17"/>
        <v>Regular</v>
      </c>
    </row>
    <row r="249" spans="1:10" x14ac:dyDescent="0.2">
      <c r="A249" s="4">
        <v>45742</v>
      </c>
      <c r="B249">
        <v>347</v>
      </c>
      <c r="C249" s="4" t="str">
        <f t="shared" si="14"/>
        <v>Wednesday</v>
      </c>
      <c r="D249" s="6" t="str">
        <f t="shared" si="15"/>
        <v>26 March 2025</v>
      </c>
      <c r="E249" s="2" t="str">
        <f t="shared" ca="1" si="18"/>
        <v>10:20</v>
      </c>
      <c r="F249" t="str" cm="1">
        <f t="array" aca="1" ref="F249" ca="1">INDEX('Menu&amp;Price Data'!$A$2:$A$7,RANDBETWEEN(1,COUNTA('Menu&amp;Price Data'!$A$2:$A$7)))</f>
        <v>Cake</v>
      </c>
      <c r="G249" t="str">
        <f ca="1">VLOOKUP(F249,'Menu&amp;Price Data'!$D$2:$E$7,2, FALSE)</f>
        <v>Dessert</v>
      </c>
      <c r="H249">
        <f ca="1">VLOOKUP(F249,'Menu&amp;Price Data'!$A$2:$B$7,2,FALSE)</f>
        <v>12.5</v>
      </c>
      <c r="I249" t="str">
        <f t="shared" ca="1" si="16"/>
        <v>Card</v>
      </c>
      <c r="J249" t="str">
        <f t="shared" ca="1" si="17"/>
        <v>New</v>
      </c>
    </row>
    <row r="250" spans="1:10" x14ac:dyDescent="0.2">
      <c r="A250" s="4">
        <v>45742</v>
      </c>
      <c r="B250">
        <v>348</v>
      </c>
      <c r="C250" s="4" t="str">
        <f t="shared" si="14"/>
        <v>Wednesday</v>
      </c>
      <c r="D250" s="6" t="str">
        <f t="shared" si="15"/>
        <v>26 March 2025</v>
      </c>
      <c r="E250" s="2" t="str">
        <f t="shared" ca="1" si="18"/>
        <v>13:33</v>
      </c>
      <c r="F250" t="str" cm="1">
        <f t="array" aca="1" ref="F250" ca="1">INDEX('Menu&amp;Price Data'!$A$2:$A$7,RANDBETWEEN(1,COUNTA('Menu&amp;Price Data'!$A$2:$A$7)))</f>
        <v>Green Tea</v>
      </c>
      <c r="G250" t="str">
        <f ca="1">VLOOKUP(F250,'Menu&amp;Price Data'!$D$2:$E$7,2, FALSE)</f>
        <v>Tea</v>
      </c>
      <c r="H250">
        <f ca="1">VLOOKUP(F250,'Menu&amp;Price Data'!$A$2:$B$7,2,FALSE)</f>
        <v>7.5</v>
      </c>
      <c r="I250" t="str">
        <f t="shared" ca="1" si="16"/>
        <v>Card</v>
      </c>
      <c r="J250" t="str">
        <f t="shared" ca="1" si="17"/>
        <v>Regular</v>
      </c>
    </row>
    <row r="251" spans="1:10" x14ac:dyDescent="0.2">
      <c r="A251" s="4">
        <v>45742</v>
      </c>
      <c r="B251">
        <v>349</v>
      </c>
      <c r="C251" s="4" t="str">
        <f t="shared" si="14"/>
        <v>Wednesday</v>
      </c>
      <c r="D251" s="6" t="str">
        <f t="shared" si="15"/>
        <v>26 March 2025</v>
      </c>
      <c r="E251" s="2" t="str">
        <f t="shared" ca="1" si="18"/>
        <v>15:02</v>
      </c>
      <c r="F251" t="str" cm="1">
        <f t="array" aca="1" ref="F251" ca="1">INDEX('Menu&amp;Price Data'!$A$2:$A$7,RANDBETWEEN(1,COUNTA('Menu&amp;Price Data'!$A$2:$A$7)))</f>
        <v>Iced Latte</v>
      </c>
      <c r="G251" t="str">
        <f ca="1">VLOOKUP(F251,'Menu&amp;Price Data'!$D$2:$E$7,2, FALSE)</f>
        <v>Coffee</v>
      </c>
      <c r="H251">
        <f ca="1">VLOOKUP(F251,'Menu&amp;Price Data'!$A$2:$B$7,2,FALSE)</f>
        <v>6.5</v>
      </c>
      <c r="I251" t="str">
        <f t="shared" ca="1" si="16"/>
        <v>Card</v>
      </c>
      <c r="J251" t="str">
        <f t="shared" ca="1" si="17"/>
        <v>Regular</v>
      </c>
    </row>
    <row r="252" spans="1:10" x14ac:dyDescent="0.2">
      <c r="A252" s="4">
        <v>45742</v>
      </c>
      <c r="B252">
        <v>350</v>
      </c>
      <c r="C252" s="4" t="str">
        <f t="shared" si="14"/>
        <v>Wednesday</v>
      </c>
      <c r="D252" s="6" t="str">
        <f t="shared" si="15"/>
        <v>26 March 2025</v>
      </c>
      <c r="E252" s="2" t="str">
        <f t="shared" ca="1" si="18"/>
        <v>13:21</v>
      </c>
      <c r="F252" t="str" cm="1">
        <f t="array" aca="1" ref="F252" ca="1">INDEX('Menu&amp;Price Data'!$A$2:$A$7,RANDBETWEEN(1,COUNTA('Menu&amp;Price Data'!$A$2:$A$7)))</f>
        <v>Cake</v>
      </c>
      <c r="G252" t="str">
        <f ca="1">VLOOKUP(F252,'Menu&amp;Price Data'!$D$2:$E$7,2, FALSE)</f>
        <v>Dessert</v>
      </c>
      <c r="H252">
        <f ca="1">VLOOKUP(F252,'Menu&amp;Price Data'!$A$2:$B$7,2,FALSE)</f>
        <v>12.5</v>
      </c>
      <c r="I252" t="str">
        <f t="shared" ca="1" si="16"/>
        <v>Cash</v>
      </c>
      <c r="J252" t="str">
        <f t="shared" ca="1" si="17"/>
        <v>Regular</v>
      </c>
    </row>
    <row r="253" spans="1:10" x14ac:dyDescent="0.2">
      <c r="A253" s="4">
        <v>45742</v>
      </c>
      <c r="B253">
        <v>351</v>
      </c>
      <c r="C253" s="4" t="str">
        <f t="shared" si="14"/>
        <v>Wednesday</v>
      </c>
      <c r="D253" s="6" t="str">
        <f t="shared" si="15"/>
        <v>26 March 2025</v>
      </c>
      <c r="E253" s="2" t="str">
        <f t="shared" ca="1" si="18"/>
        <v>10:41</v>
      </c>
      <c r="F253" t="str" cm="1">
        <f t="array" aca="1" ref="F253" ca="1">INDEX('Menu&amp;Price Data'!$A$2:$A$7,RANDBETWEEN(1,COUNTA('Menu&amp;Price Data'!$A$2:$A$7)))</f>
        <v>Iced Latte</v>
      </c>
      <c r="G253" t="str">
        <f ca="1">VLOOKUP(F253,'Menu&amp;Price Data'!$D$2:$E$7,2, FALSE)</f>
        <v>Coffee</v>
      </c>
      <c r="H253">
        <f ca="1">VLOOKUP(F253,'Menu&amp;Price Data'!$A$2:$B$7,2,FALSE)</f>
        <v>6.5</v>
      </c>
      <c r="I253" t="str">
        <f t="shared" ca="1" si="16"/>
        <v>Cash</v>
      </c>
      <c r="J253" t="str">
        <f t="shared" ca="1" si="17"/>
        <v>Regular</v>
      </c>
    </row>
    <row r="254" spans="1:10" x14ac:dyDescent="0.2">
      <c r="A254" s="4">
        <v>45742</v>
      </c>
      <c r="B254">
        <v>352</v>
      </c>
      <c r="C254" s="4" t="str">
        <f t="shared" si="14"/>
        <v>Wednesday</v>
      </c>
      <c r="D254" s="6" t="str">
        <f t="shared" si="15"/>
        <v>26 March 2025</v>
      </c>
      <c r="E254" s="2" t="str">
        <f t="shared" ca="1" si="18"/>
        <v>11:48</v>
      </c>
      <c r="F254" t="str" cm="1">
        <f t="array" aca="1" ref="F254" ca="1">INDEX('Menu&amp;Price Data'!$A$2:$A$7,RANDBETWEEN(1,COUNTA('Menu&amp;Price Data'!$A$2:$A$7)))</f>
        <v>Latte</v>
      </c>
      <c r="G254" t="str">
        <f ca="1">VLOOKUP(F254,'Menu&amp;Price Data'!$D$2:$E$7,2, FALSE)</f>
        <v>Coffee</v>
      </c>
      <c r="H254">
        <f ca="1">VLOOKUP(F254,'Menu&amp;Price Data'!$A$2:$B$7,2,FALSE)</f>
        <v>6.5</v>
      </c>
      <c r="I254" t="str">
        <f t="shared" ca="1" si="16"/>
        <v>Card</v>
      </c>
      <c r="J254" t="str">
        <f t="shared" ca="1" si="17"/>
        <v>New</v>
      </c>
    </row>
    <row r="255" spans="1:10" x14ac:dyDescent="0.2">
      <c r="A255" s="4">
        <v>45742</v>
      </c>
      <c r="B255">
        <v>353</v>
      </c>
      <c r="C255" s="4" t="str">
        <f t="shared" ref="C255:C301" si="19">TEXT(A255, "dddd")</f>
        <v>Wednesday</v>
      </c>
      <c r="D255" s="6" t="str">
        <f t="shared" ref="D255:D301" si="20">TEXT(A255, "d mmmm yyyy")</f>
        <v>26 March 2025</v>
      </c>
      <c r="E255" s="2" t="str">
        <f t="shared" ca="1" si="18"/>
        <v>08:41</v>
      </c>
      <c r="F255" t="str" cm="1">
        <f t="array" aca="1" ref="F255" ca="1">INDEX('Menu&amp;Price Data'!$A$2:$A$7,RANDBETWEEN(1,COUNTA('Menu&amp;Price Data'!$A$2:$A$7)))</f>
        <v>Latte</v>
      </c>
      <c r="G255" t="str">
        <f ca="1">VLOOKUP(F255,'Menu&amp;Price Data'!$D$2:$E$7,2, FALSE)</f>
        <v>Coffee</v>
      </c>
      <c r="H255">
        <f ca="1">VLOOKUP(F255,'Menu&amp;Price Data'!$A$2:$B$7,2,FALSE)</f>
        <v>6.5</v>
      </c>
      <c r="I255" t="str">
        <f t="shared" ref="I255:I299" ca="1" si="21">IF(RAND()&lt;0.5,"Card","Cash")</f>
        <v>Card</v>
      </c>
      <c r="J255" t="str">
        <f t="shared" ref="J255:J301" ca="1" si="22">IF(RAND() &lt; 0.5, "Regular", "New")</f>
        <v>Regular</v>
      </c>
    </row>
    <row r="256" spans="1:10" x14ac:dyDescent="0.2">
      <c r="A256" s="4">
        <v>45743</v>
      </c>
      <c r="B256">
        <v>354</v>
      </c>
      <c r="C256" s="4" t="str">
        <f t="shared" si="19"/>
        <v>Thursday</v>
      </c>
      <c r="D256" s="6" t="str">
        <f t="shared" si="20"/>
        <v>27 March 2025</v>
      </c>
      <c r="E256" s="2" t="str">
        <f t="shared" ca="1" si="18"/>
        <v>15:08</v>
      </c>
      <c r="F256" t="str" cm="1">
        <f t="array" aca="1" ref="F256" ca="1">INDEX('Menu&amp;Price Data'!$A$2:$A$7,RANDBETWEEN(1,COUNTA('Menu&amp;Price Data'!$A$2:$A$7)))</f>
        <v>Iced Coffee</v>
      </c>
      <c r="G256" t="str">
        <f ca="1">VLOOKUP(F256,'Menu&amp;Price Data'!$D$2:$E$7,2, FALSE)</f>
        <v>Coffee</v>
      </c>
      <c r="H256">
        <f ca="1">VLOOKUP(F256,'Menu&amp;Price Data'!$A$2:$B$7,2,FALSE)</f>
        <v>5</v>
      </c>
      <c r="I256" t="str">
        <f t="shared" ca="1" si="21"/>
        <v>Card</v>
      </c>
      <c r="J256" t="str">
        <f t="shared" ca="1" si="22"/>
        <v>New</v>
      </c>
    </row>
    <row r="257" spans="1:10" x14ac:dyDescent="0.2">
      <c r="A257" s="4">
        <v>45743</v>
      </c>
      <c r="B257">
        <v>355</v>
      </c>
      <c r="C257" s="4" t="str">
        <f t="shared" si="19"/>
        <v>Thursday</v>
      </c>
      <c r="D257" s="6" t="str">
        <f t="shared" si="20"/>
        <v>27 March 2025</v>
      </c>
      <c r="E257" s="2" t="str">
        <f t="shared" ca="1" si="18"/>
        <v>12:30</v>
      </c>
      <c r="F257" t="str" cm="1">
        <f t="array" aca="1" ref="F257" ca="1">INDEX('Menu&amp;Price Data'!$A$2:$A$7,RANDBETWEEN(1,COUNTA('Menu&amp;Price Data'!$A$2:$A$7)))</f>
        <v>Green Tea</v>
      </c>
      <c r="G257" t="str">
        <f ca="1">VLOOKUP(F257,'Menu&amp;Price Data'!$D$2:$E$7,2, FALSE)</f>
        <v>Tea</v>
      </c>
      <c r="H257">
        <f ca="1">VLOOKUP(F257,'Menu&amp;Price Data'!$A$2:$B$7,2,FALSE)</f>
        <v>7.5</v>
      </c>
      <c r="I257" t="str">
        <f t="shared" ca="1" si="21"/>
        <v>Cash</v>
      </c>
      <c r="J257" t="str">
        <f t="shared" ca="1" si="22"/>
        <v>Regular</v>
      </c>
    </row>
    <row r="258" spans="1:10" x14ac:dyDescent="0.2">
      <c r="A258" s="4">
        <v>45743</v>
      </c>
      <c r="B258">
        <v>356</v>
      </c>
      <c r="C258" s="4" t="str">
        <f t="shared" si="19"/>
        <v>Thursday</v>
      </c>
      <c r="D258" s="6" t="str">
        <f t="shared" si="20"/>
        <v>27 March 2025</v>
      </c>
      <c r="E258" s="2" t="str">
        <f t="shared" ca="1" si="18"/>
        <v>07:48</v>
      </c>
      <c r="F258" t="str" cm="1">
        <f t="array" aca="1" ref="F258" ca="1">INDEX('Menu&amp;Price Data'!$A$2:$A$7,RANDBETWEEN(1,COUNTA('Menu&amp;Price Data'!$A$2:$A$7)))</f>
        <v>Flat White</v>
      </c>
      <c r="G258" t="str">
        <f ca="1">VLOOKUP(F258,'Menu&amp;Price Data'!$D$2:$E$7,2, FALSE)</f>
        <v>Coffee</v>
      </c>
      <c r="H258">
        <f ca="1">VLOOKUP(F258,'Menu&amp;Price Data'!$A$2:$B$7,2,FALSE)</f>
        <v>6.5</v>
      </c>
      <c r="I258" t="str">
        <f t="shared" ca="1" si="21"/>
        <v>Cash</v>
      </c>
      <c r="J258" t="str">
        <f t="shared" ca="1" si="22"/>
        <v>New</v>
      </c>
    </row>
    <row r="259" spans="1:10" x14ac:dyDescent="0.2">
      <c r="A259" s="4">
        <v>45743</v>
      </c>
      <c r="B259">
        <v>357</v>
      </c>
      <c r="C259" s="4" t="str">
        <f t="shared" si="19"/>
        <v>Thursday</v>
      </c>
      <c r="D259" s="6" t="str">
        <f t="shared" si="20"/>
        <v>27 March 2025</v>
      </c>
      <c r="E259" s="2" t="str">
        <f t="shared" ca="1" si="18"/>
        <v>13:02</v>
      </c>
      <c r="F259" t="str" cm="1">
        <f t="array" aca="1" ref="F259" ca="1">INDEX('Menu&amp;Price Data'!$A$2:$A$7,RANDBETWEEN(1,COUNTA('Menu&amp;Price Data'!$A$2:$A$7)))</f>
        <v>Latte</v>
      </c>
      <c r="G259" t="str">
        <f ca="1">VLOOKUP(F259,'Menu&amp;Price Data'!$D$2:$E$7,2, FALSE)</f>
        <v>Coffee</v>
      </c>
      <c r="H259">
        <f ca="1">VLOOKUP(F259,'Menu&amp;Price Data'!$A$2:$B$7,2,FALSE)</f>
        <v>6.5</v>
      </c>
      <c r="I259" t="str">
        <f t="shared" ca="1" si="21"/>
        <v>Cash</v>
      </c>
      <c r="J259" t="str">
        <f t="shared" ca="1" si="22"/>
        <v>Regular</v>
      </c>
    </row>
    <row r="260" spans="1:10" x14ac:dyDescent="0.2">
      <c r="A260" s="4">
        <v>45743</v>
      </c>
      <c r="B260">
        <v>358</v>
      </c>
      <c r="C260" s="4" t="str">
        <f t="shared" si="19"/>
        <v>Thursday</v>
      </c>
      <c r="D260" s="6" t="str">
        <f t="shared" si="20"/>
        <v>27 March 2025</v>
      </c>
      <c r="E260" s="2" t="str">
        <f t="shared" ca="1" si="18"/>
        <v>12:23</v>
      </c>
      <c r="F260" t="str" cm="1">
        <f t="array" aca="1" ref="F260" ca="1">INDEX('Menu&amp;Price Data'!$A$2:$A$7,RANDBETWEEN(1,COUNTA('Menu&amp;Price Data'!$A$2:$A$7)))</f>
        <v>Green Tea</v>
      </c>
      <c r="G260" t="str">
        <f ca="1">VLOOKUP(F260,'Menu&amp;Price Data'!$D$2:$E$7,2, FALSE)</f>
        <v>Tea</v>
      </c>
      <c r="H260">
        <f ca="1">VLOOKUP(F260,'Menu&amp;Price Data'!$A$2:$B$7,2,FALSE)</f>
        <v>7.5</v>
      </c>
      <c r="I260" t="str">
        <f t="shared" ca="1" si="21"/>
        <v>Cash</v>
      </c>
      <c r="J260" t="str">
        <f t="shared" ca="1" si="22"/>
        <v>New</v>
      </c>
    </row>
    <row r="261" spans="1:10" x14ac:dyDescent="0.2">
      <c r="A261" s="4">
        <v>45743</v>
      </c>
      <c r="B261">
        <v>359</v>
      </c>
      <c r="C261" s="4" t="str">
        <f t="shared" si="19"/>
        <v>Thursday</v>
      </c>
      <c r="D261" s="6" t="str">
        <f t="shared" si="20"/>
        <v>27 March 2025</v>
      </c>
      <c r="E261" s="2" t="str">
        <f t="shared" ca="1" si="18"/>
        <v>12:23</v>
      </c>
      <c r="F261" t="str" cm="1">
        <f t="array" aca="1" ref="F261" ca="1">INDEX('Menu&amp;Price Data'!$A$2:$A$7,RANDBETWEEN(1,COUNTA('Menu&amp;Price Data'!$A$2:$A$7)))</f>
        <v>Cake</v>
      </c>
      <c r="G261" t="str">
        <f ca="1">VLOOKUP(F261,'Menu&amp;Price Data'!$D$2:$E$7,2, FALSE)</f>
        <v>Dessert</v>
      </c>
      <c r="H261">
        <f ca="1">VLOOKUP(F261,'Menu&amp;Price Data'!$A$2:$B$7,2,FALSE)</f>
        <v>12.5</v>
      </c>
      <c r="I261" t="str">
        <f t="shared" ca="1" si="21"/>
        <v>Cash</v>
      </c>
      <c r="J261" t="str">
        <f t="shared" ca="1" si="22"/>
        <v>New</v>
      </c>
    </row>
    <row r="262" spans="1:10" x14ac:dyDescent="0.2">
      <c r="A262" s="4">
        <v>45744</v>
      </c>
      <c r="B262">
        <v>360</v>
      </c>
      <c r="C262" s="4" t="str">
        <f t="shared" si="19"/>
        <v>Friday</v>
      </c>
      <c r="D262" s="6" t="str">
        <f t="shared" si="20"/>
        <v>28 March 2025</v>
      </c>
      <c r="E262" s="2" t="str">
        <f t="shared" ca="1" si="18"/>
        <v>09:10</v>
      </c>
      <c r="F262" t="str" cm="1">
        <f t="array" aca="1" ref="F262" ca="1">INDEX('Menu&amp;Price Data'!$A$2:$A$7,RANDBETWEEN(1,COUNTA('Menu&amp;Price Data'!$A$2:$A$7)))</f>
        <v>Flat White</v>
      </c>
      <c r="G262" t="str">
        <f ca="1">VLOOKUP(F262,'Menu&amp;Price Data'!$D$2:$E$7,2, FALSE)</f>
        <v>Coffee</v>
      </c>
      <c r="H262">
        <f ca="1">VLOOKUP(F262,'Menu&amp;Price Data'!$A$2:$B$7,2,FALSE)</f>
        <v>6.5</v>
      </c>
      <c r="I262" t="str">
        <f t="shared" ca="1" si="21"/>
        <v>Card</v>
      </c>
      <c r="J262" t="str">
        <f t="shared" ca="1" si="22"/>
        <v>Regular</v>
      </c>
    </row>
    <row r="263" spans="1:10" x14ac:dyDescent="0.2">
      <c r="A263" s="4">
        <v>45744</v>
      </c>
      <c r="B263">
        <v>361</v>
      </c>
      <c r="C263" s="4" t="str">
        <f t="shared" si="19"/>
        <v>Friday</v>
      </c>
      <c r="D263" s="6" t="str">
        <f t="shared" si="20"/>
        <v>28 March 2025</v>
      </c>
      <c r="E263" s="2" t="str">
        <f t="shared" ca="1" si="18"/>
        <v>08:55</v>
      </c>
      <c r="F263" t="str" cm="1">
        <f t="array" aca="1" ref="F263" ca="1">INDEX('Menu&amp;Price Data'!$A$2:$A$7,RANDBETWEEN(1,COUNTA('Menu&amp;Price Data'!$A$2:$A$7)))</f>
        <v>Flat White</v>
      </c>
      <c r="G263" t="str">
        <f ca="1">VLOOKUP(F263,'Menu&amp;Price Data'!$D$2:$E$7,2, FALSE)</f>
        <v>Coffee</v>
      </c>
      <c r="H263">
        <f ca="1">VLOOKUP(F263,'Menu&amp;Price Data'!$A$2:$B$7,2,FALSE)</f>
        <v>6.5</v>
      </c>
      <c r="I263" t="str">
        <f t="shared" ca="1" si="21"/>
        <v>Cash</v>
      </c>
      <c r="J263" t="str">
        <f t="shared" ca="1" si="22"/>
        <v>New</v>
      </c>
    </row>
    <row r="264" spans="1:10" x14ac:dyDescent="0.2">
      <c r="A264" s="4">
        <v>45744</v>
      </c>
      <c r="B264">
        <v>362</v>
      </c>
      <c r="C264" s="4" t="str">
        <f t="shared" si="19"/>
        <v>Friday</v>
      </c>
      <c r="D264" s="6" t="str">
        <f t="shared" si="20"/>
        <v>28 March 2025</v>
      </c>
      <c r="E264" s="2" t="str">
        <f t="shared" ca="1" si="18"/>
        <v>12:55</v>
      </c>
      <c r="F264" t="str" cm="1">
        <f t="array" aca="1" ref="F264" ca="1">INDEX('Menu&amp;Price Data'!$A$2:$A$7,RANDBETWEEN(1,COUNTA('Menu&amp;Price Data'!$A$2:$A$7)))</f>
        <v>Iced Latte</v>
      </c>
      <c r="G264" t="str">
        <f ca="1">VLOOKUP(F264,'Menu&amp;Price Data'!$D$2:$E$7,2, FALSE)</f>
        <v>Coffee</v>
      </c>
      <c r="H264">
        <f ca="1">VLOOKUP(F264,'Menu&amp;Price Data'!$A$2:$B$7,2,FALSE)</f>
        <v>6.5</v>
      </c>
      <c r="I264" t="str">
        <f t="shared" ca="1" si="21"/>
        <v>Card</v>
      </c>
      <c r="J264" t="str">
        <f t="shared" ca="1" si="22"/>
        <v>New</v>
      </c>
    </row>
    <row r="265" spans="1:10" x14ac:dyDescent="0.2">
      <c r="A265" s="4">
        <v>45744</v>
      </c>
      <c r="B265">
        <v>363</v>
      </c>
      <c r="C265" s="4" t="str">
        <f t="shared" si="19"/>
        <v>Friday</v>
      </c>
      <c r="D265" s="6" t="str">
        <f t="shared" si="20"/>
        <v>28 March 2025</v>
      </c>
      <c r="E265" s="2" t="str">
        <f t="shared" ca="1" si="18"/>
        <v>07:48</v>
      </c>
      <c r="F265" t="str" cm="1">
        <f t="array" aca="1" ref="F265" ca="1">INDEX('Menu&amp;Price Data'!$A$2:$A$7,RANDBETWEEN(1,COUNTA('Menu&amp;Price Data'!$A$2:$A$7)))</f>
        <v>Cake</v>
      </c>
      <c r="G265" t="str">
        <f ca="1">VLOOKUP(F265,'Menu&amp;Price Data'!$D$2:$E$7,2, FALSE)</f>
        <v>Dessert</v>
      </c>
      <c r="H265">
        <f ca="1">VLOOKUP(F265,'Menu&amp;Price Data'!$A$2:$B$7,2,FALSE)</f>
        <v>12.5</v>
      </c>
      <c r="I265" t="str">
        <f t="shared" ca="1" si="21"/>
        <v>Card</v>
      </c>
      <c r="J265" t="str">
        <f t="shared" ca="1" si="22"/>
        <v>Regular</v>
      </c>
    </row>
    <row r="266" spans="1:10" x14ac:dyDescent="0.2">
      <c r="A266" s="4">
        <v>45744</v>
      </c>
      <c r="B266">
        <v>364</v>
      </c>
      <c r="C266" s="4" t="str">
        <f t="shared" si="19"/>
        <v>Friday</v>
      </c>
      <c r="D266" s="6" t="str">
        <f t="shared" si="20"/>
        <v>28 March 2025</v>
      </c>
      <c r="E266" s="2" t="str">
        <f t="shared" ca="1" si="18"/>
        <v>11:27</v>
      </c>
      <c r="F266" t="str" cm="1">
        <f t="array" aca="1" ref="F266" ca="1">INDEX('Menu&amp;Price Data'!$A$2:$A$7,RANDBETWEEN(1,COUNTA('Menu&amp;Price Data'!$A$2:$A$7)))</f>
        <v>Green Tea</v>
      </c>
      <c r="G266" t="str">
        <f ca="1">VLOOKUP(F266,'Menu&amp;Price Data'!$D$2:$E$7,2, FALSE)</f>
        <v>Tea</v>
      </c>
      <c r="H266">
        <f ca="1">VLOOKUP(F266,'Menu&amp;Price Data'!$A$2:$B$7,2,FALSE)</f>
        <v>7.5</v>
      </c>
      <c r="I266" t="str">
        <f t="shared" ca="1" si="21"/>
        <v>Cash</v>
      </c>
      <c r="J266" t="str">
        <f t="shared" ca="1" si="22"/>
        <v>New</v>
      </c>
    </row>
    <row r="267" spans="1:10" x14ac:dyDescent="0.2">
      <c r="A267" s="4">
        <v>45744</v>
      </c>
      <c r="B267">
        <v>365</v>
      </c>
      <c r="C267" s="4" t="str">
        <f t="shared" si="19"/>
        <v>Friday</v>
      </c>
      <c r="D267" s="6" t="str">
        <f t="shared" si="20"/>
        <v>28 March 2025</v>
      </c>
      <c r="E267" s="2" t="str">
        <f t="shared" ca="1" si="18"/>
        <v>06:44</v>
      </c>
      <c r="F267" t="str" cm="1">
        <f t="array" aca="1" ref="F267" ca="1">INDEX('Menu&amp;Price Data'!$A$2:$A$7,RANDBETWEEN(1,COUNTA('Menu&amp;Price Data'!$A$2:$A$7)))</f>
        <v>Green Tea</v>
      </c>
      <c r="G267" t="str">
        <f ca="1">VLOOKUP(F267,'Menu&amp;Price Data'!$D$2:$E$7,2, FALSE)</f>
        <v>Tea</v>
      </c>
      <c r="H267">
        <f ca="1">VLOOKUP(F267,'Menu&amp;Price Data'!$A$2:$B$7,2,FALSE)</f>
        <v>7.5</v>
      </c>
      <c r="I267" t="str">
        <f t="shared" ca="1" si="21"/>
        <v>Card</v>
      </c>
      <c r="J267" t="str">
        <f t="shared" ca="1" si="22"/>
        <v>New</v>
      </c>
    </row>
    <row r="268" spans="1:10" x14ac:dyDescent="0.2">
      <c r="A268" s="4">
        <v>45744</v>
      </c>
      <c r="B268">
        <v>366</v>
      </c>
      <c r="C268" s="4" t="str">
        <f t="shared" si="19"/>
        <v>Friday</v>
      </c>
      <c r="D268" s="6" t="str">
        <f t="shared" si="20"/>
        <v>28 March 2025</v>
      </c>
      <c r="E268" s="2" t="str">
        <f t="shared" ca="1" si="18"/>
        <v>11:24</v>
      </c>
      <c r="F268" t="str" cm="1">
        <f t="array" aca="1" ref="F268" ca="1">INDEX('Menu&amp;Price Data'!$A$2:$A$7,RANDBETWEEN(1,COUNTA('Menu&amp;Price Data'!$A$2:$A$7)))</f>
        <v>Cake</v>
      </c>
      <c r="G268" t="str">
        <f ca="1">VLOOKUP(F268,'Menu&amp;Price Data'!$D$2:$E$7,2, FALSE)</f>
        <v>Dessert</v>
      </c>
      <c r="H268">
        <f ca="1">VLOOKUP(F268,'Menu&amp;Price Data'!$A$2:$B$7,2,FALSE)</f>
        <v>12.5</v>
      </c>
      <c r="I268" t="str">
        <f t="shared" ca="1" si="21"/>
        <v>Cash</v>
      </c>
      <c r="J268" t="str">
        <f t="shared" ca="1" si="22"/>
        <v>New</v>
      </c>
    </row>
    <row r="269" spans="1:10" x14ac:dyDescent="0.2">
      <c r="A269" s="4">
        <v>45745</v>
      </c>
      <c r="B269">
        <v>367</v>
      </c>
      <c r="C269" s="4" t="str">
        <f t="shared" si="19"/>
        <v>Saturday</v>
      </c>
      <c r="D269" s="6" t="str">
        <f t="shared" si="20"/>
        <v>29 March 2025</v>
      </c>
      <c r="E269" s="2" t="str">
        <f t="shared" ca="1" si="18"/>
        <v>10:18</v>
      </c>
      <c r="F269" t="str" cm="1">
        <f t="array" aca="1" ref="F269" ca="1">INDEX('Menu&amp;Price Data'!$A$2:$A$7,RANDBETWEEN(1,COUNTA('Menu&amp;Price Data'!$A$2:$A$7)))</f>
        <v>Green Tea</v>
      </c>
      <c r="G269" t="str">
        <f ca="1">VLOOKUP(F269,'Menu&amp;Price Data'!$D$2:$E$7,2, FALSE)</f>
        <v>Tea</v>
      </c>
      <c r="H269">
        <f ca="1">VLOOKUP(F269,'Menu&amp;Price Data'!$A$2:$B$7,2,FALSE)</f>
        <v>7.5</v>
      </c>
      <c r="I269" t="str">
        <f t="shared" ca="1" si="21"/>
        <v>Card</v>
      </c>
      <c r="J269" t="str">
        <f t="shared" ca="1" si="22"/>
        <v>Regular</v>
      </c>
    </row>
    <row r="270" spans="1:10" x14ac:dyDescent="0.2">
      <c r="A270" s="4">
        <v>45745</v>
      </c>
      <c r="B270">
        <v>368</v>
      </c>
      <c r="C270" s="4" t="str">
        <f t="shared" si="19"/>
        <v>Saturday</v>
      </c>
      <c r="D270" s="6" t="str">
        <f t="shared" si="20"/>
        <v>29 March 2025</v>
      </c>
      <c r="E270" s="2" t="str">
        <f t="shared" ca="1" si="18"/>
        <v>08:14</v>
      </c>
      <c r="F270" t="str" cm="1">
        <f t="array" aca="1" ref="F270" ca="1">INDEX('Menu&amp;Price Data'!$A$2:$A$7,RANDBETWEEN(1,COUNTA('Menu&amp;Price Data'!$A$2:$A$7)))</f>
        <v>Flat White</v>
      </c>
      <c r="G270" t="str">
        <f ca="1">VLOOKUP(F270,'Menu&amp;Price Data'!$D$2:$E$7,2, FALSE)</f>
        <v>Coffee</v>
      </c>
      <c r="H270">
        <f ca="1">VLOOKUP(F270,'Menu&amp;Price Data'!$A$2:$B$7,2,FALSE)</f>
        <v>6.5</v>
      </c>
      <c r="I270" t="str">
        <f t="shared" ca="1" si="21"/>
        <v>Cash</v>
      </c>
      <c r="J270" t="str">
        <f t="shared" ca="1" si="22"/>
        <v>Regular</v>
      </c>
    </row>
    <row r="271" spans="1:10" x14ac:dyDescent="0.2">
      <c r="A271" s="4">
        <v>45745</v>
      </c>
      <c r="B271">
        <v>369</v>
      </c>
      <c r="C271" s="4" t="str">
        <f t="shared" si="19"/>
        <v>Saturday</v>
      </c>
      <c r="D271" s="6" t="str">
        <f t="shared" si="20"/>
        <v>29 March 2025</v>
      </c>
      <c r="E271" s="2" t="str">
        <f t="shared" ca="1" si="18"/>
        <v>10:24</v>
      </c>
      <c r="F271" t="str" cm="1">
        <f t="array" aca="1" ref="F271" ca="1">INDEX('Menu&amp;Price Data'!$A$2:$A$7,RANDBETWEEN(1,COUNTA('Menu&amp;Price Data'!$A$2:$A$7)))</f>
        <v>Iced Latte</v>
      </c>
      <c r="G271" t="str">
        <f ca="1">VLOOKUP(F271,'Menu&amp;Price Data'!$D$2:$E$7,2, FALSE)</f>
        <v>Coffee</v>
      </c>
      <c r="H271">
        <f ca="1">VLOOKUP(F271,'Menu&amp;Price Data'!$A$2:$B$7,2,FALSE)</f>
        <v>6.5</v>
      </c>
      <c r="I271" t="str">
        <f t="shared" ca="1" si="21"/>
        <v>Cash</v>
      </c>
      <c r="J271" t="str">
        <f t="shared" ca="1" si="22"/>
        <v>New</v>
      </c>
    </row>
    <row r="272" spans="1:10" x14ac:dyDescent="0.2">
      <c r="A272" s="4">
        <v>45745</v>
      </c>
      <c r="B272">
        <v>370</v>
      </c>
      <c r="C272" s="4" t="str">
        <f t="shared" si="19"/>
        <v>Saturday</v>
      </c>
      <c r="D272" s="6" t="str">
        <f t="shared" si="20"/>
        <v>29 March 2025</v>
      </c>
      <c r="E272" s="2" t="str">
        <f t="shared" ca="1" si="18"/>
        <v>06:16</v>
      </c>
      <c r="F272" t="str" cm="1">
        <f t="array" aca="1" ref="F272" ca="1">INDEX('Menu&amp;Price Data'!$A$2:$A$7,RANDBETWEEN(1,COUNTA('Menu&amp;Price Data'!$A$2:$A$7)))</f>
        <v>Iced Coffee</v>
      </c>
      <c r="G272" t="str">
        <f ca="1">VLOOKUP(F272,'Menu&amp;Price Data'!$D$2:$E$7,2, FALSE)</f>
        <v>Coffee</v>
      </c>
      <c r="H272">
        <f ca="1">VLOOKUP(F272,'Menu&amp;Price Data'!$A$2:$B$7,2,FALSE)</f>
        <v>5</v>
      </c>
      <c r="I272" t="str">
        <f t="shared" ca="1" si="21"/>
        <v>Card</v>
      </c>
      <c r="J272" t="str">
        <f t="shared" ca="1" si="22"/>
        <v>Regular</v>
      </c>
    </row>
    <row r="273" spans="1:10" x14ac:dyDescent="0.2">
      <c r="A273" s="4">
        <v>45745</v>
      </c>
      <c r="B273">
        <v>371</v>
      </c>
      <c r="C273" s="4" t="str">
        <f t="shared" si="19"/>
        <v>Saturday</v>
      </c>
      <c r="D273" s="6" t="str">
        <f t="shared" si="20"/>
        <v>29 March 2025</v>
      </c>
      <c r="E273" s="2" t="str">
        <f t="shared" ca="1" si="18"/>
        <v>07:33</v>
      </c>
      <c r="F273" t="str" cm="1">
        <f t="array" aca="1" ref="F273" ca="1">INDEX('Menu&amp;Price Data'!$A$2:$A$7,RANDBETWEEN(1,COUNTA('Menu&amp;Price Data'!$A$2:$A$7)))</f>
        <v>Iced Latte</v>
      </c>
      <c r="G273" t="str">
        <f ca="1">VLOOKUP(F273,'Menu&amp;Price Data'!$D$2:$E$7,2, FALSE)</f>
        <v>Coffee</v>
      </c>
      <c r="H273">
        <f ca="1">VLOOKUP(F273,'Menu&amp;Price Data'!$A$2:$B$7,2,FALSE)</f>
        <v>6.5</v>
      </c>
      <c r="I273" t="str">
        <f t="shared" ca="1" si="21"/>
        <v>Cash</v>
      </c>
      <c r="J273" t="str">
        <f t="shared" ca="1" si="22"/>
        <v>Regular</v>
      </c>
    </row>
    <row r="274" spans="1:10" x14ac:dyDescent="0.2">
      <c r="A274" s="4">
        <v>45745</v>
      </c>
      <c r="B274">
        <v>372</v>
      </c>
      <c r="C274" s="4" t="str">
        <f t="shared" si="19"/>
        <v>Saturday</v>
      </c>
      <c r="D274" s="6" t="str">
        <f t="shared" si="20"/>
        <v>29 March 2025</v>
      </c>
      <c r="E274" s="2" t="str">
        <f t="shared" ca="1" si="18"/>
        <v>13:09</v>
      </c>
      <c r="F274" t="str" cm="1">
        <f t="array" aca="1" ref="F274" ca="1">INDEX('Menu&amp;Price Data'!$A$2:$A$7,RANDBETWEEN(1,COUNTA('Menu&amp;Price Data'!$A$2:$A$7)))</f>
        <v>Flat White</v>
      </c>
      <c r="G274" t="str">
        <f ca="1">VLOOKUP(F274,'Menu&amp;Price Data'!$D$2:$E$7,2, FALSE)</f>
        <v>Coffee</v>
      </c>
      <c r="H274">
        <f ca="1">VLOOKUP(F274,'Menu&amp;Price Data'!$A$2:$B$7,2,FALSE)</f>
        <v>6.5</v>
      </c>
      <c r="I274" t="str">
        <f t="shared" ca="1" si="21"/>
        <v>Card</v>
      </c>
      <c r="J274" t="str">
        <f t="shared" ca="1" si="22"/>
        <v>Regular</v>
      </c>
    </row>
    <row r="275" spans="1:10" x14ac:dyDescent="0.2">
      <c r="A275" s="4">
        <v>45745</v>
      </c>
      <c r="B275">
        <v>373</v>
      </c>
      <c r="C275" s="4" t="str">
        <f t="shared" si="19"/>
        <v>Saturday</v>
      </c>
      <c r="D275" s="6" t="str">
        <f t="shared" si="20"/>
        <v>29 March 2025</v>
      </c>
      <c r="E275" s="2" t="str">
        <f t="shared" ca="1" si="18"/>
        <v>09:37</v>
      </c>
      <c r="F275" t="str" cm="1">
        <f t="array" aca="1" ref="F275" ca="1">INDEX('Menu&amp;Price Data'!$A$2:$A$7,RANDBETWEEN(1,COUNTA('Menu&amp;Price Data'!$A$2:$A$7)))</f>
        <v>Flat White</v>
      </c>
      <c r="G275" t="str">
        <f ca="1">VLOOKUP(F275,'Menu&amp;Price Data'!$D$2:$E$7,2, FALSE)</f>
        <v>Coffee</v>
      </c>
      <c r="H275">
        <f ca="1">VLOOKUP(F275,'Menu&amp;Price Data'!$A$2:$B$7,2,FALSE)</f>
        <v>6.5</v>
      </c>
      <c r="I275" t="str">
        <f t="shared" ca="1" si="21"/>
        <v>Card</v>
      </c>
      <c r="J275" t="str">
        <f t="shared" ca="1" si="22"/>
        <v>Regular</v>
      </c>
    </row>
    <row r="276" spans="1:10" x14ac:dyDescent="0.2">
      <c r="A276" s="4">
        <v>45745</v>
      </c>
      <c r="B276">
        <v>374</v>
      </c>
      <c r="C276" s="4" t="str">
        <f t="shared" si="19"/>
        <v>Saturday</v>
      </c>
      <c r="D276" s="6" t="str">
        <f t="shared" si="20"/>
        <v>29 March 2025</v>
      </c>
      <c r="E276" s="2" t="str">
        <f t="shared" ca="1" si="18"/>
        <v>12:59</v>
      </c>
      <c r="F276" t="str" cm="1">
        <f t="array" aca="1" ref="F276" ca="1">INDEX('Menu&amp;Price Data'!$A$2:$A$7,RANDBETWEEN(1,COUNTA('Menu&amp;Price Data'!$A$2:$A$7)))</f>
        <v>Latte</v>
      </c>
      <c r="G276" t="str">
        <f ca="1">VLOOKUP(F276,'Menu&amp;Price Data'!$D$2:$E$7,2, FALSE)</f>
        <v>Coffee</v>
      </c>
      <c r="H276">
        <f ca="1">VLOOKUP(F276,'Menu&amp;Price Data'!$A$2:$B$7,2,FALSE)</f>
        <v>6.5</v>
      </c>
      <c r="I276" t="str">
        <f t="shared" ca="1" si="21"/>
        <v>Card</v>
      </c>
      <c r="J276" t="str">
        <f t="shared" ca="1" si="22"/>
        <v>Regular</v>
      </c>
    </row>
    <row r="277" spans="1:10" x14ac:dyDescent="0.2">
      <c r="A277" s="4">
        <v>45745</v>
      </c>
      <c r="B277">
        <v>375</v>
      </c>
      <c r="C277" s="4" t="str">
        <f t="shared" si="19"/>
        <v>Saturday</v>
      </c>
      <c r="D277" s="6" t="str">
        <f t="shared" si="20"/>
        <v>29 March 2025</v>
      </c>
      <c r="E277" s="2" t="str">
        <f t="shared" ca="1" si="18"/>
        <v>12:00</v>
      </c>
      <c r="F277" t="str" cm="1">
        <f t="array" aca="1" ref="F277" ca="1">INDEX('Menu&amp;Price Data'!$A$2:$A$7,RANDBETWEEN(1,COUNTA('Menu&amp;Price Data'!$A$2:$A$7)))</f>
        <v>Iced Coffee</v>
      </c>
      <c r="G277" t="str">
        <f ca="1">VLOOKUP(F277,'Menu&amp;Price Data'!$D$2:$E$7,2, FALSE)</f>
        <v>Coffee</v>
      </c>
      <c r="H277">
        <f ca="1">VLOOKUP(F277,'Menu&amp;Price Data'!$A$2:$B$7,2,FALSE)</f>
        <v>5</v>
      </c>
      <c r="I277" t="str">
        <f t="shared" ca="1" si="21"/>
        <v>Card</v>
      </c>
      <c r="J277" t="str">
        <f t="shared" ca="1" si="22"/>
        <v>New</v>
      </c>
    </row>
    <row r="278" spans="1:10" x14ac:dyDescent="0.2">
      <c r="A278" s="4">
        <v>45745</v>
      </c>
      <c r="B278">
        <v>376</v>
      </c>
      <c r="C278" s="4" t="str">
        <f t="shared" si="19"/>
        <v>Saturday</v>
      </c>
      <c r="D278" s="6" t="str">
        <f t="shared" si="20"/>
        <v>29 March 2025</v>
      </c>
      <c r="E278" s="2" t="str">
        <f t="shared" ca="1" si="18"/>
        <v>13:20</v>
      </c>
      <c r="F278" t="str" cm="1">
        <f t="array" aca="1" ref="F278" ca="1">INDEX('Menu&amp;Price Data'!$A$2:$A$7,RANDBETWEEN(1,COUNTA('Menu&amp;Price Data'!$A$2:$A$7)))</f>
        <v>Iced Latte</v>
      </c>
      <c r="G278" t="str">
        <f ca="1">VLOOKUP(F278,'Menu&amp;Price Data'!$D$2:$E$7,2, FALSE)</f>
        <v>Coffee</v>
      </c>
      <c r="H278">
        <f ca="1">VLOOKUP(F278,'Menu&amp;Price Data'!$A$2:$B$7,2,FALSE)</f>
        <v>6.5</v>
      </c>
      <c r="I278" t="str">
        <f t="shared" ca="1" si="21"/>
        <v>Card</v>
      </c>
      <c r="J278" t="str">
        <f t="shared" ca="1" si="22"/>
        <v>New</v>
      </c>
    </row>
    <row r="279" spans="1:10" x14ac:dyDescent="0.2">
      <c r="A279" s="4">
        <v>45745</v>
      </c>
      <c r="B279">
        <v>377</v>
      </c>
      <c r="C279" s="4" t="str">
        <f t="shared" si="19"/>
        <v>Saturday</v>
      </c>
      <c r="D279" s="6" t="str">
        <f t="shared" si="20"/>
        <v>29 March 2025</v>
      </c>
      <c r="E279" s="2" t="str">
        <f t="shared" ca="1" si="18"/>
        <v>10:02</v>
      </c>
      <c r="F279" t="str" cm="1">
        <f t="array" aca="1" ref="F279" ca="1">INDEX('Menu&amp;Price Data'!$A$2:$A$7,RANDBETWEEN(1,COUNTA('Menu&amp;Price Data'!$A$2:$A$7)))</f>
        <v>Iced Coffee</v>
      </c>
      <c r="G279" t="str">
        <f ca="1">VLOOKUP(F279,'Menu&amp;Price Data'!$D$2:$E$7,2, FALSE)</f>
        <v>Coffee</v>
      </c>
      <c r="H279">
        <f ca="1">VLOOKUP(F279,'Menu&amp;Price Data'!$A$2:$B$7,2,FALSE)</f>
        <v>5</v>
      </c>
      <c r="I279" t="str">
        <f t="shared" ca="1" si="21"/>
        <v>Card</v>
      </c>
      <c r="J279" t="str">
        <f t="shared" ca="1" si="22"/>
        <v>New</v>
      </c>
    </row>
    <row r="280" spans="1:10" x14ac:dyDescent="0.2">
      <c r="A280" s="4">
        <v>45745</v>
      </c>
      <c r="B280">
        <v>378</v>
      </c>
      <c r="C280" s="4" t="str">
        <f t="shared" si="19"/>
        <v>Saturday</v>
      </c>
      <c r="D280" s="6" t="str">
        <f t="shared" si="20"/>
        <v>29 March 2025</v>
      </c>
      <c r="E280" s="2" t="str">
        <f t="shared" ca="1" si="18"/>
        <v>15:04</v>
      </c>
      <c r="F280" t="str" cm="1">
        <f t="array" aca="1" ref="F280" ca="1">INDEX('Menu&amp;Price Data'!$A$2:$A$7,RANDBETWEEN(1,COUNTA('Menu&amp;Price Data'!$A$2:$A$7)))</f>
        <v>Latte</v>
      </c>
      <c r="G280" t="str">
        <f ca="1">VLOOKUP(F280,'Menu&amp;Price Data'!$D$2:$E$7,2, FALSE)</f>
        <v>Coffee</v>
      </c>
      <c r="H280">
        <f ca="1">VLOOKUP(F280,'Menu&amp;Price Data'!$A$2:$B$7,2,FALSE)</f>
        <v>6.5</v>
      </c>
      <c r="I280" t="str">
        <f t="shared" ca="1" si="21"/>
        <v>Cash</v>
      </c>
      <c r="J280" t="str">
        <f t="shared" ca="1" si="22"/>
        <v>New</v>
      </c>
    </row>
    <row r="281" spans="1:10" x14ac:dyDescent="0.2">
      <c r="A281" s="4">
        <v>45745</v>
      </c>
      <c r="B281">
        <v>379</v>
      </c>
      <c r="C281" s="4" t="str">
        <f t="shared" si="19"/>
        <v>Saturday</v>
      </c>
      <c r="D281" s="6" t="str">
        <f t="shared" si="20"/>
        <v>29 March 2025</v>
      </c>
      <c r="E281" s="2" t="str">
        <f t="shared" ca="1" si="18"/>
        <v>12:43</v>
      </c>
      <c r="F281" t="str" cm="1">
        <f t="array" aca="1" ref="F281" ca="1">INDEX('Menu&amp;Price Data'!$A$2:$A$7,RANDBETWEEN(1,COUNTA('Menu&amp;Price Data'!$A$2:$A$7)))</f>
        <v>Iced Latte</v>
      </c>
      <c r="G281" t="str">
        <f ca="1">VLOOKUP(F281,'Menu&amp;Price Data'!$D$2:$E$7,2, FALSE)</f>
        <v>Coffee</v>
      </c>
      <c r="H281">
        <f ca="1">VLOOKUP(F281,'Menu&amp;Price Data'!$A$2:$B$7,2,FALSE)</f>
        <v>6.5</v>
      </c>
      <c r="I281" t="str">
        <f t="shared" ca="1" si="21"/>
        <v>Card</v>
      </c>
      <c r="J281" t="str">
        <f t="shared" ca="1" si="22"/>
        <v>New</v>
      </c>
    </row>
    <row r="282" spans="1:10" x14ac:dyDescent="0.2">
      <c r="A282" s="4">
        <v>45745</v>
      </c>
      <c r="B282">
        <v>380</v>
      </c>
      <c r="C282" s="4" t="str">
        <f t="shared" si="19"/>
        <v>Saturday</v>
      </c>
      <c r="D282" s="6" t="str">
        <f t="shared" si="20"/>
        <v>29 March 2025</v>
      </c>
      <c r="E282" s="2" t="str">
        <f t="shared" ca="1" si="18"/>
        <v>11:31</v>
      </c>
      <c r="F282" t="str" cm="1">
        <f t="array" aca="1" ref="F282" ca="1">INDEX('Menu&amp;Price Data'!$A$2:$A$7,RANDBETWEEN(1,COUNTA('Menu&amp;Price Data'!$A$2:$A$7)))</f>
        <v>Cake</v>
      </c>
      <c r="G282" t="str">
        <f ca="1">VLOOKUP(F282,'Menu&amp;Price Data'!$D$2:$E$7,2, FALSE)</f>
        <v>Dessert</v>
      </c>
      <c r="H282">
        <f ca="1">VLOOKUP(F282,'Menu&amp;Price Data'!$A$2:$B$7,2,FALSE)</f>
        <v>12.5</v>
      </c>
      <c r="I282" t="str">
        <f t="shared" ca="1" si="21"/>
        <v>Cash</v>
      </c>
      <c r="J282" t="str">
        <f t="shared" ca="1" si="22"/>
        <v>Regular</v>
      </c>
    </row>
    <row r="283" spans="1:10" x14ac:dyDescent="0.2">
      <c r="A283" s="4">
        <v>45745</v>
      </c>
      <c r="B283">
        <v>381</v>
      </c>
      <c r="C283" s="4" t="str">
        <f t="shared" si="19"/>
        <v>Saturday</v>
      </c>
      <c r="D283" s="6" t="str">
        <f t="shared" si="20"/>
        <v>29 March 2025</v>
      </c>
      <c r="E283" s="2" t="str">
        <f t="shared" ca="1" si="18"/>
        <v>15:30</v>
      </c>
      <c r="F283" t="str" cm="1">
        <f t="array" aca="1" ref="F283" ca="1">INDEX('Menu&amp;Price Data'!$A$2:$A$7,RANDBETWEEN(1,COUNTA('Menu&amp;Price Data'!$A$2:$A$7)))</f>
        <v>Flat White</v>
      </c>
      <c r="G283" t="str">
        <f ca="1">VLOOKUP(F283,'Menu&amp;Price Data'!$D$2:$E$7,2, FALSE)</f>
        <v>Coffee</v>
      </c>
      <c r="H283">
        <f ca="1">VLOOKUP(F283,'Menu&amp;Price Data'!$A$2:$B$7,2,FALSE)</f>
        <v>6.5</v>
      </c>
      <c r="I283" t="str">
        <f t="shared" ca="1" si="21"/>
        <v>Card</v>
      </c>
      <c r="J283" t="str">
        <f t="shared" ca="1" si="22"/>
        <v>Regular</v>
      </c>
    </row>
    <row r="284" spans="1:10" x14ac:dyDescent="0.2">
      <c r="A284" s="4">
        <v>45746</v>
      </c>
      <c r="B284">
        <v>382</v>
      </c>
      <c r="C284" s="4" t="str">
        <f t="shared" si="19"/>
        <v>Sunday</v>
      </c>
      <c r="D284" s="6" t="str">
        <f t="shared" si="20"/>
        <v>30 March 2025</v>
      </c>
      <c r="E284" s="2" t="str">
        <f t="shared" ca="1" si="18"/>
        <v>11:49</v>
      </c>
      <c r="F284" t="str" cm="1">
        <f t="array" aca="1" ref="F284" ca="1">INDEX('Menu&amp;Price Data'!$A$2:$A$7,RANDBETWEEN(1,COUNTA('Menu&amp;Price Data'!$A$2:$A$7)))</f>
        <v>Green Tea</v>
      </c>
      <c r="G284" t="str">
        <f ca="1">VLOOKUP(F284,'Menu&amp;Price Data'!$D$2:$E$7,2, FALSE)</f>
        <v>Tea</v>
      </c>
      <c r="H284">
        <f ca="1">VLOOKUP(F284,'Menu&amp;Price Data'!$A$2:$B$7,2,FALSE)</f>
        <v>7.5</v>
      </c>
      <c r="I284" t="str">
        <f t="shared" ca="1" si="21"/>
        <v>Cash</v>
      </c>
      <c r="J284" t="str">
        <f t="shared" ca="1" si="22"/>
        <v>New</v>
      </c>
    </row>
    <row r="285" spans="1:10" x14ac:dyDescent="0.2">
      <c r="A285" s="4">
        <v>45746</v>
      </c>
      <c r="B285">
        <v>383</v>
      </c>
      <c r="C285" s="4" t="str">
        <f t="shared" si="19"/>
        <v>Sunday</v>
      </c>
      <c r="D285" s="6" t="str">
        <f t="shared" si="20"/>
        <v>30 March 2025</v>
      </c>
      <c r="E285" s="2" t="str">
        <f t="shared" ca="1" si="18"/>
        <v>08:00</v>
      </c>
      <c r="F285" t="str" cm="1">
        <f t="array" aca="1" ref="F285" ca="1">INDEX('Menu&amp;Price Data'!$A$2:$A$7,RANDBETWEEN(1,COUNTA('Menu&amp;Price Data'!$A$2:$A$7)))</f>
        <v>Flat White</v>
      </c>
      <c r="G285" t="str">
        <f ca="1">VLOOKUP(F285,'Menu&amp;Price Data'!$D$2:$E$7,2, FALSE)</f>
        <v>Coffee</v>
      </c>
      <c r="H285">
        <f ca="1">VLOOKUP(F285,'Menu&amp;Price Data'!$A$2:$B$7,2,FALSE)</f>
        <v>6.5</v>
      </c>
      <c r="I285" t="str">
        <f t="shared" ca="1" si="21"/>
        <v>Cash</v>
      </c>
      <c r="J285" t="str">
        <f t="shared" ca="1" si="22"/>
        <v>Regular</v>
      </c>
    </row>
    <row r="286" spans="1:10" x14ac:dyDescent="0.2">
      <c r="A286" s="4">
        <v>45746</v>
      </c>
      <c r="B286">
        <v>384</v>
      </c>
      <c r="C286" s="4" t="str">
        <f t="shared" si="19"/>
        <v>Sunday</v>
      </c>
      <c r="D286" s="6" t="str">
        <f t="shared" si="20"/>
        <v>30 March 2025</v>
      </c>
      <c r="E286" s="2" t="str">
        <f t="shared" ca="1" si="18"/>
        <v>07:48</v>
      </c>
      <c r="F286" t="str" cm="1">
        <f t="array" aca="1" ref="F286" ca="1">INDEX('Menu&amp;Price Data'!$A$2:$A$7,RANDBETWEEN(1,COUNTA('Menu&amp;Price Data'!$A$2:$A$7)))</f>
        <v>Cake</v>
      </c>
      <c r="G286" t="str">
        <f ca="1">VLOOKUP(F286,'Menu&amp;Price Data'!$D$2:$E$7,2, FALSE)</f>
        <v>Dessert</v>
      </c>
      <c r="H286">
        <f ca="1">VLOOKUP(F286,'Menu&amp;Price Data'!$A$2:$B$7,2,FALSE)</f>
        <v>12.5</v>
      </c>
      <c r="I286" t="str">
        <f t="shared" ca="1" si="21"/>
        <v>Card</v>
      </c>
      <c r="J286" t="str">
        <f t="shared" ca="1" si="22"/>
        <v>New</v>
      </c>
    </row>
    <row r="287" spans="1:10" x14ac:dyDescent="0.2">
      <c r="A287" s="4">
        <v>45746</v>
      </c>
      <c r="B287">
        <v>385</v>
      </c>
      <c r="C287" s="4" t="str">
        <f t="shared" si="19"/>
        <v>Sunday</v>
      </c>
      <c r="D287" s="6" t="str">
        <f t="shared" si="20"/>
        <v>30 March 2025</v>
      </c>
      <c r="E287" s="2" t="str">
        <f t="shared" ca="1" si="18"/>
        <v>10:48</v>
      </c>
      <c r="F287" t="str" cm="1">
        <f t="array" aca="1" ref="F287" ca="1">INDEX('Menu&amp;Price Data'!$A$2:$A$7,RANDBETWEEN(1,COUNTA('Menu&amp;Price Data'!$A$2:$A$7)))</f>
        <v>Green Tea</v>
      </c>
      <c r="G287" t="str">
        <f ca="1">VLOOKUP(F287,'Menu&amp;Price Data'!$D$2:$E$7,2, FALSE)</f>
        <v>Tea</v>
      </c>
      <c r="H287">
        <f ca="1">VLOOKUP(F287,'Menu&amp;Price Data'!$A$2:$B$7,2,FALSE)</f>
        <v>7.5</v>
      </c>
      <c r="I287" t="str">
        <f t="shared" ca="1" si="21"/>
        <v>Card</v>
      </c>
      <c r="J287" t="str">
        <f t="shared" ca="1" si="22"/>
        <v>New</v>
      </c>
    </row>
    <row r="288" spans="1:10" x14ac:dyDescent="0.2">
      <c r="A288" s="4">
        <v>45746</v>
      </c>
      <c r="B288">
        <v>386</v>
      </c>
      <c r="C288" s="4" t="str">
        <f t="shared" si="19"/>
        <v>Sunday</v>
      </c>
      <c r="D288" s="6" t="str">
        <f t="shared" si="20"/>
        <v>30 March 2025</v>
      </c>
      <c r="E288" s="2" t="str">
        <f t="shared" ca="1" si="18"/>
        <v>06:18</v>
      </c>
      <c r="F288" t="str" cm="1">
        <f t="array" aca="1" ref="F288" ca="1">INDEX('Menu&amp;Price Data'!$A$2:$A$7,RANDBETWEEN(1,COUNTA('Menu&amp;Price Data'!$A$2:$A$7)))</f>
        <v>Iced Latte</v>
      </c>
      <c r="G288" t="str">
        <f ca="1">VLOOKUP(F288,'Menu&amp;Price Data'!$D$2:$E$7,2, FALSE)</f>
        <v>Coffee</v>
      </c>
      <c r="H288">
        <f ca="1">VLOOKUP(F288,'Menu&amp;Price Data'!$A$2:$B$7,2,FALSE)</f>
        <v>6.5</v>
      </c>
      <c r="I288" t="str">
        <f t="shared" ca="1" si="21"/>
        <v>Cash</v>
      </c>
      <c r="J288" t="str">
        <f t="shared" ca="1" si="22"/>
        <v>Regular</v>
      </c>
    </row>
    <row r="289" spans="1:10" x14ac:dyDescent="0.2">
      <c r="A289" s="4">
        <v>45746</v>
      </c>
      <c r="B289">
        <v>387</v>
      </c>
      <c r="C289" s="4" t="str">
        <f t="shared" si="19"/>
        <v>Sunday</v>
      </c>
      <c r="D289" s="6" t="str">
        <f t="shared" si="20"/>
        <v>30 March 2025</v>
      </c>
      <c r="E289" s="2" t="str">
        <f t="shared" ca="1" si="18"/>
        <v>07:49</v>
      </c>
      <c r="F289" t="str" cm="1">
        <f t="array" aca="1" ref="F289" ca="1">INDEX('Menu&amp;Price Data'!$A$2:$A$7,RANDBETWEEN(1,COUNTA('Menu&amp;Price Data'!$A$2:$A$7)))</f>
        <v>Latte</v>
      </c>
      <c r="G289" t="str">
        <f ca="1">VLOOKUP(F289,'Menu&amp;Price Data'!$D$2:$E$7,2, FALSE)</f>
        <v>Coffee</v>
      </c>
      <c r="H289">
        <f ca="1">VLOOKUP(F289,'Menu&amp;Price Data'!$A$2:$B$7,2,FALSE)</f>
        <v>6.5</v>
      </c>
      <c r="I289" t="str">
        <f t="shared" ca="1" si="21"/>
        <v>Cash</v>
      </c>
      <c r="J289" t="str">
        <f t="shared" ca="1" si="22"/>
        <v>New</v>
      </c>
    </row>
    <row r="290" spans="1:10" x14ac:dyDescent="0.2">
      <c r="A290" s="4">
        <v>45746</v>
      </c>
      <c r="B290">
        <v>388</v>
      </c>
      <c r="C290" s="4" t="str">
        <f t="shared" si="19"/>
        <v>Sunday</v>
      </c>
      <c r="D290" s="6" t="str">
        <f t="shared" si="20"/>
        <v>30 March 2025</v>
      </c>
      <c r="E290" s="2" t="str">
        <f t="shared" ca="1" si="18"/>
        <v>11:22</v>
      </c>
      <c r="F290" t="str" cm="1">
        <f t="array" aca="1" ref="F290" ca="1">INDEX('Menu&amp;Price Data'!$A$2:$A$7,RANDBETWEEN(1,COUNTA('Menu&amp;Price Data'!$A$2:$A$7)))</f>
        <v>Iced Coffee</v>
      </c>
      <c r="G290" t="str">
        <f ca="1">VLOOKUP(F290,'Menu&amp;Price Data'!$D$2:$E$7,2, FALSE)</f>
        <v>Coffee</v>
      </c>
      <c r="H290">
        <f ca="1">VLOOKUP(F290,'Menu&amp;Price Data'!$A$2:$B$7,2,FALSE)</f>
        <v>5</v>
      </c>
      <c r="I290" t="str">
        <f t="shared" ca="1" si="21"/>
        <v>Cash</v>
      </c>
      <c r="J290" t="str">
        <f t="shared" ca="1" si="22"/>
        <v>Regular</v>
      </c>
    </row>
    <row r="291" spans="1:10" x14ac:dyDescent="0.2">
      <c r="A291" s="4">
        <v>45746</v>
      </c>
      <c r="B291">
        <v>389</v>
      </c>
      <c r="C291" s="4" t="str">
        <f t="shared" si="19"/>
        <v>Sunday</v>
      </c>
      <c r="D291" s="6" t="str">
        <f t="shared" si="20"/>
        <v>30 March 2025</v>
      </c>
      <c r="E291" s="2" t="str">
        <f t="shared" ca="1" si="18"/>
        <v>07:50</v>
      </c>
      <c r="F291" t="str" cm="1">
        <f t="array" aca="1" ref="F291" ca="1">INDEX('Menu&amp;Price Data'!$A$2:$A$7,RANDBETWEEN(1,COUNTA('Menu&amp;Price Data'!$A$2:$A$7)))</f>
        <v>Latte</v>
      </c>
      <c r="G291" t="str">
        <f ca="1">VLOOKUP(F291,'Menu&amp;Price Data'!$D$2:$E$7,2, FALSE)</f>
        <v>Coffee</v>
      </c>
      <c r="H291">
        <f ca="1">VLOOKUP(F291,'Menu&amp;Price Data'!$A$2:$B$7,2,FALSE)</f>
        <v>6.5</v>
      </c>
      <c r="I291" t="str">
        <f t="shared" ca="1" si="21"/>
        <v>Card</v>
      </c>
      <c r="J291" t="str">
        <f t="shared" ca="1" si="22"/>
        <v>Regular</v>
      </c>
    </row>
    <row r="292" spans="1:10" x14ac:dyDescent="0.2">
      <c r="A292" s="4">
        <v>45746</v>
      </c>
      <c r="B292">
        <v>390</v>
      </c>
      <c r="C292" s="4" t="str">
        <f t="shared" si="19"/>
        <v>Sunday</v>
      </c>
      <c r="D292" s="6" t="str">
        <f t="shared" si="20"/>
        <v>30 March 2025</v>
      </c>
      <c r="E292" s="2" t="str">
        <f t="shared" ca="1" si="18"/>
        <v>10:16</v>
      </c>
      <c r="F292" t="str" cm="1">
        <f t="array" aca="1" ref="F292" ca="1">INDEX('Menu&amp;Price Data'!$A$2:$A$7,RANDBETWEEN(1,COUNTA('Menu&amp;Price Data'!$A$2:$A$7)))</f>
        <v>Green Tea</v>
      </c>
      <c r="G292" t="str">
        <f ca="1">VLOOKUP(F292,'Menu&amp;Price Data'!$D$2:$E$7,2, FALSE)</f>
        <v>Tea</v>
      </c>
      <c r="H292">
        <f ca="1">VLOOKUP(F292,'Menu&amp;Price Data'!$A$2:$B$7,2,FALSE)</f>
        <v>7.5</v>
      </c>
      <c r="I292" t="str">
        <f t="shared" ca="1" si="21"/>
        <v>Card</v>
      </c>
      <c r="J292" t="str">
        <f t="shared" ca="1" si="22"/>
        <v>Regular</v>
      </c>
    </row>
    <row r="293" spans="1:10" x14ac:dyDescent="0.2">
      <c r="A293" s="4">
        <v>45746</v>
      </c>
      <c r="B293">
        <v>391</v>
      </c>
      <c r="C293" s="4" t="str">
        <f t="shared" si="19"/>
        <v>Sunday</v>
      </c>
      <c r="D293" s="6" t="str">
        <f t="shared" si="20"/>
        <v>30 March 2025</v>
      </c>
      <c r="E293" s="2" t="str">
        <f t="shared" ca="1" si="18"/>
        <v>12:29</v>
      </c>
      <c r="F293" t="str" cm="1">
        <f t="array" aca="1" ref="F293" ca="1">INDEX('Menu&amp;Price Data'!$A$2:$A$7,RANDBETWEEN(1,COUNTA('Menu&amp;Price Data'!$A$2:$A$7)))</f>
        <v>Flat White</v>
      </c>
      <c r="G293" t="str">
        <f ca="1">VLOOKUP(F293,'Menu&amp;Price Data'!$D$2:$E$7,2, FALSE)</f>
        <v>Coffee</v>
      </c>
      <c r="H293">
        <f ca="1">VLOOKUP(F293,'Menu&amp;Price Data'!$A$2:$B$7,2,FALSE)</f>
        <v>6.5</v>
      </c>
      <c r="I293" t="str">
        <f t="shared" ca="1" si="21"/>
        <v>Cash</v>
      </c>
      <c r="J293" t="str">
        <f t="shared" ca="1" si="22"/>
        <v>New</v>
      </c>
    </row>
    <row r="294" spans="1:10" x14ac:dyDescent="0.2">
      <c r="A294" s="4">
        <v>45746</v>
      </c>
      <c r="B294">
        <v>392</v>
      </c>
      <c r="C294" s="4" t="str">
        <f t="shared" si="19"/>
        <v>Sunday</v>
      </c>
      <c r="D294" s="6" t="str">
        <f t="shared" si="20"/>
        <v>30 March 2025</v>
      </c>
      <c r="E294" s="2" t="str">
        <f t="shared" ca="1" si="18"/>
        <v>08:29</v>
      </c>
      <c r="F294" t="str" cm="1">
        <f t="array" aca="1" ref="F294" ca="1">INDEX('Menu&amp;Price Data'!$A$2:$A$7,RANDBETWEEN(1,COUNTA('Menu&amp;Price Data'!$A$2:$A$7)))</f>
        <v>Iced Latte</v>
      </c>
      <c r="G294" t="str">
        <f ca="1">VLOOKUP(F294,'Menu&amp;Price Data'!$D$2:$E$7,2, FALSE)</f>
        <v>Coffee</v>
      </c>
      <c r="H294">
        <f ca="1">VLOOKUP(F294,'Menu&amp;Price Data'!$A$2:$B$7,2,FALSE)</f>
        <v>6.5</v>
      </c>
      <c r="I294" t="str">
        <f t="shared" ca="1" si="21"/>
        <v>Cash</v>
      </c>
      <c r="J294" t="str">
        <f t="shared" ca="1" si="22"/>
        <v>New</v>
      </c>
    </row>
    <row r="295" spans="1:10" x14ac:dyDescent="0.2">
      <c r="A295" s="4">
        <v>45746</v>
      </c>
      <c r="B295">
        <v>393</v>
      </c>
      <c r="C295" s="4" t="str">
        <f t="shared" si="19"/>
        <v>Sunday</v>
      </c>
      <c r="D295" s="6" t="str">
        <f t="shared" si="20"/>
        <v>30 March 2025</v>
      </c>
      <c r="E295" s="2" t="str">
        <f t="shared" ca="1" si="18"/>
        <v>12:56</v>
      </c>
      <c r="F295" t="str" cm="1">
        <f t="array" aca="1" ref="F295" ca="1">INDEX('Menu&amp;Price Data'!$A$2:$A$7,RANDBETWEEN(1,COUNTA('Menu&amp;Price Data'!$A$2:$A$7)))</f>
        <v>Flat White</v>
      </c>
      <c r="G295" t="str">
        <f ca="1">VLOOKUP(F295,'Menu&amp;Price Data'!$D$2:$E$7,2, FALSE)</f>
        <v>Coffee</v>
      </c>
      <c r="H295">
        <f ca="1">VLOOKUP(F295,'Menu&amp;Price Data'!$A$2:$B$7,2,FALSE)</f>
        <v>6.5</v>
      </c>
      <c r="I295" t="str">
        <f t="shared" ca="1" si="21"/>
        <v>Cash</v>
      </c>
      <c r="J295" t="str">
        <f t="shared" ca="1" si="22"/>
        <v>New</v>
      </c>
    </row>
    <row r="296" spans="1:10" x14ac:dyDescent="0.2">
      <c r="A296" s="4">
        <v>45746</v>
      </c>
      <c r="B296">
        <v>394</v>
      </c>
      <c r="C296" s="4" t="str">
        <f t="shared" si="19"/>
        <v>Sunday</v>
      </c>
      <c r="D296" s="6" t="str">
        <f t="shared" si="20"/>
        <v>30 March 2025</v>
      </c>
      <c r="E296" s="2" t="str">
        <f t="shared" ca="1" si="18"/>
        <v>13:51</v>
      </c>
      <c r="F296" t="str" cm="1">
        <f t="array" aca="1" ref="F296" ca="1">INDEX('Menu&amp;Price Data'!$A$2:$A$7,RANDBETWEEN(1,COUNTA('Menu&amp;Price Data'!$A$2:$A$7)))</f>
        <v>Green Tea</v>
      </c>
      <c r="G296" t="str">
        <f ca="1">VLOOKUP(F296,'Menu&amp;Price Data'!$D$2:$E$7,2, FALSE)</f>
        <v>Tea</v>
      </c>
      <c r="H296">
        <f ca="1">VLOOKUP(F296,'Menu&amp;Price Data'!$A$2:$B$7,2,FALSE)</f>
        <v>7.5</v>
      </c>
      <c r="I296" t="str">
        <f t="shared" ca="1" si="21"/>
        <v>Cash</v>
      </c>
      <c r="J296" t="str">
        <f t="shared" ca="1" si="22"/>
        <v>New</v>
      </c>
    </row>
    <row r="297" spans="1:10" x14ac:dyDescent="0.2">
      <c r="A297" s="4">
        <v>45747</v>
      </c>
      <c r="B297">
        <v>395</v>
      </c>
      <c r="C297" s="4" t="str">
        <f t="shared" si="19"/>
        <v>Monday</v>
      </c>
      <c r="D297" s="6" t="str">
        <f t="shared" si="20"/>
        <v>31 March 2025</v>
      </c>
      <c r="E297" s="2" t="str">
        <f t="shared" ca="1" si="18"/>
        <v>13:37</v>
      </c>
      <c r="F297" t="str" cm="1">
        <f t="array" aca="1" ref="F297" ca="1">INDEX('Menu&amp;Price Data'!$A$2:$A$7,RANDBETWEEN(1,COUNTA('Menu&amp;Price Data'!$A$2:$A$7)))</f>
        <v>Latte</v>
      </c>
      <c r="G297" t="str">
        <f ca="1">VLOOKUP(F297,'Menu&amp;Price Data'!$D$2:$E$7,2, FALSE)</f>
        <v>Coffee</v>
      </c>
      <c r="H297">
        <f ca="1">VLOOKUP(F297,'Menu&amp;Price Data'!$A$2:$B$7,2,FALSE)</f>
        <v>6.5</v>
      </c>
      <c r="I297" t="str">
        <f t="shared" ca="1" si="21"/>
        <v>Card</v>
      </c>
      <c r="J297" t="str">
        <f t="shared" ca="1" si="22"/>
        <v>Regular</v>
      </c>
    </row>
    <row r="298" spans="1:10" x14ac:dyDescent="0.2">
      <c r="A298" s="4">
        <v>45747</v>
      </c>
      <c r="B298">
        <v>396</v>
      </c>
      <c r="C298" s="4" t="str">
        <f t="shared" si="19"/>
        <v>Monday</v>
      </c>
      <c r="D298" s="6" t="str">
        <f t="shared" si="20"/>
        <v>31 March 2025</v>
      </c>
      <c r="E298" s="2" t="str">
        <f t="shared" ca="1" si="18"/>
        <v>07:52</v>
      </c>
      <c r="F298" t="str" cm="1">
        <f t="array" aca="1" ref="F298" ca="1">INDEX('Menu&amp;Price Data'!$A$2:$A$7,RANDBETWEEN(1,COUNTA('Menu&amp;Price Data'!$A$2:$A$7)))</f>
        <v>Latte</v>
      </c>
      <c r="G298" t="str">
        <f ca="1">VLOOKUP(F298,'Menu&amp;Price Data'!$D$2:$E$7,2, FALSE)</f>
        <v>Coffee</v>
      </c>
      <c r="H298">
        <f ca="1">VLOOKUP(F298,'Menu&amp;Price Data'!$A$2:$B$7,2,FALSE)</f>
        <v>6.5</v>
      </c>
      <c r="I298" t="str">
        <f t="shared" ca="1" si="21"/>
        <v>Cash</v>
      </c>
      <c r="J298" t="str">
        <f t="shared" ca="1" si="22"/>
        <v>New</v>
      </c>
    </row>
    <row r="299" spans="1:10" x14ac:dyDescent="0.2">
      <c r="A299" s="4">
        <v>45747</v>
      </c>
      <c r="B299">
        <v>397</v>
      </c>
      <c r="C299" s="4" t="str">
        <f t="shared" si="19"/>
        <v>Monday</v>
      </c>
      <c r="D299" s="6" t="str">
        <f t="shared" si="20"/>
        <v>31 March 2025</v>
      </c>
      <c r="E299" s="2" t="str">
        <f t="shared" ca="1" si="18"/>
        <v>15:29</v>
      </c>
      <c r="F299" t="str" cm="1">
        <f t="array" aca="1" ref="F299" ca="1">INDEX('Menu&amp;Price Data'!$A$2:$A$7,RANDBETWEEN(1,COUNTA('Menu&amp;Price Data'!$A$2:$A$7)))</f>
        <v>Green Tea</v>
      </c>
      <c r="G299" t="str">
        <f ca="1">VLOOKUP(F299,'Menu&amp;Price Data'!$D$2:$E$7,2, FALSE)</f>
        <v>Tea</v>
      </c>
      <c r="H299">
        <f ca="1">VLOOKUP(F299,'Menu&amp;Price Data'!$A$2:$B$7,2,FALSE)</f>
        <v>7.5</v>
      </c>
      <c r="I299" t="str">
        <f t="shared" ca="1" si="21"/>
        <v>Cash</v>
      </c>
      <c r="J299" t="str">
        <f t="shared" ca="1" si="22"/>
        <v>Regular</v>
      </c>
    </row>
    <row r="300" spans="1:10" x14ac:dyDescent="0.2">
      <c r="A300" s="4">
        <v>45747</v>
      </c>
      <c r="B300">
        <v>398</v>
      </c>
      <c r="C300" s="4" t="str">
        <f t="shared" si="19"/>
        <v>Monday</v>
      </c>
      <c r="D300" s="6" t="str">
        <f t="shared" si="20"/>
        <v>31 March 2025</v>
      </c>
      <c r="E300" s="2" t="str">
        <f t="shared" ref="E300:E301" ca="1" si="23">TEXT(TIME(RANDBETWEEN(6,15),RANDBETWEEN(0,59),0),"hh:mm")</f>
        <v>11:02</v>
      </c>
      <c r="F300" t="str" cm="1">
        <f t="array" aca="1" ref="F300" ca="1">INDEX('Menu&amp;Price Data'!$A$2:$A$7,RANDBETWEEN(1,COUNTA('Menu&amp;Price Data'!$A$2:$A$7)))</f>
        <v>Latte</v>
      </c>
      <c r="G300" t="str">
        <f ca="1">VLOOKUP(F300,'Menu&amp;Price Data'!$D$2:$E$7,2, FALSE)</f>
        <v>Coffee</v>
      </c>
      <c r="H300">
        <f ca="1">VLOOKUP(F300,'Menu&amp;Price Data'!$A$2:$B$7,2,FALSE)</f>
        <v>6.5</v>
      </c>
      <c r="I300" t="str">
        <f ca="1">IF(RAND()&lt;0.5,"Card","Cash")</f>
        <v>Cash</v>
      </c>
      <c r="J300" t="str">
        <f t="shared" ca="1" si="22"/>
        <v>New</v>
      </c>
    </row>
    <row r="301" spans="1:10" x14ac:dyDescent="0.2">
      <c r="A301" s="4">
        <v>45747</v>
      </c>
      <c r="B301">
        <v>399</v>
      </c>
      <c r="C301" s="4" t="str">
        <f t="shared" si="19"/>
        <v>Monday</v>
      </c>
      <c r="D301" s="6" t="str">
        <f t="shared" si="20"/>
        <v>31 March 2025</v>
      </c>
      <c r="E301" s="2" t="str">
        <f t="shared" ca="1" si="23"/>
        <v>10:59</v>
      </c>
      <c r="F301" t="str" cm="1">
        <f t="array" aca="1" ref="F301" ca="1">INDEX('Menu&amp;Price Data'!$A$2:$A$7,RANDBETWEEN(1,COUNTA('Menu&amp;Price Data'!$A$2:$A$7)))</f>
        <v>Latte</v>
      </c>
      <c r="G301" t="str">
        <f ca="1">VLOOKUP(F301,'Menu&amp;Price Data'!$D$2:$E$7,2, FALSE)</f>
        <v>Coffee</v>
      </c>
      <c r="H301">
        <f ca="1">VLOOKUP(F301,'Menu&amp;Price Data'!$A$2:$B$7,2,FALSE)</f>
        <v>6.5</v>
      </c>
      <c r="I301" t="str">
        <f t="shared" ref="I301" ca="1" si="24">IF(RAND()&lt;0.5,"Card","Cash")</f>
        <v>Card</v>
      </c>
      <c r="J301" t="str">
        <f t="shared" ca="1" si="22"/>
        <v>New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20AA8-721A-B94D-94C0-286D693077EB}">
  <dimension ref="A1:E7"/>
  <sheetViews>
    <sheetView workbookViewId="0">
      <selection activeCell="H15" sqref="H15"/>
    </sheetView>
  </sheetViews>
  <sheetFormatPr baseColWidth="10" defaultRowHeight="16" x14ac:dyDescent="0.2"/>
  <sheetData>
    <row r="1" spans="1:5" x14ac:dyDescent="0.2">
      <c r="A1" t="s">
        <v>2</v>
      </c>
      <c r="B1" t="s">
        <v>3</v>
      </c>
      <c r="D1" t="s">
        <v>2</v>
      </c>
      <c r="E1" t="s">
        <v>24</v>
      </c>
    </row>
    <row r="2" spans="1:5" x14ac:dyDescent="0.2">
      <c r="A2" t="s">
        <v>8</v>
      </c>
      <c r="B2" s="1">
        <v>6.5</v>
      </c>
      <c r="D2" t="s">
        <v>8</v>
      </c>
      <c r="E2" t="s">
        <v>25</v>
      </c>
    </row>
    <row r="3" spans="1:5" x14ac:dyDescent="0.2">
      <c r="A3" t="s">
        <v>9</v>
      </c>
      <c r="B3" s="1">
        <v>5</v>
      </c>
      <c r="D3" t="s">
        <v>9</v>
      </c>
      <c r="E3" t="s">
        <v>25</v>
      </c>
    </row>
    <row r="4" spans="1:5" x14ac:dyDescent="0.2">
      <c r="A4" t="s">
        <v>23</v>
      </c>
      <c r="B4" s="1">
        <v>7.5</v>
      </c>
      <c r="D4" t="s">
        <v>23</v>
      </c>
      <c r="E4" t="s">
        <v>26</v>
      </c>
    </row>
    <row r="5" spans="1:5" x14ac:dyDescent="0.2">
      <c r="A5" t="s">
        <v>6</v>
      </c>
      <c r="B5" s="1">
        <v>6.5</v>
      </c>
      <c r="D5" t="s">
        <v>6</v>
      </c>
      <c r="E5" t="s">
        <v>25</v>
      </c>
    </row>
    <row r="6" spans="1:5" x14ac:dyDescent="0.2">
      <c r="A6" t="s">
        <v>27</v>
      </c>
      <c r="B6" s="1">
        <v>12.5</v>
      </c>
      <c r="D6" t="s">
        <v>27</v>
      </c>
      <c r="E6" t="s">
        <v>28</v>
      </c>
    </row>
    <row r="7" spans="1:5" x14ac:dyDescent="0.2">
      <c r="A7" t="s">
        <v>7</v>
      </c>
      <c r="B7" s="1">
        <v>6.5</v>
      </c>
      <c r="D7" t="s">
        <v>7</v>
      </c>
      <c r="E7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594ED-BFDD-E143-BF9C-6D8CE9D69307}">
  <dimension ref="A3:B11"/>
  <sheetViews>
    <sheetView workbookViewId="0">
      <selection activeCell="K14" sqref="K14"/>
    </sheetView>
  </sheetViews>
  <sheetFormatPr baseColWidth="10" defaultRowHeight="16" x14ac:dyDescent="0.2"/>
  <cols>
    <col min="1" max="1" width="13" bestFit="1" customWidth="1"/>
    <col min="2" max="2" width="11.5" bestFit="1" customWidth="1"/>
  </cols>
  <sheetData>
    <row r="3" spans="1:2" x14ac:dyDescent="0.2">
      <c r="A3" s="3" t="s">
        <v>10</v>
      </c>
      <c r="B3" t="s">
        <v>12</v>
      </c>
    </row>
    <row r="4" spans="1:2" x14ac:dyDescent="0.2">
      <c r="A4" s="7" t="s">
        <v>15</v>
      </c>
      <c r="B4">
        <v>183.5</v>
      </c>
    </row>
    <row r="5" spans="1:2" x14ac:dyDescent="0.2">
      <c r="A5" s="7" t="s">
        <v>16</v>
      </c>
      <c r="B5">
        <v>136</v>
      </c>
    </row>
    <row r="6" spans="1:2" x14ac:dyDescent="0.2">
      <c r="A6" s="7" t="s">
        <v>17</v>
      </c>
      <c r="B6">
        <v>170</v>
      </c>
    </row>
    <row r="7" spans="1:2" x14ac:dyDescent="0.2">
      <c r="A7" s="7" t="s">
        <v>18</v>
      </c>
      <c r="B7">
        <v>170.5</v>
      </c>
    </row>
    <row r="8" spans="1:2" x14ac:dyDescent="0.2">
      <c r="A8" s="7" t="s">
        <v>19</v>
      </c>
      <c r="B8">
        <v>197</v>
      </c>
    </row>
    <row r="9" spans="1:2" x14ac:dyDescent="0.2">
      <c r="A9" s="7" t="s">
        <v>20</v>
      </c>
      <c r="B9">
        <v>497.5</v>
      </c>
    </row>
    <row r="10" spans="1:2" x14ac:dyDescent="0.2">
      <c r="A10" s="7" t="s">
        <v>21</v>
      </c>
      <c r="B10">
        <v>522.5</v>
      </c>
    </row>
    <row r="11" spans="1:2" x14ac:dyDescent="0.2">
      <c r="A11" s="7" t="s">
        <v>11</v>
      </c>
      <c r="B11">
        <v>1877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A7238-C485-2243-9025-E7D4C4C9ED06}">
  <dimension ref="A3:B7"/>
  <sheetViews>
    <sheetView workbookViewId="0">
      <selection activeCell="K6" sqref="K6"/>
    </sheetView>
  </sheetViews>
  <sheetFormatPr baseColWidth="10" defaultRowHeight="16" x14ac:dyDescent="0.2"/>
  <cols>
    <col min="1" max="1" width="13" bestFit="1" customWidth="1"/>
    <col min="2" max="2" width="11.5" bestFit="1" customWidth="1"/>
    <col min="3" max="4" width="4.1640625" bestFit="1" customWidth="1"/>
    <col min="5" max="5" width="5.1640625" bestFit="1" customWidth="1"/>
    <col min="6" max="6" width="10.5" bestFit="1" customWidth="1"/>
  </cols>
  <sheetData>
    <row r="3" spans="1:2" x14ac:dyDescent="0.2">
      <c r="A3" s="3" t="s">
        <v>10</v>
      </c>
      <c r="B3" t="s">
        <v>12</v>
      </c>
    </row>
    <row r="4" spans="1:2" x14ac:dyDescent="0.2">
      <c r="A4" s="7" t="s">
        <v>25</v>
      </c>
      <c r="B4">
        <v>1238.5</v>
      </c>
    </row>
    <row r="5" spans="1:2" x14ac:dyDescent="0.2">
      <c r="A5" s="7" t="s">
        <v>28</v>
      </c>
      <c r="B5">
        <v>575</v>
      </c>
    </row>
    <row r="6" spans="1:2" x14ac:dyDescent="0.2">
      <c r="A6" s="7" t="s">
        <v>26</v>
      </c>
      <c r="B6">
        <v>382.5</v>
      </c>
    </row>
    <row r="7" spans="1:2" x14ac:dyDescent="0.2">
      <c r="A7" s="7" t="s">
        <v>11</v>
      </c>
      <c r="B7">
        <v>2196</v>
      </c>
    </row>
  </sheetData>
  <pageMargins left="0.7" right="0.7" top="0.75" bottom="0.75" header="0.3" footer="0.3"/>
  <drawing r:id="rId2"/>
</worksheet>
</file>

<file path=docMetadata/LabelInfo.xml><?xml version="1.0" encoding="utf-8"?>
<clbl:labelList xmlns:clbl="http://schemas.microsoft.com/office/2020/mipLabelMetadata">
  <clbl:label id="{d1b36e95-0d50-42e9-958f-b63fa906beaa}" enabled="0" method="" siteId="{d1b36e95-0d50-42e9-958f-b63fa906bea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Café Data</vt:lpstr>
      <vt:lpstr>Menu&amp;Price Data</vt:lpstr>
      <vt:lpstr>Total Sales per Day</vt:lpstr>
      <vt:lpstr>Sales 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Yebin Bae</dc:creator>
  <cp:lastModifiedBy>Yebin Bae</cp:lastModifiedBy>
  <dcterms:created xsi:type="dcterms:W3CDTF">2025-04-15T03:26:31Z</dcterms:created>
  <dcterms:modified xsi:type="dcterms:W3CDTF">2025-04-15T11:05:34Z</dcterms:modified>
</cp:coreProperties>
</file>