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rebec\Desktop\ONYINYE IFEMKPA\Data Analysis\"/>
    </mc:Choice>
  </mc:AlternateContent>
  <xr:revisionPtr revIDLastSave="0" documentId="13_ncr:40009_{39FD09A6-D8CD-4324-AB1A-760D3CA95419}" xr6:coauthVersionLast="47" xr6:coauthVersionMax="47" xr10:uidLastSave="{00000000-0000-0000-0000-000000000000}"/>
  <bookViews>
    <workbookView xWindow="-120" yWindow="-120" windowWidth="20730" windowHeight="11760" activeTab="2"/>
  </bookViews>
  <sheets>
    <sheet name="titanic passenger list" sheetId="1" r:id="rId1"/>
    <sheet name="Pivot Table" sheetId="2" r:id="rId2"/>
    <sheet name="Dashboard" sheetId="3" r:id="rId3"/>
  </sheets>
  <definedNames>
    <definedName name="_xlnm._FilterDatabase" localSheetId="0" hidden="1">'titanic passenger list'!$A$1:$O$155</definedName>
    <definedName name="Slicer_Age_Range">#N/A</definedName>
    <definedName name="Slicer_Fare_Range">#N/A</definedName>
    <definedName name="Slicer_Gender">#N/A</definedName>
  </definedNames>
  <calcPr calcId="0"/>
  <pivotCaches>
    <pivotCache cacheId="11"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2" i="1"/>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2" i="1"/>
</calcChain>
</file>

<file path=xl/sharedStrings.xml><?xml version="1.0" encoding="utf-8"?>
<sst xmlns="http://schemas.openxmlformats.org/spreadsheetml/2006/main" count="876" uniqueCount="404">
  <si>
    <t>sibsp</t>
  </si>
  <si>
    <t>Allen, Miss. Elisabeth Walton</t>
  </si>
  <si>
    <t>female</t>
  </si>
  <si>
    <t>B5</t>
  </si>
  <si>
    <t>S</t>
  </si>
  <si>
    <t>St Louis, MO</t>
  </si>
  <si>
    <t>male</t>
  </si>
  <si>
    <t>Anderson, Mr. Harry</t>
  </si>
  <si>
    <t>E12</t>
  </si>
  <si>
    <t>New York, NY</t>
  </si>
  <si>
    <t>Andrews, Miss. Kornelia Theodosia</t>
  </si>
  <si>
    <t>D7</t>
  </si>
  <si>
    <t>Hudson, NY</t>
  </si>
  <si>
    <t>Appleton, Mrs. Edward Dale (Charlotte Lamson)</t>
  </si>
  <si>
    <t>C101</t>
  </si>
  <si>
    <t>D</t>
  </si>
  <si>
    <t>Bayside, Queens, NY</t>
  </si>
  <si>
    <t>C</t>
  </si>
  <si>
    <t>PC 17757</t>
  </si>
  <si>
    <t>C62 C64</t>
  </si>
  <si>
    <t>Astor, Mrs. John Jacob (Madeleine Talmadge Force)</t>
  </si>
  <si>
    <t>Aubart, Mme. Leontine Pauline</t>
  </si>
  <si>
    <t>PC 17477</t>
  </si>
  <si>
    <t>B35</t>
  </si>
  <si>
    <t>Paris, France</t>
  </si>
  <si>
    <t>Barkworth, Mr. Algernon Henry Wilson</t>
  </si>
  <si>
    <t>A23</t>
  </si>
  <si>
    <t>B</t>
  </si>
  <si>
    <t>Hessle, Yorks</t>
  </si>
  <si>
    <t>PC 17558</t>
  </si>
  <si>
    <t>B58 B60</t>
  </si>
  <si>
    <t>Montreal, PQ</t>
  </si>
  <si>
    <t>Baxter, Mrs. James (Helene DeLaudeniere Chaput)</t>
  </si>
  <si>
    <t>D15</t>
  </si>
  <si>
    <t>Beattie, Mr. Thomson</t>
  </si>
  <si>
    <t>C6</t>
  </si>
  <si>
    <t>A</t>
  </si>
  <si>
    <t>Winnipeg, MN</t>
  </si>
  <si>
    <t>Beckwith, Mr. Richard Leonard</t>
  </si>
  <si>
    <t>D35</t>
  </si>
  <si>
    <t>Beckwith, Mrs. Richard Leonard (Sallie Monypeny)</t>
  </si>
  <si>
    <t>Behr, Mr. Karl Howell</t>
  </si>
  <si>
    <t>C148</t>
  </si>
  <si>
    <t>San Francisco, CA</t>
  </si>
  <si>
    <t>Bishop, Mr. Dickinson H</t>
  </si>
  <si>
    <t>B49</t>
  </si>
  <si>
    <t>Dowagiac, MI</t>
  </si>
  <si>
    <t>Bishop, Mrs. Dickinson H (Helen Walton)</t>
  </si>
  <si>
    <t>PC 17760</t>
  </si>
  <si>
    <t>Bjornstrom-Steffansson, Mr. Mauritz Hakan</t>
  </si>
  <si>
    <t>C52</t>
  </si>
  <si>
    <t>Stockholm, Sweden / Washington, DC</t>
  </si>
  <si>
    <t>Blank, Mr. Henry</t>
  </si>
  <si>
    <t>A31</t>
  </si>
  <si>
    <t>Glen Ridge, NJ</t>
  </si>
  <si>
    <t>Bonnell, Miss. Caroline</t>
  </si>
  <si>
    <t>C7</t>
  </si>
  <si>
    <t>Youngstown, OH</t>
  </si>
  <si>
    <t>Bonnell, Miss. Elizabeth</t>
  </si>
  <si>
    <t>C103</t>
  </si>
  <si>
    <t>Birkdale, England Cleveland, Ohio</t>
  </si>
  <si>
    <t>Bowerman, Miss. Elsie Edith</t>
  </si>
  <si>
    <t>E33</t>
  </si>
  <si>
    <t>St Leonards-on-Sea, England Ohio</t>
  </si>
  <si>
    <t>Los Angeles, CA</t>
  </si>
  <si>
    <t>Philadelphia, PA</t>
  </si>
  <si>
    <t>Brown, Mrs. James Joseph (Margaret Tobin)</t>
  </si>
  <si>
    <t>PC 17610</t>
  </si>
  <si>
    <t>B4</t>
  </si>
  <si>
    <t>Denver, CO</t>
  </si>
  <si>
    <t>Brown, Mrs. John Murray (Caroline Lane Lamson)</t>
  </si>
  <si>
    <t>Belmont, MA</t>
  </si>
  <si>
    <t>Bucknell, Mrs. William Robert (Emma Eliza Ward)</t>
  </si>
  <si>
    <t>Washington, DC</t>
  </si>
  <si>
    <t>Calderhead, Mr. Edward Pennington</t>
  </si>
  <si>
    <t>PC 17476</t>
  </si>
  <si>
    <t>E24</t>
  </si>
  <si>
    <t>Cardeza, Mr. Thomas Drake Martinez</t>
  </si>
  <si>
    <t>PC 17755</t>
  </si>
  <si>
    <t>B51 B53 B55</t>
  </si>
  <si>
    <t>Austria-Hungary / Germantown, Philadelphia, PA</t>
  </si>
  <si>
    <t>Cardeza, Mrs. James Warburton Martinez (Charlotte Wardle Drake)</t>
  </si>
  <si>
    <t>Germantown, Philadelphia, PA</t>
  </si>
  <si>
    <t>Carter, Master. William Thornton II</t>
  </si>
  <si>
    <t>B96 B98</t>
  </si>
  <si>
    <t>Bryn Mawr, PA</t>
  </si>
  <si>
    <t>Carter, Miss. Lucile Polk</t>
  </si>
  <si>
    <t>Carter, Mr. William Ernest</t>
  </si>
  <si>
    <t>Carter, Mrs. William Ernest (Lucile Polk)</t>
  </si>
  <si>
    <t>C46</t>
  </si>
  <si>
    <t>Little Onn Hall, Staffs</t>
  </si>
  <si>
    <t>Cavendish, Mrs. Tyrell William (Julia Florence Siegel)</t>
  </si>
  <si>
    <t>W.E.P. 5734</t>
  </si>
  <si>
    <t>E31</t>
  </si>
  <si>
    <t>Amenia, ND</t>
  </si>
  <si>
    <t>Chaffee, Mrs. Herbert Fuller (Carrie Constance Toogood)</t>
  </si>
  <si>
    <t>Chambers, Mr. Norman Campbell</t>
  </si>
  <si>
    <t>E8</t>
  </si>
  <si>
    <t>New York, NY / Ithaca, NY</t>
  </si>
  <si>
    <t>Chambers, Mrs. Norman Campbell (Bertha Griggs)</t>
  </si>
  <si>
    <t>Cherry, Miss. Gladys</t>
  </si>
  <si>
    <t>B77</t>
  </si>
  <si>
    <t>London, England</t>
  </si>
  <si>
    <t>Chevre, Mr. Paul Romaine</t>
  </si>
  <si>
    <t>PC 17594</t>
  </si>
  <si>
    <t>A9</t>
  </si>
  <si>
    <t>C89</t>
  </si>
  <si>
    <t>Clark, Mrs. Walter Miller (Virginia McDowell)</t>
  </si>
  <si>
    <t>Compton, Miss. Sara Rebecca</t>
  </si>
  <si>
    <t>PC 17756</t>
  </si>
  <si>
    <t>E49</t>
  </si>
  <si>
    <t>Lakewood, NJ</t>
  </si>
  <si>
    <t>Compton, Mrs. Alexander Taylor (Mary Eliza Ingersoll)</t>
  </si>
  <si>
    <t>E45</t>
  </si>
  <si>
    <t>Cornell, Mrs. Robert Clifford (Malvina Helen Lamson)</t>
  </si>
  <si>
    <t>WE/P 5735</t>
  </si>
  <si>
    <t>B22</t>
  </si>
  <si>
    <t>Milwaukee, WI</t>
  </si>
  <si>
    <t>Crosby, Miss. Harriet R</t>
  </si>
  <si>
    <t>Crosby, Mrs. Edward Gifford (Catherine Elizabeth Halstead)</t>
  </si>
  <si>
    <t>B26</t>
  </si>
  <si>
    <t>PC 17599</t>
  </si>
  <si>
    <t>C85</t>
  </si>
  <si>
    <t>Cumings, Mrs. John Bradley (Florence Briggs Thayer)</t>
  </si>
  <si>
    <t xml:space="preserve">Daly, Mr. Peter Denis </t>
  </si>
  <si>
    <t>E17</t>
  </si>
  <si>
    <t>5 9</t>
  </si>
  <si>
    <t>Lima, Peru</t>
  </si>
  <si>
    <t>F.C. 12750</t>
  </si>
  <si>
    <t>B71</t>
  </si>
  <si>
    <t>Davidson, Mrs. Thornton (Orian Hays)</t>
  </si>
  <si>
    <t>Dick, Mr. Albert Adrian</t>
  </si>
  <si>
    <t>B20</t>
  </si>
  <si>
    <t>Calgary, AB</t>
  </si>
  <si>
    <t>Dick, Mrs. Albert Adrian (Vera Gillespie)</t>
  </si>
  <si>
    <t>Dodge, Dr. Washington</t>
  </si>
  <si>
    <t>A34</t>
  </si>
  <si>
    <t>Dodge, Master. Washington</t>
  </si>
  <si>
    <t>Dodge, Mrs. Washington (Ruth Vidaver)</t>
  </si>
  <si>
    <t>PC 17761</t>
  </si>
  <si>
    <t>C86</t>
  </si>
  <si>
    <t>Deephaven, MN / Cedar Rapids, IA</t>
  </si>
  <si>
    <t>Douglas, Mrs. Frederick Charles (Mary Helene Baxter)</t>
  </si>
  <si>
    <t>Douglas, Mrs. Walter Donald (Mahala Dutton)</t>
  </si>
  <si>
    <t>Duff Gordon, Lady. (Lucille Christiana Sutherland) ("Mrs Morgan")</t>
  </si>
  <si>
    <t>A16</t>
  </si>
  <si>
    <t>London / Paris</t>
  </si>
  <si>
    <t>Duff Gordon, Sir. Cosmo Edmund ("Mr Morgan")</t>
  </si>
  <si>
    <t>PC 17485</t>
  </si>
  <si>
    <t>A20</t>
  </si>
  <si>
    <t>Earnshaw, Mrs. Boulton (Olive Potter)</t>
  </si>
  <si>
    <t>C54</t>
  </si>
  <si>
    <t>Mt Airy, Philadelphia, PA</t>
  </si>
  <si>
    <t>Endres, Miss. Caroline Louise</t>
  </si>
  <si>
    <t>C45</t>
  </si>
  <si>
    <t>Eustis, Miss. Elizabeth Mussey</t>
  </si>
  <si>
    <t>D20</t>
  </si>
  <si>
    <t>Brookline, MA</t>
  </si>
  <si>
    <t>Flynn, Mr. John Irwin ("Irving")</t>
  </si>
  <si>
    <t>PC 17474</t>
  </si>
  <si>
    <t>E25</t>
  </si>
  <si>
    <t>Brooklyn, NY</t>
  </si>
  <si>
    <t>Fortune, Miss. Alice Elizabeth</t>
  </si>
  <si>
    <t>C23 C25 C27</t>
  </si>
  <si>
    <t>Winnipeg, MB</t>
  </si>
  <si>
    <t>Fortune, Miss. Ethel Flora</t>
  </si>
  <si>
    <t>Fortune, Miss. Mabel Helen</t>
  </si>
  <si>
    <t>Fortune, Mrs. Mark (Mary McDougald)</t>
  </si>
  <si>
    <t>Frauenthal, Mr. Isaac Gerald</t>
  </si>
  <si>
    <t>D40</t>
  </si>
  <si>
    <t>Frolicher, Miss. Hedwig Margaritha</t>
  </si>
  <si>
    <t>B39</t>
  </si>
  <si>
    <t>Zurich, Switzerland</t>
  </si>
  <si>
    <t>Frolicher-Stehli, Mr. Maxmillian</t>
  </si>
  <si>
    <t>B41</t>
  </si>
  <si>
    <t>Frolicher-Stehli, Mrs. Maxmillian (Margaretha Emerentia Stehli)</t>
  </si>
  <si>
    <t>C123</t>
  </si>
  <si>
    <t>Scituate, MA</t>
  </si>
  <si>
    <t>Futrelle, Mrs. Jacques Heath (Lily May Peel)</t>
  </si>
  <si>
    <t>Goldenberg, Mr. Samuel L</t>
  </si>
  <si>
    <t>C92</t>
  </si>
  <si>
    <t>Paris, France / New York, NY</t>
  </si>
  <si>
    <t>Gracie, Col. Archibald IV</t>
  </si>
  <si>
    <t>C51</t>
  </si>
  <si>
    <t>Graham, Miss. Margaret Edith</t>
  </si>
  <si>
    <t>B42</t>
  </si>
  <si>
    <t>Greenwich, CT</t>
  </si>
  <si>
    <t>PC 17582</t>
  </si>
  <si>
    <t>Graham, Mrs. William Thompson (Edith Junkins)</t>
  </si>
  <si>
    <t>C125</t>
  </si>
  <si>
    <t>Greenfield, Mr. William Bertram</t>
  </si>
  <si>
    <t>PC 17759</t>
  </si>
  <si>
    <t>D10 D12</t>
  </si>
  <si>
    <t>Greenfield, Mrs. Leo David (Blanche Strouse)</t>
  </si>
  <si>
    <t>Harder, Mr. George Achilles</t>
  </si>
  <si>
    <t>E50</t>
  </si>
  <si>
    <t>Harder, Mrs. George Achilles (Dorothy Annan)</t>
  </si>
  <si>
    <t>Harper, Mr. Henry Sleeper</t>
  </si>
  <si>
    <t>PC 17572</t>
  </si>
  <si>
    <t>D33</t>
  </si>
  <si>
    <t>Harper, Mrs. Henry Sleeper (Myna Haxtun)</t>
  </si>
  <si>
    <t>C83</t>
  </si>
  <si>
    <t>Harris, Mrs. Henry Birkhardt (Irene Wallach)</t>
  </si>
  <si>
    <t>Hays, Miss. Margaret Bechstein</t>
  </si>
  <si>
    <t>B69</t>
  </si>
  <si>
    <t>Hays, Mrs. Charles Melville (Clara Jennings Gregg)</t>
  </si>
  <si>
    <t>Hippach, Miss. Jean Gertrude</t>
  </si>
  <si>
    <t>B18</t>
  </si>
  <si>
    <t>Chicago, IL</t>
  </si>
  <si>
    <t>Hippach, Mrs. Louis Albert (Ida Sophia Fischer)</t>
  </si>
  <si>
    <t>Hogeboom, Mrs. John C (Anna Andrews)</t>
  </si>
  <si>
    <t>D11</t>
  </si>
  <si>
    <t>Hoyt, Mr. Frederick Maxfield</t>
  </si>
  <si>
    <t>C93</t>
  </si>
  <si>
    <t>New York, NY /  Stamford CT</t>
  </si>
  <si>
    <t>Hoyt, Mrs. Frederick Maxfield (Jane Anne Forby)</t>
  </si>
  <si>
    <t>Ismay, Mr. Joseph Bruce</t>
  </si>
  <si>
    <t>B52 B54 B56</t>
  </si>
  <si>
    <t>Liverpool</t>
  </si>
  <si>
    <t>London</t>
  </si>
  <si>
    <t>Kimball, Mr. Edwin Nelson Jr</t>
  </si>
  <si>
    <t>D19</t>
  </si>
  <si>
    <t>Boston, MA</t>
  </si>
  <si>
    <t>Kimball, Mrs. Edwin Nelson Jr (Gertrude Parsons)</t>
  </si>
  <si>
    <t>Portland, OR</t>
  </si>
  <si>
    <t>Leader, Dr. Alice (Farnham)</t>
  </si>
  <si>
    <t>D17</t>
  </si>
  <si>
    <t>Lines, Miss. Mary Conover</t>
  </si>
  <si>
    <t>PC 17592</t>
  </si>
  <si>
    <t>D28</t>
  </si>
  <si>
    <t>Lines, Mrs. Ernest H (Elizabeth Lindsey James)</t>
  </si>
  <si>
    <t>Longley, Miss. Gretchen Fiske</t>
  </si>
  <si>
    <t>D9</t>
  </si>
  <si>
    <t>Madill, Miss. Georgette Alexandra</t>
  </si>
  <si>
    <t>D30</t>
  </si>
  <si>
    <t>Marvin, Mrs. Daniel Warner (Mary Graham Carmichael Farquarson)</t>
  </si>
  <si>
    <t>Mayne, Mlle. Berthe Antonine ("Mrs de Villiers")</t>
  </si>
  <si>
    <t>PC 17482</t>
  </si>
  <si>
    <t>C90</t>
  </si>
  <si>
    <t>Belgium  Montreal, PQ</t>
  </si>
  <si>
    <t>McGough, Mr. James Robert</t>
  </si>
  <si>
    <t>PC 17473</t>
  </si>
  <si>
    <t>C78</t>
  </si>
  <si>
    <t>Q</t>
  </si>
  <si>
    <t>Fond du Lac, WI</t>
  </si>
  <si>
    <t>Minahan, Miss. Daisy E</t>
  </si>
  <si>
    <t>Green Bay, WI</t>
  </si>
  <si>
    <t>Minahan, Mrs. William Edward (Lillian E Thorpe)</t>
  </si>
  <si>
    <t>Mock, Mr. Philipp Edmund</t>
  </si>
  <si>
    <t>Newell, Miss. Madeleine</t>
  </si>
  <si>
    <t>D36</t>
  </si>
  <si>
    <t>Lexington, MA</t>
  </si>
  <si>
    <t>Newell, Miss. Marjorie</t>
  </si>
  <si>
    <t>Newsom, Miss. Helen Monypeny</t>
  </si>
  <si>
    <t>D47</t>
  </si>
  <si>
    <t>PC 17758</t>
  </si>
  <si>
    <t>Ostby, Miss. Helene Ragnhild</t>
  </si>
  <si>
    <t>B36</t>
  </si>
  <si>
    <t>Providence, RI</t>
  </si>
  <si>
    <t>C2</t>
  </si>
  <si>
    <t>Isleworth, England</t>
  </si>
  <si>
    <t>Pears, Mrs. Thomas (Edith Wearne)</t>
  </si>
  <si>
    <t>C65</t>
  </si>
  <si>
    <t>Madrid, Spain</t>
  </si>
  <si>
    <t>Penasco y Castellana, Mrs. Victor de Satode (Maria Josefa Perez de Soto y Vallejo)</t>
  </si>
  <si>
    <t>Peuchen, Major. Arthur Godfrey</t>
  </si>
  <si>
    <t>C104</t>
  </si>
  <si>
    <t>Toronto, ON</t>
  </si>
  <si>
    <t>Potter, Mrs. Thomas Jr (Lily Alexenia Wilson)</t>
  </si>
  <si>
    <t>C50</t>
  </si>
  <si>
    <t>Robert, Mrs. Edward Scott (Elisabeth Walton McMillan)</t>
  </si>
  <si>
    <t>B3</t>
  </si>
  <si>
    <t>Rosenbaum, Miss. Edith Louise</t>
  </si>
  <si>
    <t>PC 17613</t>
  </si>
  <si>
    <t>A11</t>
  </si>
  <si>
    <t>Rothes, the Countess. of (Lucy Noel Martha Dyer-Edwards)</t>
  </si>
  <si>
    <t>London  Vancouver, BC</t>
  </si>
  <si>
    <t>Schabert, Mrs. Paul (Emma Mock)</t>
  </si>
  <si>
    <t>C28</t>
  </si>
  <si>
    <t>Shutes, Miss. Elizabeth W</t>
  </si>
  <si>
    <t>New York, NY / Greenwich CT</t>
  </si>
  <si>
    <t>Silverthorne, Mr. Spencer Victor</t>
  </si>
  <si>
    <t>PC 17475</t>
  </si>
  <si>
    <t>E44</t>
  </si>
  <si>
    <t>Duluth, MN</t>
  </si>
  <si>
    <t>Silvey, Mrs. William Baird (Alice Munger)</t>
  </si>
  <si>
    <t>Simonius-Blumer, Col. Oberst Alfons</t>
  </si>
  <si>
    <t>A26</t>
  </si>
  <si>
    <t>Basel, Switzerland</t>
  </si>
  <si>
    <t>Sloper, Mr. William Thompson</t>
  </si>
  <si>
    <t>A6</t>
  </si>
  <si>
    <t>New Britain, CT</t>
  </si>
  <si>
    <t>C31</t>
  </si>
  <si>
    <t>Huntington, WV</t>
  </si>
  <si>
    <t>Smith, Mrs. Lucien Philip (Mary Eloise Hughes)</t>
  </si>
  <si>
    <t>Snyder, Mr. John Pillsbury</t>
  </si>
  <si>
    <t>B45</t>
  </si>
  <si>
    <t>Minneapolis, MN</t>
  </si>
  <si>
    <t>Snyder, Mrs. John Pillsbury (Nelle Stevenson)</t>
  </si>
  <si>
    <t>Spedden, Master. Robert Douglas</t>
  </si>
  <si>
    <t>E34</t>
  </si>
  <si>
    <t>Tuxedo Park, NY</t>
  </si>
  <si>
    <t>Spedden, Mr. Frederic Oakley</t>
  </si>
  <si>
    <t>Spedden, Mrs. Frederic Oakley (Margaretta Corning Stone)</t>
  </si>
  <si>
    <t>Stahelin-Maeglin, Dr. Max</t>
  </si>
  <si>
    <t>B50</t>
  </si>
  <si>
    <t>Stengel, Mr. Charles Emil Henry</t>
  </si>
  <si>
    <t>C116</t>
  </si>
  <si>
    <t>Newark, NJ</t>
  </si>
  <si>
    <t>Stengel, Mrs. Charles Emil Henry (Annie May Morris)</t>
  </si>
  <si>
    <t>Stephenson, Mrs. Walter Bertram (Martha Eustis)</t>
  </si>
  <si>
    <t>Haverford, PA</t>
  </si>
  <si>
    <t>Swift, Mrs. Frederick Joel (Margaret Welles Barron)</t>
  </si>
  <si>
    <t>Taussig, Miss. Ruth</t>
  </si>
  <si>
    <t>E68</t>
  </si>
  <si>
    <t>E67</t>
  </si>
  <si>
    <t>Taussig, Mrs. Emil (Tillie Mandelbaum)</t>
  </si>
  <si>
    <t>Taylor, Mr. Elmer Zebley</t>
  </si>
  <si>
    <t>C126</t>
  </si>
  <si>
    <t>5 7</t>
  </si>
  <si>
    <t>London /  East Orange, NJ</t>
  </si>
  <si>
    <t>C68</t>
  </si>
  <si>
    <t>Thayer, Mr. John Borland Jr</t>
  </si>
  <si>
    <t>C70</t>
  </si>
  <si>
    <t>Thayer, Mrs. John Borland (Marian Longstreth Morris)</t>
  </si>
  <si>
    <t>Tucker, Mr. Gilbert Milligan Jr</t>
  </si>
  <si>
    <t>C53</t>
  </si>
  <si>
    <t>Albany, NY</t>
  </si>
  <si>
    <t>D37</t>
  </si>
  <si>
    <t>Warren, Mrs. Frank Manley (Anna Sophia Atkinson)</t>
  </si>
  <si>
    <t>White, Mrs. John Stuart (Ella Holmes)</t>
  </si>
  <si>
    <t>C32</t>
  </si>
  <si>
    <t>New York, NY / Briarcliff Manor NY</t>
  </si>
  <si>
    <t>Wick, Miss. Mary Natalie</t>
  </si>
  <si>
    <t>C80</t>
  </si>
  <si>
    <t>Elkins Park, PA</t>
  </si>
  <si>
    <t>Widener, Mrs. George Dunton (Eleanor Elkins)</t>
  </si>
  <si>
    <t>Young, Miss. Marie Grice</t>
  </si>
  <si>
    <t>New York, NY / Washington, DC</t>
  </si>
  <si>
    <t>Ball, Mrs. (Ada E Hall)</t>
  </si>
  <si>
    <t>Bristol, Avon / Jacksonville, FL</t>
  </si>
  <si>
    <t>Becker, Master. Richard F</t>
  </si>
  <si>
    <t>F4</t>
  </si>
  <si>
    <t>Guntur, India / Benton Harbour, MI</t>
  </si>
  <si>
    <t>Becker, Miss. Marion Louise</t>
  </si>
  <si>
    <t>Becker, Miss. Ruth Elizabeth</t>
  </si>
  <si>
    <t>Becker, Mrs. Allen Oliver (Nellie E Baumgardner)</t>
  </si>
  <si>
    <t>Beesley, Mr. Lawrence</t>
  </si>
  <si>
    <t>D56</t>
  </si>
  <si>
    <t>Brown, Miss. Amelia "Mildred"</t>
  </si>
  <si>
    <t>F33</t>
  </si>
  <si>
    <t>London / Montreal, PQ</t>
  </si>
  <si>
    <t>Cook, Mrs. (Selena Rogers)</t>
  </si>
  <si>
    <t>W./C. 14266</t>
  </si>
  <si>
    <t>Pennsylvania</t>
  </si>
  <si>
    <t>Jerwan, Mrs. Amin S (Marie Marthe Thuillard)</t>
  </si>
  <si>
    <t>SC/AH Basle 541</t>
  </si>
  <si>
    <t>E101</t>
  </si>
  <si>
    <t>Lemore, Mrs. (Amelia Milley)</t>
  </si>
  <si>
    <t>C.A. 34260</t>
  </si>
  <si>
    <t>Navratil, Master. Edmond Roger</t>
  </si>
  <si>
    <t>F2</t>
  </si>
  <si>
    <t>Nice, France</t>
  </si>
  <si>
    <t>Navratil, Master. Michel M</t>
  </si>
  <si>
    <t>Nourney, Mr. Alfred ("Baron von Drachstedt")</t>
  </si>
  <si>
    <t>SC/PARIS 2166</t>
  </si>
  <si>
    <t>D38</t>
  </si>
  <si>
    <t>Cologne, Germany</t>
  </si>
  <si>
    <t>Nye, Mrs. (Elizabeth Ramell)</t>
  </si>
  <si>
    <t>C.A. 29395</t>
  </si>
  <si>
    <t>Folkstone, Kent / New York, NY</t>
  </si>
  <si>
    <t>Troutt, Miss. Edwina Celia "Winnie"</t>
  </si>
  <si>
    <t>Bath, England / Massachusetts</t>
  </si>
  <si>
    <t>Webber, Miss. Susan</t>
  </si>
  <si>
    <t>England / Hartford, CT</t>
  </si>
  <si>
    <t>Abelseth, Mr. Olaus Jorgensen</t>
  </si>
  <si>
    <t>F G63</t>
  </si>
  <si>
    <t>Perkins County, SD</t>
  </si>
  <si>
    <t>Survived</t>
  </si>
  <si>
    <t>Name</t>
  </si>
  <si>
    <t>Pclass</t>
  </si>
  <si>
    <t>Age</t>
  </si>
  <si>
    <t>Parch</t>
  </si>
  <si>
    <t>Ticket</t>
  </si>
  <si>
    <t>Fare</t>
  </si>
  <si>
    <t>Cabin</t>
  </si>
  <si>
    <t>Embarked</t>
  </si>
  <si>
    <t>Boat</t>
  </si>
  <si>
    <t>Home Destination</t>
  </si>
  <si>
    <t>Gender</t>
  </si>
  <si>
    <t>Age Range</t>
  </si>
  <si>
    <t>Fare Range</t>
  </si>
  <si>
    <t>Column Labels</t>
  </si>
  <si>
    <t>Elderly</t>
  </si>
  <si>
    <t>Invalid</t>
  </si>
  <si>
    <t>MidAge</t>
  </si>
  <si>
    <t>Old</t>
  </si>
  <si>
    <t>Young</t>
  </si>
  <si>
    <t>Grand Total</t>
  </si>
  <si>
    <t>Row Labels</t>
  </si>
  <si>
    <t>Count of Fare Range</t>
  </si>
  <si>
    <t>Average of Fare</t>
  </si>
  <si>
    <t>Sum of Survived</t>
  </si>
  <si>
    <t>Titanic Passengers' List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</si>
</sst>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5" formatCode="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0" fontId="18" fillId="0" borderId="0" xfId="0" applyFont="1"/>
    <xf numFmtId="0" fontId="0" fillId="0" borderId="0" xfId="0" applyAlignment="1">
      <alignment horizontal="right"/>
    </xf>
    <xf numFmtId="165" fontId="0" fillId="0" borderId="0" xfId="0" applyNumberFormat="1"/>
    <xf numFmtId="1" fontId="0" fillId="0" borderId="0" xfId="0" applyNumberFormat="1"/>
    <xf numFmtId="0" fontId="18" fillId="0" borderId="0" xfId="0" applyFont="1" applyAlignment="1">
      <alignment horizontal="center"/>
    </xf>
    <xf numFmtId="0" fontId="18" fillId="0" borderId="0" xfId="0" applyFont="1" applyAlignment="1">
      <alignment horizontal="left"/>
    </xf>
    <xf numFmtId="0" fontId="0" fillId="0" borderId="0" xfId="0" pivotButton="1"/>
    <xf numFmtId="0" fontId="0" fillId="0" borderId="0" xfId="0" applyAlignment="1">
      <alignment horizontal="left"/>
    </xf>
    <xf numFmtId="0" fontId="0" fillId="0" borderId="0" xfId="0" applyNumberFormat="1"/>
    <xf numFmtId="0" fontId="19" fillId="33" borderId="0" xfId="0" applyFont="1" applyFill="1" applyAlignment="1">
      <alignment horizontal="center"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3">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Fare</a:t>
            </a:r>
            <a:r>
              <a:rPr lang="en-GB" baseline="0"/>
              <a:t> Per Age Range and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6"/>
            </a:solidFill>
            <a:ln>
              <a:noFill/>
            </a:ln>
            <a:effectLst/>
          </c:spPr>
          <c:invertIfNegative val="0"/>
          <c:cat>
            <c:strRef>
              <c:f>'Pivot Table'!$A$3:$A$8</c:f>
              <c:strCache>
                <c:ptCount val="5"/>
                <c:pt idx="0">
                  <c:v>Elderly</c:v>
                </c:pt>
                <c:pt idx="1">
                  <c:v>Invalid</c:v>
                </c:pt>
                <c:pt idx="2">
                  <c:v>MidAge</c:v>
                </c:pt>
                <c:pt idx="3">
                  <c:v>Old</c:v>
                </c:pt>
                <c:pt idx="4">
                  <c:v>Young</c:v>
                </c:pt>
              </c:strCache>
            </c:strRef>
          </c:cat>
          <c:val>
            <c:numRef>
              <c:f>'Pivot Table'!$B$3:$B$8</c:f>
              <c:numCache>
                <c:formatCode>0</c:formatCode>
                <c:ptCount val="5"/>
                <c:pt idx="0">
                  <c:v>104.56250000000003</c:v>
                </c:pt>
                <c:pt idx="1">
                  <c:v>71.081249999999997</c:v>
                </c:pt>
                <c:pt idx="2">
                  <c:v>92.665000000000006</c:v>
                </c:pt>
                <c:pt idx="3">
                  <c:v>78.849999999999994</c:v>
                </c:pt>
                <c:pt idx="4">
                  <c:v>89.646006122448981</c:v>
                </c:pt>
              </c:numCache>
            </c:numRef>
          </c:val>
          <c:extLst>
            <c:ext xmlns:c16="http://schemas.microsoft.com/office/drawing/2014/chart" uri="{C3380CC4-5D6E-409C-BE32-E72D297353CC}">
              <c16:uniqueId val="{00000000-8982-4D72-816A-94BB0AC253F7}"/>
            </c:ext>
          </c:extLst>
        </c:ser>
        <c:ser>
          <c:idx val="1"/>
          <c:order val="1"/>
          <c:tx>
            <c:strRef>
              <c:f>'Pivot Table'!$C$1:$C$2</c:f>
              <c:strCache>
                <c:ptCount val="1"/>
                <c:pt idx="0">
                  <c:v>male</c:v>
                </c:pt>
              </c:strCache>
            </c:strRef>
          </c:tx>
          <c:spPr>
            <a:solidFill>
              <a:schemeClr val="accent5"/>
            </a:solidFill>
            <a:ln>
              <a:noFill/>
            </a:ln>
            <a:effectLst/>
          </c:spPr>
          <c:invertIfNegative val="0"/>
          <c:cat>
            <c:strRef>
              <c:f>'Pivot Table'!$A$3:$A$8</c:f>
              <c:strCache>
                <c:ptCount val="5"/>
                <c:pt idx="0">
                  <c:v>Elderly</c:v>
                </c:pt>
                <c:pt idx="1">
                  <c:v>Invalid</c:v>
                </c:pt>
                <c:pt idx="2">
                  <c:v>MidAge</c:v>
                </c:pt>
                <c:pt idx="3">
                  <c:v>Old</c:v>
                </c:pt>
                <c:pt idx="4">
                  <c:v>Young</c:v>
                </c:pt>
              </c:strCache>
            </c:strRef>
          </c:cat>
          <c:val>
            <c:numRef>
              <c:f>'Pivot Table'!$C$3:$C$8</c:f>
              <c:numCache>
                <c:formatCode>0</c:formatCode>
                <c:ptCount val="5"/>
                <c:pt idx="0">
                  <c:v>48.221428571428568</c:v>
                </c:pt>
                <c:pt idx="1">
                  <c:v>26.287500000000001</c:v>
                </c:pt>
                <c:pt idx="2">
                  <c:v>79.256589473684215</c:v>
                </c:pt>
                <c:pt idx="3">
                  <c:v>30</c:v>
                </c:pt>
                <c:pt idx="4">
                  <c:v>53.810795454545449</c:v>
                </c:pt>
              </c:numCache>
            </c:numRef>
          </c:val>
          <c:extLst>
            <c:ext xmlns:c16="http://schemas.microsoft.com/office/drawing/2014/chart" uri="{C3380CC4-5D6E-409C-BE32-E72D297353CC}">
              <c16:uniqueId val="{00000006-8982-4D72-816A-94BB0AC253F7}"/>
            </c:ext>
          </c:extLst>
        </c:ser>
        <c:dLbls>
          <c:showLegendKey val="0"/>
          <c:showVal val="0"/>
          <c:showCatName val="0"/>
          <c:showSerName val="0"/>
          <c:showPercent val="0"/>
          <c:showBubbleSize val="0"/>
        </c:dLbls>
        <c:gapWidth val="219"/>
        <c:overlap val="-27"/>
        <c:axId val="665771696"/>
        <c:axId val="665769400"/>
      </c:barChart>
      <c:catAx>
        <c:axId val="66577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9400"/>
        <c:crosses val="autoZero"/>
        <c:auto val="1"/>
        <c:lblAlgn val="ctr"/>
        <c:lblOffset val="100"/>
        <c:noMultiLvlLbl val="0"/>
      </c:catAx>
      <c:valAx>
        <c:axId val="66576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Fare</a:t>
                </a:r>
                <a:r>
                  <a:rPr lang="en-GB" baseline="0"/>
                  <a:t> Range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7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Numbe</a:t>
            </a:r>
            <a:r>
              <a:rPr lang="en-GB" baseline="0"/>
              <a:t>r of Survivors Per Boat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solidFill>
              <a:schemeClr val="accent6"/>
            </a:solidFill>
            <a:ln>
              <a:noFill/>
            </a:ln>
            <a:effectLst/>
          </c:spPr>
          <c:invertIfNegative val="0"/>
          <c:cat>
            <c:strRef>
              <c:f>'Pivot Table'!$A$22:$A$43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5 7</c:v>
                </c:pt>
                <c:pt idx="16">
                  <c:v>5 9</c:v>
                </c:pt>
                <c:pt idx="17">
                  <c:v>A</c:v>
                </c:pt>
                <c:pt idx="18">
                  <c:v>B</c:v>
                </c:pt>
                <c:pt idx="19">
                  <c:v>C</c:v>
                </c:pt>
                <c:pt idx="20">
                  <c:v>D</c:v>
                </c:pt>
              </c:strCache>
            </c:strRef>
          </c:cat>
          <c:val>
            <c:numRef>
              <c:f>'Pivot Table'!$B$22:$B$43</c:f>
              <c:numCache>
                <c:formatCode>General</c:formatCode>
                <c:ptCount val="21"/>
                <c:pt idx="0">
                  <c:v>1</c:v>
                </c:pt>
                <c:pt idx="1">
                  <c:v>5</c:v>
                </c:pt>
                <c:pt idx="2">
                  <c:v>9</c:v>
                </c:pt>
                <c:pt idx="3">
                  <c:v>13</c:v>
                </c:pt>
                <c:pt idx="4">
                  <c:v>11</c:v>
                </c:pt>
                <c:pt idx="5">
                  <c:v>9</c:v>
                </c:pt>
                <c:pt idx="6">
                  <c:v>8</c:v>
                </c:pt>
                <c:pt idx="7">
                  <c:v>14</c:v>
                </c:pt>
                <c:pt idx="8">
                  <c:v>3</c:v>
                </c:pt>
                <c:pt idx="9">
                  <c:v>9</c:v>
                </c:pt>
                <c:pt idx="10">
                  <c:v>8</c:v>
                </c:pt>
                <c:pt idx="11">
                  <c:v>1</c:v>
                </c:pt>
                <c:pt idx="12">
                  <c:v>1</c:v>
                </c:pt>
                <c:pt idx="13">
                  <c:v>6</c:v>
                </c:pt>
                <c:pt idx="14">
                  <c:v>1</c:v>
                </c:pt>
                <c:pt idx="20">
                  <c:v>5</c:v>
                </c:pt>
              </c:numCache>
            </c:numRef>
          </c:val>
          <c:extLst>
            <c:ext xmlns:c16="http://schemas.microsoft.com/office/drawing/2014/chart" uri="{C3380CC4-5D6E-409C-BE32-E72D297353CC}">
              <c16:uniqueId val="{00000000-A7A1-4FED-B6FF-6282CF83770B}"/>
            </c:ext>
          </c:extLst>
        </c:ser>
        <c:ser>
          <c:idx val="1"/>
          <c:order val="1"/>
          <c:tx>
            <c:strRef>
              <c:f>'Pivot Table'!$C$20:$C$21</c:f>
              <c:strCache>
                <c:ptCount val="1"/>
                <c:pt idx="0">
                  <c:v>male</c:v>
                </c:pt>
              </c:strCache>
            </c:strRef>
          </c:tx>
          <c:spPr>
            <a:solidFill>
              <a:schemeClr val="accent5"/>
            </a:solidFill>
            <a:ln>
              <a:noFill/>
            </a:ln>
            <a:effectLst/>
          </c:spPr>
          <c:invertIfNegative val="0"/>
          <c:cat>
            <c:strRef>
              <c:f>'Pivot Table'!$A$22:$A$43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5 7</c:v>
                </c:pt>
                <c:pt idx="16">
                  <c:v>5 9</c:v>
                </c:pt>
                <c:pt idx="17">
                  <c:v>A</c:v>
                </c:pt>
                <c:pt idx="18">
                  <c:v>B</c:v>
                </c:pt>
                <c:pt idx="19">
                  <c:v>C</c:v>
                </c:pt>
                <c:pt idx="20">
                  <c:v>D</c:v>
                </c:pt>
              </c:strCache>
            </c:strRef>
          </c:cat>
          <c:val>
            <c:numRef>
              <c:f>'Pivot Table'!$C$22:$C$43</c:f>
              <c:numCache>
                <c:formatCode>General</c:formatCode>
                <c:ptCount val="21"/>
                <c:pt idx="0">
                  <c:v>2</c:v>
                </c:pt>
                <c:pt idx="2">
                  <c:v>8</c:v>
                </c:pt>
                <c:pt idx="3">
                  <c:v>1</c:v>
                </c:pt>
                <c:pt idx="4">
                  <c:v>12</c:v>
                </c:pt>
                <c:pt idx="5">
                  <c:v>1</c:v>
                </c:pt>
                <c:pt idx="6">
                  <c:v>9</c:v>
                </c:pt>
                <c:pt idx="10">
                  <c:v>2</c:v>
                </c:pt>
                <c:pt idx="12">
                  <c:v>2</c:v>
                </c:pt>
                <c:pt idx="15">
                  <c:v>1</c:v>
                </c:pt>
                <c:pt idx="16">
                  <c:v>1</c:v>
                </c:pt>
                <c:pt idx="17">
                  <c:v>1</c:v>
                </c:pt>
                <c:pt idx="18">
                  <c:v>3</c:v>
                </c:pt>
                <c:pt idx="19">
                  <c:v>2</c:v>
                </c:pt>
                <c:pt idx="20">
                  <c:v>4</c:v>
                </c:pt>
              </c:numCache>
            </c:numRef>
          </c:val>
          <c:extLst>
            <c:ext xmlns:c16="http://schemas.microsoft.com/office/drawing/2014/chart" uri="{C3380CC4-5D6E-409C-BE32-E72D297353CC}">
              <c16:uniqueId val="{00000004-A7A1-4FED-B6FF-6282CF83770B}"/>
            </c:ext>
          </c:extLst>
        </c:ser>
        <c:dLbls>
          <c:dLblPos val="outEnd"/>
          <c:showLegendKey val="0"/>
          <c:showVal val="0"/>
          <c:showCatName val="0"/>
          <c:showSerName val="0"/>
          <c:showPercent val="0"/>
          <c:showBubbleSize val="0"/>
        </c:dLbls>
        <c:gapWidth val="219"/>
        <c:overlap val="-27"/>
        <c:axId val="665764808"/>
        <c:axId val="665765464"/>
      </c:barChart>
      <c:catAx>
        <c:axId val="66576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5464"/>
        <c:crosses val="autoZero"/>
        <c:auto val="1"/>
        <c:lblAlgn val="ctr"/>
        <c:lblOffset val="100"/>
        <c:noMultiLvlLbl val="0"/>
      </c:catAx>
      <c:valAx>
        <c:axId val="66576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Survivors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[Titanic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 Range Per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 Table'!$B$49</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Pt>
            <c:idx val="4"/>
            <c:bubble3D val="0"/>
            <c:spPr>
              <a:solidFill>
                <a:schemeClr val="accent5">
                  <a:lumMod val="60000"/>
                </a:schemeClr>
              </a:solidFill>
              <a:ln w="19050">
                <a:solidFill>
                  <a:schemeClr val="lt1"/>
                </a:solidFill>
              </a:ln>
              <a:effectLst/>
            </c:spPr>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Table'!$A$50:$A$55</c:f>
              <c:strCache>
                <c:ptCount val="5"/>
                <c:pt idx="0">
                  <c:v>Elderly</c:v>
                </c:pt>
                <c:pt idx="1">
                  <c:v>Invalid</c:v>
                </c:pt>
                <c:pt idx="2">
                  <c:v>MidAge</c:v>
                </c:pt>
                <c:pt idx="3">
                  <c:v>Old</c:v>
                </c:pt>
                <c:pt idx="4">
                  <c:v>Young</c:v>
                </c:pt>
              </c:strCache>
            </c:strRef>
          </c:cat>
          <c:val>
            <c:numRef>
              <c:f>'Pivot Table'!$B$50:$B$55</c:f>
              <c:numCache>
                <c:formatCode>General</c:formatCode>
                <c:ptCount val="5"/>
                <c:pt idx="0">
                  <c:v>27</c:v>
                </c:pt>
                <c:pt idx="1">
                  <c:v>5</c:v>
                </c:pt>
                <c:pt idx="2">
                  <c:v>49</c:v>
                </c:pt>
                <c:pt idx="3">
                  <c:v>2</c:v>
                </c:pt>
                <c:pt idx="4">
                  <c:v>71</c:v>
                </c:pt>
              </c:numCache>
            </c:numRef>
          </c:val>
          <c:extLst>
            <c:ext xmlns:c16="http://schemas.microsoft.com/office/drawing/2014/chart" uri="{C3380CC4-5D6E-409C-BE32-E72D297353CC}">
              <c16:uniqueId val="{00000000-5CFE-407F-B02F-7A088153A0A7}"/>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Project.xlsx]Pivot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Fare</a:t>
            </a:r>
            <a:r>
              <a:rPr lang="en-GB" baseline="0"/>
              <a:t> Per Age Range and Gender</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female</c:v>
                </c:pt>
              </c:strCache>
            </c:strRef>
          </c:tx>
          <c:spPr>
            <a:solidFill>
              <a:schemeClr val="accent6"/>
            </a:solidFill>
            <a:ln>
              <a:noFill/>
            </a:ln>
            <a:effectLst/>
          </c:spPr>
          <c:invertIfNegative val="0"/>
          <c:cat>
            <c:strRef>
              <c:f>'Pivot Table'!$A$3:$A$8</c:f>
              <c:strCache>
                <c:ptCount val="5"/>
                <c:pt idx="0">
                  <c:v>Elderly</c:v>
                </c:pt>
                <c:pt idx="1">
                  <c:v>Invalid</c:v>
                </c:pt>
                <c:pt idx="2">
                  <c:v>MidAge</c:v>
                </c:pt>
                <c:pt idx="3">
                  <c:v>Old</c:v>
                </c:pt>
                <c:pt idx="4">
                  <c:v>Young</c:v>
                </c:pt>
              </c:strCache>
            </c:strRef>
          </c:cat>
          <c:val>
            <c:numRef>
              <c:f>'Pivot Table'!$B$3:$B$8</c:f>
              <c:numCache>
                <c:formatCode>0</c:formatCode>
                <c:ptCount val="5"/>
                <c:pt idx="0">
                  <c:v>104.56250000000003</c:v>
                </c:pt>
                <c:pt idx="1">
                  <c:v>71.081249999999997</c:v>
                </c:pt>
                <c:pt idx="2">
                  <c:v>92.665000000000006</c:v>
                </c:pt>
                <c:pt idx="3">
                  <c:v>78.849999999999994</c:v>
                </c:pt>
                <c:pt idx="4">
                  <c:v>89.646006122448981</c:v>
                </c:pt>
              </c:numCache>
            </c:numRef>
          </c:val>
          <c:extLst>
            <c:ext xmlns:c16="http://schemas.microsoft.com/office/drawing/2014/chart" uri="{C3380CC4-5D6E-409C-BE32-E72D297353CC}">
              <c16:uniqueId val="{00000000-481D-463F-9D5E-4C846490C1BB}"/>
            </c:ext>
          </c:extLst>
        </c:ser>
        <c:ser>
          <c:idx val="1"/>
          <c:order val="1"/>
          <c:tx>
            <c:strRef>
              <c:f>'Pivot Table'!$C$1:$C$2</c:f>
              <c:strCache>
                <c:ptCount val="1"/>
                <c:pt idx="0">
                  <c:v>male</c:v>
                </c:pt>
              </c:strCache>
            </c:strRef>
          </c:tx>
          <c:spPr>
            <a:solidFill>
              <a:schemeClr val="accent5"/>
            </a:solidFill>
            <a:ln>
              <a:noFill/>
            </a:ln>
            <a:effectLst/>
          </c:spPr>
          <c:invertIfNegative val="0"/>
          <c:cat>
            <c:strRef>
              <c:f>'Pivot Table'!$A$3:$A$8</c:f>
              <c:strCache>
                <c:ptCount val="5"/>
                <c:pt idx="0">
                  <c:v>Elderly</c:v>
                </c:pt>
                <c:pt idx="1">
                  <c:v>Invalid</c:v>
                </c:pt>
                <c:pt idx="2">
                  <c:v>MidAge</c:v>
                </c:pt>
                <c:pt idx="3">
                  <c:v>Old</c:v>
                </c:pt>
                <c:pt idx="4">
                  <c:v>Young</c:v>
                </c:pt>
              </c:strCache>
            </c:strRef>
          </c:cat>
          <c:val>
            <c:numRef>
              <c:f>'Pivot Table'!$C$3:$C$8</c:f>
              <c:numCache>
                <c:formatCode>0</c:formatCode>
                <c:ptCount val="5"/>
                <c:pt idx="0">
                  <c:v>48.221428571428568</c:v>
                </c:pt>
                <c:pt idx="1">
                  <c:v>26.287500000000001</c:v>
                </c:pt>
                <c:pt idx="2">
                  <c:v>79.256589473684215</c:v>
                </c:pt>
                <c:pt idx="3">
                  <c:v>30</c:v>
                </c:pt>
                <c:pt idx="4">
                  <c:v>53.810795454545449</c:v>
                </c:pt>
              </c:numCache>
            </c:numRef>
          </c:val>
          <c:extLst>
            <c:ext xmlns:c16="http://schemas.microsoft.com/office/drawing/2014/chart" uri="{C3380CC4-5D6E-409C-BE32-E72D297353CC}">
              <c16:uniqueId val="{00000005-481D-463F-9D5E-4C846490C1BB}"/>
            </c:ext>
          </c:extLst>
        </c:ser>
        <c:dLbls>
          <c:showLegendKey val="0"/>
          <c:showVal val="0"/>
          <c:showCatName val="0"/>
          <c:showSerName val="0"/>
          <c:showPercent val="0"/>
          <c:showBubbleSize val="0"/>
        </c:dLbls>
        <c:gapWidth val="219"/>
        <c:overlap val="-27"/>
        <c:axId val="665771696"/>
        <c:axId val="665769400"/>
      </c:barChart>
      <c:catAx>
        <c:axId val="6657716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Range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9400"/>
        <c:crosses val="autoZero"/>
        <c:auto val="1"/>
        <c:lblAlgn val="ctr"/>
        <c:lblOffset val="100"/>
        <c:noMultiLvlLbl val="0"/>
      </c:catAx>
      <c:valAx>
        <c:axId val="6657694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Fare</a:t>
                </a:r>
                <a:r>
                  <a:rPr lang="en-GB" baseline="0"/>
                  <a:t> Range</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716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Total Numbe</a:t>
            </a:r>
            <a:r>
              <a:rPr lang="en-GB" baseline="0"/>
              <a:t>r of Survivors Per Boat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Table'!$B$20:$B$21</c:f>
              <c:strCache>
                <c:ptCount val="1"/>
                <c:pt idx="0">
                  <c:v>female</c:v>
                </c:pt>
              </c:strCache>
            </c:strRef>
          </c:tx>
          <c:spPr>
            <a:solidFill>
              <a:schemeClr val="accent6"/>
            </a:solidFill>
            <a:ln>
              <a:noFill/>
            </a:ln>
            <a:effectLst/>
          </c:spPr>
          <c:invertIfNegative val="0"/>
          <c:cat>
            <c:strRef>
              <c:f>'Pivot Table'!$A$22:$A$43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5 7</c:v>
                </c:pt>
                <c:pt idx="16">
                  <c:v>5 9</c:v>
                </c:pt>
                <c:pt idx="17">
                  <c:v>A</c:v>
                </c:pt>
                <c:pt idx="18">
                  <c:v>B</c:v>
                </c:pt>
                <c:pt idx="19">
                  <c:v>C</c:v>
                </c:pt>
                <c:pt idx="20">
                  <c:v>D</c:v>
                </c:pt>
              </c:strCache>
            </c:strRef>
          </c:cat>
          <c:val>
            <c:numRef>
              <c:f>'Pivot Table'!$B$22:$B$43</c:f>
              <c:numCache>
                <c:formatCode>General</c:formatCode>
                <c:ptCount val="21"/>
                <c:pt idx="0">
                  <c:v>1</c:v>
                </c:pt>
                <c:pt idx="1">
                  <c:v>5</c:v>
                </c:pt>
                <c:pt idx="2">
                  <c:v>9</c:v>
                </c:pt>
                <c:pt idx="3">
                  <c:v>13</c:v>
                </c:pt>
                <c:pt idx="4">
                  <c:v>11</c:v>
                </c:pt>
                <c:pt idx="5">
                  <c:v>9</c:v>
                </c:pt>
                <c:pt idx="6">
                  <c:v>8</c:v>
                </c:pt>
                <c:pt idx="7">
                  <c:v>14</c:v>
                </c:pt>
                <c:pt idx="8">
                  <c:v>3</c:v>
                </c:pt>
                <c:pt idx="9">
                  <c:v>9</c:v>
                </c:pt>
                <c:pt idx="10">
                  <c:v>8</c:v>
                </c:pt>
                <c:pt idx="11">
                  <c:v>1</c:v>
                </c:pt>
                <c:pt idx="12">
                  <c:v>1</c:v>
                </c:pt>
                <c:pt idx="13">
                  <c:v>6</c:v>
                </c:pt>
                <c:pt idx="14">
                  <c:v>1</c:v>
                </c:pt>
                <c:pt idx="20">
                  <c:v>5</c:v>
                </c:pt>
              </c:numCache>
            </c:numRef>
          </c:val>
          <c:extLst>
            <c:ext xmlns:c16="http://schemas.microsoft.com/office/drawing/2014/chart" uri="{C3380CC4-5D6E-409C-BE32-E72D297353CC}">
              <c16:uniqueId val="{00000000-3490-4821-9BAF-19A427CB622E}"/>
            </c:ext>
          </c:extLst>
        </c:ser>
        <c:ser>
          <c:idx val="1"/>
          <c:order val="1"/>
          <c:tx>
            <c:strRef>
              <c:f>'Pivot Table'!$C$20:$C$21</c:f>
              <c:strCache>
                <c:ptCount val="1"/>
                <c:pt idx="0">
                  <c:v>male</c:v>
                </c:pt>
              </c:strCache>
            </c:strRef>
          </c:tx>
          <c:spPr>
            <a:solidFill>
              <a:schemeClr val="accent5"/>
            </a:solidFill>
            <a:ln>
              <a:noFill/>
            </a:ln>
            <a:effectLst/>
          </c:spPr>
          <c:invertIfNegative val="0"/>
          <c:cat>
            <c:strRef>
              <c:f>'Pivot Table'!$A$22:$A$43</c:f>
              <c:strCache>
                <c:ptCount val="2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16</c:v>
                </c:pt>
                <c:pt idx="15">
                  <c:v>5 7</c:v>
                </c:pt>
                <c:pt idx="16">
                  <c:v>5 9</c:v>
                </c:pt>
                <c:pt idx="17">
                  <c:v>A</c:v>
                </c:pt>
                <c:pt idx="18">
                  <c:v>B</c:v>
                </c:pt>
                <c:pt idx="19">
                  <c:v>C</c:v>
                </c:pt>
                <c:pt idx="20">
                  <c:v>D</c:v>
                </c:pt>
              </c:strCache>
            </c:strRef>
          </c:cat>
          <c:val>
            <c:numRef>
              <c:f>'Pivot Table'!$C$22:$C$43</c:f>
              <c:numCache>
                <c:formatCode>General</c:formatCode>
                <c:ptCount val="21"/>
                <c:pt idx="0">
                  <c:v>2</c:v>
                </c:pt>
                <c:pt idx="2">
                  <c:v>8</c:v>
                </c:pt>
                <c:pt idx="3">
                  <c:v>1</c:v>
                </c:pt>
                <c:pt idx="4">
                  <c:v>12</c:v>
                </c:pt>
                <c:pt idx="5">
                  <c:v>1</c:v>
                </c:pt>
                <c:pt idx="6">
                  <c:v>9</c:v>
                </c:pt>
                <c:pt idx="10">
                  <c:v>2</c:v>
                </c:pt>
                <c:pt idx="12">
                  <c:v>2</c:v>
                </c:pt>
                <c:pt idx="15">
                  <c:v>1</c:v>
                </c:pt>
                <c:pt idx="16">
                  <c:v>1</c:v>
                </c:pt>
                <c:pt idx="17">
                  <c:v>1</c:v>
                </c:pt>
                <c:pt idx="18">
                  <c:v>3</c:v>
                </c:pt>
                <c:pt idx="19">
                  <c:v>2</c:v>
                </c:pt>
                <c:pt idx="20">
                  <c:v>4</c:v>
                </c:pt>
              </c:numCache>
            </c:numRef>
          </c:val>
          <c:extLst>
            <c:ext xmlns:c16="http://schemas.microsoft.com/office/drawing/2014/chart" uri="{C3380CC4-5D6E-409C-BE32-E72D297353CC}">
              <c16:uniqueId val="{00000003-3490-4821-9BAF-19A427CB622E}"/>
            </c:ext>
          </c:extLst>
        </c:ser>
        <c:dLbls>
          <c:showLegendKey val="0"/>
          <c:showVal val="0"/>
          <c:showCatName val="0"/>
          <c:showSerName val="0"/>
          <c:showPercent val="0"/>
          <c:showBubbleSize val="0"/>
        </c:dLbls>
        <c:gapWidth val="219"/>
        <c:overlap val="-27"/>
        <c:axId val="665764808"/>
        <c:axId val="665765464"/>
      </c:barChart>
      <c:catAx>
        <c:axId val="6657648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Boat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5464"/>
        <c:crosses val="autoZero"/>
        <c:auto val="1"/>
        <c:lblAlgn val="ctr"/>
        <c:lblOffset val="100"/>
        <c:noMultiLvlLbl val="0"/>
      </c:catAx>
      <c:valAx>
        <c:axId val="6657654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Survivors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7648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[Titanic Project.xlsx]Pivot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Fare Range Per</a:t>
            </a:r>
            <a:r>
              <a:rPr lang="en-US" baseline="0"/>
              <a:t> Age Group</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pivotFmt>
      <c:pivotFmt>
        <c:idx val="7"/>
        <c:spPr>
          <a:solidFill>
            <a:schemeClr val="accent6"/>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
        <c:idx val="11"/>
        <c:spPr>
          <a:solidFill>
            <a:schemeClr val="accent6"/>
          </a:solidFill>
          <a:ln w="19050">
            <a:solidFill>
              <a:schemeClr val="lt1"/>
            </a:solidFill>
          </a:ln>
          <a:effectLst/>
        </c:spPr>
      </c:pivotFmt>
      <c:pivotFmt>
        <c:idx val="12"/>
        <c:spPr>
          <a:solidFill>
            <a:schemeClr val="accent6"/>
          </a:solidFill>
          <a:ln w="19050">
            <a:solidFill>
              <a:schemeClr val="lt1"/>
            </a:solidFill>
          </a:ln>
          <a:effectLst/>
        </c:spPr>
      </c:pivotFmt>
    </c:pivotFmts>
    <c:plotArea>
      <c:layout/>
      <c:pieChart>
        <c:varyColors val="1"/>
        <c:ser>
          <c:idx val="0"/>
          <c:order val="0"/>
          <c:tx>
            <c:strRef>
              <c:f>'Pivot Table'!$B$49</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27FA-4D1A-8855-5267CFDE1828}"/>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27FA-4D1A-8855-5267CFDE1828}"/>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27FA-4D1A-8855-5267CFDE1828}"/>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27FA-4D1A-8855-5267CFDE1828}"/>
              </c:ext>
            </c:extLst>
          </c:dPt>
          <c:dPt>
            <c:idx val="4"/>
            <c:bubble3D val="0"/>
            <c:spPr>
              <a:solidFill>
                <a:schemeClr val="accent5">
                  <a:lumMod val="60000"/>
                </a:schemeClr>
              </a:solidFill>
              <a:ln w="19050">
                <a:solidFill>
                  <a:schemeClr val="lt1"/>
                </a:solidFill>
              </a:ln>
              <a:effectLst/>
            </c:spPr>
            <c:extLst>
              <c:ext xmlns:c16="http://schemas.microsoft.com/office/drawing/2014/chart" uri="{C3380CC4-5D6E-409C-BE32-E72D297353CC}">
                <c16:uniqueId val="{00000009-27FA-4D1A-8855-5267CFDE1828}"/>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Table'!$A$50:$A$55</c:f>
              <c:strCache>
                <c:ptCount val="5"/>
                <c:pt idx="0">
                  <c:v>Elderly</c:v>
                </c:pt>
                <c:pt idx="1">
                  <c:v>Invalid</c:v>
                </c:pt>
                <c:pt idx="2">
                  <c:v>MidAge</c:v>
                </c:pt>
                <c:pt idx="3">
                  <c:v>Old</c:v>
                </c:pt>
                <c:pt idx="4">
                  <c:v>Young</c:v>
                </c:pt>
              </c:strCache>
            </c:strRef>
          </c:cat>
          <c:val>
            <c:numRef>
              <c:f>'Pivot Table'!$B$50:$B$55</c:f>
              <c:numCache>
                <c:formatCode>General</c:formatCode>
                <c:ptCount val="5"/>
                <c:pt idx="0">
                  <c:v>27</c:v>
                </c:pt>
                <c:pt idx="1">
                  <c:v>5</c:v>
                </c:pt>
                <c:pt idx="2">
                  <c:v>49</c:v>
                </c:pt>
                <c:pt idx="3">
                  <c:v>2</c:v>
                </c:pt>
                <c:pt idx="4">
                  <c:v>71</c:v>
                </c:pt>
              </c:numCache>
            </c:numRef>
          </c:val>
          <c:extLst>
            <c:ext xmlns:c16="http://schemas.microsoft.com/office/drawing/2014/chart" uri="{C3380CC4-5D6E-409C-BE32-E72D297353CC}">
              <c16:uniqueId val="{0000000A-27FA-4D1A-8855-5267CFDE1828}"/>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85725</xdr:rowOff>
    </xdr:from>
    <xdr:to>
      <xdr:col>22</xdr:col>
      <xdr:colOff>85725</xdr:colOff>
      <xdr:row>14</xdr:row>
      <xdr:rowOff>161925</xdr:rowOff>
    </xdr:to>
    <xdr:graphicFrame macro="">
      <xdr:nvGraphicFramePr>
        <xdr:cNvPr id="2" name="Chart 1">
          <a:extLst>
            <a:ext uri="{FF2B5EF4-FFF2-40B4-BE49-F238E27FC236}">
              <a16:creationId xmlns:a16="http://schemas.microsoft.com/office/drawing/2014/main" id="{AA84C2FA-1D17-4DB9-8340-E414EDC3C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9524</xdr:colOff>
      <xdr:row>19</xdr:row>
      <xdr:rowOff>9524</xdr:rowOff>
    </xdr:from>
    <xdr:to>
      <xdr:col>23</xdr:col>
      <xdr:colOff>200024</xdr:colOff>
      <xdr:row>35</xdr:row>
      <xdr:rowOff>57149</xdr:rowOff>
    </xdr:to>
    <xdr:graphicFrame macro="">
      <xdr:nvGraphicFramePr>
        <xdr:cNvPr id="3" name="Chart 2">
          <a:extLst>
            <a:ext uri="{FF2B5EF4-FFF2-40B4-BE49-F238E27FC236}">
              <a16:creationId xmlns:a16="http://schemas.microsoft.com/office/drawing/2014/main" id="{37C8B388-D89D-4294-BD9E-438841B6BA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28575</xdr:colOff>
      <xdr:row>47</xdr:row>
      <xdr:rowOff>171450</xdr:rowOff>
    </xdr:from>
    <xdr:to>
      <xdr:col>18</xdr:col>
      <xdr:colOff>123825</xdr:colOff>
      <xdr:row>62</xdr:row>
      <xdr:rowOff>57150</xdr:rowOff>
    </xdr:to>
    <xdr:graphicFrame macro="">
      <xdr:nvGraphicFramePr>
        <xdr:cNvPr id="4" name="Chart 3">
          <a:extLst>
            <a:ext uri="{FF2B5EF4-FFF2-40B4-BE49-F238E27FC236}">
              <a16:creationId xmlns:a16="http://schemas.microsoft.com/office/drawing/2014/main" id="{60304FD4-1786-4D58-B789-FD17C6A5C40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6</xdr:row>
      <xdr:rowOff>38101</xdr:rowOff>
    </xdr:from>
    <xdr:to>
      <xdr:col>8</xdr:col>
      <xdr:colOff>257175</xdr:colOff>
      <xdr:row>19</xdr:row>
      <xdr:rowOff>1</xdr:rowOff>
    </xdr:to>
    <xdr:graphicFrame macro="">
      <xdr:nvGraphicFramePr>
        <xdr:cNvPr id="8" name="Chart 7">
          <a:extLst>
            <a:ext uri="{FF2B5EF4-FFF2-40B4-BE49-F238E27FC236}">
              <a16:creationId xmlns:a16="http://schemas.microsoft.com/office/drawing/2014/main" id="{3CCF562C-BA23-4BF1-89B0-36D0377A33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19</xdr:row>
      <xdr:rowOff>38101</xdr:rowOff>
    </xdr:from>
    <xdr:to>
      <xdr:col>15</xdr:col>
      <xdr:colOff>0</xdr:colOff>
      <xdr:row>34</xdr:row>
      <xdr:rowOff>0</xdr:rowOff>
    </xdr:to>
    <xdr:graphicFrame macro="">
      <xdr:nvGraphicFramePr>
        <xdr:cNvPr id="9" name="Chart 8">
          <a:extLst>
            <a:ext uri="{FF2B5EF4-FFF2-40B4-BE49-F238E27FC236}">
              <a16:creationId xmlns:a16="http://schemas.microsoft.com/office/drawing/2014/main" id="{C8AC7509-DBEE-428E-BC73-506E2A41FA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304800</xdr:colOff>
      <xdr:row>6</xdr:row>
      <xdr:rowOff>38100</xdr:rowOff>
    </xdr:from>
    <xdr:to>
      <xdr:col>15</xdr:col>
      <xdr:colOff>0</xdr:colOff>
      <xdr:row>19</xdr:row>
      <xdr:rowOff>1</xdr:rowOff>
    </xdr:to>
    <xdr:graphicFrame macro="">
      <xdr:nvGraphicFramePr>
        <xdr:cNvPr id="10" name="Chart 9">
          <a:extLst>
            <a:ext uri="{FF2B5EF4-FFF2-40B4-BE49-F238E27FC236}">
              <a16:creationId xmlns:a16="http://schemas.microsoft.com/office/drawing/2014/main" id="{42B28E98-5B5B-4B7A-AC23-5CCE13C59B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38101</xdr:rowOff>
    </xdr:from>
    <xdr:to>
      <xdr:col>2</xdr:col>
      <xdr:colOff>0</xdr:colOff>
      <xdr:row>12</xdr:row>
      <xdr:rowOff>0</xdr:rowOff>
    </xdr:to>
    <mc:AlternateContent xmlns:mc="http://schemas.openxmlformats.org/markup-compatibility/2006">
      <mc:Choice xmlns:a14="http://schemas.microsoft.com/office/drawing/2010/main" Requires="a14">
        <xdr:graphicFrame macro="">
          <xdr:nvGraphicFramePr>
            <xdr:cNvPr id="11" name="Gender">
              <a:extLst>
                <a:ext uri="{FF2B5EF4-FFF2-40B4-BE49-F238E27FC236}">
                  <a16:creationId xmlns:a16="http://schemas.microsoft.com/office/drawing/2014/main" id="{92B1E17A-9B5E-4320-B117-FB1DB8DA09F5}"/>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0" y="1419226"/>
              <a:ext cx="1219200" cy="1104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9525</xdr:rowOff>
    </xdr:from>
    <xdr:to>
      <xdr:col>2</xdr:col>
      <xdr:colOff>0</xdr:colOff>
      <xdr:row>23</xdr:row>
      <xdr:rowOff>161925</xdr:rowOff>
    </xdr:to>
    <mc:AlternateContent xmlns:mc="http://schemas.openxmlformats.org/markup-compatibility/2006">
      <mc:Choice xmlns:a14="http://schemas.microsoft.com/office/drawing/2010/main" Requires="a14">
        <xdr:graphicFrame macro="">
          <xdr:nvGraphicFramePr>
            <xdr:cNvPr id="14" name="Age Range">
              <a:extLst>
                <a:ext uri="{FF2B5EF4-FFF2-40B4-BE49-F238E27FC236}">
                  <a16:creationId xmlns:a16="http://schemas.microsoft.com/office/drawing/2014/main" id="{61063910-605C-423A-80B9-E0DB7CCF037E}"/>
                </a:ext>
              </a:extLst>
            </xdr:cNvPr>
            <xdr:cNvGraphicFramePr/>
          </xdr:nvGraphicFramePr>
          <xdr:xfrm>
            <a:off x="0" y="0"/>
            <a:ext cx="0" cy="0"/>
          </xdr:xfrm>
          <a:graphic>
            <a:graphicData uri="http://schemas.microsoft.com/office/drawing/2010/slicer">
              <sle:slicer xmlns:sle="http://schemas.microsoft.com/office/drawing/2010/slicer" name="Age Range"/>
            </a:graphicData>
          </a:graphic>
        </xdr:graphicFrame>
      </mc:Choice>
      <mc:Fallback>
        <xdr:sp macro="" textlink="">
          <xdr:nvSpPr>
            <xdr:cNvPr id="0" name=""/>
            <xdr:cNvSpPr>
              <a:spLocks noTextEdit="1"/>
            </xdr:cNvSpPr>
          </xdr:nvSpPr>
          <xdr:spPr>
            <a:xfrm>
              <a:off x="0" y="2914650"/>
              <a:ext cx="1219200" cy="1866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9525</xdr:rowOff>
    </xdr:from>
    <xdr:to>
      <xdr:col>2</xdr:col>
      <xdr:colOff>0</xdr:colOff>
      <xdr:row>34</xdr:row>
      <xdr:rowOff>9525</xdr:rowOff>
    </xdr:to>
    <mc:AlternateContent xmlns:mc="http://schemas.openxmlformats.org/markup-compatibility/2006">
      <mc:Choice xmlns:a14="http://schemas.microsoft.com/office/drawing/2010/main" Requires="a14">
        <xdr:graphicFrame macro="">
          <xdr:nvGraphicFramePr>
            <xdr:cNvPr id="15" name="Fare Range">
              <a:extLst>
                <a:ext uri="{FF2B5EF4-FFF2-40B4-BE49-F238E27FC236}">
                  <a16:creationId xmlns:a16="http://schemas.microsoft.com/office/drawing/2014/main" id="{2FA854BF-8AF4-40FD-9D1A-1445C98F4747}"/>
                </a:ext>
              </a:extLst>
            </xdr:cNvPr>
            <xdr:cNvGraphicFramePr/>
          </xdr:nvGraphicFramePr>
          <xdr:xfrm>
            <a:off x="0" y="0"/>
            <a:ext cx="0" cy="0"/>
          </xdr:xfrm>
          <a:graphic>
            <a:graphicData uri="http://schemas.microsoft.com/office/drawing/2010/slicer">
              <sle:slicer xmlns:sle="http://schemas.microsoft.com/office/drawing/2010/slicer" name="Fare Range"/>
            </a:graphicData>
          </a:graphic>
        </xdr:graphicFrame>
      </mc:Choice>
      <mc:Fallback>
        <xdr:sp macro="" textlink="">
          <xdr:nvSpPr>
            <xdr:cNvPr id="0" name=""/>
            <xdr:cNvSpPr>
              <a:spLocks noTextEdit="1"/>
            </xdr:cNvSpPr>
          </xdr:nvSpPr>
          <xdr:spPr>
            <a:xfrm>
              <a:off x="0" y="5200650"/>
              <a:ext cx="1219200" cy="152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ebecca" refreshedDate="45146.014692476849" createdVersion="7" refreshedVersion="7" minRefreshableVersion="3" recordCount="154">
  <cacheSource type="worksheet">
    <worksheetSource ref="A1:O155" sheet="titanic passenger list"/>
  </cacheSource>
  <cacheFields count="15">
    <cacheField name="Pclass" numFmtId="0">
      <sharedItems containsSemiMixedTypes="0" containsString="0" containsNumber="1" containsInteger="1" minValue="1" maxValue="3"/>
    </cacheField>
    <cacheField name="Survived" numFmtId="0">
      <sharedItems containsSemiMixedTypes="0" containsString="0" containsNumber="1" containsInteger="1" minValue="0" maxValue="1" count="2">
        <n v="1"/>
        <n v="0"/>
      </sharedItems>
    </cacheField>
    <cacheField name="Name" numFmtId="0">
      <sharedItems/>
    </cacheField>
    <cacheField name="Gender" numFmtId="0">
      <sharedItems count="2">
        <s v="female"/>
        <s v="male"/>
      </sharedItems>
    </cacheField>
    <cacheField name="Age" numFmtId="0">
      <sharedItems containsSemiMixedTypes="0" containsString="0" containsNumber="1" minValue="1" maxValue="80"/>
    </cacheField>
    <cacheField name="Age Range" numFmtId="0">
      <sharedItems count="5">
        <s v="Young"/>
        <s v="MidAge"/>
        <s v="Elderly"/>
        <s v="Old"/>
        <s v="Invalid"/>
      </sharedItems>
    </cacheField>
    <cacheField name="sibsp" numFmtId="0">
      <sharedItems containsSemiMixedTypes="0" containsString="0" containsNumber="1" containsInteger="1" minValue="0" maxValue="3"/>
    </cacheField>
    <cacheField name="Parch" numFmtId="0">
      <sharedItems containsSemiMixedTypes="0" containsString="0" containsNumber="1" containsInteger="1" minValue="0" maxValue="4"/>
    </cacheField>
    <cacheField name="Ticket" numFmtId="0">
      <sharedItems containsMixedTypes="1" containsNumber="1" containsInteger="1" minValue="2543" maxValue="348122"/>
    </cacheField>
    <cacheField name="Fare" numFmtId="165">
      <sharedItems containsSemiMixedTypes="0" containsString="0" containsNumber="1" minValue="0" maxValue="512.32920000000001"/>
    </cacheField>
    <cacheField name="Fare Range" numFmtId="165">
      <sharedItems count="4">
        <s v="Expensive"/>
        <s v="Cheap"/>
        <s v="Average"/>
        <s v="Invalid"/>
      </sharedItems>
    </cacheField>
    <cacheField name="Cabin" numFmtId="0">
      <sharedItems count="104">
        <s v="B5"/>
        <s v="E12"/>
        <s v="D7"/>
        <s v="C101"/>
        <s v="C62 C64"/>
        <s v="B35"/>
        <s v="A23"/>
        <s v="B58 B60"/>
        <s v="C6"/>
        <s v="D35"/>
        <s v="C148"/>
        <s v="B49"/>
        <s v="C52"/>
        <s v="A31"/>
        <s v="C7"/>
        <s v="C103"/>
        <s v="E33"/>
        <s v="B4"/>
        <s v="D15"/>
        <s v="E24"/>
        <s v="B51 B53 B55"/>
        <s v="B96 B98"/>
        <s v="C46"/>
        <s v="E31"/>
        <s v="E8"/>
        <s v="B77"/>
        <s v="A9"/>
        <s v="C89"/>
        <s v="E49"/>
        <s v="E45"/>
        <s v="B22"/>
        <s v="B26"/>
        <s v="C85"/>
        <s v="E17"/>
        <s v="B71"/>
        <s v="B20"/>
        <s v="A34"/>
        <s v="C86"/>
        <s v="A16"/>
        <s v="A20"/>
        <s v="C54"/>
        <s v="C45"/>
        <s v="D20"/>
        <s v="E25"/>
        <s v="C23 C25 C27"/>
        <s v="D40"/>
        <s v="B39"/>
        <s v="B41"/>
        <s v="C123"/>
        <s v="C92"/>
        <s v="C51"/>
        <s v="B42"/>
        <s v="C125"/>
        <s v="D10 D12"/>
        <s v="E50"/>
        <s v="D33"/>
        <s v="C83"/>
        <s v="B69"/>
        <s v="B18"/>
        <s v="D11"/>
        <s v="C93"/>
        <s v="B52 B54 B56"/>
        <s v="D19"/>
        <s v="D17"/>
        <s v="D28"/>
        <s v="D9"/>
        <s v="D30"/>
        <s v="C90"/>
        <s v="C78"/>
        <s v="D36"/>
        <s v="D47"/>
        <s v="B36"/>
        <s v="C2"/>
        <s v="C65"/>
        <s v="C104"/>
        <s v="C50"/>
        <s v="B3"/>
        <s v="A11"/>
        <s v="C28"/>
        <s v="E44"/>
        <s v="A26"/>
        <s v="A6"/>
        <s v="C31"/>
        <s v="B45"/>
        <s v="E34"/>
        <s v="B50"/>
        <s v="C116"/>
        <s v="E68"/>
        <s v="E67"/>
        <s v="C126"/>
        <s v="C70"/>
        <s v="C68"/>
        <s v="C53"/>
        <s v="D37"/>
        <s v="C32"/>
        <s v="C80"/>
        <s v="D"/>
        <s v="F4"/>
        <s v="D56"/>
        <s v="F33"/>
        <s v="F2"/>
        <s v="D38"/>
        <s v="E101"/>
        <s v="F G63"/>
      </sharedItems>
    </cacheField>
    <cacheField name="Embarked" numFmtId="0">
      <sharedItems/>
    </cacheField>
    <cacheField name="Boat" numFmtId="0">
      <sharedItems containsMixedTypes="1" containsNumber="1" containsInteger="1" minValue="1" maxValue="16" count="21">
        <n v="2"/>
        <n v="3"/>
        <n v="10"/>
        <s v="D"/>
        <n v="4"/>
        <n v="9"/>
        <s v="B"/>
        <n v="6"/>
        <s v="A"/>
        <n v="5"/>
        <n v="7"/>
        <n v="8"/>
        <s v="C"/>
        <n v="14"/>
        <s v="5 9"/>
        <n v="13"/>
        <n v="1"/>
        <n v="11"/>
        <s v="5 7"/>
        <n v="16"/>
        <n v="12"/>
      </sharedItems>
    </cacheField>
    <cacheField name="Home Destination" numFmtId="0">
      <sharedItems/>
    </cacheField>
  </cacheFields>
  <extLst>
    <ext xmlns:x14="http://schemas.microsoft.com/office/spreadsheetml/2009/9/main" uri="{725AE2AE-9491-48be-B2B4-4EB974FC3084}">
      <x14:pivotCacheDefinition pivotCacheId="1789378495"/>
    </ext>
  </extLst>
</pivotCacheDefinition>
</file>

<file path=xl/pivotCache/pivotCacheRecords1.xml><?xml version="1.0" encoding="utf-8"?>
<pivotCacheRecords xmlns="http://schemas.openxmlformats.org/spreadsheetml/2006/main" xmlns:r="http://schemas.openxmlformats.org/officeDocument/2006/relationships" count="154">
  <r>
    <n v="1"/>
    <x v="0"/>
    <s v="Allen, Miss. Elisabeth Walton"/>
    <x v="0"/>
    <n v="29"/>
    <x v="0"/>
    <n v="0"/>
    <n v="0"/>
    <n v="24160"/>
    <n v="211.33750000000001"/>
    <x v="0"/>
    <x v="0"/>
    <s v="S"/>
    <x v="0"/>
    <s v="St Louis, MO"/>
  </r>
  <r>
    <n v="1"/>
    <x v="0"/>
    <s v="Anderson, Mr. Harry"/>
    <x v="1"/>
    <n v="48"/>
    <x v="1"/>
    <n v="0"/>
    <n v="0"/>
    <n v="19952"/>
    <n v="26.55"/>
    <x v="1"/>
    <x v="1"/>
    <s v="S"/>
    <x v="1"/>
    <s v="New York, NY"/>
  </r>
  <r>
    <n v="1"/>
    <x v="0"/>
    <s v="Andrews, Miss. Kornelia Theodosia"/>
    <x v="0"/>
    <n v="63"/>
    <x v="2"/>
    <n v="1"/>
    <n v="0"/>
    <n v="13502"/>
    <n v="77.958299999999994"/>
    <x v="2"/>
    <x v="2"/>
    <s v="S"/>
    <x v="2"/>
    <s v="Hudson, NY"/>
  </r>
  <r>
    <n v="1"/>
    <x v="0"/>
    <s v="Appleton, Mrs. Edward Dale (Charlotte Lamson)"/>
    <x v="0"/>
    <n v="53"/>
    <x v="2"/>
    <n v="2"/>
    <n v="0"/>
    <n v="11769"/>
    <n v="51.479199999999999"/>
    <x v="2"/>
    <x v="3"/>
    <s v="S"/>
    <x v="3"/>
    <s v="Bayside, Queens, NY"/>
  </r>
  <r>
    <n v="1"/>
    <x v="0"/>
    <s v="Astor, Mrs. John Jacob (Madeleine Talmadge Force)"/>
    <x v="0"/>
    <n v="18"/>
    <x v="0"/>
    <n v="1"/>
    <n v="0"/>
    <s v="PC 17757"/>
    <n v="227.52500000000001"/>
    <x v="0"/>
    <x v="4"/>
    <s v="C"/>
    <x v="4"/>
    <s v="New York, NY"/>
  </r>
  <r>
    <n v="1"/>
    <x v="0"/>
    <s v="Aubart, Mme. Leontine Pauline"/>
    <x v="0"/>
    <n v="24"/>
    <x v="0"/>
    <n v="0"/>
    <n v="0"/>
    <s v="PC 17477"/>
    <n v="69.3"/>
    <x v="2"/>
    <x v="5"/>
    <s v="C"/>
    <x v="5"/>
    <s v="Paris, France"/>
  </r>
  <r>
    <n v="1"/>
    <x v="0"/>
    <s v="Barkworth, Mr. Algernon Henry Wilson"/>
    <x v="1"/>
    <n v="80"/>
    <x v="3"/>
    <n v="0"/>
    <n v="0"/>
    <n v="27042"/>
    <n v="30"/>
    <x v="3"/>
    <x v="6"/>
    <s v="S"/>
    <x v="6"/>
    <s v="Hessle, Yorks"/>
  </r>
  <r>
    <n v="1"/>
    <x v="0"/>
    <s v="Baxter, Mrs. James (Helene DeLaudeniere Chaput)"/>
    <x v="0"/>
    <n v="50"/>
    <x v="1"/>
    <n v="0"/>
    <n v="1"/>
    <s v="PC 17558"/>
    <n v="247.52080000000001"/>
    <x v="0"/>
    <x v="7"/>
    <s v="C"/>
    <x v="7"/>
    <s v="Montreal, PQ"/>
  </r>
  <r>
    <n v="1"/>
    <x v="1"/>
    <s v="Beattie, Mr. Thomson"/>
    <x v="1"/>
    <n v="36"/>
    <x v="1"/>
    <n v="0"/>
    <n v="0"/>
    <n v="13050"/>
    <n v="75.241699999999994"/>
    <x v="2"/>
    <x v="8"/>
    <s v="C"/>
    <x v="8"/>
    <s v="Winnipeg, MN"/>
  </r>
  <r>
    <n v="1"/>
    <x v="0"/>
    <s v="Beckwith, Mr. Richard Leonard"/>
    <x v="1"/>
    <n v="37"/>
    <x v="1"/>
    <n v="1"/>
    <n v="1"/>
    <n v="11751"/>
    <n v="52.554200000000002"/>
    <x v="2"/>
    <x v="9"/>
    <s v="S"/>
    <x v="9"/>
    <s v="New York, NY"/>
  </r>
  <r>
    <n v="1"/>
    <x v="0"/>
    <s v="Beckwith, Mrs. Richard Leonard (Sallie Monypeny)"/>
    <x v="0"/>
    <n v="47"/>
    <x v="1"/>
    <n v="1"/>
    <n v="1"/>
    <n v="11751"/>
    <n v="52.554200000000002"/>
    <x v="2"/>
    <x v="9"/>
    <s v="S"/>
    <x v="9"/>
    <s v="New York, NY"/>
  </r>
  <r>
    <n v="1"/>
    <x v="0"/>
    <s v="Behr, Mr. Karl Howell"/>
    <x v="1"/>
    <n v="26"/>
    <x v="0"/>
    <n v="0"/>
    <n v="0"/>
    <n v="111369"/>
    <n v="30"/>
    <x v="3"/>
    <x v="10"/>
    <s v="C"/>
    <x v="9"/>
    <s v="New York, NY"/>
  </r>
  <r>
    <n v="1"/>
    <x v="0"/>
    <s v="Bishop, Mr. Dickinson H"/>
    <x v="1"/>
    <n v="25"/>
    <x v="0"/>
    <n v="1"/>
    <n v="0"/>
    <n v="11967"/>
    <n v="91.0792"/>
    <x v="2"/>
    <x v="11"/>
    <s v="C"/>
    <x v="10"/>
    <s v="Dowagiac, MI"/>
  </r>
  <r>
    <n v="1"/>
    <x v="0"/>
    <s v="Bishop, Mrs. Dickinson H (Helen Walton)"/>
    <x v="0"/>
    <n v="19"/>
    <x v="0"/>
    <n v="1"/>
    <n v="0"/>
    <n v="11967"/>
    <n v="91.0792"/>
    <x v="2"/>
    <x v="11"/>
    <s v="C"/>
    <x v="10"/>
    <s v="Dowagiac, MI"/>
  </r>
  <r>
    <n v="1"/>
    <x v="0"/>
    <s v="Bjornstrom-Steffansson, Mr. Mauritz Hakan"/>
    <x v="1"/>
    <n v="28"/>
    <x v="0"/>
    <n v="0"/>
    <n v="0"/>
    <n v="110564"/>
    <n v="26.55"/>
    <x v="1"/>
    <x v="12"/>
    <s v="S"/>
    <x v="3"/>
    <s v="Stockholm, Sweden / Washington, DC"/>
  </r>
  <r>
    <n v="1"/>
    <x v="0"/>
    <s v="Blank, Mr. Henry"/>
    <x v="1"/>
    <n v="40"/>
    <x v="1"/>
    <n v="0"/>
    <n v="0"/>
    <n v="112277"/>
    <n v="31"/>
    <x v="2"/>
    <x v="13"/>
    <s v="C"/>
    <x v="10"/>
    <s v="Glen Ridge, NJ"/>
  </r>
  <r>
    <n v="1"/>
    <x v="0"/>
    <s v="Bonnell, Miss. Caroline"/>
    <x v="0"/>
    <n v="30"/>
    <x v="0"/>
    <n v="0"/>
    <n v="0"/>
    <n v="36928"/>
    <n v="164.86670000000001"/>
    <x v="0"/>
    <x v="14"/>
    <s v="S"/>
    <x v="11"/>
    <s v="Youngstown, OH"/>
  </r>
  <r>
    <n v="1"/>
    <x v="0"/>
    <s v="Bonnell, Miss. Elizabeth"/>
    <x v="0"/>
    <n v="58"/>
    <x v="2"/>
    <n v="0"/>
    <n v="0"/>
    <n v="113783"/>
    <n v="26.55"/>
    <x v="1"/>
    <x v="15"/>
    <s v="S"/>
    <x v="11"/>
    <s v="Birkdale, England Cleveland, Ohio"/>
  </r>
  <r>
    <n v="1"/>
    <x v="0"/>
    <s v="Bowerman, Miss. Elsie Edith"/>
    <x v="0"/>
    <n v="22"/>
    <x v="0"/>
    <n v="0"/>
    <n v="1"/>
    <n v="113505"/>
    <n v="55"/>
    <x v="2"/>
    <x v="16"/>
    <s v="S"/>
    <x v="7"/>
    <s v="St Leonards-on-Sea, England Ohio"/>
  </r>
  <r>
    <n v="1"/>
    <x v="0"/>
    <s v="Brown, Mrs. James Joseph (Margaret Tobin)"/>
    <x v="0"/>
    <n v="44"/>
    <x v="1"/>
    <n v="0"/>
    <n v="0"/>
    <s v="PC 17610"/>
    <n v="27.720800000000001"/>
    <x v="1"/>
    <x v="17"/>
    <s v="C"/>
    <x v="7"/>
    <s v="Denver, CO"/>
  </r>
  <r>
    <n v="1"/>
    <x v="0"/>
    <s v="Brown, Mrs. John Murray (Caroline Lane Lamson)"/>
    <x v="0"/>
    <n v="59"/>
    <x v="2"/>
    <n v="2"/>
    <n v="0"/>
    <n v="11769"/>
    <n v="51.479199999999999"/>
    <x v="2"/>
    <x v="3"/>
    <s v="S"/>
    <x v="3"/>
    <s v="Belmont, MA"/>
  </r>
  <r>
    <n v="1"/>
    <x v="0"/>
    <s v="Bucknell, Mrs. William Robert (Emma Eliza Ward)"/>
    <x v="0"/>
    <n v="60"/>
    <x v="2"/>
    <n v="0"/>
    <n v="0"/>
    <n v="11813"/>
    <n v="76.291700000000006"/>
    <x v="2"/>
    <x v="18"/>
    <s v="C"/>
    <x v="11"/>
    <s v="Philadelphia, PA"/>
  </r>
  <r>
    <n v="1"/>
    <x v="0"/>
    <s v="Calderhead, Mr. Edward Pennington"/>
    <x v="1"/>
    <n v="42"/>
    <x v="1"/>
    <n v="0"/>
    <n v="0"/>
    <s v="PC 17476"/>
    <n v="26.287500000000001"/>
    <x v="1"/>
    <x v="19"/>
    <s v="S"/>
    <x v="9"/>
    <s v="New York, NY"/>
  </r>
  <r>
    <n v="1"/>
    <x v="0"/>
    <s v="Cardeza, Mr. Thomas Drake Martinez"/>
    <x v="1"/>
    <n v="36"/>
    <x v="1"/>
    <n v="0"/>
    <n v="1"/>
    <s v="PC 17755"/>
    <n v="512.32920000000001"/>
    <x v="0"/>
    <x v="20"/>
    <s v="C"/>
    <x v="1"/>
    <s v="Austria-Hungary / Germantown, Philadelphia, PA"/>
  </r>
  <r>
    <n v="1"/>
    <x v="0"/>
    <s v="Cardeza, Mrs. James Warburton Martinez (Charlotte Wardle Drake)"/>
    <x v="0"/>
    <n v="58"/>
    <x v="2"/>
    <n v="0"/>
    <n v="1"/>
    <s v="PC 17755"/>
    <n v="512.32920000000001"/>
    <x v="0"/>
    <x v="20"/>
    <s v="C"/>
    <x v="1"/>
    <s v="Germantown, Philadelphia, PA"/>
  </r>
  <r>
    <n v="1"/>
    <x v="0"/>
    <s v="Carter, Master. William Thornton II"/>
    <x v="1"/>
    <n v="11"/>
    <x v="0"/>
    <n v="1"/>
    <n v="2"/>
    <n v="113760"/>
    <n v="120"/>
    <x v="0"/>
    <x v="21"/>
    <s v="S"/>
    <x v="4"/>
    <s v="Bryn Mawr, PA"/>
  </r>
  <r>
    <n v="1"/>
    <x v="0"/>
    <s v="Carter, Miss. Lucile Polk"/>
    <x v="0"/>
    <n v="14"/>
    <x v="0"/>
    <n v="1"/>
    <n v="2"/>
    <n v="113760"/>
    <n v="120"/>
    <x v="0"/>
    <x v="21"/>
    <s v="S"/>
    <x v="4"/>
    <s v="Bryn Mawr, PA"/>
  </r>
  <r>
    <n v="1"/>
    <x v="0"/>
    <s v="Carter, Mr. William Ernest"/>
    <x v="1"/>
    <n v="36"/>
    <x v="1"/>
    <n v="1"/>
    <n v="2"/>
    <n v="113760"/>
    <n v="120"/>
    <x v="0"/>
    <x v="21"/>
    <s v="S"/>
    <x v="12"/>
    <s v="Bryn Mawr, PA"/>
  </r>
  <r>
    <n v="1"/>
    <x v="0"/>
    <s v="Carter, Mrs. William Ernest (Lucile Polk)"/>
    <x v="0"/>
    <n v="36"/>
    <x v="1"/>
    <n v="1"/>
    <n v="2"/>
    <n v="113760"/>
    <n v="120"/>
    <x v="0"/>
    <x v="21"/>
    <s v="S"/>
    <x v="4"/>
    <s v="Bryn Mawr, PA"/>
  </r>
  <r>
    <n v="1"/>
    <x v="0"/>
    <s v="Cavendish, Mrs. Tyrell William (Julia Florence Siegel)"/>
    <x v="0"/>
    <n v="76"/>
    <x v="3"/>
    <n v="1"/>
    <n v="0"/>
    <n v="19877"/>
    <n v="78.849999999999994"/>
    <x v="2"/>
    <x v="22"/>
    <s v="S"/>
    <x v="7"/>
    <s v="Little Onn Hall, Staffs"/>
  </r>
  <r>
    <n v="1"/>
    <x v="0"/>
    <s v="Chaffee, Mrs. Herbert Fuller (Carrie Constance Toogood)"/>
    <x v="0"/>
    <n v="47"/>
    <x v="1"/>
    <n v="1"/>
    <n v="0"/>
    <s v="W.E.P. 5734"/>
    <n v="61.174999999999997"/>
    <x v="2"/>
    <x v="23"/>
    <s v="S"/>
    <x v="4"/>
    <s v="Amenia, ND"/>
  </r>
  <r>
    <n v="1"/>
    <x v="0"/>
    <s v="Chambers, Mr. Norman Campbell"/>
    <x v="1"/>
    <n v="27"/>
    <x v="0"/>
    <n v="1"/>
    <n v="0"/>
    <n v="113806"/>
    <n v="53.1"/>
    <x v="2"/>
    <x v="24"/>
    <s v="S"/>
    <x v="9"/>
    <s v="New York, NY / Ithaca, NY"/>
  </r>
  <r>
    <n v="1"/>
    <x v="0"/>
    <s v="Chambers, Mrs. Norman Campbell (Bertha Griggs)"/>
    <x v="0"/>
    <n v="33"/>
    <x v="0"/>
    <n v="1"/>
    <n v="0"/>
    <n v="113806"/>
    <n v="53.1"/>
    <x v="2"/>
    <x v="24"/>
    <s v="S"/>
    <x v="9"/>
    <s v="New York, NY / Ithaca, NY"/>
  </r>
  <r>
    <n v="1"/>
    <x v="0"/>
    <s v="Cherry, Miss. Gladys"/>
    <x v="0"/>
    <n v="30"/>
    <x v="0"/>
    <n v="0"/>
    <n v="0"/>
    <n v="110152"/>
    <n v="86.5"/>
    <x v="2"/>
    <x v="25"/>
    <s v="S"/>
    <x v="11"/>
    <s v="London, England"/>
  </r>
  <r>
    <n v="1"/>
    <x v="0"/>
    <s v="Chevre, Mr. Paul Romaine"/>
    <x v="1"/>
    <n v="45"/>
    <x v="1"/>
    <n v="0"/>
    <n v="0"/>
    <s v="PC 17594"/>
    <n v="29.7"/>
    <x v="1"/>
    <x v="26"/>
    <s v="C"/>
    <x v="10"/>
    <s v="Paris, France"/>
  </r>
  <r>
    <n v="1"/>
    <x v="0"/>
    <s v="Clark, Mrs. Walter Miller (Virginia McDowell)"/>
    <x v="0"/>
    <n v="26"/>
    <x v="0"/>
    <n v="1"/>
    <n v="0"/>
    <n v="13508"/>
    <n v="136.7792"/>
    <x v="0"/>
    <x v="27"/>
    <s v="C"/>
    <x v="4"/>
    <s v="Los Angeles, CA"/>
  </r>
  <r>
    <n v="1"/>
    <x v="0"/>
    <s v="Compton, Miss. Sara Rebecca"/>
    <x v="0"/>
    <n v="39"/>
    <x v="1"/>
    <n v="1"/>
    <n v="1"/>
    <s v="PC 17756"/>
    <n v="83.158299999999997"/>
    <x v="2"/>
    <x v="28"/>
    <s v="C"/>
    <x v="13"/>
    <s v="Lakewood, NJ"/>
  </r>
  <r>
    <n v="1"/>
    <x v="0"/>
    <s v="Compton, Mrs. Alexander Taylor (Mary Eliza Ingersoll)"/>
    <x v="0"/>
    <n v="64"/>
    <x v="2"/>
    <n v="0"/>
    <n v="2"/>
    <s v="PC 17756"/>
    <n v="83.158299999999997"/>
    <x v="2"/>
    <x v="29"/>
    <s v="C"/>
    <x v="13"/>
    <s v="Lakewood, NJ"/>
  </r>
  <r>
    <n v="1"/>
    <x v="0"/>
    <s v="Cornell, Mrs. Robert Clifford (Malvina Helen Lamson)"/>
    <x v="0"/>
    <n v="55"/>
    <x v="2"/>
    <n v="2"/>
    <n v="0"/>
    <n v="11770"/>
    <n v="25.7"/>
    <x v="1"/>
    <x v="3"/>
    <s v="S"/>
    <x v="0"/>
    <s v="New York, NY"/>
  </r>
  <r>
    <n v="1"/>
    <x v="0"/>
    <s v="Crosby, Miss. Harriet R"/>
    <x v="0"/>
    <n v="36"/>
    <x v="1"/>
    <n v="0"/>
    <n v="2"/>
    <s v="WE/P 5735"/>
    <n v="71"/>
    <x v="2"/>
    <x v="30"/>
    <s v="S"/>
    <x v="10"/>
    <s v="Milwaukee, WI"/>
  </r>
  <r>
    <n v="1"/>
    <x v="0"/>
    <s v="Crosby, Mrs. Edward Gifford (Catherine Elizabeth Halstead)"/>
    <x v="0"/>
    <n v="64"/>
    <x v="2"/>
    <n v="1"/>
    <n v="1"/>
    <n v="112901"/>
    <n v="26.55"/>
    <x v="1"/>
    <x v="31"/>
    <s v="S"/>
    <x v="10"/>
    <s v="Milwaukee, WI"/>
  </r>
  <r>
    <n v="1"/>
    <x v="0"/>
    <s v="Cumings, Mrs. John Bradley (Florence Briggs Thayer)"/>
    <x v="0"/>
    <n v="38"/>
    <x v="1"/>
    <n v="1"/>
    <n v="0"/>
    <s v="PC 17599"/>
    <n v="71.283299999999997"/>
    <x v="2"/>
    <x v="32"/>
    <s v="C"/>
    <x v="4"/>
    <s v="New York, NY"/>
  </r>
  <r>
    <n v="1"/>
    <x v="0"/>
    <s v="Daly, Mr. Peter Denis "/>
    <x v="1"/>
    <n v="51"/>
    <x v="2"/>
    <n v="0"/>
    <n v="0"/>
    <n v="113055"/>
    <n v="26.55"/>
    <x v="1"/>
    <x v="33"/>
    <s v="S"/>
    <x v="14"/>
    <s v="Lima, Peru"/>
  </r>
  <r>
    <n v="1"/>
    <x v="0"/>
    <s v="Davidson, Mrs. Thornton (Orian Hays)"/>
    <x v="0"/>
    <n v="27"/>
    <x v="0"/>
    <n v="1"/>
    <n v="2"/>
    <s v="F.C. 12750"/>
    <n v="52"/>
    <x v="2"/>
    <x v="34"/>
    <s v="S"/>
    <x v="1"/>
    <s v="Montreal, PQ"/>
  </r>
  <r>
    <n v="1"/>
    <x v="0"/>
    <s v="Dick, Mr. Albert Adrian"/>
    <x v="1"/>
    <n v="31"/>
    <x v="0"/>
    <n v="1"/>
    <n v="0"/>
    <n v="17474"/>
    <n v="57"/>
    <x v="2"/>
    <x v="35"/>
    <s v="S"/>
    <x v="1"/>
    <s v="Calgary, AB"/>
  </r>
  <r>
    <n v="1"/>
    <x v="0"/>
    <s v="Dick, Mrs. Albert Adrian (Vera Gillespie)"/>
    <x v="0"/>
    <n v="17"/>
    <x v="0"/>
    <n v="1"/>
    <n v="0"/>
    <n v="17474"/>
    <n v="57"/>
    <x v="2"/>
    <x v="35"/>
    <s v="S"/>
    <x v="1"/>
    <s v="Calgary, AB"/>
  </r>
  <r>
    <n v="1"/>
    <x v="0"/>
    <s v="Dodge, Dr. Washington"/>
    <x v="1"/>
    <n v="53"/>
    <x v="2"/>
    <n v="1"/>
    <n v="1"/>
    <n v="33638"/>
    <n v="81.8583"/>
    <x v="2"/>
    <x v="36"/>
    <s v="S"/>
    <x v="15"/>
    <s v="San Francisco, CA"/>
  </r>
  <r>
    <n v="1"/>
    <x v="0"/>
    <s v="Dodge, Master. Washington"/>
    <x v="1"/>
    <n v="4"/>
    <x v="0"/>
    <n v="0"/>
    <n v="2"/>
    <n v="33638"/>
    <n v="81.8583"/>
    <x v="2"/>
    <x v="36"/>
    <s v="S"/>
    <x v="9"/>
    <s v="San Francisco, CA"/>
  </r>
  <r>
    <n v="1"/>
    <x v="0"/>
    <s v="Dodge, Mrs. Washington (Ruth Vidaver)"/>
    <x v="0"/>
    <n v="54"/>
    <x v="2"/>
    <n v="1"/>
    <n v="1"/>
    <n v="33638"/>
    <n v="81.8583"/>
    <x v="2"/>
    <x v="36"/>
    <s v="S"/>
    <x v="9"/>
    <s v="San Francisco, CA"/>
  </r>
  <r>
    <n v="1"/>
    <x v="0"/>
    <s v="Douglas, Mrs. Frederick Charles (Mary Helene Baxter)"/>
    <x v="0"/>
    <n v="27"/>
    <x v="0"/>
    <n v="1"/>
    <n v="1"/>
    <s v="PC 17558"/>
    <n v="247.52080000000001"/>
    <x v="0"/>
    <x v="7"/>
    <s v="C"/>
    <x v="7"/>
    <s v="Montreal, PQ"/>
  </r>
  <r>
    <n v="1"/>
    <x v="0"/>
    <s v="Douglas, Mrs. Walter Donald (Mahala Dutton)"/>
    <x v="0"/>
    <n v="48"/>
    <x v="1"/>
    <n v="1"/>
    <n v="0"/>
    <s v="PC 17761"/>
    <n v="106.425"/>
    <x v="0"/>
    <x v="37"/>
    <s v="C"/>
    <x v="0"/>
    <s v="Deephaven, MN / Cedar Rapids, IA"/>
  </r>
  <r>
    <n v="1"/>
    <x v="0"/>
    <s v="Duff Gordon, Lady. (Lucille Christiana Sutherland) (&quot;Mrs Morgan&quot;)"/>
    <x v="0"/>
    <n v="48"/>
    <x v="1"/>
    <n v="1"/>
    <n v="0"/>
    <n v="11755"/>
    <n v="39.6"/>
    <x v="2"/>
    <x v="38"/>
    <s v="C"/>
    <x v="16"/>
    <s v="London / Paris"/>
  </r>
  <r>
    <n v="1"/>
    <x v="0"/>
    <s v="Duff Gordon, Sir. Cosmo Edmund (&quot;Mr Morgan&quot;)"/>
    <x v="1"/>
    <n v="49"/>
    <x v="1"/>
    <n v="1"/>
    <n v="0"/>
    <s v="PC 17485"/>
    <n v="56.929200000000002"/>
    <x v="2"/>
    <x v="39"/>
    <s v="C"/>
    <x v="16"/>
    <s v="London / Paris"/>
  </r>
  <r>
    <n v="1"/>
    <x v="0"/>
    <s v="Earnshaw, Mrs. Boulton (Olive Potter)"/>
    <x v="0"/>
    <n v="23"/>
    <x v="0"/>
    <n v="0"/>
    <n v="1"/>
    <n v="11767"/>
    <n v="83.158299999999997"/>
    <x v="2"/>
    <x v="40"/>
    <s v="C"/>
    <x v="10"/>
    <s v="Mt Airy, Philadelphia, PA"/>
  </r>
  <r>
    <n v="1"/>
    <x v="0"/>
    <s v="Endres, Miss. Caroline Louise"/>
    <x v="0"/>
    <n v="38"/>
    <x v="1"/>
    <n v="0"/>
    <n v="0"/>
    <s v="PC 17757"/>
    <n v="227.52500000000001"/>
    <x v="0"/>
    <x v="41"/>
    <s v="C"/>
    <x v="4"/>
    <s v="New York, NY"/>
  </r>
  <r>
    <n v="1"/>
    <x v="0"/>
    <s v="Eustis, Miss. Elizabeth Mussey"/>
    <x v="0"/>
    <n v="54"/>
    <x v="2"/>
    <n v="1"/>
    <n v="0"/>
    <n v="36947"/>
    <n v="78.2667"/>
    <x v="2"/>
    <x v="42"/>
    <s v="C"/>
    <x v="4"/>
    <s v="Brookline, MA"/>
  </r>
  <r>
    <n v="1"/>
    <x v="0"/>
    <s v="Flynn, Mr. John Irwin (&quot;Irving&quot;)"/>
    <x v="1"/>
    <n v="36"/>
    <x v="1"/>
    <n v="0"/>
    <n v="0"/>
    <s v="PC 17474"/>
    <n v="26.387499999999999"/>
    <x v="1"/>
    <x v="43"/>
    <s v="S"/>
    <x v="9"/>
    <s v="Brooklyn, NY"/>
  </r>
  <r>
    <n v="1"/>
    <x v="0"/>
    <s v="Fortune, Miss. Alice Elizabeth"/>
    <x v="0"/>
    <n v="24"/>
    <x v="0"/>
    <n v="3"/>
    <n v="2"/>
    <n v="19950"/>
    <n v="263"/>
    <x v="0"/>
    <x v="44"/>
    <s v="S"/>
    <x v="2"/>
    <s v="Winnipeg, MB"/>
  </r>
  <r>
    <n v="1"/>
    <x v="0"/>
    <s v="Fortune, Miss. Ethel Flora"/>
    <x v="0"/>
    <n v="28"/>
    <x v="0"/>
    <n v="3"/>
    <n v="2"/>
    <n v="19950"/>
    <n v="263"/>
    <x v="0"/>
    <x v="44"/>
    <s v="S"/>
    <x v="2"/>
    <s v="Winnipeg, MB"/>
  </r>
  <r>
    <n v="1"/>
    <x v="0"/>
    <s v="Fortune, Miss. Mabel Helen"/>
    <x v="0"/>
    <n v="23"/>
    <x v="0"/>
    <n v="3"/>
    <n v="2"/>
    <n v="19950"/>
    <n v="263"/>
    <x v="0"/>
    <x v="44"/>
    <s v="S"/>
    <x v="2"/>
    <s v="Winnipeg, MB"/>
  </r>
  <r>
    <n v="1"/>
    <x v="0"/>
    <s v="Fortune, Mrs. Mark (Mary McDougald)"/>
    <x v="0"/>
    <n v="60"/>
    <x v="2"/>
    <n v="1"/>
    <n v="4"/>
    <n v="19950"/>
    <n v="263"/>
    <x v="0"/>
    <x v="44"/>
    <s v="S"/>
    <x v="2"/>
    <s v="Winnipeg, MB"/>
  </r>
  <r>
    <n v="1"/>
    <x v="0"/>
    <s v="Frauenthal, Mr. Isaac Gerald"/>
    <x v="1"/>
    <n v="43"/>
    <x v="1"/>
    <n v="1"/>
    <n v="0"/>
    <n v="17765"/>
    <n v="27.720800000000001"/>
    <x v="1"/>
    <x v="45"/>
    <s v="C"/>
    <x v="9"/>
    <s v="New York, NY"/>
  </r>
  <r>
    <n v="1"/>
    <x v="0"/>
    <s v="Frolicher, Miss. Hedwig Margaritha"/>
    <x v="0"/>
    <n v="22"/>
    <x v="0"/>
    <n v="0"/>
    <n v="2"/>
    <n v="13568"/>
    <n v="49.5"/>
    <x v="2"/>
    <x v="46"/>
    <s v="C"/>
    <x v="9"/>
    <s v="Zurich, Switzerland"/>
  </r>
  <r>
    <n v="1"/>
    <x v="0"/>
    <s v="Frolicher-Stehli, Mr. Maxmillian"/>
    <x v="1"/>
    <n v="60"/>
    <x v="2"/>
    <n v="1"/>
    <n v="1"/>
    <n v="13567"/>
    <n v="79.2"/>
    <x v="2"/>
    <x v="47"/>
    <s v="C"/>
    <x v="9"/>
    <s v="Zurich, Switzerland"/>
  </r>
  <r>
    <n v="1"/>
    <x v="0"/>
    <s v="Frolicher-Stehli, Mrs. Maxmillian (Margaretha Emerentia Stehli)"/>
    <x v="0"/>
    <n v="48"/>
    <x v="1"/>
    <n v="1"/>
    <n v="1"/>
    <n v="13567"/>
    <n v="79.2"/>
    <x v="2"/>
    <x v="47"/>
    <s v="C"/>
    <x v="9"/>
    <s v="Zurich, Switzerland"/>
  </r>
  <r>
    <n v="1"/>
    <x v="0"/>
    <s v="Futrelle, Mrs. Jacques Heath (Lily May Peel)"/>
    <x v="0"/>
    <n v="35"/>
    <x v="4"/>
    <n v="1"/>
    <n v="0"/>
    <n v="113803"/>
    <n v="53.1"/>
    <x v="2"/>
    <x v="48"/>
    <s v="S"/>
    <x v="3"/>
    <s v="Scituate, MA"/>
  </r>
  <r>
    <n v="1"/>
    <x v="0"/>
    <s v="Goldenberg, Mr. Samuel L"/>
    <x v="1"/>
    <n v="49"/>
    <x v="1"/>
    <n v="1"/>
    <n v="0"/>
    <n v="17453"/>
    <n v="89.104200000000006"/>
    <x v="2"/>
    <x v="49"/>
    <s v="C"/>
    <x v="9"/>
    <s v="Paris, France / New York, NY"/>
  </r>
  <r>
    <n v="1"/>
    <x v="0"/>
    <s v="Gracie, Col. Archibald IV"/>
    <x v="1"/>
    <n v="53"/>
    <x v="2"/>
    <n v="0"/>
    <n v="0"/>
    <n v="113780"/>
    <n v="28.5"/>
    <x v="1"/>
    <x v="50"/>
    <s v="C"/>
    <x v="6"/>
    <s v="Washington, DC"/>
  </r>
  <r>
    <n v="1"/>
    <x v="0"/>
    <s v="Graham, Miss. Margaret Edith"/>
    <x v="0"/>
    <n v="19"/>
    <x v="0"/>
    <n v="0"/>
    <n v="0"/>
    <n v="112053"/>
    <n v="30"/>
    <x v="3"/>
    <x v="51"/>
    <s v="S"/>
    <x v="1"/>
    <s v="Greenwich, CT"/>
  </r>
  <r>
    <n v="1"/>
    <x v="0"/>
    <s v="Graham, Mrs. William Thompson (Edith Junkins)"/>
    <x v="0"/>
    <n v="58"/>
    <x v="2"/>
    <n v="0"/>
    <n v="1"/>
    <s v="PC 17582"/>
    <n v="153.46250000000001"/>
    <x v="0"/>
    <x v="52"/>
    <s v="S"/>
    <x v="1"/>
    <s v="Greenwich, CT"/>
  </r>
  <r>
    <n v="1"/>
    <x v="0"/>
    <s v="Greenfield, Mr. William Bertram"/>
    <x v="1"/>
    <n v="23"/>
    <x v="0"/>
    <n v="0"/>
    <n v="1"/>
    <s v="PC 17759"/>
    <n v="63.3583"/>
    <x v="2"/>
    <x v="53"/>
    <s v="C"/>
    <x v="10"/>
    <s v="New York, NY"/>
  </r>
  <r>
    <n v="1"/>
    <x v="0"/>
    <s v="Greenfield, Mrs. Leo David (Blanche Strouse)"/>
    <x v="0"/>
    <n v="45"/>
    <x v="1"/>
    <n v="0"/>
    <n v="1"/>
    <s v="PC 17759"/>
    <n v="63.3583"/>
    <x v="2"/>
    <x v="53"/>
    <s v="C"/>
    <x v="10"/>
    <s v="New York, NY"/>
  </r>
  <r>
    <n v="1"/>
    <x v="0"/>
    <s v="Harder, Mr. George Achilles"/>
    <x v="1"/>
    <n v="25"/>
    <x v="0"/>
    <n v="1"/>
    <n v="0"/>
    <n v="11765"/>
    <n v="55.441699999999997"/>
    <x v="2"/>
    <x v="54"/>
    <s v="C"/>
    <x v="9"/>
    <s v="Brooklyn, NY"/>
  </r>
  <r>
    <n v="1"/>
    <x v="0"/>
    <s v="Harder, Mrs. George Achilles (Dorothy Annan)"/>
    <x v="0"/>
    <n v="25"/>
    <x v="0"/>
    <n v="1"/>
    <n v="0"/>
    <n v="11765"/>
    <n v="55.441699999999997"/>
    <x v="2"/>
    <x v="54"/>
    <s v="C"/>
    <x v="9"/>
    <s v="Brooklyn, NY"/>
  </r>
  <r>
    <n v="1"/>
    <x v="0"/>
    <s v="Harper, Mr. Henry Sleeper"/>
    <x v="1"/>
    <n v="48"/>
    <x v="1"/>
    <n v="1"/>
    <n v="0"/>
    <s v="PC 17572"/>
    <n v="76.729200000000006"/>
    <x v="2"/>
    <x v="55"/>
    <s v="C"/>
    <x v="1"/>
    <s v="New York, NY"/>
  </r>
  <r>
    <n v="1"/>
    <x v="0"/>
    <s v="Harper, Mrs. Henry Sleeper (Myna Haxtun)"/>
    <x v="0"/>
    <n v="49"/>
    <x v="1"/>
    <n v="1"/>
    <n v="0"/>
    <s v="PC 17572"/>
    <n v="76.729200000000006"/>
    <x v="2"/>
    <x v="55"/>
    <s v="C"/>
    <x v="1"/>
    <s v="New York, NY"/>
  </r>
  <r>
    <n v="1"/>
    <x v="0"/>
    <s v="Harris, Mrs. Henry Birkhardt (Irene Wallach)"/>
    <x v="0"/>
    <n v="35"/>
    <x v="4"/>
    <n v="1"/>
    <n v="0"/>
    <n v="36973"/>
    <n v="83.474999999999994"/>
    <x v="2"/>
    <x v="56"/>
    <s v="S"/>
    <x v="3"/>
    <s v="New York, NY"/>
  </r>
  <r>
    <n v="1"/>
    <x v="0"/>
    <s v="Hays, Miss. Margaret Bechstein"/>
    <x v="0"/>
    <n v="24"/>
    <x v="0"/>
    <n v="0"/>
    <n v="0"/>
    <n v="11767"/>
    <n v="83.158299999999997"/>
    <x v="2"/>
    <x v="40"/>
    <s v="C"/>
    <x v="10"/>
    <s v="New York, NY"/>
  </r>
  <r>
    <n v="1"/>
    <x v="0"/>
    <s v="Hays, Mrs. Charles Melville (Clara Jennings Gregg)"/>
    <x v="0"/>
    <n v="52"/>
    <x v="2"/>
    <n v="1"/>
    <n v="1"/>
    <n v="12749"/>
    <n v="93.5"/>
    <x v="2"/>
    <x v="57"/>
    <s v="S"/>
    <x v="1"/>
    <s v="Montreal, PQ"/>
  </r>
  <r>
    <n v="1"/>
    <x v="0"/>
    <s v="Hippach, Miss. Jean Gertrude"/>
    <x v="0"/>
    <n v="16"/>
    <x v="0"/>
    <n v="0"/>
    <n v="1"/>
    <n v="111361"/>
    <n v="57.979199999999999"/>
    <x v="2"/>
    <x v="58"/>
    <s v="C"/>
    <x v="4"/>
    <s v="Chicago, IL"/>
  </r>
  <r>
    <n v="1"/>
    <x v="0"/>
    <s v="Hippach, Mrs. Louis Albert (Ida Sophia Fischer)"/>
    <x v="0"/>
    <n v="44"/>
    <x v="1"/>
    <n v="0"/>
    <n v="1"/>
    <n v="111361"/>
    <n v="57.979199999999999"/>
    <x v="2"/>
    <x v="58"/>
    <s v="C"/>
    <x v="4"/>
    <s v="Chicago, IL"/>
  </r>
  <r>
    <n v="1"/>
    <x v="0"/>
    <s v="Hogeboom, Mrs. John C (Anna Andrews)"/>
    <x v="0"/>
    <n v="51"/>
    <x v="2"/>
    <n v="1"/>
    <n v="0"/>
    <n v="13502"/>
    <n v="77.958299999999994"/>
    <x v="2"/>
    <x v="59"/>
    <s v="S"/>
    <x v="2"/>
    <s v="Hudson, NY"/>
  </r>
  <r>
    <n v="1"/>
    <x v="0"/>
    <s v="Hoyt, Mr. Frederick Maxfield"/>
    <x v="1"/>
    <n v="38"/>
    <x v="1"/>
    <n v="1"/>
    <n v="0"/>
    <n v="19943"/>
    <n v="90"/>
    <x v="2"/>
    <x v="60"/>
    <s v="S"/>
    <x v="3"/>
    <s v="New York, NY /  Stamford CT"/>
  </r>
  <r>
    <n v="1"/>
    <x v="0"/>
    <s v="Hoyt, Mrs. Frederick Maxfield (Jane Anne Forby)"/>
    <x v="0"/>
    <n v="35"/>
    <x v="4"/>
    <n v="1"/>
    <n v="0"/>
    <n v="19943"/>
    <n v="90"/>
    <x v="2"/>
    <x v="60"/>
    <s v="S"/>
    <x v="3"/>
    <s v="New York, NY /  Stamford CT"/>
  </r>
  <r>
    <n v="1"/>
    <x v="0"/>
    <s v="Ismay, Mr. Joseph Bruce"/>
    <x v="1"/>
    <n v="49"/>
    <x v="1"/>
    <n v="0"/>
    <n v="0"/>
    <n v="112058"/>
    <n v="0"/>
    <x v="1"/>
    <x v="61"/>
    <s v="S"/>
    <x v="12"/>
    <s v="Liverpool"/>
  </r>
  <r>
    <n v="1"/>
    <x v="0"/>
    <s v="Kimball, Mr. Edwin Nelson Jr"/>
    <x v="1"/>
    <n v="42"/>
    <x v="1"/>
    <n v="1"/>
    <n v="0"/>
    <n v="11753"/>
    <n v="52.554200000000002"/>
    <x v="2"/>
    <x v="62"/>
    <s v="S"/>
    <x v="9"/>
    <s v="Boston, MA"/>
  </r>
  <r>
    <n v="1"/>
    <x v="0"/>
    <s v="Kimball, Mrs. Edwin Nelson Jr (Gertrude Parsons)"/>
    <x v="0"/>
    <n v="45"/>
    <x v="1"/>
    <n v="1"/>
    <n v="0"/>
    <n v="11753"/>
    <n v="52.554200000000002"/>
    <x v="2"/>
    <x v="62"/>
    <s v="S"/>
    <x v="9"/>
    <s v="Boston, MA"/>
  </r>
  <r>
    <n v="1"/>
    <x v="0"/>
    <s v="Leader, Dr. Alice (Farnham)"/>
    <x v="0"/>
    <n v="49"/>
    <x v="1"/>
    <n v="0"/>
    <n v="0"/>
    <n v="17465"/>
    <n v="25.929200000000002"/>
    <x v="1"/>
    <x v="63"/>
    <s v="S"/>
    <x v="11"/>
    <s v="New York, NY"/>
  </r>
  <r>
    <n v="1"/>
    <x v="0"/>
    <s v="Lines, Miss. Mary Conover"/>
    <x v="0"/>
    <n v="16"/>
    <x v="0"/>
    <n v="0"/>
    <n v="1"/>
    <s v="PC 17592"/>
    <n v="39.4"/>
    <x v="2"/>
    <x v="64"/>
    <s v="S"/>
    <x v="5"/>
    <s v="Paris, France"/>
  </r>
  <r>
    <n v="1"/>
    <x v="0"/>
    <s v="Lines, Mrs. Ernest H (Elizabeth Lindsey James)"/>
    <x v="0"/>
    <n v="51"/>
    <x v="2"/>
    <n v="0"/>
    <n v="1"/>
    <s v="PC 17592"/>
    <n v="39.4"/>
    <x v="2"/>
    <x v="64"/>
    <s v="S"/>
    <x v="5"/>
    <s v="Paris, France"/>
  </r>
  <r>
    <n v="1"/>
    <x v="0"/>
    <s v="Longley, Miss. Gretchen Fiske"/>
    <x v="0"/>
    <n v="21"/>
    <x v="0"/>
    <n v="0"/>
    <n v="0"/>
    <n v="13502"/>
    <n v="77.958299999999994"/>
    <x v="2"/>
    <x v="65"/>
    <s v="S"/>
    <x v="2"/>
    <s v="Hudson, NY"/>
  </r>
  <r>
    <n v="1"/>
    <x v="0"/>
    <s v="Madill, Miss. Georgette Alexandra"/>
    <x v="0"/>
    <n v="15"/>
    <x v="0"/>
    <n v="0"/>
    <n v="1"/>
    <n v="24160"/>
    <n v="211.33750000000001"/>
    <x v="0"/>
    <x v="0"/>
    <s v="S"/>
    <x v="0"/>
    <s v="St Louis, MO"/>
  </r>
  <r>
    <n v="1"/>
    <x v="0"/>
    <s v="Marvin, Mrs. Daniel Warner (Mary Graham Carmichael Farquarson)"/>
    <x v="0"/>
    <n v="18"/>
    <x v="0"/>
    <n v="1"/>
    <n v="0"/>
    <n v="113773"/>
    <n v="53.1"/>
    <x v="2"/>
    <x v="66"/>
    <s v="S"/>
    <x v="2"/>
    <s v="New York, NY"/>
  </r>
  <r>
    <n v="1"/>
    <x v="0"/>
    <s v="Mayne, Mlle. Berthe Antonine (&quot;Mrs de Villiers&quot;)"/>
    <x v="0"/>
    <n v="24"/>
    <x v="0"/>
    <n v="0"/>
    <n v="0"/>
    <s v="PC 17482"/>
    <n v="49.504199999999997"/>
    <x v="2"/>
    <x v="67"/>
    <s v="C"/>
    <x v="7"/>
    <s v="Belgium  Montreal, PQ"/>
  </r>
  <r>
    <n v="1"/>
    <x v="0"/>
    <s v="McGough, Mr. James Robert"/>
    <x v="1"/>
    <n v="36"/>
    <x v="1"/>
    <n v="0"/>
    <n v="0"/>
    <s v="PC 17473"/>
    <n v="26.287500000000001"/>
    <x v="1"/>
    <x v="43"/>
    <s v="S"/>
    <x v="10"/>
    <s v="Philadelphia, PA"/>
  </r>
  <r>
    <n v="1"/>
    <x v="0"/>
    <s v="Minahan, Miss. Daisy E"/>
    <x v="0"/>
    <n v="33"/>
    <x v="0"/>
    <n v="1"/>
    <n v="0"/>
    <n v="19928"/>
    <n v="90"/>
    <x v="2"/>
    <x v="68"/>
    <s v="Q"/>
    <x v="13"/>
    <s v="Green Bay, WI"/>
  </r>
  <r>
    <n v="1"/>
    <x v="0"/>
    <s v="Minahan, Mrs. William Edward (Lillian E Thorpe)"/>
    <x v="0"/>
    <n v="37"/>
    <x v="1"/>
    <n v="1"/>
    <n v="0"/>
    <n v="19928"/>
    <n v="90"/>
    <x v="2"/>
    <x v="68"/>
    <s v="Q"/>
    <x v="13"/>
    <s v="Fond du Lac, WI"/>
  </r>
  <r>
    <n v="1"/>
    <x v="0"/>
    <s v="Mock, Mr. Philipp Edmund"/>
    <x v="1"/>
    <n v="30"/>
    <x v="0"/>
    <n v="1"/>
    <n v="0"/>
    <n v="13236"/>
    <n v="57.75"/>
    <x v="2"/>
    <x v="68"/>
    <s v="C"/>
    <x v="17"/>
    <s v="New York, NY"/>
  </r>
  <r>
    <n v="1"/>
    <x v="0"/>
    <s v="Newell, Miss. Madeleine"/>
    <x v="0"/>
    <n v="31"/>
    <x v="0"/>
    <n v="1"/>
    <n v="0"/>
    <n v="35273"/>
    <n v="113.27500000000001"/>
    <x v="0"/>
    <x v="69"/>
    <s v="C"/>
    <x v="7"/>
    <s v="Lexington, MA"/>
  </r>
  <r>
    <n v="1"/>
    <x v="0"/>
    <s v="Newell, Miss. Marjorie"/>
    <x v="0"/>
    <n v="23"/>
    <x v="0"/>
    <n v="1"/>
    <n v="0"/>
    <n v="35273"/>
    <n v="113.27500000000001"/>
    <x v="0"/>
    <x v="69"/>
    <s v="C"/>
    <x v="7"/>
    <s v="Lexington, MA"/>
  </r>
  <r>
    <n v="1"/>
    <x v="0"/>
    <s v="Newsom, Miss. Helen Monypeny"/>
    <x v="0"/>
    <n v="19"/>
    <x v="0"/>
    <n v="0"/>
    <n v="2"/>
    <n v="11752"/>
    <n v="26.283300000000001"/>
    <x v="1"/>
    <x v="70"/>
    <s v="S"/>
    <x v="9"/>
    <s v="New York, NY"/>
  </r>
  <r>
    <n v="1"/>
    <x v="0"/>
    <s v="Ostby, Miss. Helene Ragnhild"/>
    <x v="0"/>
    <n v="22"/>
    <x v="0"/>
    <n v="0"/>
    <n v="1"/>
    <n v="113509"/>
    <n v="61.979199999999999"/>
    <x v="2"/>
    <x v="71"/>
    <s v="C"/>
    <x v="9"/>
    <s v="Providence, RI"/>
  </r>
  <r>
    <n v="1"/>
    <x v="0"/>
    <s v="Pears, Mrs. Thomas (Edith Wearne)"/>
    <x v="0"/>
    <n v="22"/>
    <x v="0"/>
    <n v="1"/>
    <n v="0"/>
    <n v="113776"/>
    <n v="66.599999999999994"/>
    <x v="2"/>
    <x v="72"/>
    <s v="S"/>
    <x v="11"/>
    <s v="Isleworth, England"/>
  </r>
  <r>
    <n v="1"/>
    <x v="0"/>
    <s v="Penasco y Castellana, Mrs. Victor de Satode (Maria Josefa Perez de Soto y Vallejo)"/>
    <x v="0"/>
    <n v="17"/>
    <x v="0"/>
    <n v="1"/>
    <n v="0"/>
    <s v="PC 17758"/>
    <n v="108.9"/>
    <x v="0"/>
    <x v="73"/>
    <s v="C"/>
    <x v="11"/>
    <s v="Madrid, Spain"/>
  </r>
  <r>
    <n v="1"/>
    <x v="0"/>
    <s v="Peuchen, Major. Arthur Godfrey"/>
    <x v="1"/>
    <n v="52"/>
    <x v="2"/>
    <n v="0"/>
    <n v="0"/>
    <n v="113786"/>
    <n v="30.5"/>
    <x v="2"/>
    <x v="74"/>
    <s v="S"/>
    <x v="7"/>
    <s v="Toronto, ON"/>
  </r>
  <r>
    <n v="1"/>
    <x v="0"/>
    <s v="Potter, Mrs. Thomas Jr (Lily Alexenia Wilson)"/>
    <x v="0"/>
    <n v="56"/>
    <x v="2"/>
    <n v="0"/>
    <n v="1"/>
    <n v="11767"/>
    <n v="83.158299999999997"/>
    <x v="2"/>
    <x v="75"/>
    <s v="C"/>
    <x v="10"/>
    <s v="Mt Airy, Philadelphia, PA"/>
  </r>
  <r>
    <n v="1"/>
    <x v="0"/>
    <s v="Robert, Mrs. Edward Scott (Elisabeth Walton McMillan)"/>
    <x v="0"/>
    <n v="43"/>
    <x v="1"/>
    <n v="0"/>
    <n v="1"/>
    <n v="24160"/>
    <n v="211.33750000000001"/>
    <x v="0"/>
    <x v="76"/>
    <s v="S"/>
    <x v="0"/>
    <s v="St Louis, MO"/>
  </r>
  <r>
    <n v="1"/>
    <x v="0"/>
    <s v="Rosenbaum, Miss. Edith Louise"/>
    <x v="0"/>
    <n v="33"/>
    <x v="0"/>
    <n v="0"/>
    <n v="0"/>
    <s v="PC 17613"/>
    <n v="27.720800000000001"/>
    <x v="1"/>
    <x v="77"/>
    <s v="C"/>
    <x v="17"/>
    <s v="Paris, France"/>
  </r>
  <r>
    <n v="1"/>
    <x v="0"/>
    <s v="Rothes, the Countess. of (Lucy Noel Martha Dyer-Edwards)"/>
    <x v="0"/>
    <n v="33"/>
    <x v="0"/>
    <n v="0"/>
    <n v="0"/>
    <n v="110152"/>
    <n v="86.5"/>
    <x v="2"/>
    <x v="25"/>
    <s v="S"/>
    <x v="11"/>
    <s v="London  Vancouver, BC"/>
  </r>
  <r>
    <n v="1"/>
    <x v="0"/>
    <s v="Schabert, Mrs. Paul (Emma Mock)"/>
    <x v="0"/>
    <n v="35"/>
    <x v="4"/>
    <n v="1"/>
    <n v="0"/>
    <n v="13236"/>
    <n v="57.75"/>
    <x v="2"/>
    <x v="78"/>
    <s v="C"/>
    <x v="17"/>
    <s v="New York, NY"/>
  </r>
  <r>
    <n v="1"/>
    <x v="0"/>
    <s v="Shutes, Miss. Elizabeth W"/>
    <x v="0"/>
    <n v="40"/>
    <x v="1"/>
    <n v="0"/>
    <n v="0"/>
    <s v="PC 17582"/>
    <n v="153.46250000000001"/>
    <x v="0"/>
    <x v="52"/>
    <s v="S"/>
    <x v="1"/>
    <s v="New York, NY / Greenwich CT"/>
  </r>
  <r>
    <n v="1"/>
    <x v="0"/>
    <s v="Silverthorne, Mr. Spencer Victor"/>
    <x v="1"/>
    <n v="35"/>
    <x v="4"/>
    <n v="0"/>
    <n v="0"/>
    <s v="PC 17475"/>
    <n v="26.287500000000001"/>
    <x v="1"/>
    <x v="19"/>
    <s v="S"/>
    <x v="9"/>
    <s v="St Louis, MO"/>
  </r>
  <r>
    <n v="1"/>
    <x v="0"/>
    <s v="Silvey, Mrs. William Baird (Alice Munger)"/>
    <x v="0"/>
    <n v="39"/>
    <x v="1"/>
    <n v="1"/>
    <n v="0"/>
    <n v="13507"/>
    <n v="55.9"/>
    <x v="2"/>
    <x v="79"/>
    <s v="S"/>
    <x v="17"/>
    <s v="Duluth, MN"/>
  </r>
  <r>
    <n v="1"/>
    <x v="0"/>
    <s v="Simonius-Blumer, Col. Oberst Alfons"/>
    <x v="1"/>
    <n v="56"/>
    <x v="2"/>
    <n v="0"/>
    <n v="0"/>
    <n v="13213"/>
    <n v="35.5"/>
    <x v="2"/>
    <x v="80"/>
    <s v="C"/>
    <x v="1"/>
    <s v="Basel, Switzerland"/>
  </r>
  <r>
    <n v="1"/>
    <x v="0"/>
    <s v="Sloper, Mr. William Thompson"/>
    <x v="1"/>
    <n v="28"/>
    <x v="0"/>
    <n v="0"/>
    <n v="0"/>
    <n v="113788"/>
    <n v="35.5"/>
    <x v="2"/>
    <x v="81"/>
    <s v="S"/>
    <x v="10"/>
    <s v="New Britain, CT"/>
  </r>
  <r>
    <n v="1"/>
    <x v="0"/>
    <s v="Smith, Mrs. Lucien Philip (Mary Eloise Hughes)"/>
    <x v="0"/>
    <n v="18"/>
    <x v="0"/>
    <n v="1"/>
    <n v="0"/>
    <n v="13695"/>
    <n v="60"/>
    <x v="2"/>
    <x v="82"/>
    <s v="S"/>
    <x v="7"/>
    <s v="Huntington, WV"/>
  </r>
  <r>
    <n v="1"/>
    <x v="0"/>
    <s v="Snyder, Mr. John Pillsbury"/>
    <x v="1"/>
    <n v="24"/>
    <x v="0"/>
    <n v="1"/>
    <n v="0"/>
    <n v="21228"/>
    <n v="82.2667"/>
    <x v="2"/>
    <x v="83"/>
    <s v="S"/>
    <x v="10"/>
    <s v="Minneapolis, MN"/>
  </r>
  <r>
    <n v="1"/>
    <x v="0"/>
    <s v="Snyder, Mrs. John Pillsbury (Nelle Stevenson)"/>
    <x v="0"/>
    <n v="23"/>
    <x v="0"/>
    <n v="1"/>
    <n v="0"/>
    <n v="21228"/>
    <n v="82.2667"/>
    <x v="2"/>
    <x v="83"/>
    <s v="S"/>
    <x v="10"/>
    <s v="Minneapolis, MN"/>
  </r>
  <r>
    <n v="1"/>
    <x v="0"/>
    <s v="Spedden, Master. Robert Douglas"/>
    <x v="1"/>
    <n v="6"/>
    <x v="0"/>
    <n v="0"/>
    <n v="2"/>
    <n v="16966"/>
    <n v="134.5"/>
    <x v="0"/>
    <x v="84"/>
    <s v="C"/>
    <x v="1"/>
    <s v="Tuxedo Park, NY"/>
  </r>
  <r>
    <n v="1"/>
    <x v="0"/>
    <s v="Spedden, Mr. Frederic Oakley"/>
    <x v="1"/>
    <n v="45"/>
    <x v="1"/>
    <n v="1"/>
    <n v="1"/>
    <n v="16966"/>
    <n v="134.5"/>
    <x v="0"/>
    <x v="84"/>
    <s v="C"/>
    <x v="1"/>
    <s v="Tuxedo Park, NY"/>
  </r>
  <r>
    <n v="1"/>
    <x v="0"/>
    <s v="Spedden, Mrs. Frederic Oakley (Margaretta Corning Stone)"/>
    <x v="0"/>
    <n v="40"/>
    <x v="1"/>
    <n v="1"/>
    <n v="1"/>
    <n v="16966"/>
    <n v="134.5"/>
    <x v="0"/>
    <x v="84"/>
    <s v="C"/>
    <x v="1"/>
    <s v="Tuxedo Park, NY"/>
  </r>
  <r>
    <n v="1"/>
    <x v="0"/>
    <s v="Stahelin-Maeglin, Dr. Max"/>
    <x v="1"/>
    <n v="32"/>
    <x v="0"/>
    <n v="0"/>
    <n v="0"/>
    <n v="13214"/>
    <n v="30.5"/>
    <x v="2"/>
    <x v="85"/>
    <s v="C"/>
    <x v="1"/>
    <s v="Basel, Switzerland"/>
  </r>
  <r>
    <n v="1"/>
    <x v="0"/>
    <s v="Stengel, Mr. Charles Emil Henry"/>
    <x v="1"/>
    <n v="54"/>
    <x v="2"/>
    <n v="1"/>
    <n v="0"/>
    <n v="11778"/>
    <n v="55.441699999999997"/>
    <x v="2"/>
    <x v="86"/>
    <s v="C"/>
    <x v="16"/>
    <s v="Newark, NJ"/>
  </r>
  <r>
    <n v="1"/>
    <x v="0"/>
    <s v="Stengel, Mrs. Charles Emil Henry (Annie May Morris)"/>
    <x v="0"/>
    <n v="43"/>
    <x v="1"/>
    <n v="1"/>
    <n v="0"/>
    <n v="11778"/>
    <n v="55.441699999999997"/>
    <x v="2"/>
    <x v="86"/>
    <s v="C"/>
    <x v="9"/>
    <s v="Newark, NJ"/>
  </r>
  <r>
    <n v="1"/>
    <x v="0"/>
    <s v="Stephenson, Mrs. Walter Bertram (Martha Eustis)"/>
    <x v="0"/>
    <n v="52"/>
    <x v="2"/>
    <n v="1"/>
    <n v="0"/>
    <n v="36947"/>
    <n v="78.2667"/>
    <x v="2"/>
    <x v="42"/>
    <s v="C"/>
    <x v="4"/>
    <s v="Haverford, PA"/>
  </r>
  <r>
    <n v="1"/>
    <x v="0"/>
    <s v="Swift, Mrs. Frederick Joel (Margaret Welles Barron)"/>
    <x v="0"/>
    <n v="48"/>
    <x v="1"/>
    <n v="0"/>
    <n v="0"/>
    <n v="17466"/>
    <n v="25.929200000000002"/>
    <x v="1"/>
    <x v="63"/>
    <s v="S"/>
    <x v="11"/>
    <s v="Brooklyn, NY"/>
  </r>
  <r>
    <n v="1"/>
    <x v="0"/>
    <s v="Taussig, Miss. Ruth"/>
    <x v="0"/>
    <n v="18"/>
    <x v="0"/>
    <n v="0"/>
    <n v="2"/>
    <n v="110413"/>
    <n v="79.650000000000006"/>
    <x v="2"/>
    <x v="87"/>
    <s v="S"/>
    <x v="11"/>
    <s v="New York, NY"/>
  </r>
  <r>
    <n v="1"/>
    <x v="0"/>
    <s v="Taussig, Mrs. Emil (Tillie Mandelbaum)"/>
    <x v="0"/>
    <n v="39"/>
    <x v="1"/>
    <n v="1"/>
    <n v="1"/>
    <n v="110413"/>
    <n v="79.650000000000006"/>
    <x v="2"/>
    <x v="88"/>
    <s v="S"/>
    <x v="11"/>
    <s v="New York, NY"/>
  </r>
  <r>
    <n v="1"/>
    <x v="0"/>
    <s v="Taylor, Mr. Elmer Zebley"/>
    <x v="1"/>
    <n v="48"/>
    <x v="1"/>
    <n v="1"/>
    <n v="0"/>
    <n v="19996"/>
    <n v="52"/>
    <x v="2"/>
    <x v="89"/>
    <s v="S"/>
    <x v="18"/>
    <s v="London /  East Orange, NJ"/>
  </r>
  <r>
    <n v="1"/>
    <x v="0"/>
    <s v="Thayer, Mr. John Borland Jr"/>
    <x v="1"/>
    <n v="17"/>
    <x v="0"/>
    <n v="0"/>
    <n v="2"/>
    <n v="17421"/>
    <n v="110.88330000000001"/>
    <x v="0"/>
    <x v="90"/>
    <s v="C"/>
    <x v="6"/>
    <s v="Haverford, PA"/>
  </r>
  <r>
    <n v="1"/>
    <x v="0"/>
    <s v="Thayer, Mrs. John Borland (Marian Longstreth Morris)"/>
    <x v="0"/>
    <n v="39"/>
    <x v="1"/>
    <n v="1"/>
    <n v="1"/>
    <n v="17421"/>
    <n v="110.88330000000001"/>
    <x v="0"/>
    <x v="91"/>
    <s v="C"/>
    <x v="4"/>
    <s v="Haverford, PA"/>
  </r>
  <r>
    <n v="1"/>
    <x v="0"/>
    <s v="Tucker, Mr. Gilbert Milligan Jr"/>
    <x v="1"/>
    <n v="31"/>
    <x v="0"/>
    <n v="0"/>
    <n v="0"/>
    <n v="2543"/>
    <n v="28.537500000000001"/>
    <x v="1"/>
    <x v="92"/>
    <s v="C"/>
    <x v="10"/>
    <s v="Albany, NY"/>
  </r>
  <r>
    <n v="1"/>
    <x v="0"/>
    <s v="Warren, Mrs. Frank Manley (Anna Sophia Atkinson)"/>
    <x v="0"/>
    <n v="60"/>
    <x v="2"/>
    <n v="1"/>
    <n v="0"/>
    <n v="110813"/>
    <n v="75.25"/>
    <x v="2"/>
    <x v="93"/>
    <s v="C"/>
    <x v="9"/>
    <s v="Portland, OR"/>
  </r>
  <r>
    <n v="1"/>
    <x v="0"/>
    <s v="White, Mrs. John Stuart (Ella Holmes)"/>
    <x v="0"/>
    <n v="55"/>
    <x v="2"/>
    <n v="0"/>
    <n v="0"/>
    <s v="PC 17760"/>
    <n v="135.63329999999999"/>
    <x v="0"/>
    <x v="94"/>
    <s v="C"/>
    <x v="11"/>
    <s v="New York, NY / Briarcliff Manor NY"/>
  </r>
  <r>
    <n v="1"/>
    <x v="0"/>
    <s v="Wick, Miss. Mary Natalie"/>
    <x v="0"/>
    <n v="31"/>
    <x v="0"/>
    <n v="0"/>
    <n v="2"/>
    <n v="36928"/>
    <n v="164.86670000000001"/>
    <x v="0"/>
    <x v="14"/>
    <s v="S"/>
    <x v="11"/>
    <s v="Youngstown, OH"/>
  </r>
  <r>
    <n v="1"/>
    <x v="0"/>
    <s v="Widener, Mrs. George Dunton (Eleanor Elkins)"/>
    <x v="0"/>
    <n v="50"/>
    <x v="1"/>
    <n v="1"/>
    <n v="1"/>
    <n v="113503"/>
    <n v="211.5"/>
    <x v="0"/>
    <x v="95"/>
    <s v="C"/>
    <x v="4"/>
    <s v="Elkins Park, PA"/>
  </r>
  <r>
    <n v="1"/>
    <x v="0"/>
    <s v="Young, Miss. Marie Grice"/>
    <x v="0"/>
    <n v="36"/>
    <x v="1"/>
    <n v="0"/>
    <n v="0"/>
    <s v="PC 17760"/>
    <n v="135.63329999999999"/>
    <x v="0"/>
    <x v="94"/>
    <s v="C"/>
    <x v="11"/>
    <s v="New York, NY / Washington, DC"/>
  </r>
  <r>
    <n v="2"/>
    <x v="0"/>
    <s v="Ball, Mrs. (Ada E Hall)"/>
    <x v="0"/>
    <n v="36"/>
    <x v="1"/>
    <n v="0"/>
    <n v="0"/>
    <n v="28551"/>
    <n v="13"/>
    <x v="1"/>
    <x v="96"/>
    <s v="S"/>
    <x v="2"/>
    <s v="Bristol, Avon / Jacksonville, FL"/>
  </r>
  <r>
    <n v="2"/>
    <x v="0"/>
    <s v="Becker, Master. Richard F"/>
    <x v="1"/>
    <n v="1"/>
    <x v="0"/>
    <n v="2"/>
    <n v="1"/>
    <n v="230136"/>
    <n v="39"/>
    <x v="2"/>
    <x v="97"/>
    <s v="S"/>
    <x v="17"/>
    <s v="Guntur, India / Benton Harbour, MI"/>
  </r>
  <r>
    <n v="2"/>
    <x v="0"/>
    <s v="Becker, Miss. Marion Louise"/>
    <x v="0"/>
    <n v="4"/>
    <x v="0"/>
    <n v="2"/>
    <n v="1"/>
    <n v="230136"/>
    <n v="39"/>
    <x v="2"/>
    <x v="97"/>
    <s v="S"/>
    <x v="17"/>
    <s v="Guntur, India / Benton Harbour, MI"/>
  </r>
  <r>
    <n v="2"/>
    <x v="0"/>
    <s v="Becker, Miss. Ruth Elizabeth"/>
    <x v="0"/>
    <n v="12"/>
    <x v="0"/>
    <n v="2"/>
    <n v="1"/>
    <n v="230136"/>
    <n v="39"/>
    <x v="2"/>
    <x v="97"/>
    <s v="S"/>
    <x v="15"/>
    <s v="Guntur, India / Benton Harbour, MI"/>
  </r>
  <r>
    <n v="2"/>
    <x v="0"/>
    <s v="Becker, Mrs. Allen Oliver (Nellie E Baumgardner)"/>
    <x v="0"/>
    <n v="36"/>
    <x v="1"/>
    <n v="0"/>
    <n v="3"/>
    <n v="230136"/>
    <n v="39"/>
    <x v="2"/>
    <x v="97"/>
    <s v="S"/>
    <x v="17"/>
    <s v="Guntur, India / Benton Harbour, MI"/>
  </r>
  <r>
    <n v="2"/>
    <x v="0"/>
    <s v="Beesley, Mr. Lawrence"/>
    <x v="1"/>
    <n v="34"/>
    <x v="0"/>
    <n v="0"/>
    <n v="0"/>
    <n v="248698"/>
    <n v="13"/>
    <x v="1"/>
    <x v="98"/>
    <s v="S"/>
    <x v="15"/>
    <s v="London"/>
  </r>
  <r>
    <n v="2"/>
    <x v="0"/>
    <s v="Brown, Miss. Amelia &quot;Mildred&quot;"/>
    <x v="0"/>
    <n v="24"/>
    <x v="0"/>
    <n v="0"/>
    <n v="0"/>
    <n v="248733"/>
    <n v="13"/>
    <x v="1"/>
    <x v="99"/>
    <s v="S"/>
    <x v="17"/>
    <s v="London / Montreal, PQ"/>
  </r>
  <r>
    <n v="2"/>
    <x v="0"/>
    <s v="Cook, Mrs. (Selena Rogers)"/>
    <x v="0"/>
    <n v="22"/>
    <x v="0"/>
    <n v="0"/>
    <n v="0"/>
    <s v="W./C. 14266"/>
    <n v="10.5"/>
    <x v="1"/>
    <x v="99"/>
    <s v="S"/>
    <x v="13"/>
    <s v="Pennsylvania"/>
  </r>
  <r>
    <n v="2"/>
    <x v="0"/>
    <s v="Jerwan, Mrs. Amin S (Marie Marthe Thuillard)"/>
    <x v="0"/>
    <n v="23"/>
    <x v="0"/>
    <n v="0"/>
    <n v="0"/>
    <s v="SC/AH Basle 541"/>
    <n v="13.791700000000001"/>
    <x v="1"/>
    <x v="96"/>
    <s v="C"/>
    <x v="17"/>
    <s v="New York, NY"/>
  </r>
  <r>
    <n v="2"/>
    <x v="0"/>
    <s v="Lemore, Mrs. (Amelia Milley)"/>
    <x v="0"/>
    <n v="34"/>
    <x v="0"/>
    <n v="0"/>
    <n v="0"/>
    <s v="C.A. 34260"/>
    <n v="10.5"/>
    <x v="1"/>
    <x v="99"/>
    <s v="S"/>
    <x v="13"/>
    <s v="Chicago, IL"/>
  </r>
  <r>
    <n v="2"/>
    <x v="0"/>
    <s v="Navratil, Master. Edmond Roger"/>
    <x v="1"/>
    <n v="2"/>
    <x v="0"/>
    <n v="1"/>
    <n v="1"/>
    <n v="230080"/>
    <n v="26"/>
    <x v="1"/>
    <x v="100"/>
    <s v="S"/>
    <x v="3"/>
    <s v="Nice, France"/>
  </r>
  <r>
    <n v="2"/>
    <x v="0"/>
    <s v="Navratil, Master. Michel M"/>
    <x v="1"/>
    <n v="3"/>
    <x v="0"/>
    <n v="1"/>
    <n v="1"/>
    <n v="230080"/>
    <n v="26"/>
    <x v="1"/>
    <x v="100"/>
    <s v="S"/>
    <x v="3"/>
    <s v="Nice, France"/>
  </r>
  <r>
    <n v="2"/>
    <x v="0"/>
    <s v="Nourney, Mr. Alfred (&quot;Baron von Drachstedt&quot;)"/>
    <x v="1"/>
    <n v="20"/>
    <x v="0"/>
    <n v="0"/>
    <n v="0"/>
    <s v="SC/PARIS 2166"/>
    <n v="13.862500000000001"/>
    <x v="1"/>
    <x v="101"/>
    <s v="C"/>
    <x v="10"/>
    <s v="Cologne, Germany"/>
  </r>
  <r>
    <n v="2"/>
    <x v="0"/>
    <s v="Nye, Mrs. (Elizabeth Ramell)"/>
    <x v="0"/>
    <n v="29"/>
    <x v="0"/>
    <n v="0"/>
    <n v="0"/>
    <s v="C.A. 29395"/>
    <n v="10.5"/>
    <x v="1"/>
    <x v="99"/>
    <s v="S"/>
    <x v="17"/>
    <s v="Folkstone, Kent / New York, NY"/>
  </r>
  <r>
    <n v="2"/>
    <x v="0"/>
    <s v="Troutt, Miss. Edwina Celia &quot;Winnie&quot;"/>
    <x v="0"/>
    <n v="27"/>
    <x v="0"/>
    <n v="0"/>
    <n v="0"/>
    <n v="34218"/>
    <n v="10.5"/>
    <x v="1"/>
    <x v="102"/>
    <s v="S"/>
    <x v="19"/>
    <s v="Bath, England / Massachusetts"/>
  </r>
  <r>
    <n v="2"/>
    <x v="0"/>
    <s v="Webber, Miss. Susan"/>
    <x v="0"/>
    <n v="32.5"/>
    <x v="0"/>
    <n v="0"/>
    <n v="0"/>
    <n v="27267"/>
    <n v="13"/>
    <x v="1"/>
    <x v="102"/>
    <s v="S"/>
    <x v="20"/>
    <s v="England / Hartford, CT"/>
  </r>
  <r>
    <n v="3"/>
    <x v="0"/>
    <s v="Abelseth, Mr. Olaus Jorgensen"/>
    <x v="1"/>
    <n v="25"/>
    <x v="0"/>
    <n v="0"/>
    <n v="0"/>
    <n v="348122"/>
    <n v="7.65"/>
    <x v="1"/>
    <x v="103"/>
    <s v="S"/>
    <x v="8"/>
    <s v="Perkins County, S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49:B55" firstHeaderRow="1" firstDataRow="1" firstDataCol="1"/>
  <pivotFields count="15">
    <pivotField showAll="0"/>
    <pivotField showAll="0"/>
    <pivotField showAll="0"/>
    <pivotField showAll="0">
      <items count="3">
        <item x="0"/>
        <item x="1"/>
        <item t="default"/>
      </items>
    </pivotField>
    <pivotField showAll="0"/>
    <pivotField axis="axisRow" showAll="0">
      <items count="6">
        <item x="2"/>
        <item x="4"/>
        <item x="1"/>
        <item x="3"/>
        <item x="0"/>
        <item t="default"/>
      </items>
    </pivotField>
    <pivotField showAll="0"/>
    <pivotField showAll="0"/>
    <pivotField showAll="0"/>
    <pivotField numFmtId="165" showAll="0"/>
    <pivotField dataField="1" showAll="0">
      <items count="5">
        <item x="2"/>
        <item x="1"/>
        <item x="0"/>
        <item x="3"/>
        <item t="default"/>
      </items>
    </pivotField>
    <pivotField showAll="0"/>
    <pivotField showAll="0"/>
    <pivotField showAll="0"/>
    <pivotField showAll="0"/>
  </pivotFields>
  <rowFields count="1">
    <field x="5"/>
  </rowFields>
  <rowItems count="6">
    <i>
      <x/>
    </i>
    <i>
      <x v="1"/>
    </i>
    <i>
      <x v="2"/>
    </i>
    <i>
      <x v="3"/>
    </i>
    <i>
      <x v="4"/>
    </i>
    <i t="grand">
      <x/>
    </i>
  </rowItems>
  <colItems count="1">
    <i/>
  </colItems>
  <dataFields count="1">
    <dataField name="Count of Fare Range" fld="10" subtotal="count" baseField="0" baseItem="0"/>
  </dataFields>
  <chartFormats count="1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5" count="1" selected="0">
            <x v="0"/>
          </reference>
        </references>
      </pivotArea>
    </chartFormat>
    <chartFormat chart="1" format="3">
      <pivotArea type="data" outline="0" fieldPosition="0">
        <references count="2">
          <reference field="4294967294" count="1" selected="0">
            <x v="0"/>
          </reference>
          <reference field="5" count="1" selected="0">
            <x v="1"/>
          </reference>
        </references>
      </pivotArea>
    </chartFormat>
    <chartFormat chart="1" format="4">
      <pivotArea type="data" outline="0" fieldPosition="0">
        <references count="2">
          <reference field="4294967294" count="1" selected="0">
            <x v="0"/>
          </reference>
          <reference field="5" count="1" selected="0">
            <x v="2"/>
          </reference>
        </references>
      </pivotArea>
    </chartFormat>
    <chartFormat chart="1" format="5">
      <pivotArea type="data" outline="0" fieldPosition="0">
        <references count="2">
          <reference field="4294967294" count="1" selected="0">
            <x v="0"/>
          </reference>
          <reference field="5" count="1" selected="0">
            <x v="3"/>
          </reference>
        </references>
      </pivotArea>
    </chartFormat>
    <chartFormat chart="1" format="6">
      <pivotArea type="data" outline="0" fieldPosition="0">
        <references count="2">
          <reference field="4294967294" count="1" selected="0">
            <x v="0"/>
          </reference>
          <reference field="5" count="1" selected="0">
            <x v="4"/>
          </reference>
        </references>
      </pivotArea>
    </chartFormat>
    <chartFormat chart="4" format="7" series="1">
      <pivotArea type="data" outline="0" fieldPosition="0">
        <references count="1">
          <reference field="4294967294" count="1" selected="0">
            <x v="0"/>
          </reference>
        </references>
      </pivotArea>
    </chartFormat>
    <chartFormat chart="4" format="8">
      <pivotArea type="data" outline="0" fieldPosition="0">
        <references count="2">
          <reference field="4294967294" count="1" selected="0">
            <x v="0"/>
          </reference>
          <reference field="5" count="1" selected="0">
            <x v="0"/>
          </reference>
        </references>
      </pivotArea>
    </chartFormat>
    <chartFormat chart="4" format="9">
      <pivotArea type="data" outline="0" fieldPosition="0">
        <references count="2">
          <reference field="4294967294" count="1" selected="0">
            <x v="0"/>
          </reference>
          <reference field="5" count="1" selected="0">
            <x v="1"/>
          </reference>
        </references>
      </pivotArea>
    </chartFormat>
    <chartFormat chart="4" format="10">
      <pivotArea type="data" outline="0" fieldPosition="0">
        <references count="2">
          <reference field="4294967294" count="1" selected="0">
            <x v="0"/>
          </reference>
          <reference field="5" count="1" selected="0">
            <x v="2"/>
          </reference>
        </references>
      </pivotArea>
    </chartFormat>
    <chartFormat chart="4" format="11">
      <pivotArea type="data" outline="0" fieldPosition="0">
        <references count="2">
          <reference field="4294967294" count="1" selected="0">
            <x v="0"/>
          </reference>
          <reference field="5" count="1" selected="0">
            <x v="3"/>
          </reference>
        </references>
      </pivotArea>
    </chartFormat>
    <chartFormat chart="4"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20:D43" firstHeaderRow="1" firstDataRow="2" firstDataCol="1"/>
  <pivotFields count="15">
    <pivotField showAll="0"/>
    <pivotField dataField="1" showAll="0">
      <items count="3">
        <item x="1"/>
        <item x="0"/>
        <item t="default"/>
      </items>
    </pivotField>
    <pivotField showAll="0"/>
    <pivotField axis="axisCol" showAll="0">
      <items count="3">
        <item x="0"/>
        <item x="1"/>
        <item t="default"/>
      </items>
    </pivotField>
    <pivotField showAll="0"/>
    <pivotField showAll="0">
      <items count="6">
        <item x="2"/>
        <item x="4"/>
        <item x="1"/>
        <item x="3"/>
        <item x="0"/>
        <item t="default"/>
      </items>
    </pivotField>
    <pivotField showAll="0"/>
    <pivotField showAll="0"/>
    <pivotField showAll="0"/>
    <pivotField numFmtId="165" showAll="0"/>
    <pivotField showAll="0">
      <items count="5">
        <item x="2"/>
        <item x="1"/>
        <item x="0"/>
        <item x="3"/>
        <item t="default"/>
      </items>
    </pivotField>
    <pivotField showAll="0">
      <items count="105">
        <item x="77"/>
        <item x="38"/>
        <item x="39"/>
        <item x="6"/>
        <item x="80"/>
        <item x="13"/>
        <item x="36"/>
        <item x="81"/>
        <item x="26"/>
        <item x="58"/>
        <item x="35"/>
        <item x="30"/>
        <item x="31"/>
        <item x="76"/>
        <item x="5"/>
        <item x="71"/>
        <item x="46"/>
        <item x="17"/>
        <item x="47"/>
        <item x="51"/>
        <item x="83"/>
        <item x="11"/>
        <item x="0"/>
        <item x="85"/>
        <item x="20"/>
        <item x="61"/>
        <item x="7"/>
        <item x="57"/>
        <item x="34"/>
        <item x="25"/>
        <item x="21"/>
        <item x="3"/>
        <item x="15"/>
        <item x="74"/>
        <item x="86"/>
        <item x="48"/>
        <item x="52"/>
        <item x="89"/>
        <item x="10"/>
        <item x="72"/>
        <item x="44"/>
        <item x="78"/>
        <item x="82"/>
        <item x="94"/>
        <item x="41"/>
        <item x="22"/>
        <item x="75"/>
        <item x="50"/>
        <item x="12"/>
        <item x="92"/>
        <item x="40"/>
        <item x="8"/>
        <item x="4"/>
        <item x="73"/>
        <item x="91"/>
        <item x="14"/>
        <item x="90"/>
        <item x="68"/>
        <item x="95"/>
        <item x="56"/>
        <item x="32"/>
        <item x="37"/>
        <item x="27"/>
        <item x="67"/>
        <item x="49"/>
        <item x="60"/>
        <item x="96"/>
        <item x="53"/>
        <item x="59"/>
        <item x="18"/>
        <item x="63"/>
        <item x="62"/>
        <item x="42"/>
        <item x="64"/>
        <item x="66"/>
        <item x="55"/>
        <item x="9"/>
        <item x="69"/>
        <item x="93"/>
        <item x="101"/>
        <item x="45"/>
        <item x="70"/>
        <item x="98"/>
        <item x="2"/>
        <item x="65"/>
        <item x="102"/>
        <item x="1"/>
        <item x="33"/>
        <item x="19"/>
        <item x="43"/>
        <item x="23"/>
        <item x="16"/>
        <item x="84"/>
        <item x="79"/>
        <item x="29"/>
        <item x="28"/>
        <item x="54"/>
        <item x="88"/>
        <item x="87"/>
        <item x="24"/>
        <item x="103"/>
        <item x="100"/>
        <item x="99"/>
        <item x="97"/>
        <item t="default"/>
      </items>
    </pivotField>
    <pivotField showAll="0"/>
    <pivotField axis="axisRow" showAll="0">
      <items count="22">
        <item x="16"/>
        <item x="0"/>
        <item x="1"/>
        <item x="4"/>
        <item x="9"/>
        <item x="7"/>
        <item x="10"/>
        <item x="11"/>
        <item x="5"/>
        <item x="2"/>
        <item x="17"/>
        <item x="20"/>
        <item x="15"/>
        <item x="13"/>
        <item x="19"/>
        <item x="18"/>
        <item x="14"/>
        <item x="8"/>
        <item x="6"/>
        <item x="12"/>
        <item x="3"/>
        <item t="default"/>
      </items>
    </pivotField>
    <pivotField showAll="0"/>
  </pivotFields>
  <rowFields count="1">
    <field x="13"/>
  </rowFields>
  <rowItems count="22">
    <i>
      <x/>
    </i>
    <i>
      <x v="1"/>
    </i>
    <i>
      <x v="2"/>
    </i>
    <i>
      <x v="3"/>
    </i>
    <i>
      <x v="4"/>
    </i>
    <i>
      <x v="5"/>
    </i>
    <i>
      <x v="6"/>
    </i>
    <i>
      <x v="7"/>
    </i>
    <i>
      <x v="8"/>
    </i>
    <i>
      <x v="9"/>
    </i>
    <i>
      <x v="10"/>
    </i>
    <i>
      <x v="11"/>
    </i>
    <i>
      <x v="12"/>
    </i>
    <i>
      <x v="13"/>
    </i>
    <i>
      <x v="14"/>
    </i>
    <i>
      <x v="15"/>
    </i>
    <i>
      <x v="16"/>
    </i>
    <i>
      <x v="17"/>
    </i>
    <i>
      <x v="18"/>
    </i>
    <i>
      <x v="19"/>
    </i>
    <i>
      <x v="20"/>
    </i>
    <i t="grand">
      <x/>
    </i>
  </rowItems>
  <colFields count="1">
    <field x="3"/>
  </colFields>
  <colItems count="3">
    <i>
      <x/>
    </i>
    <i>
      <x v="1"/>
    </i>
    <i t="grand">
      <x/>
    </i>
  </colItems>
  <dataFields count="1">
    <dataField name="Sum of Survived" fld="1" baseField="0" baseItem="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1" format="2" series="1">
      <pivotArea type="data" outline="0" fieldPosition="0">
        <references count="2">
          <reference field="4294967294" count="1" selected="0">
            <x v="0"/>
          </reference>
          <reference field="3" count="1" selected="0">
            <x v="0"/>
          </reference>
        </references>
      </pivotArea>
    </chartFormat>
    <chartFormat chart="1" format="3" series="1">
      <pivotArea type="data" outline="0" fieldPosition="0">
        <references count="2">
          <reference field="4294967294" count="1" selected="0">
            <x v="0"/>
          </reference>
          <reference field="3" count="1" selected="0">
            <x v="1"/>
          </reference>
        </references>
      </pivotArea>
    </chartFormat>
    <chartFormat chart="4" format="4" series="1">
      <pivotArea type="data" outline="0" fieldPosition="0">
        <references count="2">
          <reference field="4294967294" count="1" selected="0">
            <x v="0"/>
          </reference>
          <reference field="3" count="1" selected="0">
            <x v="0"/>
          </reference>
        </references>
      </pivotArea>
    </chartFormat>
    <chartFormat chart="4" format="5"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1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1:D8" firstHeaderRow="1" firstDataRow="2" firstDataCol="1"/>
  <pivotFields count="15">
    <pivotField showAll="0"/>
    <pivotField showAll="0"/>
    <pivotField showAll="0"/>
    <pivotField axis="axisCol" showAll="0">
      <items count="3">
        <item x="0"/>
        <item x="1"/>
        <item t="default"/>
      </items>
    </pivotField>
    <pivotField showAll="0"/>
    <pivotField axis="axisRow" showAll="0">
      <items count="6">
        <item x="2"/>
        <item x="4"/>
        <item x="1"/>
        <item x="3"/>
        <item x="0"/>
        <item t="default"/>
      </items>
    </pivotField>
    <pivotField showAll="0"/>
    <pivotField showAll="0"/>
    <pivotField showAll="0"/>
    <pivotField dataField="1" numFmtId="165" showAll="0"/>
    <pivotField showAll="0">
      <items count="5">
        <item x="2"/>
        <item x="1"/>
        <item x="0"/>
        <item x="3"/>
        <item t="default"/>
      </items>
    </pivotField>
    <pivotField showAll="0"/>
    <pivotField showAll="0"/>
    <pivotField showAll="0"/>
    <pivotField showAll="0"/>
  </pivotFields>
  <rowFields count="1">
    <field x="5"/>
  </rowFields>
  <rowItems count="6">
    <i>
      <x/>
    </i>
    <i>
      <x v="1"/>
    </i>
    <i>
      <x v="2"/>
    </i>
    <i>
      <x v="3"/>
    </i>
    <i>
      <x v="4"/>
    </i>
    <i t="grand">
      <x/>
    </i>
  </rowItems>
  <colFields count="1">
    <field x="3"/>
  </colFields>
  <colItems count="3">
    <i>
      <x/>
    </i>
    <i>
      <x v="1"/>
    </i>
    <i t="grand">
      <x/>
    </i>
  </colItems>
  <dataFields count="1">
    <dataField name="Average of Fare" fld="9" subtotal="average" baseField="5" baseItem="0" numFmtId="1"/>
  </dataFields>
  <formats count="3">
    <format dxfId="62">
      <pivotArea outline="0" collapsedLevelsAreSubtotals="1" fieldPosition="0"/>
    </format>
    <format dxfId="61">
      <pivotArea dataOnly="0" labelOnly="1" fieldPosition="0">
        <references count="1">
          <reference field="3" count="0"/>
        </references>
      </pivotArea>
    </format>
    <format dxfId="60">
      <pivotArea dataOnly="0" labelOnly="1" grandCol="1" outline="0" fieldPosition="0"/>
    </format>
  </formats>
  <chartFormats count="7">
    <chartFormat chart="0" format="4" series="1">
      <pivotArea type="data" outline="0" fieldPosition="0">
        <references count="1">
          <reference field="3" count="1" selected="0">
            <x v="0"/>
          </reference>
        </references>
      </pivotArea>
    </chartFormat>
    <chartFormat chart="0" format="5" series="1">
      <pivotArea type="data" outline="0" fieldPosition="0">
        <references count="1">
          <reference field="3" count="1" selected="0">
            <x v="1"/>
          </reference>
        </references>
      </pivotArea>
    </chartFormat>
    <chartFormat chart="1" format="6" series="1">
      <pivotArea type="data" outline="0" fieldPosition="0">
        <references count="2">
          <reference field="4294967294" count="1" selected="0">
            <x v="0"/>
          </reference>
          <reference field="3" count="1" selected="0">
            <x v="0"/>
          </reference>
        </references>
      </pivotArea>
    </chartFormat>
    <chartFormat chart="1" format="7" series="1">
      <pivotArea type="data" outline="0" fieldPosition="0">
        <references count="2">
          <reference field="4294967294" count="1" selected="0">
            <x v="0"/>
          </reference>
          <reference field="3" count="1" selected="0">
            <x v="1"/>
          </reference>
        </references>
      </pivotArea>
    </chartFormat>
    <chartFormat chart="4" format="8" series="1">
      <pivotArea type="data" outline="0" fieldPosition="0">
        <references count="2">
          <reference field="4294967294" count="1" selected="0">
            <x v="0"/>
          </reference>
          <reference field="3" count="1" selected="0">
            <x v="0"/>
          </reference>
        </references>
      </pivotArea>
    </chartFormat>
    <chartFormat chart="4" format="9" series="1">
      <pivotArea type="data" outline="0" fieldPosition="0">
        <references count="2">
          <reference field="4294967294" count="1" selected="0">
            <x v="0"/>
          </reference>
          <reference field="3" count="1" selected="0">
            <x v="1"/>
          </reference>
        </references>
      </pivotArea>
    </chartFormat>
    <chartFormat chart="0" format="6"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1"/>
    <pivotTable tabId="2" name="PivotTable2"/>
    <pivotTable tabId="2" name="PivotTable3"/>
  </pivotTables>
  <data>
    <tabular pivotCacheId="178937849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Age_Range" sourceName="Age Range">
  <pivotTables>
    <pivotTable tabId="2" name="PivotTable1"/>
    <pivotTable tabId="2" name="PivotTable2"/>
    <pivotTable tabId="2" name="PivotTable3"/>
  </pivotTables>
  <data>
    <tabular pivotCacheId="1789378495">
      <items count="5">
        <i x="2" s="1"/>
        <i x="4"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Fare_Range" sourceName="Fare Range">
  <pivotTables>
    <pivotTable tabId="2" name="PivotTable2"/>
    <pivotTable tabId="2" name="PivotTable1"/>
    <pivotTable tabId="2" name="PivotTable3"/>
  </pivotTables>
  <data>
    <tabular pivotCacheId="1789378495">
      <items count="4">
        <i x="2" s="1"/>
        <i x="1" s="1"/>
        <i x="0"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Age Range" cache="Slicer_Age_Range" caption="Age Range" rowHeight="241300"/>
  <slicer name="Fare Range" cache="Slicer_Fare_Range" caption="Fare Rang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topLeftCell="H134" workbookViewId="0">
      <selection activeCell="K2" sqref="K2:K155"/>
    </sheetView>
  </sheetViews>
  <sheetFormatPr defaultRowHeight="15" x14ac:dyDescent="0.25"/>
  <cols>
    <col min="1" max="1" width="6.7109375" bestFit="1" customWidth="1"/>
    <col min="2" max="2" width="9.28515625" bestFit="1" customWidth="1"/>
    <col min="3" max="3" width="74.85546875" bestFit="1" customWidth="1"/>
    <col min="4" max="4" width="10" bestFit="1" customWidth="1"/>
    <col min="5" max="5" width="7" customWidth="1"/>
    <col min="6" max="6" width="13.28515625" bestFit="1" customWidth="1"/>
    <col min="7" max="7" width="8.140625" bestFit="1" customWidth="1"/>
    <col min="8" max="8" width="8.42578125" bestFit="1" customWidth="1"/>
    <col min="9" max="9" width="19.85546875" style="2" bestFit="1" customWidth="1"/>
    <col min="10" max="10" width="9.7109375" customWidth="1"/>
    <col min="11" max="11" width="13.7109375" bestFit="1" customWidth="1"/>
    <col min="12" max="12" width="15" bestFit="1" customWidth="1"/>
    <col min="13" max="13" width="10.85546875" bestFit="1" customWidth="1"/>
    <col min="14" max="14" width="7.85546875" style="2" customWidth="1"/>
    <col min="15" max="15" width="48.85546875" style="2" bestFit="1" customWidth="1"/>
  </cols>
  <sheetData>
    <row r="1" spans="1:15" s="1" customFormat="1" ht="15.75" x14ac:dyDescent="0.25">
      <c r="A1" s="1" t="s">
        <v>380</v>
      </c>
      <c r="B1" s="1" t="s">
        <v>378</v>
      </c>
      <c r="C1" s="1" t="s">
        <v>379</v>
      </c>
      <c r="D1" s="1" t="s">
        <v>389</v>
      </c>
      <c r="E1" s="1" t="s">
        <v>381</v>
      </c>
      <c r="F1" s="1" t="s">
        <v>390</v>
      </c>
      <c r="G1" s="1" t="s">
        <v>0</v>
      </c>
      <c r="H1" s="1" t="s">
        <v>382</v>
      </c>
      <c r="I1" s="6" t="s">
        <v>383</v>
      </c>
      <c r="J1" s="1" t="s">
        <v>384</v>
      </c>
      <c r="K1" s="1" t="s">
        <v>391</v>
      </c>
      <c r="L1" s="1" t="s">
        <v>385</v>
      </c>
      <c r="M1" s="1" t="s">
        <v>386</v>
      </c>
      <c r="N1" s="6" t="s">
        <v>387</v>
      </c>
      <c r="O1" s="5" t="s">
        <v>388</v>
      </c>
    </row>
    <row r="2" spans="1:15" x14ac:dyDescent="0.25">
      <c r="A2">
        <v>1</v>
      </c>
      <c r="B2">
        <v>1</v>
      </c>
      <c r="C2" t="s">
        <v>1</v>
      </c>
      <c r="D2" t="s">
        <v>2</v>
      </c>
      <c r="E2">
        <v>29</v>
      </c>
      <c r="F2" t="str">
        <f>IF(E2&gt;69,"Old",IF(E2&gt;50,"Elderly",IF(E2&gt;35,"MidAge",IF(E2&lt;35,"Young","Invalid"))))</f>
        <v>Young</v>
      </c>
      <c r="G2">
        <v>0</v>
      </c>
      <c r="H2">
        <v>0</v>
      </c>
      <c r="I2" s="2">
        <v>24160</v>
      </c>
      <c r="J2" s="3">
        <v>211.33750000000001</v>
      </c>
      <c r="K2" s="3" t="str">
        <f>IF(J2&gt;100,"Expensive",IF(J2&gt;30, "Average",IF(J2&lt;30,"Cheap","Invalid")))</f>
        <v>Expensive</v>
      </c>
      <c r="L2" s="2" t="s">
        <v>3</v>
      </c>
      <c r="M2" t="s">
        <v>4</v>
      </c>
      <c r="N2" s="2">
        <v>2</v>
      </c>
      <c r="O2" s="2" t="s">
        <v>5</v>
      </c>
    </row>
    <row r="3" spans="1:15" x14ac:dyDescent="0.25">
      <c r="A3">
        <v>1</v>
      </c>
      <c r="B3">
        <v>1</v>
      </c>
      <c r="C3" t="s">
        <v>7</v>
      </c>
      <c r="D3" t="s">
        <v>6</v>
      </c>
      <c r="E3">
        <v>48</v>
      </c>
      <c r="F3" t="str">
        <f t="shared" ref="F3:F66" si="0">IF(E3&gt;69,"Old",IF(E3&gt;50,"Elderly",IF(E3&gt;35,"MidAge",IF(E3&lt;35,"Young","Invalid"))))</f>
        <v>MidAge</v>
      </c>
      <c r="G3">
        <v>0</v>
      </c>
      <c r="H3">
        <v>0</v>
      </c>
      <c r="I3" s="2">
        <v>19952</v>
      </c>
      <c r="J3" s="3">
        <v>26.55</v>
      </c>
      <c r="K3" s="3" t="str">
        <f t="shared" ref="K3:K66" si="1">IF(J3&gt;100,"Expensive",IF(J3&gt;30, "Average",IF(J3&lt;30,"Cheap","Invalid")))</f>
        <v>Cheap</v>
      </c>
      <c r="L3" s="2" t="s">
        <v>8</v>
      </c>
      <c r="M3" t="s">
        <v>4</v>
      </c>
      <c r="N3" s="2">
        <v>3</v>
      </c>
      <c r="O3" s="2" t="s">
        <v>9</v>
      </c>
    </row>
    <row r="4" spans="1:15" x14ac:dyDescent="0.25">
      <c r="A4">
        <v>1</v>
      </c>
      <c r="B4">
        <v>1</v>
      </c>
      <c r="C4" t="s">
        <v>10</v>
      </c>
      <c r="D4" t="s">
        <v>2</v>
      </c>
      <c r="E4">
        <v>63</v>
      </c>
      <c r="F4" t="str">
        <f t="shared" si="0"/>
        <v>Elderly</v>
      </c>
      <c r="G4">
        <v>1</v>
      </c>
      <c r="H4">
        <v>0</v>
      </c>
      <c r="I4" s="2">
        <v>13502</v>
      </c>
      <c r="J4" s="3">
        <v>77.958299999999994</v>
      </c>
      <c r="K4" s="3" t="str">
        <f t="shared" si="1"/>
        <v>Average</v>
      </c>
      <c r="L4" s="2" t="s">
        <v>11</v>
      </c>
      <c r="M4" t="s">
        <v>4</v>
      </c>
      <c r="N4" s="2">
        <v>10</v>
      </c>
      <c r="O4" s="2" t="s">
        <v>12</v>
      </c>
    </row>
    <row r="5" spans="1:15" x14ac:dyDescent="0.25">
      <c r="A5">
        <v>1</v>
      </c>
      <c r="B5">
        <v>1</v>
      </c>
      <c r="C5" t="s">
        <v>13</v>
      </c>
      <c r="D5" t="s">
        <v>2</v>
      </c>
      <c r="E5">
        <v>53</v>
      </c>
      <c r="F5" t="str">
        <f t="shared" si="0"/>
        <v>Elderly</v>
      </c>
      <c r="G5">
        <v>2</v>
      </c>
      <c r="H5">
        <v>0</v>
      </c>
      <c r="I5" s="2">
        <v>11769</v>
      </c>
      <c r="J5" s="3">
        <v>51.479199999999999</v>
      </c>
      <c r="K5" s="3" t="str">
        <f t="shared" si="1"/>
        <v>Average</v>
      </c>
      <c r="L5" s="2" t="s">
        <v>14</v>
      </c>
      <c r="M5" t="s">
        <v>4</v>
      </c>
      <c r="N5" s="2" t="s">
        <v>15</v>
      </c>
      <c r="O5" s="2" t="s">
        <v>16</v>
      </c>
    </row>
    <row r="6" spans="1:15" x14ac:dyDescent="0.25">
      <c r="A6">
        <v>1</v>
      </c>
      <c r="B6">
        <v>1</v>
      </c>
      <c r="C6" t="s">
        <v>20</v>
      </c>
      <c r="D6" t="s">
        <v>2</v>
      </c>
      <c r="E6">
        <v>18</v>
      </c>
      <c r="F6" t="str">
        <f t="shared" si="0"/>
        <v>Young</v>
      </c>
      <c r="G6">
        <v>1</v>
      </c>
      <c r="H6">
        <v>0</v>
      </c>
      <c r="I6" s="2" t="s">
        <v>18</v>
      </c>
      <c r="J6" s="3">
        <v>227.52500000000001</v>
      </c>
      <c r="K6" s="3" t="str">
        <f t="shared" si="1"/>
        <v>Expensive</v>
      </c>
      <c r="L6" s="2" t="s">
        <v>19</v>
      </c>
      <c r="M6" t="s">
        <v>17</v>
      </c>
      <c r="N6" s="2">
        <v>4</v>
      </c>
      <c r="O6" s="2" t="s">
        <v>9</v>
      </c>
    </row>
    <row r="7" spans="1:15" x14ac:dyDescent="0.25">
      <c r="A7">
        <v>1</v>
      </c>
      <c r="B7">
        <v>1</v>
      </c>
      <c r="C7" t="s">
        <v>21</v>
      </c>
      <c r="D7" t="s">
        <v>2</v>
      </c>
      <c r="E7">
        <v>24</v>
      </c>
      <c r="F7" t="str">
        <f t="shared" si="0"/>
        <v>Young</v>
      </c>
      <c r="G7">
        <v>0</v>
      </c>
      <c r="H7">
        <v>0</v>
      </c>
      <c r="I7" s="2" t="s">
        <v>22</v>
      </c>
      <c r="J7" s="3">
        <v>69.3</v>
      </c>
      <c r="K7" s="3" t="str">
        <f t="shared" si="1"/>
        <v>Average</v>
      </c>
      <c r="L7" s="2" t="s">
        <v>23</v>
      </c>
      <c r="M7" t="s">
        <v>17</v>
      </c>
      <c r="N7" s="2">
        <v>9</v>
      </c>
      <c r="O7" s="2" t="s">
        <v>24</v>
      </c>
    </row>
    <row r="8" spans="1:15" x14ac:dyDescent="0.25">
      <c r="A8">
        <v>1</v>
      </c>
      <c r="B8">
        <v>1</v>
      </c>
      <c r="C8" t="s">
        <v>25</v>
      </c>
      <c r="D8" t="s">
        <v>6</v>
      </c>
      <c r="E8">
        <v>80</v>
      </c>
      <c r="F8" t="str">
        <f t="shared" si="0"/>
        <v>Old</v>
      </c>
      <c r="G8">
        <v>0</v>
      </c>
      <c r="H8">
        <v>0</v>
      </c>
      <c r="I8" s="2">
        <v>27042</v>
      </c>
      <c r="J8" s="3">
        <v>30</v>
      </c>
      <c r="K8" s="3" t="str">
        <f t="shared" si="1"/>
        <v>Invalid</v>
      </c>
      <c r="L8" s="2" t="s">
        <v>26</v>
      </c>
      <c r="M8" t="s">
        <v>4</v>
      </c>
      <c r="N8" s="2" t="s">
        <v>27</v>
      </c>
      <c r="O8" s="2" t="s">
        <v>28</v>
      </c>
    </row>
    <row r="9" spans="1:15" x14ac:dyDescent="0.25">
      <c r="A9">
        <v>1</v>
      </c>
      <c r="B9">
        <v>1</v>
      </c>
      <c r="C9" t="s">
        <v>32</v>
      </c>
      <c r="D9" t="s">
        <v>2</v>
      </c>
      <c r="E9">
        <v>50</v>
      </c>
      <c r="F9" t="str">
        <f t="shared" si="0"/>
        <v>MidAge</v>
      </c>
      <c r="G9">
        <v>0</v>
      </c>
      <c r="H9">
        <v>1</v>
      </c>
      <c r="I9" s="2" t="s">
        <v>29</v>
      </c>
      <c r="J9" s="3">
        <v>247.52080000000001</v>
      </c>
      <c r="K9" s="3" t="str">
        <f t="shared" si="1"/>
        <v>Expensive</v>
      </c>
      <c r="L9" s="2" t="s">
        <v>30</v>
      </c>
      <c r="M9" t="s">
        <v>17</v>
      </c>
      <c r="N9" s="2">
        <v>6</v>
      </c>
      <c r="O9" s="2" t="s">
        <v>31</v>
      </c>
    </row>
    <row r="10" spans="1:15" x14ac:dyDescent="0.25">
      <c r="A10">
        <v>1</v>
      </c>
      <c r="B10">
        <v>0</v>
      </c>
      <c r="C10" t="s">
        <v>34</v>
      </c>
      <c r="D10" t="s">
        <v>6</v>
      </c>
      <c r="E10">
        <v>36</v>
      </c>
      <c r="F10" t="str">
        <f t="shared" si="0"/>
        <v>MidAge</v>
      </c>
      <c r="G10">
        <v>0</v>
      </c>
      <c r="H10">
        <v>0</v>
      </c>
      <c r="I10" s="2">
        <v>13050</v>
      </c>
      <c r="J10" s="3">
        <v>75.241699999999994</v>
      </c>
      <c r="K10" s="3" t="str">
        <f t="shared" si="1"/>
        <v>Average</v>
      </c>
      <c r="L10" s="2" t="s">
        <v>35</v>
      </c>
      <c r="M10" t="s">
        <v>17</v>
      </c>
      <c r="N10" s="2" t="s">
        <v>36</v>
      </c>
      <c r="O10" s="2" t="s">
        <v>37</v>
      </c>
    </row>
    <row r="11" spans="1:15" x14ac:dyDescent="0.25">
      <c r="A11">
        <v>1</v>
      </c>
      <c r="B11">
        <v>1</v>
      </c>
      <c r="C11" t="s">
        <v>38</v>
      </c>
      <c r="D11" t="s">
        <v>6</v>
      </c>
      <c r="E11">
        <v>37</v>
      </c>
      <c r="F11" t="str">
        <f t="shared" si="0"/>
        <v>MidAge</v>
      </c>
      <c r="G11">
        <v>1</v>
      </c>
      <c r="H11">
        <v>1</v>
      </c>
      <c r="I11" s="2">
        <v>11751</v>
      </c>
      <c r="J11" s="3">
        <v>52.554200000000002</v>
      </c>
      <c r="K11" s="3" t="str">
        <f t="shared" si="1"/>
        <v>Average</v>
      </c>
      <c r="L11" s="2" t="s">
        <v>39</v>
      </c>
      <c r="M11" t="s">
        <v>4</v>
      </c>
      <c r="N11" s="2">
        <v>5</v>
      </c>
      <c r="O11" s="2" t="s">
        <v>9</v>
      </c>
    </row>
    <row r="12" spans="1:15" x14ac:dyDescent="0.25">
      <c r="A12">
        <v>1</v>
      </c>
      <c r="B12">
        <v>1</v>
      </c>
      <c r="C12" t="s">
        <v>40</v>
      </c>
      <c r="D12" t="s">
        <v>2</v>
      </c>
      <c r="E12">
        <v>47</v>
      </c>
      <c r="F12" t="str">
        <f t="shared" si="0"/>
        <v>MidAge</v>
      </c>
      <c r="G12">
        <v>1</v>
      </c>
      <c r="H12">
        <v>1</v>
      </c>
      <c r="I12" s="2">
        <v>11751</v>
      </c>
      <c r="J12" s="3">
        <v>52.554200000000002</v>
      </c>
      <c r="K12" s="3" t="str">
        <f t="shared" si="1"/>
        <v>Average</v>
      </c>
      <c r="L12" s="2" t="s">
        <v>39</v>
      </c>
      <c r="M12" t="s">
        <v>4</v>
      </c>
      <c r="N12" s="2">
        <v>5</v>
      </c>
      <c r="O12" s="2" t="s">
        <v>9</v>
      </c>
    </row>
    <row r="13" spans="1:15" x14ac:dyDescent="0.25">
      <c r="A13">
        <v>1</v>
      </c>
      <c r="B13">
        <v>1</v>
      </c>
      <c r="C13" t="s">
        <v>41</v>
      </c>
      <c r="D13" t="s">
        <v>6</v>
      </c>
      <c r="E13">
        <v>26</v>
      </c>
      <c r="F13" t="str">
        <f t="shared" si="0"/>
        <v>Young</v>
      </c>
      <c r="G13">
        <v>0</v>
      </c>
      <c r="H13">
        <v>0</v>
      </c>
      <c r="I13" s="2">
        <v>111369</v>
      </c>
      <c r="J13" s="3">
        <v>30</v>
      </c>
      <c r="K13" s="3" t="str">
        <f t="shared" si="1"/>
        <v>Invalid</v>
      </c>
      <c r="L13" s="2" t="s">
        <v>42</v>
      </c>
      <c r="M13" t="s">
        <v>17</v>
      </c>
      <c r="N13" s="2">
        <v>5</v>
      </c>
      <c r="O13" s="2" t="s">
        <v>9</v>
      </c>
    </row>
    <row r="14" spans="1:15" x14ac:dyDescent="0.25">
      <c r="A14">
        <v>1</v>
      </c>
      <c r="B14">
        <v>1</v>
      </c>
      <c r="C14" t="s">
        <v>44</v>
      </c>
      <c r="D14" t="s">
        <v>6</v>
      </c>
      <c r="E14">
        <v>25</v>
      </c>
      <c r="F14" t="str">
        <f t="shared" si="0"/>
        <v>Young</v>
      </c>
      <c r="G14">
        <v>1</v>
      </c>
      <c r="H14">
        <v>0</v>
      </c>
      <c r="I14" s="2">
        <v>11967</v>
      </c>
      <c r="J14" s="3">
        <v>91.0792</v>
      </c>
      <c r="K14" s="3" t="str">
        <f t="shared" si="1"/>
        <v>Average</v>
      </c>
      <c r="L14" s="2" t="s">
        <v>45</v>
      </c>
      <c r="M14" t="s">
        <v>17</v>
      </c>
      <c r="N14" s="2">
        <v>7</v>
      </c>
      <c r="O14" s="2" t="s">
        <v>46</v>
      </c>
    </row>
    <row r="15" spans="1:15" x14ac:dyDescent="0.25">
      <c r="A15">
        <v>1</v>
      </c>
      <c r="B15">
        <v>1</v>
      </c>
      <c r="C15" t="s">
        <v>47</v>
      </c>
      <c r="D15" t="s">
        <v>2</v>
      </c>
      <c r="E15">
        <v>19</v>
      </c>
      <c r="F15" t="str">
        <f t="shared" si="0"/>
        <v>Young</v>
      </c>
      <c r="G15">
        <v>1</v>
      </c>
      <c r="H15">
        <v>0</v>
      </c>
      <c r="I15" s="2">
        <v>11967</v>
      </c>
      <c r="J15" s="3">
        <v>91.0792</v>
      </c>
      <c r="K15" s="3" t="str">
        <f t="shared" si="1"/>
        <v>Average</v>
      </c>
      <c r="L15" s="2" t="s">
        <v>45</v>
      </c>
      <c r="M15" t="s">
        <v>17</v>
      </c>
      <c r="N15" s="2">
        <v>7</v>
      </c>
      <c r="O15" s="2" t="s">
        <v>46</v>
      </c>
    </row>
    <row r="16" spans="1:15" x14ac:dyDescent="0.25">
      <c r="A16">
        <v>1</v>
      </c>
      <c r="B16">
        <v>1</v>
      </c>
      <c r="C16" t="s">
        <v>49</v>
      </c>
      <c r="D16" t="s">
        <v>6</v>
      </c>
      <c r="E16">
        <v>28</v>
      </c>
      <c r="F16" t="str">
        <f t="shared" si="0"/>
        <v>Young</v>
      </c>
      <c r="G16">
        <v>0</v>
      </c>
      <c r="H16">
        <v>0</v>
      </c>
      <c r="I16" s="2">
        <v>110564</v>
      </c>
      <c r="J16" s="3">
        <v>26.55</v>
      </c>
      <c r="K16" s="3" t="str">
        <f t="shared" si="1"/>
        <v>Cheap</v>
      </c>
      <c r="L16" s="2" t="s">
        <v>50</v>
      </c>
      <c r="M16" t="s">
        <v>4</v>
      </c>
      <c r="N16" s="2" t="s">
        <v>15</v>
      </c>
      <c r="O16" s="2" t="s">
        <v>51</v>
      </c>
    </row>
    <row r="17" spans="1:15" x14ac:dyDescent="0.25">
      <c r="A17">
        <v>1</v>
      </c>
      <c r="B17">
        <v>1</v>
      </c>
      <c r="C17" t="s">
        <v>52</v>
      </c>
      <c r="D17" t="s">
        <v>6</v>
      </c>
      <c r="E17">
        <v>40</v>
      </c>
      <c r="F17" t="str">
        <f t="shared" si="0"/>
        <v>MidAge</v>
      </c>
      <c r="G17">
        <v>0</v>
      </c>
      <c r="H17">
        <v>0</v>
      </c>
      <c r="I17" s="2">
        <v>112277</v>
      </c>
      <c r="J17" s="3">
        <v>31</v>
      </c>
      <c r="K17" s="3" t="str">
        <f t="shared" si="1"/>
        <v>Average</v>
      </c>
      <c r="L17" s="2" t="s">
        <v>53</v>
      </c>
      <c r="M17" t="s">
        <v>17</v>
      </c>
      <c r="N17" s="2">
        <v>7</v>
      </c>
      <c r="O17" s="2" t="s">
        <v>54</v>
      </c>
    </row>
    <row r="18" spans="1:15" x14ac:dyDescent="0.25">
      <c r="A18">
        <v>1</v>
      </c>
      <c r="B18">
        <v>1</v>
      </c>
      <c r="C18" t="s">
        <v>55</v>
      </c>
      <c r="D18" t="s">
        <v>2</v>
      </c>
      <c r="E18">
        <v>30</v>
      </c>
      <c r="F18" t="str">
        <f t="shared" si="0"/>
        <v>Young</v>
      </c>
      <c r="G18">
        <v>0</v>
      </c>
      <c r="H18">
        <v>0</v>
      </c>
      <c r="I18" s="2">
        <v>36928</v>
      </c>
      <c r="J18" s="3">
        <v>164.86670000000001</v>
      </c>
      <c r="K18" s="3" t="str">
        <f t="shared" si="1"/>
        <v>Expensive</v>
      </c>
      <c r="L18" s="2" t="s">
        <v>56</v>
      </c>
      <c r="M18" t="s">
        <v>4</v>
      </c>
      <c r="N18" s="2">
        <v>8</v>
      </c>
      <c r="O18" s="2" t="s">
        <v>57</v>
      </c>
    </row>
    <row r="19" spans="1:15" x14ac:dyDescent="0.25">
      <c r="A19">
        <v>1</v>
      </c>
      <c r="B19">
        <v>1</v>
      </c>
      <c r="C19" t="s">
        <v>58</v>
      </c>
      <c r="D19" t="s">
        <v>2</v>
      </c>
      <c r="E19">
        <v>58</v>
      </c>
      <c r="F19" t="str">
        <f t="shared" si="0"/>
        <v>Elderly</v>
      </c>
      <c r="G19">
        <v>0</v>
      </c>
      <c r="H19">
        <v>0</v>
      </c>
      <c r="I19" s="2">
        <v>113783</v>
      </c>
      <c r="J19" s="3">
        <v>26.55</v>
      </c>
      <c r="K19" s="3" t="str">
        <f t="shared" si="1"/>
        <v>Cheap</v>
      </c>
      <c r="L19" s="2" t="s">
        <v>59</v>
      </c>
      <c r="M19" t="s">
        <v>4</v>
      </c>
      <c r="N19" s="2">
        <v>8</v>
      </c>
      <c r="O19" s="2" t="s">
        <v>60</v>
      </c>
    </row>
    <row r="20" spans="1:15" x14ac:dyDescent="0.25">
      <c r="A20">
        <v>1</v>
      </c>
      <c r="B20">
        <v>1</v>
      </c>
      <c r="C20" t="s">
        <v>61</v>
      </c>
      <c r="D20" t="s">
        <v>2</v>
      </c>
      <c r="E20">
        <v>22</v>
      </c>
      <c r="F20" t="str">
        <f t="shared" si="0"/>
        <v>Young</v>
      </c>
      <c r="G20">
        <v>0</v>
      </c>
      <c r="H20">
        <v>1</v>
      </c>
      <c r="I20" s="2">
        <v>113505</v>
      </c>
      <c r="J20" s="3">
        <v>55</v>
      </c>
      <c r="K20" s="3" t="str">
        <f t="shared" si="1"/>
        <v>Average</v>
      </c>
      <c r="L20" s="2" t="s">
        <v>62</v>
      </c>
      <c r="M20" t="s">
        <v>4</v>
      </c>
      <c r="N20" s="2">
        <v>6</v>
      </c>
      <c r="O20" s="2" t="s">
        <v>63</v>
      </c>
    </row>
    <row r="21" spans="1:15" x14ac:dyDescent="0.25">
      <c r="A21">
        <v>1</v>
      </c>
      <c r="B21">
        <v>1</v>
      </c>
      <c r="C21" t="s">
        <v>66</v>
      </c>
      <c r="D21" t="s">
        <v>2</v>
      </c>
      <c r="E21">
        <v>44</v>
      </c>
      <c r="F21" t="str">
        <f t="shared" si="0"/>
        <v>MidAge</v>
      </c>
      <c r="G21">
        <v>0</v>
      </c>
      <c r="H21">
        <v>0</v>
      </c>
      <c r="I21" s="2" t="s">
        <v>67</v>
      </c>
      <c r="J21" s="3">
        <v>27.720800000000001</v>
      </c>
      <c r="K21" s="3" t="str">
        <f t="shared" si="1"/>
        <v>Cheap</v>
      </c>
      <c r="L21" s="2" t="s">
        <v>68</v>
      </c>
      <c r="M21" t="s">
        <v>17</v>
      </c>
      <c r="N21" s="2">
        <v>6</v>
      </c>
      <c r="O21" s="2" t="s">
        <v>69</v>
      </c>
    </row>
    <row r="22" spans="1:15" x14ac:dyDescent="0.25">
      <c r="A22">
        <v>1</v>
      </c>
      <c r="B22">
        <v>1</v>
      </c>
      <c r="C22" t="s">
        <v>70</v>
      </c>
      <c r="D22" t="s">
        <v>2</v>
      </c>
      <c r="E22">
        <v>59</v>
      </c>
      <c r="F22" t="str">
        <f t="shared" si="0"/>
        <v>Elderly</v>
      </c>
      <c r="G22">
        <v>2</v>
      </c>
      <c r="H22">
        <v>0</v>
      </c>
      <c r="I22" s="2">
        <v>11769</v>
      </c>
      <c r="J22" s="3">
        <v>51.479199999999999</v>
      </c>
      <c r="K22" s="3" t="str">
        <f t="shared" si="1"/>
        <v>Average</v>
      </c>
      <c r="L22" s="2" t="s">
        <v>14</v>
      </c>
      <c r="M22" t="s">
        <v>4</v>
      </c>
      <c r="N22" s="2" t="s">
        <v>15</v>
      </c>
      <c r="O22" s="2" t="s">
        <v>71</v>
      </c>
    </row>
    <row r="23" spans="1:15" x14ac:dyDescent="0.25">
      <c r="A23">
        <v>1</v>
      </c>
      <c r="B23">
        <v>1</v>
      </c>
      <c r="C23" t="s">
        <v>72</v>
      </c>
      <c r="D23" t="s">
        <v>2</v>
      </c>
      <c r="E23">
        <v>60</v>
      </c>
      <c r="F23" t="str">
        <f t="shared" si="0"/>
        <v>Elderly</v>
      </c>
      <c r="G23">
        <v>0</v>
      </c>
      <c r="H23">
        <v>0</v>
      </c>
      <c r="I23" s="2">
        <v>11813</v>
      </c>
      <c r="J23" s="3">
        <v>76.291700000000006</v>
      </c>
      <c r="K23" s="3" t="str">
        <f t="shared" si="1"/>
        <v>Average</v>
      </c>
      <c r="L23" s="2" t="s">
        <v>33</v>
      </c>
      <c r="M23" t="s">
        <v>17</v>
      </c>
      <c r="N23" s="2">
        <v>8</v>
      </c>
      <c r="O23" s="2" t="s">
        <v>65</v>
      </c>
    </row>
    <row r="24" spans="1:15" x14ac:dyDescent="0.25">
      <c r="A24">
        <v>1</v>
      </c>
      <c r="B24">
        <v>1</v>
      </c>
      <c r="C24" t="s">
        <v>74</v>
      </c>
      <c r="D24" t="s">
        <v>6</v>
      </c>
      <c r="E24">
        <v>42</v>
      </c>
      <c r="F24" t="str">
        <f t="shared" si="0"/>
        <v>MidAge</v>
      </c>
      <c r="G24">
        <v>0</v>
      </c>
      <c r="H24">
        <v>0</v>
      </c>
      <c r="I24" s="2" t="s">
        <v>75</v>
      </c>
      <c r="J24" s="3">
        <v>26.287500000000001</v>
      </c>
      <c r="K24" s="3" t="str">
        <f t="shared" si="1"/>
        <v>Cheap</v>
      </c>
      <c r="L24" s="2" t="s">
        <v>76</v>
      </c>
      <c r="M24" t="s">
        <v>4</v>
      </c>
      <c r="N24" s="2">
        <v>5</v>
      </c>
      <c r="O24" s="2" t="s">
        <v>9</v>
      </c>
    </row>
    <row r="25" spans="1:15" x14ac:dyDescent="0.25">
      <c r="A25">
        <v>1</v>
      </c>
      <c r="B25">
        <v>1</v>
      </c>
      <c r="C25" t="s">
        <v>77</v>
      </c>
      <c r="D25" t="s">
        <v>6</v>
      </c>
      <c r="E25">
        <v>36</v>
      </c>
      <c r="F25" t="str">
        <f t="shared" si="0"/>
        <v>MidAge</v>
      </c>
      <c r="G25">
        <v>0</v>
      </c>
      <c r="H25">
        <v>1</v>
      </c>
      <c r="I25" s="2" t="s">
        <v>78</v>
      </c>
      <c r="J25" s="3">
        <v>512.32920000000001</v>
      </c>
      <c r="K25" s="3" t="str">
        <f t="shared" si="1"/>
        <v>Expensive</v>
      </c>
      <c r="L25" s="2" t="s">
        <v>79</v>
      </c>
      <c r="M25" t="s">
        <v>17</v>
      </c>
      <c r="N25" s="2">
        <v>3</v>
      </c>
      <c r="O25" s="2" t="s">
        <v>80</v>
      </c>
    </row>
    <row r="26" spans="1:15" x14ac:dyDescent="0.25">
      <c r="A26">
        <v>1</v>
      </c>
      <c r="B26">
        <v>1</v>
      </c>
      <c r="C26" t="s">
        <v>81</v>
      </c>
      <c r="D26" t="s">
        <v>2</v>
      </c>
      <c r="E26">
        <v>58</v>
      </c>
      <c r="F26" t="str">
        <f t="shared" si="0"/>
        <v>Elderly</v>
      </c>
      <c r="G26">
        <v>0</v>
      </c>
      <c r="H26">
        <v>1</v>
      </c>
      <c r="I26" s="2" t="s">
        <v>78</v>
      </c>
      <c r="J26" s="3">
        <v>512.32920000000001</v>
      </c>
      <c r="K26" s="3" t="str">
        <f t="shared" si="1"/>
        <v>Expensive</v>
      </c>
      <c r="L26" s="2" t="s">
        <v>79</v>
      </c>
      <c r="M26" t="s">
        <v>17</v>
      </c>
      <c r="N26" s="2">
        <v>3</v>
      </c>
      <c r="O26" s="2" t="s">
        <v>82</v>
      </c>
    </row>
    <row r="27" spans="1:15" x14ac:dyDescent="0.25">
      <c r="A27">
        <v>1</v>
      </c>
      <c r="B27">
        <v>1</v>
      </c>
      <c r="C27" t="s">
        <v>83</v>
      </c>
      <c r="D27" t="s">
        <v>6</v>
      </c>
      <c r="E27">
        <v>11</v>
      </c>
      <c r="F27" t="str">
        <f t="shared" si="0"/>
        <v>Young</v>
      </c>
      <c r="G27">
        <v>1</v>
      </c>
      <c r="H27">
        <v>2</v>
      </c>
      <c r="I27" s="2">
        <v>113760</v>
      </c>
      <c r="J27" s="3">
        <v>120</v>
      </c>
      <c r="K27" s="3" t="str">
        <f t="shared" si="1"/>
        <v>Expensive</v>
      </c>
      <c r="L27" s="2" t="s">
        <v>84</v>
      </c>
      <c r="M27" t="s">
        <v>4</v>
      </c>
      <c r="N27" s="2">
        <v>4</v>
      </c>
      <c r="O27" s="2" t="s">
        <v>85</v>
      </c>
    </row>
    <row r="28" spans="1:15" x14ac:dyDescent="0.25">
      <c r="A28">
        <v>1</v>
      </c>
      <c r="B28">
        <v>1</v>
      </c>
      <c r="C28" t="s">
        <v>86</v>
      </c>
      <c r="D28" t="s">
        <v>2</v>
      </c>
      <c r="E28">
        <v>14</v>
      </c>
      <c r="F28" t="str">
        <f t="shared" si="0"/>
        <v>Young</v>
      </c>
      <c r="G28">
        <v>1</v>
      </c>
      <c r="H28">
        <v>2</v>
      </c>
      <c r="I28" s="2">
        <v>113760</v>
      </c>
      <c r="J28" s="3">
        <v>120</v>
      </c>
      <c r="K28" s="3" t="str">
        <f t="shared" si="1"/>
        <v>Expensive</v>
      </c>
      <c r="L28" s="2" t="s">
        <v>84</v>
      </c>
      <c r="M28" t="s">
        <v>4</v>
      </c>
      <c r="N28" s="2">
        <v>4</v>
      </c>
      <c r="O28" s="2" t="s">
        <v>85</v>
      </c>
    </row>
    <row r="29" spans="1:15" x14ac:dyDescent="0.25">
      <c r="A29">
        <v>1</v>
      </c>
      <c r="B29">
        <v>1</v>
      </c>
      <c r="C29" t="s">
        <v>87</v>
      </c>
      <c r="D29" t="s">
        <v>6</v>
      </c>
      <c r="E29">
        <v>36</v>
      </c>
      <c r="F29" t="str">
        <f t="shared" si="0"/>
        <v>MidAge</v>
      </c>
      <c r="G29">
        <v>1</v>
      </c>
      <c r="H29">
        <v>2</v>
      </c>
      <c r="I29" s="2">
        <v>113760</v>
      </c>
      <c r="J29" s="3">
        <v>120</v>
      </c>
      <c r="K29" s="3" t="str">
        <f t="shared" si="1"/>
        <v>Expensive</v>
      </c>
      <c r="L29" s="2" t="s">
        <v>84</v>
      </c>
      <c r="M29" t="s">
        <v>4</v>
      </c>
      <c r="N29" s="2" t="s">
        <v>17</v>
      </c>
      <c r="O29" s="2" t="s">
        <v>85</v>
      </c>
    </row>
    <row r="30" spans="1:15" x14ac:dyDescent="0.25">
      <c r="A30">
        <v>1</v>
      </c>
      <c r="B30">
        <v>1</v>
      </c>
      <c r="C30" t="s">
        <v>88</v>
      </c>
      <c r="D30" t="s">
        <v>2</v>
      </c>
      <c r="E30">
        <v>36</v>
      </c>
      <c r="F30" t="str">
        <f t="shared" si="0"/>
        <v>MidAge</v>
      </c>
      <c r="G30">
        <v>1</v>
      </c>
      <c r="H30">
        <v>2</v>
      </c>
      <c r="I30" s="2">
        <v>113760</v>
      </c>
      <c r="J30" s="3">
        <v>120</v>
      </c>
      <c r="K30" s="3" t="str">
        <f t="shared" si="1"/>
        <v>Expensive</v>
      </c>
      <c r="L30" s="2" t="s">
        <v>84</v>
      </c>
      <c r="M30" t="s">
        <v>4</v>
      </c>
      <c r="N30" s="2">
        <v>4</v>
      </c>
      <c r="O30" s="2" t="s">
        <v>85</v>
      </c>
    </row>
    <row r="31" spans="1:15" x14ac:dyDescent="0.25">
      <c r="A31">
        <v>1</v>
      </c>
      <c r="B31">
        <v>1</v>
      </c>
      <c r="C31" t="s">
        <v>91</v>
      </c>
      <c r="D31" t="s">
        <v>2</v>
      </c>
      <c r="E31">
        <v>76</v>
      </c>
      <c r="F31" t="str">
        <f t="shared" si="0"/>
        <v>Old</v>
      </c>
      <c r="G31">
        <v>1</v>
      </c>
      <c r="H31">
        <v>0</v>
      </c>
      <c r="I31" s="2">
        <v>19877</v>
      </c>
      <c r="J31" s="3">
        <v>78.849999999999994</v>
      </c>
      <c r="K31" s="3" t="str">
        <f t="shared" si="1"/>
        <v>Average</v>
      </c>
      <c r="L31" s="2" t="s">
        <v>89</v>
      </c>
      <c r="M31" t="s">
        <v>4</v>
      </c>
      <c r="N31" s="2">
        <v>6</v>
      </c>
      <c r="O31" s="2" t="s">
        <v>90</v>
      </c>
    </row>
    <row r="32" spans="1:15" x14ac:dyDescent="0.25">
      <c r="A32">
        <v>1</v>
      </c>
      <c r="B32">
        <v>1</v>
      </c>
      <c r="C32" t="s">
        <v>95</v>
      </c>
      <c r="D32" t="s">
        <v>2</v>
      </c>
      <c r="E32">
        <v>47</v>
      </c>
      <c r="F32" t="str">
        <f t="shared" si="0"/>
        <v>MidAge</v>
      </c>
      <c r="G32">
        <v>1</v>
      </c>
      <c r="H32">
        <v>0</v>
      </c>
      <c r="I32" s="2" t="s">
        <v>92</v>
      </c>
      <c r="J32" s="3">
        <v>61.174999999999997</v>
      </c>
      <c r="K32" s="3" t="str">
        <f t="shared" si="1"/>
        <v>Average</v>
      </c>
      <c r="L32" s="2" t="s">
        <v>93</v>
      </c>
      <c r="M32" t="s">
        <v>4</v>
      </c>
      <c r="N32" s="2">
        <v>4</v>
      </c>
      <c r="O32" s="2" t="s">
        <v>94</v>
      </c>
    </row>
    <row r="33" spans="1:15" x14ac:dyDescent="0.25">
      <c r="A33">
        <v>1</v>
      </c>
      <c r="B33">
        <v>1</v>
      </c>
      <c r="C33" t="s">
        <v>96</v>
      </c>
      <c r="D33" t="s">
        <v>6</v>
      </c>
      <c r="E33">
        <v>27</v>
      </c>
      <c r="F33" t="str">
        <f t="shared" si="0"/>
        <v>Young</v>
      </c>
      <c r="G33">
        <v>1</v>
      </c>
      <c r="H33">
        <v>0</v>
      </c>
      <c r="I33" s="2">
        <v>113806</v>
      </c>
      <c r="J33" s="3">
        <v>53.1</v>
      </c>
      <c r="K33" s="3" t="str">
        <f t="shared" si="1"/>
        <v>Average</v>
      </c>
      <c r="L33" s="2" t="s">
        <v>97</v>
      </c>
      <c r="M33" t="s">
        <v>4</v>
      </c>
      <c r="N33" s="2">
        <v>5</v>
      </c>
      <c r="O33" s="2" t="s">
        <v>98</v>
      </c>
    </row>
    <row r="34" spans="1:15" x14ac:dyDescent="0.25">
      <c r="A34">
        <v>1</v>
      </c>
      <c r="B34">
        <v>1</v>
      </c>
      <c r="C34" t="s">
        <v>99</v>
      </c>
      <c r="D34" t="s">
        <v>2</v>
      </c>
      <c r="E34">
        <v>33</v>
      </c>
      <c r="F34" t="str">
        <f t="shared" si="0"/>
        <v>Young</v>
      </c>
      <c r="G34">
        <v>1</v>
      </c>
      <c r="H34">
        <v>0</v>
      </c>
      <c r="I34" s="2">
        <v>113806</v>
      </c>
      <c r="J34" s="3">
        <v>53.1</v>
      </c>
      <c r="K34" s="3" t="str">
        <f t="shared" si="1"/>
        <v>Average</v>
      </c>
      <c r="L34" s="2" t="s">
        <v>97</v>
      </c>
      <c r="M34" t="s">
        <v>4</v>
      </c>
      <c r="N34" s="2">
        <v>5</v>
      </c>
      <c r="O34" s="2" t="s">
        <v>98</v>
      </c>
    </row>
    <row r="35" spans="1:15" x14ac:dyDescent="0.25">
      <c r="A35">
        <v>1</v>
      </c>
      <c r="B35">
        <v>1</v>
      </c>
      <c r="C35" t="s">
        <v>100</v>
      </c>
      <c r="D35" t="s">
        <v>2</v>
      </c>
      <c r="E35">
        <v>30</v>
      </c>
      <c r="F35" t="str">
        <f t="shared" si="0"/>
        <v>Young</v>
      </c>
      <c r="G35">
        <v>0</v>
      </c>
      <c r="H35">
        <v>0</v>
      </c>
      <c r="I35" s="2">
        <v>110152</v>
      </c>
      <c r="J35" s="3">
        <v>86.5</v>
      </c>
      <c r="K35" s="3" t="str">
        <f t="shared" si="1"/>
        <v>Average</v>
      </c>
      <c r="L35" s="2" t="s">
        <v>101</v>
      </c>
      <c r="M35" t="s">
        <v>4</v>
      </c>
      <c r="N35" s="2">
        <v>8</v>
      </c>
      <c r="O35" s="2" t="s">
        <v>102</v>
      </c>
    </row>
    <row r="36" spans="1:15" x14ac:dyDescent="0.25">
      <c r="A36">
        <v>1</v>
      </c>
      <c r="B36">
        <v>1</v>
      </c>
      <c r="C36" t="s">
        <v>103</v>
      </c>
      <c r="D36" t="s">
        <v>6</v>
      </c>
      <c r="E36">
        <v>45</v>
      </c>
      <c r="F36" t="str">
        <f t="shared" si="0"/>
        <v>MidAge</v>
      </c>
      <c r="G36">
        <v>0</v>
      </c>
      <c r="H36">
        <v>0</v>
      </c>
      <c r="I36" s="2" t="s">
        <v>104</v>
      </c>
      <c r="J36" s="3">
        <v>29.7</v>
      </c>
      <c r="K36" s="3" t="str">
        <f t="shared" si="1"/>
        <v>Cheap</v>
      </c>
      <c r="L36" s="2" t="s">
        <v>105</v>
      </c>
      <c r="M36" t="s">
        <v>17</v>
      </c>
      <c r="N36" s="2">
        <v>7</v>
      </c>
      <c r="O36" s="2" t="s">
        <v>24</v>
      </c>
    </row>
    <row r="37" spans="1:15" x14ac:dyDescent="0.25">
      <c r="A37">
        <v>1</v>
      </c>
      <c r="B37">
        <v>1</v>
      </c>
      <c r="C37" t="s">
        <v>107</v>
      </c>
      <c r="D37" t="s">
        <v>2</v>
      </c>
      <c r="E37">
        <v>26</v>
      </c>
      <c r="F37" t="str">
        <f t="shared" si="0"/>
        <v>Young</v>
      </c>
      <c r="G37">
        <v>1</v>
      </c>
      <c r="H37">
        <v>0</v>
      </c>
      <c r="I37" s="2">
        <v>13508</v>
      </c>
      <c r="J37" s="3">
        <v>136.7792</v>
      </c>
      <c r="K37" s="3" t="str">
        <f t="shared" si="1"/>
        <v>Expensive</v>
      </c>
      <c r="L37" s="2" t="s">
        <v>106</v>
      </c>
      <c r="M37" t="s">
        <v>17</v>
      </c>
      <c r="N37" s="2">
        <v>4</v>
      </c>
      <c r="O37" s="2" t="s">
        <v>64</v>
      </c>
    </row>
    <row r="38" spans="1:15" x14ac:dyDescent="0.25">
      <c r="A38">
        <v>1</v>
      </c>
      <c r="B38">
        <v>1</v>
      </c>
      <c r="C38" t="s">
        <v>108</v>
      </c>
      <c r="D38" t="s">
        <v>2</v>
      </c>
      <c r="E38">
        <v>39</v>
      </c>
      <c r="F38" t="str">
        <f t="shared" si="0"/>
        <v>MidAge</v>
      </c>
      <c r="G38">
        <v>1</v>
      </c>
      <c r="H38">
        <v>1</v>
      </c>
      <c r="I38" s="2" t="s">
        <v>109</v>
      </c>
      <c r="J38" s="3">
        <v>83.158299999999997</v>
      </c>
      <c r="K38" s="3" t="str">
        <f t="shared" si="1"/>
        <v>Average</v>
      </c>
      <c r="L38" s="2" t="s">
        <v>110</v>
      </c>
      <c r="M38" t="s">
        <v>17</v>
      </c>
      <c r="N38" s="2">
        <v>14</v>
      </c>
      <c r="O38" s="2" t="s">
        <v>111</v>
      </c>
    </row>
    <row r="39" spans="1:15" x14ac:dyDescent="0.25">
      <c r="A39">
        <v>1</v>
      </c>
      <c r="B39">
        <v>1</v>
      </c>
      <c r="C39" t="s">
        <v>112</v>
      </c>
      <c r="D39" t="s">
        <v>2</v>
      </c>
      <c r="E39">
        <v>64</v>
      </c>
      <c r="F39" t="str">
        <f t="shared" si="0"/>
        <v>Elderly</v>
      </c>
      <c r="G39">
        <v>0</v>
      </c>
      <c r="H39">
        <v>2</v>
      </c>
      <c r="I39" s="2" t="s">
        <v>109</v>
      </c>
      <c r="J39" s="3">
        <v>83.158299999999997</v>
      </c>
      <c r="K39" s="3" t="str">
        <f t="shared" si="1"/>
        <v>Average</v>
      </c>
      <c r="L39" s="2" t="s">
        <v>113</v>
      </c>
      <c r="M39" t="s">
        <v>17</v>
      </c>
      <c r="N39" s="2">
        <v>14</v>
      </c>
      <c r="O39" s="2" t="s">
        <v>111</v>
      </c>
    </row>
    <row r="40" spans="1:15" x14ac:dyDescent="0.25">
      <c r="A40">
        <v>1</v>
      </c>
      <c r="B40">
        <v>1</v>
      </c>
      <c r="C40" t="s">
        <v>114</v>
      </c>
      <c r="D40" t="s">
        <v>2</v>
      </c>
      <c r="E40">
        <v>55</v>
      </c>
      <c r="F40" t="str">
        <f t="shared" si="0"/>
        <v>Elderly</v>
      </c>
      <c r="G40">
        <v>2</v>
      </c>
      <c r="H40">
        <v>0</v>
      </c>
      <c r="I40" s="2">
        <v>11770</v>
      </c>
      <c r="J40" s="3">
        <v>25.7</v>
      </c>
      <c r="K40" s="3" t="str">
        <f t="shared" si="1"/>
        <v>Cheap</v>
      </c>
      <c r="L40" s="2" t="s">
        <v>14</v>
      </c>
      <c r="M40" t="s">
        <v>4</v>
      </c>
      <c r="N40" s="2">
        <v>2</v>
      </c>
      <c r="O40" s="2" t="s">
        <v>9</v>
      </c>
    </row>
    <row r="41" spans="1:15" x14ac:dyDescent="0.25">
      <c r="A41">
        <v>1</v>
      </c>
      <c r="B41">
        <v>1</v>
      </c>
      <c r="C41" t="s">
        <v>118</v>
      </c>
      <c r="D41" t="s">
        <v>2</v>
      </c>
      <c r="E41">
        <v>36</v>
      </c>
      <c r="F41" t="str">
        <f t="shared" si="0"/>
        <v>MidAge</v>
      </c>
      <c r="G41">
        <v>0</v>
      </c>
      <c r="H41">
        <v>2</v>
      </c>
      <c r="I41" s="2" t="s">
        <v>115</v>
      </c>
      <c r="J41" s="3">
        <v>71</v>
      </c>
      <c r="K41" s="3" t="str">
        <f t="shared" si="1"/>
        <v>Average</v>
      </c>
      <c r="L41" s="2" t="s">
        <v>116</v>
      </c>
      <c r="M41" t="s">
        <v>4</v>
      </c>
      <c r="N41" s="2">
        <v>7</v>
      </c>
      <c r="O41" s="2" t="s">
        <v>117</v>
      </c>
    </row>
    <row r="42" spans="1:15" x14ac:dyDescent="0.25">
      <c r="A42">
        <v>1</v>
      </c>
      <c r="B42">
        <v>1</v>
      </c>
      <c r="C42" t="s">
        <v>119</v>
      </c>
      <c r="D42" t="s">
        <v>2</v>
      </c>
      <c r="E42">
        <v>64</v>
      </c>
      <c r="F42" t="str">
        <f t="shared" si="0"/>
        <v>Elderly</v>
      </c>
      <c r="G42">
        <v>1</v>
      </c>
      <c r="H42">
        <v>1</v>
      </c>
      <c r="I42" s="2">
        <v>112901</v>
      </c>
      <c r="J42" s="3">
        <v>26.55</v>
      </c>
      <c r="K42" s="3" t="str">
        <f t="shared" si="1"/>
        <v>Cheap</v>
      </c>
      <c r="L42" s="2" t="s">
        <v>120</v>
      </c>
      <c r="M42" t="s">
        <v>4</v>
      </c>
      <c r="N42" s="2">
        <v>7</v>
      </c>
      <c r="O42" s="2" t="s">
        <v>117</v>
      </c>
    </row>
    <row r="43" spans="1:15" x14ac:dyDescent="0.25">
      <c r="A43">
        <v>1</v>
      </c>
      <c r="B43">
        <v>1</v>
      </c>
      <c r="C43" t="s">
        <v>123</v>
      </c>
      <c r="D43" t="s">
        <v>2</v>
      </c>
      <c r="E43">
        <v>38</v>
      </c>
      <c r="F43" t="str">
        <f t="shared" si="0"/>
        <v>MidAge</v>
      </c>
      <c r="G43">
        <v>1</v>
      </c>
      <c r="H43">
        <v>0</v>
      </c>
      <c r="I43" s="2" t="s">
        <v>121</v>
      </c>
      <c r="J43" s="3">
        <v>71.283299999999997</v>
      </c>
      <c r="K43" s="3" t="str">
        <f t="shared" si="1"/>
        <v>Average</v>
      </c>
      <c r="L43" s="2" t="s">
        <v>122</v>
      </c>
      <c r="M43" t="s">
        <v>17</v>
      </c>
      <c r="N43" s="2">
        <v>4</v>
      </c>
      <c r="O43" s="2" t="s">
        <v>9</v>
      </c>
    </row>
    <row r="44" spans="1:15" x14ac:dyDescent="0.25">
      <c r="A44">
        <v>1</v>
      </c>
      <c r="B44">
        <v>1</v>
      </c>
      <c r="C44" t="s">
        <v>124</v>
      </c>
      <c r="D44" t="s">
        <v>6</v>
      </c>
      <c r="E44">
        <v>51</v>
      </c>
      <c r="F44" t="str">
        <f t="shared" si="0"/>
        <v>Elderly</v>
      </c>
      <c r="G44">
        <v>0</v>
      </c>
      <c r="H44">
        <v>0</v>
      </c>
      <c r="I44" s="2">
        <v>113055</v>
      </c>
      <c r="J44" s="3">
        <v>26.55</v>
      </c>
      <c r="K44" s="3" t="str">
        <f t="shared" si="1"/>
        <v>Cheap</v>
      </c>
      <c r="L44" s="2" t="s">
        <v>125</v>
      </c>
      <c r="M44" t="s">
        <v>4</v>
      </c>
      <c r="N44" s="2" t="s">
        <v>126</v>
      </c>
      <c r="O44" s="2" t="s">
        <v>127</v>
      </c>
    </row>
    <row r="45" spans="1:15" x14ac:dyDescent="0.25">
      <c r="A45">
        <v>1</v>
      </c>
      <c r="B45">
        <v>1</v>
      </c>
      <c r="C45" t="s">
        <v>130</v>
      </c>
      <c r="D45" t="s">
        <v>2</v>
      </c>
      <c r="E45">
        <v>27</v>
      </c>
      <c r="F45" t="str">
        <f t="shared" si="0"/>
        <v>Young</v>
      </c>
      <c r="G45">
        <v>1</v>
      </c>
      <c r="H45">
        <v>2</v>
      </c>
      <c r="I45" s="2" t="s">
        <v>128</v>
      </c>
      <c r="J45" s="3">
        <v>52</v>
      </c>
      <c r="K45" s="3" t="str">
        <f t="shared" si="1"/>
        <v>Average</v>
      </c>
      <c r="L45" s="2" t="s">
        <v>129</v>
      </c>
      <c r="M45" t="s">
        <v>4</v>
      </c>
      <c r="N45" s="2">
        <v>3</v>
      </c>
      <c r="O45" s="2" t="s">
        <v>31</v>
      </c>
    </row>
    <row r="46" spans="1:15" x14ac:dyDescent="0.25">
      <c r="A46">
        <v>1</v>
      </c>
      <c r="B46">
        <v>1</v>
      </c>
      <c r="C46" t="s">
        <v>131</v>
      </c>
      <c r="D46" t="s">
        <v>6</v>
      </c>
      <c r="E46">
        <v>31</v>
      </c>
      <c r="F46" t="str">
        <f t="shared" si="0"/>
        <v>Young</v>
      </c>
      <c r="G46">
        <v>1</v>
      </c>
      <c r="H46">
        <v>0</v>
      </c>
      <c r="I46" s="2">
        <v>17474</v>
      </c>
      <c r="J46" s="3">
        <v>57</v>
      </c>
      <c r="K46" s="3" t="str">
        <f t="shared" si="1"/>
        <v>Average</v>
      </c>
      <c r="L46" s="2" t="s">
        <v>132</v>
      </c>
      <c r="M46" t="s">
        <v>4</v>
      </c>
      <c r="N46" s="2">
        <v>3</v>
      </c>
      <c r="O46" s="2" t="s">
        <v>133</v>
      </c>
    </row>
    <row r="47" spans="1:15" x14ac:dyDescent="0.25">
      <c r="A47">
        <v>1</v>
      </c>
      <c r="B47">
        <v>1</v>
      </c>
      <c r="C47" t="s">
        <v>134</v>
      </c>
      <c r="D47" t="s">
        <v>2</v>
      </c>
      <c r="E47">
        <v>17</v>
      </c>
      <c r="F47" t="str">
        <f t="shared" si="0"/>
        <v>Young</v>
      </c>
      <c r="G47">
        <v>1</v>
      </c>
      <c r="H47">
        <v>0</v>
      </c>
      <c r="I47" s="2">
        <v>17474</v>
      </c>
      <c r="J47" s="3">
        <v>57</v>
      </c>
      <c r="K47" s="3" t="str">
        <f t="shared" si="1"/>
        <v>Average</v>
      </c>
      <c r="L47" s="2" t="s">
        <v>132</v>
      </c>
      <c r="M47" t="s">
        <v>4</v>
      </c>
      <c r="N47" s="2">
        <v>3</v>
      </c>
      <c r="O47" s="2" t="s">
        <v>133</v>
      </c>
    </row>
    <row r="48" spans="1:15" x14ac:dyDescent="0.25">
      <c r="A48">
        <v>1</v>
      </c>
      <c r="B48">
        <v>1</v>
      </c>
      <c r="C48" t="s">
        <v>135</v>
      </c>
      <c r="D48" t="s">
        <v>6</v>
      </c>
      <c r="E48">
        <v>53</v>
      </c>
      <c r="F48" t="str">
        <f t="shared" si="0"/>
        <v>Elderly</v>
      </c>
      <c r="G48">
        <v>1</v>
      </c>
      <c r="H48">
        <v>1</v>
      </c>
      <c r="I48" s="2">
        <v>33638</v>
      </c>
      <c r="J48" s="3">
        <v>81.8583</v>
      </c>
      <c r="K48" s="3" t="str">
        <f t="shared" si="1"/>
        <v>Average</v>
      </c>
      <c r="L48" s="2" t="s">
        <v>136</v>
      </c>
      <c r="M48" t="s">
        <v>4</v>
      </c>
      <c r="N48" s="2">
        <v>13</v>
      </c>
      <c r="O48" s="2" t="s">
        <v>43</v>
      </c>
    </row>
    <row r="49" spans="1:15" x14ac:dyDescent="0.25">
      <c r="A49">
        <v>1</v>
      </c>
      <c r="B49">
        <v>1</v>
      </c>
      <c r="C49" t="s">
        <v>137</v>
      </c>
      <c r="D49" t="s">
        <v>6</v>
      </c>
      <c r="E49">
        <v>4</v>
      </c>
      <c r="F49" t="str">
        <f t="shared" si="0"/>
        <v>Young</v>
      </c>
      <c r="G49">
        <v>0</v>
      </c>
      <c r="H49">
        <v>2</v>
      </c>
      <c r="I49" s="2">
        <v>33638</v>
      </c>
      <c r="J49" s="3">
        <v>81.8583</v>
      </c>
      <c r="K49" s="3" t="str">
        <f t="shared" si="1"/>
        <v>Average</v>
      </c>
      <c r="L49" s="2" t="s">
        <v>136</v>
      </c>
      <c r="M49" t="s">
        <v>4</v>
      </c>
      <c r="N49" s="2">
        <v>5</v>
      </c>
      <c r="O49" s="2" t="s">
        <v>43</v>
      </c>
    </row>
    <row r="50" spans="1:15" x14ac:dyDescent="0.25">
      <c r="A50">
        <v>1</v>
      </c>
      <c r="B50">
        <v>1</v>
      </c>
      <c r="C50" t="s">
        <v>138</v>
      </c>
      <c r="D50" t="s">
        <v>2</v>
      </c>
      <c r="E50">
        <v>54</v>
      </c>
      <c r="F50" t="str">
        <f t="shared" si="0"/>
        <v>Elderly</v>
      </c>
      <c r="G50">
        <v>1</v>
      </c>
      <c r="H50">
        <v>1</v>
      </c>
      <c r="I50" s="2">
        <v>33638</v>
      </c>
      <c r="J50" s="3">
        <v>81.8583</v>
      </c>
      <c r="K50" s="3" t="str">
        <f t="shared" si="1"/>
        <v>Average</v>
      </c>
      <c r="L50" s="2" t="s">
        <v>136</v>
      </c>
      <c r="M50" t="s">
        <v>4</v>
      </c>
      <c r="N50" s="2">
        <v>5</v>
      </c>
      <c r="O50" s="2" t="s">
        <v>43</v>
      </c>
    </row>
    <row r="51" spans="1:15" x14ac:dyDescent="0.25">
      <c r="A51">
        <v>1</v>
      </c>
      <c r="B51">
        <v>1</v>
      </c>
      <c r="C51" t="s">
        <v>142</v>
      </c>
      <c r="D51" t="s">
        <v>2</v>
      </c>
      <c r="E51">
        <v>27</v>
      </c>
      <c r="F51" t="str">
        <f t="shared" si="0"/>
        <v>Young</v>
      </c>
      <c r="G51">
        <v>1</v>
      </c>
      <c r="H51">
        <v>1</v>
      </c>
      <c r="I51" s="2" t="s">
        <v>29</v>
      </c>
      <c r="J51" s="3">
        <v>247.52080000000001</v>
      </c>
      <c r="K51" s="3" t="str">
        <f t="shared" si="1"/>
        <v>Expensive</v>
      </c>
      <c r="L51" s="2" t="s">
        <v>30</v>
      </c>
      <c r="M51" t="s">
        <v>17</v>
      </c>
      <c r="N51" s="2">
        <v>6</v>
      </c>
      <c r="O51" s="2" t="s">
        <v>31</v>
      </c>
    </row>
    <row r="52" spans="1:15" x14ac:dyDescent="0.25">
      <c r="A52">
        <v>1</v>
      </c>
      <c r="B52">
        <v>1</v>
      </c>
      <c r="C52" t="s">
        <v>143</v>
      </c>
      <c r="D52" t="s">
        <v>2</v>
      </c>
      <c r="E52">
        <v>48</v>
      </c>
      <c r="F52" t="str">
        <f t="shared" si="0"/>
        <v>MidAge</v>
      </c>
      <c r="G52">
        <v>1</v>
      </c>
      <c r="H52">
        <v>0</v>
      </c>
      <c r="I52" s="2" t="s">
        <v>139</v>
      </c>
      <c r="J52" s="3">
        <v>106.425</v>
      </c>
      <c r="K52" s="3" t="str">
        <f t="shared" si="1"/>
        <v>Expensive</v>
      </c>
      <c r="L52" s="2" t="s">
        <v>140</v>
      </c>
      <c r="M52" t="s">
        <v>17</v>
      </c>
      <c r="N52" s="2">
        <v>2</v>
      </c>
      <c r="O52" s="2" t="s">
        <v>141</v>
      </c>
    </row>
    <row r="53" spans="1:15" x14ac:dyDescent="0.25">
      <c r="A53">
        <v>1</v>
      </c>
      <c r="B53">
        <v>1</v>
      </c>
      <c r="C53" t="s">
        <v>144</v>
      </c>
      <c r="D53" t="s">
        <v>2</v>
      </c>
      <c r="E53">
        <v>48</v>
      </c>
      <c r="F53" t="str">
        <f t="shared" si="0"/>
        <v>MidAge</v>
      </c>
      <c r="G53">
        <v>1</v>
      </c>
      <c r="H53">
        <v>0</v>
      </c>
      <c r="I53" s="2">
        <v>11755</v>
      </c>
      <c r="J53" s="3">
        <v>39.6</v>
      </c>
      <c r="K53" s="3" t="str">
        <f t="shared" si="1"/>
        <v>Average</v>
      </c>
      <c r="L53" s="2" t="s">
        <v>145</v>
      </c>
      <c r="M53" t="s">
        <v>17</v>
      </c>
      <c r="N53" s="2">
        <v>1</v>
      </c>
      <c r="O53" s="2" t="s">
        <v>146</v>
      </c>
    </row>
    <row r="54" spans="1:15" x14ac:dyDescent="0.25">
      <c r="A54">
        <v>1</v>
      </c>
      <c r="B54">
        <v>1</v>
      </c>
      <c r="C54" t="s">
        <v>147</v>
      </c>
      <c r="D54" t="s">
        <v>6</v>
      </c>
      <c r="E54">
        <v>49</v>
      </c>
      <c r="F54" t="str">
        <f t="shared" si="0"/>
        <v>MidAge</v>
      </c>
      <c r="G54">
        <v>1</v>
      </c>
      <c r="H54">
        <v>0</v>
      </c>
      <c r="I54" s="2" t="s">
        <v>148</v>
      </c>
      <c r="J54" s="3">
        <v>56.929200000000002</v>
      </c>
      <c r="K54" s="3" t="str">
        <f t="shared" si="1"/>
        <v>Average</v>
      </c>
      <c r="L54" s="2" t="s">
        <v>149</v>
      </c>
      <c r="M54" t="s">
        <v>17</v>
      </c>
      <c r="N54" s="2">
        <v>1</v>
      </c>
      <c r="O54" s="2" t="s">
        <v>146</v>
      </c>
    </row>
    <row r="55" spans="1:15" x14ac:dyDescent="0.25">
      <c r="A55">
        <v>1</v>
      </c>
      <c r="B55">
        <v>1</v>
      </c>
      <c r="C55" t="s">
        <v>150</v>
      </c>
      <c r="D55" t="s">
        <v>2</v>
      </c>
      <c r="E55">
        <v>23</v>
      </c>
      <c r="F55" t="str">
        <f t="shared" si="0"/>
        <v>Young</v>
      </c>
      <c r="G55">
        <v>0</v>
      </c>
      <c r="H55">
        <v>1</v>
      </c>
      <c r="I55" s="2">
        <v>11767</v>
      </c>
      <c r="J55" s="3">
        <v>83.158299999999997</v>
      </c>
      <c r="K55" s="3" t="str">
        <f t="shared" si="1"/>
        <v>Average</v>
      </c>
      <c r="L55" s="2" t="s">
        <v>151</v>
      </c>
      <c r="M55" t="s">
        <v>17</v>
      </c>
      <c r="N55" s="2">
        <v>7</v>
      </c>
      <c r="O55" s="2" t="s">
        <v>152</v>
      </c>
    </row>
    <row r="56" spans="1:15" x14ac:dyDescent="0.25">
      <c r="A56">
        <v>1</v>
      </c>
      <c r="B56">
        <v>1</v>
      </c>
      <c r="C56" t="s">
        <v>153</v>
      </c>
      <c r="D56" t="s">
        <v>2</v>
      </c>
      <c r="E56">
        <v>38</v>
      </c>
      <c r="F56" t="str">
        <f t="shared" si="0"/>
        <v>MidAge</v>
      </c>
      <c r="G56">
        <v>0</v>
      </c>
      <c r="H56">
        <v>0</v>
      </c>
      <c r="I56" s="2" t="s">
        <v>18</v>
      </c>
      <c r="J56" s="3">
        <v>227.52500000000001</v>
      </c>
      <c r="K56" s="3" t="str">
        <f t="shared" si="1"/>
        <v>Expensive</v>
      </c>
      <c r="L56" s="2" t="s">
        <v>154</v>
      </c>
      <c r="M56" t="s">
        <v>17</v>
      </c>
      <c r="N56" s="2">
        <v>4</v>
      </c>
      <c r="O56" s="2" t="s">
        <v>9</v>
      </c>
    </row>
    <row r="57" spans="1:15" x14ac:dyDescent="0.25">
      <c r="A57">
        <v>1</v>
      </c>
      <c r="B57">
        <v>1</v>
      </c>
      <c r="C57" t="s">
        <v>155</v>
      </c>
      <c r="D57" t="s">
        <v>2</v>
      </c>
      <c r="E57">
        <v>54</v>
      </c>
      <c r="F57" t="str">
        <f t="shared" si="0"/>
        <v>Elderly</v>
      </c>
      <c r="G57">
        <v>1</v>
      </c>
      <c r="H57">
        <v>0</v>
      </c>
      <c r="I57" s="2">
        <v>36947</v>
      </c>
      <c r="J57" s="3">
        <v>78.2667</v>
      </c>
      <c r="K57" s="3" t="str">
        <f t="shared" si="1"/>
        <v>Average</v>
      </c>
      <c r="L57" s="2" t="s">
        <v>156</v>
      </c>
      <c r="M57" t="s">
        <v>17</v>
      </c>
      <c r="N57" s="2">
        <v>4</v>
      </c>
      <c r="O57" s="2" t="s">
        <v>157</v>
      </c>
    </row>
    <row r="58" spans="1:15" x14ac:dyDescent="0.25">
      <c r="A58">
        <v>1</v>
      </c>
      <c r="B58">
        <v>1</v>
      </c>
      <c r="C58" t="s">
        <v>158</v>
      </c>
      <c r="D58" t="s">
        <v>6</v>
      </c>
      <c r="E58">
        <v>36</v>
      </c>
      <c r="F58" t="str">
        <f t="shared" si="0"/>
        <v>MidAge</v>
      </c>
      <c r="G58">
        <v>0</v>
      </c>
      <c r="H58">
        <v>0</v>
      </c>
      <c r="I58" s="2" t="s">
        <v>159</v>
      </c>
      <c r="J58" s="3">
        <v>26.387499999999999</v>
      </c>
      <c r="K58" s="3" t="str">
        <f t="shared" si="1"/>
        <v>Cheap</v>
      </c>
      <c r="L58" s="2" t="s">
        <v>160</v>
      </c>
      <c r="M58" t="s">
        <v>4</v>
      </c>
      <c r="N58" s="2">
        <v>5</v>
      </c>
      <c r="O58" s="2" t="s">
        <v>161</v>
      </c>
    </row>
    <row r="59" spans="1:15" x14ac:dyDescent="0.25">
      <c r="A59">
        <v>1</v>
      </c>
      <c r="B59">
        <v>1</v>
      </c>
      <c r="C59" t="s">
        <v>162</v>
      </c>
      <c r="D59" t="s">
        <v>2</v>
      </c>
      <c r="E59">
        <v>24</v>
      </c>
      <c r="F59" t="str">
        <f t="shared" si="0"/>
        <v>Young</v>
      </c>
      <c r="G59">
        <v>3</v>
      </c>
      <c r="H59">
        <v>2</v>
      </c>
      <c r="I59" s="2">
        <v>19950</v>
      </c>
      <c r="J59" s="3">
        <v>263</v>
      </c>
      <c r="K59" s="3" t="str">
        <f t="shared" si="1"/>
        <v>Expensive</v>
      </c>
      <c r="L59" s="2" t="s">
        <v>163</v>
      </c>
      <c r="M59" t="s">
        <v>4</v>
      </c>
      <c r="N59" s="2">
        <v>10</v>
      </c>
      <c r="O59" s="2" t="s">
        <v>164</v>
      </c>
    </row>
    <row r="60" spans="1:15" x14ac:dyDescent="0.25">
      <c r="A60">
        <v>1</v>
      </c>
      <c r="B60">
        <v>1</v>
      </c>
      <c r="C60" t="s">
        <v>165</v>
      </c>
      <c r="D60" t="s">
        <v>2</v>
      </c>
      <c r="E60">
        <v>28</v>
      </c>
      <c r="F60" t="str">
        <f t="shared" si="0"/>
        <v>Young</v>
      </c>
      <c r="G60">
        <v>3</v>
      </c>
      <c r="H60">
        <v>2</v>
      </c>
      <c r="I60" s="2">
        <v>19950</v>
      </c>
      <c r="J60" s="3">
        <v>263</v>
      </c>
      <c r="K60" s="3" t="str">
        <f t="shared" si="1"/>
        <v>Expensive</v>
      </c>
      <c r="L60" s="2" t="s">
        <v>163</v>
      </c>
      <c r="M60" t="s">
        <v>4</v>
      </c>
      <c r="N60" s="2">
        <v>10</v>
      </c>
      <c r="O60" s="2" t="s">
        <v>164</v>
      </c>
    </row>
    <row r="61" spans="1:15" x14ac:dyDescent="0.25">
      <c r="A61">
        <v>1</v>
      </c>
      <c r="B61">
        <v>1</v>
      </c>
      <c r="C61" t="s">
        <v>166</v>
      </c>
      <c r="D61" t="s">
        <v>2</v>
      </c>
      <c r="E61">
        <v>23</v>
      </c>
      <c r="F61" t="str">
        <f t="shared" si="0"/>
        <v>Young</v>
      </c>
      <c r="G61">
        <v>3</v>
      </c>
      <c r="H61">
        <v>2</v>
      </c>
      <c r="I61" s="2">
        <v>19950</v>
      </c>
      <c r="J61" s="3">
        <v>263</v>
      </c>
      <c r="K61" s="3" t="str">
        <f t="shared" si="1"/>
        <v>Expensive</v>
      </c>
      <c r="L61" s="2" t="s">
        <v>163</v>
      </c>
      <c r="M61" t="s">
        <v>4</v>
      </c>
      <c r="N61" s="2">
        <v>10</v>
      </c>
      <c r="O61" s="2" t="s">
        <v>164</v>
      </c>
    </row>
    <row r="62" spans="1:15" x14ac:dyDescent="0.25">
      <c r="A62">
        <v>1</v>
      </c>
      <c r="B62">
        <v>1</v>
      </c>
      <c r="C62" t="s">
        <v>167</v>
      </c>
      <c r="D62" t="s">
        <v>2</v>
      </c>
      <c r="E62">
        <v>60</v>
      </c>
      <c r="F62" t="str">
        <f t="shared" si="0"/>
        <v>Elderly</v>
      </c>
      <c r="G62">
        <v>1</v>
      </c>
      <c r="H62">
        <v>4</v>
      </c>
      <c r="I62" s="2">
        <v>19950</v>
      </c>
      <c r="J62" s="3">
        <v>263</v>
      </c>
      <c r="K62" s="3" t="str">
        <f t="shared" si="1"/>
        <v>Expensive</v>
      </c>
      <c r="L62" s="2" t="s">
        <v>163</v>
      </c>
      <c r="M62" t="s">
        <v>4</v>
      </c>
      <c r="N62" s="2">
        <v>10</v>
      </c>
      <c r="O62" s="2" t="s">
        <v>164</v>
      </c>
    </row>
    <row r="63" spans="1:15" x14ac:dyDescent="0.25">
      <c r="A63">
        <v>1</v>
      </c>
      <c r="B63">
        <v>1</v>
      </c>
      <c r="C63" t="s">
        <v>168</v>
      </c>
      <c r="D63" t="s">
        <v>6</v>
      </c>
      <c r="E63">
        <v>43</v>
      </c>
      <c r="F63" t="str">
        <f t="shared" si="0"/>
        <v>MidAge</v>
      </c>
      <c r="G63">
        <v>1</v>
      </c>
      <c r="H63">
        <v>0</v>
      </c>
      <c r="I63" s="2">
        <v>17765</v>
      </c>
      <c r="J63" s="3">
        <v>27.720800000000001</v>
      </c>
      <c r="K63" s="3" t="str">
        <f t="shared" si="1"/>
        <v>Cheap</v>
      </c>
      <c r="L63" s="2" t="s">
        <v>169</v>
      </c>
      <c r="M63" t="s">
        <v>17</v>
      </c>
      <c r="N63" s="2">
        <v>5</v>
      </c>
      <c r="O63" s="2" t="s">
        <v>9</v>
      </c>
    </row>
    <row r="64" spans="1:15" x14ac:dyDescent="0.25">
      <c r="A64">
        <v>1</v>
      </c>
      <c r="B64">
        <v>1</v>
      </c>
      <c r="C64" t="s">
        <v>170</v>
      </c>
      <c r="D64" t="s">
        <v>2</v>
      </c>
      <c r="E64">
        <v>22</v>
      </c>
      <c r="F64" t="str">
        <f t="shared" si="0"/>
        <v>Young</v>
      </c>
      <c r="G64">
        <v>0</v>
      </c>
      <c r="H64">
        <v>2</v>
      </c>
      <c r="I64" s="2">
        <v>13568</v>
      </c>
      <c r="J64" s="3">
        <v>49.5</v>
      </c>
      <c r="K64" s="3" t="str">
        <f t="shared" si="1"/>
        <v>Average</v>
      </c>
      <c r="L64" s="2" t="s">
        <v>171</v>
      </c>
      <c r="M64" t="s">
        <v>17</v>
      </c>
      <c r="N64" s="2">
        <v>5</v>
      </c>
      <c r="O64" s="2" t="s">
        <v>172</v>
      </c>
    </row>
    <row r="65" spans="1:15" x14ac:dyDescent="0.25">
      <c r="A65">
        <v>1</v>
      </c>
      <c r="B65">
        <v>1</v>
      </c>
      <c r="C65" t="s">
        <v>173</v>
      </c>
      <c r="D65" t="s">
        <v>6</v>
      </c>
      <c r="E65">
        <v>60</v>
      </c>
      <c r="F65" t="str">
        <f t="shared" si="0"/>
        <v>Elderly</v>
      </c>
      <c r="G65">
        <v>1</v>
      </c>
      <c r="H65">
        <v>1</v>
      </c>
      <c r="I65" s="2">
        <v>13567</v>
      </c>
      <c r="J65" s="3">
        <v>79.2</v>
      </c>
      <c r="K65" s="3" t="str">
        <f t="shared" si="1"/>
        <v>Average</v>
      </c>
      <c r="L65" s="2" t="s">
        <v>174</v>
      </c>
      <c r="M65" t="s">
        <v>17</v>
      </c>
      <c r="N65" s="2">
        <v>5</v>
      </c>
      <c r="O65" s="2" t="s">
        <v>172</v>
      </c>
    </row>
    <row r="66" spans="1:15" x14ac:dyDescent="0.25">
      <c r="A66">
        <v>1</v>
      </c>
      <c r="B66">
        <v>1</v>
      </c>
      <c r="C66" t="s">
        <v>175</v>
      </c>
      <c r="D66" t="s">
        <v>2</v>
      </c>
      <c r="E66">
        <v>48</v>
      </c>
      <c r="F66" t="str">
        <f t="shared" si="0"/>
        <v>MidAge</v>
      </c>
      <c r="G66">
        <v>1</v>
      </c>
      <c r="H66">
        <v>1</v>
      </c>
      <c r="I66" s="2">
        <v>13567</v>
      </c>
      <c r="J66" s="3">
        <v>79.2</v>
      </c>
      <c r="K66" s="3" t="str">
        <f t="shared" si="1"/>
        <v>Average</v>
      </c>
      <c r="L66" s="2" t="s">
        <v>174</v>
      </c>
      <c r="M66" t="s">
        <v>17</v>
      </c>
      <c r="N66" s="2">
        <v>5</v>
      </c>
      <c r="O66" s="2" t="s">
        <v>172</v>
      </c>
    </row>
    <row r="67" spans="1:15" x14ac:dyDescent="0.25">
      <c r="A67">
        <v>1</v>
      </c>
      <c r="B67">
        <v>1</v>
      </c>
      <c r="C67" t="s">
        <v>178</v>
      </c>
      <c r="D67" t="s">
        <v>2</v>
      </c>
      <c r="E67">
        <v>35</v>
      </c>
      <c r="F67" t="str">
        <f t="shared" ref="F67:F130" si="2">IF(E67&gt;69,"Old",IF(E67&gt;50,"Elderly",IF(E67&gt;35,"MidAge",IF(E67&lt;35,"Young","Invalid"))))</f>
        <v>Invalid</v>
      </c>
      <c r="G67">
        <v>1</v>
      </c>
      <c r="H67">
        <v>0</v>
      </c>
      <c r="I67" s="2">
        <v>113803</v>
      </c>
      <c r="J67" s="3">
        <v>53.1</v>
      </c>
      <c r="K67" s="3" t="str">
        <f t="shared" ref="K67:K130" si="3">IF(J67&gt;100,"Expensive",IF(J67&gt;30, "Average",IF(J67&lt;30,"Cheap","Invalid")))</f>
        <v>Average</v>
      </c>
      <c r="L67" s="2" t="s">
        <v>176</v>
      </c>
      <c r="M67" t="s">
        <v>4</v>
      </c>
      <c r="N67" s="2" t="s">
        <v>15</v>
      </c>
      <c r="O67" s="2" t="s">
        <v>177</v>
      </c>
    </row>
    <row r="68" spans="1:15" x14ac:dyDescent="0.25">
      <c r="A68">
        <v>1</v>
      </c>
      <c r="B68">
        <v>1</v>
      </c>
      <c r="C68" t="s">
        <v>179</v>
      </c>
      <c r="D68" t="s">
        <v>6</v>
      </c>
      <c r="E68">
        <v>49</v>
      </c>
      <c r="F68" t="str">
        <f t="shared" si="2"/>
        <v>MidAge</v>
      </c>
      <c r="G68">
        <v>1</v>
      </c>
      <c r="H68">
        <v>0</v>
      </c>
      <c r="I68" s="2">
        <v>17453</v>
      </c>
      <c r="J68" s="3">
        <v>89.104200000000006</v>
      </c>
      <c r="K68" s="3" t="str">
        <f t="shared" si="3"/>
        <v>Average</v>
      </c>
      <c r="L68" s="2" t="s">
        <v>180</v>
      </c>
      <c r="M68" t="s">
        <v>17</v>
      </c>
      <c r="N68" s="2">
        <v>5</v>
      </c>
      <c r="O68" s="2" t="s">
        <v>181</v>
      </c>
    </row>
    <row r="69" spans="1:15" x14ac:dyDescent="0.25">
      <c r="A69">
        <v>1</v>
      </c>
      <c r="B69">
        <v>1</v>
      </c>
      <c r="C69" t="s">
        <v>182</v>
      </c>
      <c r="D69" t="s">
        <v>6</v>
      </c>
      <c r="E69">
        <v>53</v>
      </c>
      <c r="F69" t="str">
        <f t="shared" si="2"/>
        <v>Elderly</v>
      </c>
      <c r="G69">
        <v>0</v>
      </c>
      <c r="H69">
        <v>0</v>
      </c>
      <c r="I69" s="2">
        <v>113780</v>
      </c>
      <c r="J69" s="3">
        <v>28.5</v>
      </c>
      <c r="K69" s="3" t="str">
        <f t="shared" si="3"/>
        <v>Cheap</v>
      </c>
      <c r="L69" s="2" t="s">
        <v>183</v>
      </c>
      <c r="M69" t="s">
        <v>17</v>
      </c>
      <c r="N69" s="2" t="s">
        <v>27</v>
      </c>
      <c r="O69" s="2" t="s">
        <v>73</v>
      </c>
    </row>
    <row r="70" spans="1:15" x14ac:dyDescent="0.25">
      <c r="A70">
        <v>1</v>
      </c>
      <c r="B70">
        <v>1</v>
      </c>
      <c r="C70" t="s">
        <v>184</v>
      </c>
      <c r="D70" t="s">
        <v>2</v>
      </c>
      <c r="E70">
        <v>19</v>
      </c>
      <c r="F70" t="str">
        <f t="shared" si="2"/>
        <v>Young</v>
      </c>
      <c r="G70">
        <v>0</v>
      </c>
      <c r="H70">
        <v>0</v>
      </c>
      <c r="I70" s="2">
        <v>112053</v>
      </c>
      <c r="J70" s="3">
        <v>30</v>
      </c>
      <c r="K70" s="3" t="str">
        <f t="shared" si="3"/>
        <v>Invalid</v>
      </c>
      <c r="L70" s="2" t="s">
        <v>185</v>
      </c>
      <c r="M70" t="s">
        <v>4</v>
      </c>
      <c r="N70" s="2">
        <v>3</v>
      </c>
      <c r="O70" s="2" t="s">
        <v>186</v>
      </c>
    </row>
    <row r="71" spans="1:15" x14ac:dyDescent="0.25">
      <c r="A71">
        <v>1</v>
      </c>
      <c r="B71">
        <v>1</v>
      </c>
      <c r="C71" t="s">
        <v>188</v>
      </c>
      <c r="D71" t="s">
        <v>2</v>
      </c>
      <c r="E71">
        <v>58</v>
      </c>
      <c r="F71" t="str">
        <f t="shared" si="2"/>
        <v>Elderly</v>
      </c>
      <c r="G71">
        <v>0</v>
      </c>
      <c r="H71">
        <v>1</v>
      </c>
      <c r="I71" s="2" t="s">
        <v>187</v>
      </c>
      <c r="J71" s="3">
        <v>153.46250000000001</v>
      </c>
      <c r="K71" s="3" t="str">
        <f t="shared" si="3"/>
        <v>Expensive</v>
      </c>
      <c r="L71" s="2" t="s">
        <v>189</v>
      </c>
      <c r="M71" t="s">
        <v>4</v>
      </c>
      <c r="N71" s="2">
        <v>3</v>
      </c>
      <c r="O71" s="2" t="s">
        <v>186</v>
      </c>
    </row>
    <row r="72" spans="1:15" x14ac:dyDescent="0.25">
      <c r="A72">
        <v>1</v>
      </c>
      <c r="B72">
        <v>1</v>
      </c>
      <c r="C72" t="s">
        <v>190</v>
      </c>
      <c r="D72" t="s">
        <v>6</v>
      </c>
      <c r="E72">
        <v>23</v>
      </c>
      <c r="F72" t="str">
        <f t="shared" si="2"/>
        <v>Young</v>
      </c>
      <c r="G72">
        <v>0</v>
      </c>
      <c r="H72">
        <v>1</v>
      </c>
      <c r="I72" s="2" t="s">
        <v>191</v>
      </c>
      <c r="J72" s="3">
        <v>63.3583</v>
      </c>
      <c r="K72" s="3" t="str">
        <f t="shared" si="3"/>
        <v>Average</v>
      </c>
      <c r="L72" s="2" t="s">
        <v>192</v>
      </c>
      <c r="M72" t="s">
        <v>17</v>
      </c>
      <c r="N72" s="2">
        <v>7</v>
      </c>
      <c r="O72" s="2" t="s">
        <v>9</v>
      </c>
    </row>
    <row r="73" spans="1:15" x14ac:dyDescent="0.25">
      <c r="A73">
        <v>1</v>
      </c>
      <c r="B73">
        <v>1</v>
      </c>
      <c r="C73" t="s">
        <v>193</v>
      </c>
      <c r="D73" t="s">
        <v>2</v>
      </c>
      <c r="E73">
        <v>45</v>
      </c>
      <c r="F73" t="str">
        <f t="shared" si="2"/>
        <v>MidAge</v>
      </c>
      <c r="G73">
        <v>0</v>
      </c>
      <c r="H73">
        <v>1</v>
      </c>
      <c r="I73" s="2" t="s">
        <v>191</v>
      </c>
      <c r="J73" s="3">
        <v>63.3583</v>
      </c>
      <c r="K73" s="3" t="str">
        <f t="shared" si="3"/>
        <v>Average</v>
      </c>
      <c r="L73" s="2" t="s">
        <v>192</v>
      </c>
      <c r="M73" t="s">
        <v>17</v>
      </c>
      <c r="N73" s="2">
        <v>7</v>
      </c>
      <c r="O73" s="2" t="s">
        <v>9</v>
      </c>
    </row>
    <row r="74" spans="1:15" x14ac:dyDescent="0.25">
      <c r="A74">
        <v>1</v>
      </c>
      <c r="B74">
        <v>1</v>
      </c>
      <c r="C74" t="s">
        <v>194</v>
      </c>
      <c r="D74" t="s">
        <v>6</v>
      </c>
      <c r="E74">
        <v>25</v>
      </c>
      <c r="F74" t="str">
        <f t="shared" si="2"/>
        <v>Young</v>
      </c>
      <c r="G74">
        <v>1</v>
      </c>
      <c r="H74">
        <v>0</v>
      </c>
      <c r="I74" s="2">
        <v>11765</v>
      </c>
      <c r="J74" s="3">
        <v>55.441699999999997</v>
      </c>
      <c r="K74" s="3" t="str">
        <f t="shared" si="3"/>
        <v>Average</v>
      </c>
      <c r="L74" s="2" t="s">
        <v>195</v>
      </c>
      <c r="M74" t="s">
        <v>17</v>
      </c>
      <c r="N74" s="2">
        <v>5</v>
      </c>
      <c r="O74" s="2" t="s">
        <v>161</v>
      </c>
    </row>
    <row r="75" spans="1:15" x14ac:dyDescent="0.25">
      <c r="A75">
        <v>1</v>
      </c>
      <c r="B75">
        <v>1</v>
      </c>
      <c r="C75" t="s">
        <v>196</v>
      </c>
      <c r="D75" t="s">
        <v>2</v>
      </c>
      <c r="E75">
        <v>25</v>
      </c>
      <c r="F75" t="str">
        <f t="shared" si="2"/>
        <v>Young</v>
      </c>
      <c r="G75">
        <v>1</v>
      </c>
      <c r="H75">
        <v>0</v>
      </c>
      <c r="I75" s="2">
        <v>11765</v>
      </c>
      <c r="J75" s="3">
        <v>55.441699999999997</v>
      </c>
      <c r="K75" s="3" t="str">
        <f t="shared" si="3"/>
        <v>Average</v>
      </c>
      <c r="L75" s="2" t="s">
        <v>195</v>
      </c>
      <c r="M75" t="s">
        <v>17</v>
      </c>
      <c r="N75" s="2">
        <v>5</v>
      </c>
      <c r="O75" s="2" t="s">
        <v>161</v>
      </c>
    </row>
    <row r="76" spans="1:15" x14ac:dyDescent="0.25">
      <c r="A76">
        <v>1</v>
      </c>
      <c r="B76">
        <v>1</v>
      </c>
      <c r="C76" t="s">
        <v>197</v>
      </c>
      <c r="D76" t="s">
        <v>6</v>
      </c>
      <c r="E76">
        <v>48</v>
      </c>
      <c r="F76" t="str">
        <f t="shared" si="2"/>
        <v>MidAge</v>
      </c>
      <c r="G76">
        <v>1</v>
      </c>
      <c r="H76">
        <v>0</v>
      </c>
      <c r="I76" s="2" t="s">
        <v>198</v>
      </c>
      <c r="J76" s="3">
        <v>76.729200000000006</v>
      </c>
      <c r="K76" s="3" t="str">
        <f t="shared" si="3"/>
        <v>Average</v>
      </c>
      <c r="L76" s="2" t="s">
        <v>199</v>
      </c>
      <c r="M76" t="s">
        <v>17</v>
      </c>
      <c r="N76" s="2">
        <v>3</v>
      </c>
      <c r="O76" s="2" t="s">
        <v>9</v>
      </c>
    </row>
    <row r="77" spans="1:15" x14ac:dyDescent="0.25">
      <c r="A77">
        <v>1</v>
      </c>
      <c r="B77">
        <v>1</v>
      </c>
      <c r="C77" t="s">
        <v>200</v>
      </c>
      <c r="D77" t="s">
        <v>2</v>
      </c>
      <c r="E77">
        <v>49</v>
      </c>
      <c r="F77" t="str">
        <f t="shared" si="2"/>
        <v>MidAge</v>
      </c>
      <c r="G77">
        <v>1</v>
      </c>
      <c r="H77">
        <v>0</v>
      </c>
      <c r="I77" s="2" t="s">
        <v>198</v>
      </c>
      <c r="J77" s="3">
        <v>76.729200000000006</v>
      </c>
      <c r="K77" s="3" t="str">
        <f t="shared" si="3"/>
        <v>Average</v>
      </c>
      <c r="L77" s="2" t="s">
        <v>199</v>
      </c>
      <c r="M77" t="s">
        <v>17</v>
      </c>
      <c r="N77" s="2">
        <v>3</v>
      </c>
      <c r="O77" s="2" t="s">
        <v>9</v>
      </c>
    </row>
    <row r="78" spans="1:15" x14ac:dyDescent="0.25">
      <c r="A78">
        <v>1</v>
      </c>
      <c r="B78">
        <v>1</v>
      </c>
      <c r="C78" t="s">
        <v>202</v>
      </c>
      <c r="D78" t="s">
        <v>2</v>
      </c>
      <c r="E78">
        <v>35</v>
      </c>
      <c r="F78" t="str">
        <f t="shared" si="2"/>
        <v>Invalid</v>
      </c>
      <c r="G78">
        <v>1</v>
      </c>
      <c r="H78">
        <v>0</v>
      </c>
      <c r="I78" s="2">
        <v>36973</v>
      </c>
      <c r="J78" s="3">
        <v>83.474999999999994</v>
      </c>
      <c r="K78" s="3" t="str">
        <f t="shared" si="3"/>
        <v>Average</v>
      </c>
      <c r="L78" s="2" t="s">
        <v>201</v>
      </c>
      <c r="M78" t="s">
        <v>4</v>
      </c>
      <c r="N78" s="2" t="s">
        <v>15</v>
      </c>
      <c r="O78" s="2" t="s">
        <v>9</v>
      </c>
    </row>
    <row r="79" spans="1:15" x14ac:dyDescent="0.25">
      <c r="A79">
        <v>1</v>
      </c>
      <c r="B79">
        <v>1</v>
      </c>
      <c r="C79" t="s">
        <v>203</v>
      </c>
      <c r="D79" t="s">
        <v>2</v>
      </c>
      <c r="E79">
        <v>24</v>
      </c>
      <c r="F79" t="str">
        <f t="shared" si="2"/>
        <v>Young</v>
      </c>
      <c r="G79">
        <v>0</v>
      </c>
      <c r="H79">
        <v>0</v>
      </c>
      <c r="I79" s="2">
        <v>11767</v>
      </c>
      <c r="J79" s="3">
        <v>83.158299999999997</v>
      </c>
      <c r="K79" s="3" t="str">
        <f t="shared" si="3"/>
        <v>Average</v>
      </c>
      <c r="L79" s="2" t="s">
        <v>151</v>
      </c>
      <c r="M79" t="s">
        <v>17</v>
      </c>
      <c r="N79" s="2">
        <v>7</v>
      </c>
      <c r="O79" s="2" t="s">
        <v>9</v>
      </c>
    </row>
    <row r="80" spans="1:15" x14ac:dyDescent="0.25">
      <c r="A80">
        <v>1</v>
      </c>
      <c r="B80">
        <v>1</v>
      </c>
      <c r="C80" t="s">
        <v>205</v>
      </c>
      <c r="D80" t="s">
        <v>2</v>
      </c>
      <c r="E80">
        <v>52</v>
      </c>
      <c r="F80" t="str">
        <f t="shared" si="2"/>
        <v>Elderly</v>
      </c>
      <c r="G80">
        <v>1</v>
      </c>
      <c r="H80">
        <v>1</v>
      </c>
      <c r="I80" s="2">
        <v>12749</v>
      </c>
      <c r="J80" s="3">
        <v>93.5</v>
      </c>
      <c r="K80" s="3" t="str">
        <f t="shared" si="3"/>
        <v>Average</v>
      </c>
      <c r="L80" s="2" t="s">
        <v>204</v>
      </c>
      <c r="M80" t="s">
        <v>4</v>
      </c>
      <c r="N80" s="2">
        <v>3</v>
      </c>
      <c r="O80" s="2" t="s">
        <v>31</v>
      </c>
    </row>
    <row r="81" spans="1:15" x14ac:dyDescent="0.25">
      <c r="A81">
        <v>1</v>
      </c>
      <c r="B81">
        <v>1</v>
      </c>
      <c r="C81" t="s">
        <v>206</v>
      </c>
      <c r="D81" t="s">
        <v>2</v>
      </c>
      <c r="E81">
        <v>16</v>
      </c>
      <c r="F81" t="str">
        <f t="shared" si="2"/>
        <v>Young</v>
      </c>
      <c r="G81">
        <v>0</v>
      </c>
      <c r="H81">
        <v>1</v>
      </c>
      <c r="I81" s="2">
        <v>111361</v>
      </c>
      <c r="J81" s="3">
        <v>57.979199999999999</v>
      </c>
      <c r="K81" s="3" t="str">
        <f t="shared" si="3"/>
        <v>Average</v>
      </c>
      <c r="L81" s="2" t="s">
        <v>207</v>
      </c>
      <c r="M81" t="s">
        <v>17</v>
      </c>
      <c r="N81" s="2">
        <v>4</v>
      </c>
      <c r="O81" s="2" t="s">
        <v>208</v>
      </c>
    </row>
    <row r="82" spans="1:15" x14ac:dyDescent="0.25">
      <c r="A82">
        <v>1</v>
      </c>
      <c r="B82">
        <v>1</v>
      </c>
      <c r="C82" t="s">
        <v>209</v>
      </c>
      <c r="D82" t="s">
        <v>2</v>
      </c>
      <c r="E82">
        <v>44</v>
      </c>
      <c r="F82" t="str">
        <f t="shared" si="2"/>
        <v>MidAge</v>
      </c>
      <c r="G82">
        <v>0</v>
      </c>
      <c r="H82">
        <v>1</v>
      </c>
      <c r="I82" s="2">
        <v>111361</v>
      </c>
      <c r="J82" s="3">
        <v>57.979199999999999</v>
      </c>
      <c r="K82" s="3" t="str">
        <f t="shared" si="3"/>
        <v>Average</v>
      </c>
      <c r="L82" s="2" t="s">
        <v>207</v>
      </c>
      <c r="M82" t="s">
        <v>17</v>
      </c>
      <c r="N82" s="2">
        <v>4</v>
      </c>
      <c r="O82" s="2" t="s">
        <v>208</v>
      </c>
    </row>
    <row r="83" spans="1:15" x14ac:dyDescent="0.25">
      <c r="A83">
        <v>1</v>
      </c>
      <c r="B83">
        <v>1</v>
      </c>
      <c r="C83" t="s">
        <v>210</v>
      </c>
      <c r="D83" t="s">
        <v>2</v>
      </c>
      <c r="E83">
        <v>51</v>
      </c>
      <c r="F83" t="str">
        <f t="shared" si="2"/>
        <v>Elderly</v>
      </c>
      <c r="G83">
        <v>1</v>
      </c>
      <c r="H83">
        <v>0</v>
      </c>
      <c r="I83" s="2">
        <v>13502</v>
      </c>
      <c r="J83" s="3">
        <v>77.958299999999994</v>
      </c>
      <c r="K83" s="3" t="str">
        <f t="shared" si="3"/>
        <v>Average</v>
      </c>
      <c r="L83" s="2" t="s">
        <v>211</v>
      </c>
      <c r="M83" t="s">
        <v>4</v>
      </c>
      <c r="N83" s="2">
        <v>10</v>
      </c>
      <c r="O83" s="2" t="s">
        <v>12</v>
      </c>
    </row>
    <row r="84" spans="1:15" x14ac:dyDescent="0.25">
      <c r="A84">
        <v>1</v>
      </c>
      <c r="B84">
        <v>1</v>
      </c>
      <c r="C84" t="s">
        <v>212</v>
      </c>
      <c r="D84" t="s">
        <v>6</v>
      </c>
      <c r="E84">
        <v>38</v>
      </c>
      <c r="F84" t="str">
        <f t="shared" si="2"/>
        <v>MidAge</v>
      </c>
      <c r="G84">
        <v>1</v>
      </c>
      <c r="H84">
        <v>0</v>
      </c>
      <c r="I84" s="2">
        <v>19943</v>
      </c>
      <c r="J84" s="3">
        <v>90</v>
      </c>
      <c r="K84" s="3" t="str">
        <f t="shared" si="3"/>
        <v>Average</v>
      </c>
      <c r="L84" s="2" t="s">
        <v>213</v>
      </c>
      <c r="M84" t="s">
        <v>4</v>
      </c>
      <c r="N84" s="2" t="s">
        <v>15</v>
      </c>
      <c r="O84" s="2" t="s">
        <v>214</v>
      </c>
    </row>
    <row r="85" spans="1:15" x14ac:dyDescent="0.25">
      <c r="A85">
        <v>1</v>
      </c>
      <c r="B85">
        <v>1</v>
      </c>
      <c r="C85" t="s">
        <v>215</v>
      </c>
      <c r="D85" t="s">
        <v>2</v>
      </c>
      <c r="E85">
        <v>35</v>
      </c>
      <c r="F85" t="str">
        <f t="shared" si="2"/>
        <v>Invalid</v>
      </c>
      <c r="G85">
        <v>1</v>
      </c>
      <c r="H85">
        <v>0</v>
      </c>
      <c r="I85" s="2">
        <v>19943</v>
      </c>
      <c r="J85" s="3">
        <v>90</v>
      </c>
      <c r="K85" s="3" t="str">
        <f t="shared" si="3"/>
        <v>Average</v>
      </c>
      <c r="L85" s="2" t="s">
        <v>213</v>
      </c>
      <c r="M85" t="s">
        <v>4</v>
      </c>
      <c r="N85" s="2" t="s">
        <v>15</v>
      </c>
      <c r="O85" s="2" t="s">
        <v>214</v>
      </c>
    </row>
    <row r="86" spans="1:15" x14ac:dyDescent="0.25">
      <c r="A86">
        <v>1</v>
      </c>
      <c r="B86">
        <v>1</v>
      </c>
      <c r="C86" t="s">
        <v>216</v>
      </c>
      <c r="D86" t="s">
        <v>6</v>
      </c>
      <c r="E86">
        <v>49</v>
      </c>
      <c r="F86" t="str">
        <f t="shared" si="2"/>
        <v>MidAge</v>
      </c>
      <c r="G86">
        <v>0</v>
      </c>
      <c r="H86">
        <v>0</v>
      </c>
      <c r="I86" s="2">
        <v>112058</v>
      </c>
      <c r="J86" s="3">
        <v>0</v>
      </c>
      <c r="K86" s="3" t="str">
        <f t="shared" si="3"/>
        <v>Cheap</v>
      </c>
      <c r="L86" s="2" t="s">
        <v>217</v>
      </c>
      <c r="M86" t="s">
        <v>4</v>
      </c>
      <c r="N86" s="2" t="s">
        <v>17</v>
      </c>
      <c r="O86" s="2" t="s">
        <v>218</v>
      </c>
    </row>
    <row r="87" spans="1:15" x14ac:dyDescent="0.25">
      <c r="A87">
        <v>1</v>
      </c>
      <c r="B87">
        <v>1</v>
      </c>
      <c r="C87" t="s">
        <v>220</v>
      </c>
      <c r="D87" t="s">
        <v>6</v>
      </c>
      <c r="E87">
        <v>42</v>
      </c>
      <c r="F87" t="str">
        <f t="shared" si="2"/>
        <v>MidAge</v>
      </c>
      <c r="G87">
        <v>1</v>
      </c>
      <c r="H87">
        <v>0</v>
      </c>
      <c r="I87" s="2">
        <v>11753</v>
      </c>
      <c r="J87" s="3">
        <v>52.554200000000002</v>
      </c>
      <c r="K87" s="3" t="str">
        <f t="shared" si="3"/>
        <v>Average</v>
      </c>
      <c r="L87" s="2" t="s">
        <v>221</v>
      </c>
      <c r="M87" t="s">
        <v>4</v>
      </c>
      <c r="N87" s="2">
        <v>5</v>
      </c>
      <c r="O87" s="2" t="s">
        <v>222</v>
      </c>
    </row>
    <row r="88" spans="1:15" x14ac:dyDescent="0.25">
      <c r="A88">
        <v>1</v>
      </c>
      <c r="B88">
        <v>1</v>
      </c>
      <c r="C88" t="s">
        <v>223</v>
      </c>
      <c r="D88" t="s">
        <v>2</v>
      </c>
      <c r="E88">
        <v>45</v>
      </c>
      <c r="F88" t="str">
        <f t="shared" si="2"/>
        <v>MidAge</v>
      </c>
      <c r="G88">
        <v>1</v>
      </c>
      <c r="H88">
        <v>0</v>
      </c>
      <c r="I88" s="2">
        <v>11753</v>
      </c>
      <c r="J88" s="3">
        <v>52.554200000000002</v>
      </c>
      <c r="K88" s="3" t="str">
        <f t="shared" si="3"/>
        <v>Average</v>
      </c>
      <c r="L88" s="2" t="s">
        <v>221</v>
      </c>
      <c r="M88" t="s">
        <v>4</v>
      </c>
      <c r="N88" s="2">
        <v>5</v>
      </c>
      <c r="O88" s="2" t="s">
        <v>222</v>
      </c>
    </row>
    <row r="89" spans="1:15" x14ac:dyDescent="0.25">
      <c r="A89">
        <v>1</v>
      </c>
      <c r="B89">
        <v>1</v>
      </c>
      <c r="C89" t="s">
        <v>225</v>
      </c>
      <c r="D89" t="s">
        <v>2</v>
      </c>
      <c r="E89">
        <v>49</v>
      </c>
      <c r="F89" t="str">
        <f t="shared" si="2"/>
        <v>MidAge</v>
      </c>
      <c r="G89">
        <v>0</v>
      </c>
      <c r="H89">
        <v>0</v>
      </c>
      <c r="I89" s="2">
        <v>17465</v>
      </c>
      <c r="J89" s="3">
        <v>25.929200000000002</v>
      </c>
      <c r="K89" s="3" t="str">
        <f t="shared" si="3"/>
        <v>Cheap</v>
      </c>
      <c r="L89" s="2" t="s">
        <v>226</v>
      </c>
      <c r="M89" t="s">
        <v>4</v>
      </c>
      <c r="N89" s="2">
        <v>8</v>
      </c>
      <c r="O89" s="2" t="s">
        <v>9</v>
      </c>
    </row>
    <row r="90" spans="1:15" x14ac:dyDescent="0.25">
      <c r="A90">
        <v>1</v>
      </c>
      <c r="B90">
        <v>1</v>
      </c>
      <c r="C90" t="s">
        <v>227</v>
      </c>
      <c r="D90" t="s">
        <v>2</v>
      </c>
      <c r="E90">
        <v>16</v>
      </c>
      <c r="F90" t="str">
        <f t="shared" si="2"/>
        <v>Young</v>
      </c>
      <c r="G90">
        <v>0</v>
      </c>
      <c r="H90">
        <v>1</v>
      </c>
      <c r="I90" s="2" t="s">
        <v>228</v>
      </c>
      <c r="J90" s="3">
        <v>39.4</v>
      </c>
      <c r="K90" s="3" t="str">
        <f t="shared" si="3"/>
        <v>Average</v>
      </c>
      <c r="L90" s="2" t="s">
        <v>229</v>
      </c>
      <c r="M90" t="s">
        <v>4</v>
      </c>
      <c r="N90" s="2">
        <v>9</v>
      </c>
      <c r="O90" s="2" t="s">
        <v>24</v>
      </c>
    </row>
    <row r="91" spans="1:15" x14ac:dyDescent="0.25">
      <c r="A91">
        <v>1</v>
      </c>
      <c r="B91">
        <v>1</v>
      </c>
      <c r="C91" t="s">
        <v>230</v>
      </c>
      <c r="D91" t="s">
        <v>2</v>
      </c>
      <c r="E91">
        <v>51</v>
      </c>
      <c r="F91" t="str">
        <f t="shared" si="2"/>
        <v>Elderly</v>
      </c>
      <c r="G91">
        <v>0</v>
      </c>
      <c r="H91">
        <v>1</v>
      </c>
      <c r="I91" s="2" t="s">
        <v>228</v>
      </c>
      <c r="J91" s="3">
        <v>39.4</v>
      </c>
      <c r="K91" s="3" t="str">
        <f t="shared" si="3"/>
        <v>Average</v>
      </c>
      <c r="L91" s="2" t="s">
        <v>229</v>
      </c>
      <c r="M91" t="s">
        <v>4</v>
      </c>
      <c r="N91" s="2">
        <v>9</v>
      </c>
      <c r="O91" s="2" t="s">
        <v>24</v>
      </c>
    </row>
    <row r="92" spans="1:15" x14ac:dyDescent="0.25">
      <c r="A92">
        <v>1</v>
      </c>
      <c r="B92">
        <v>1</v>
      </c>
      <c r="C92" t="s">
        <v>231</v>
      </c>
      <c r="D92" t="s">
        <v>2</v>
      </c>
      <c r="E92">
        <v>21</v>
      </c>
      <c r="F92" t="str">
        <f t="shared" si="2"/>
        <v>Young</v>
      </c>
      <c r="G92">
        <v>0</v>
      </c>
      <c r="H92">
        <v>0</v>
      </c>
      <c r="I92" s="2">
        <v>13502</v>
      </c>
      <c r="J92" s="3">
        <v>77.958299999999994</v>
      </c>
      <c r="K92" s="3" t="str">
        <f t="shared" si="3"/>
        <v>Average</v>
      </c>
      <c r="L92" s="2" t="s">
        <v>232</v>
      </c>
      <c r="M92" t="s">
        <v>4</v>
      </c>
      <c r="N92" s="2">
        <v>10</v>
      </c>
      <c r="O92" s="2" t="s">
        <v>12</v>
      </c>
    </row>
    <row r="93" spans="1:15" x14ac:dyDescent="0.25">
      <c r="A93">
        <v>1</v>
      </c>
      <c r="B93">
        <v>1</v>
      </c>
      <c r="C93" t="s">
        <v>233</v>
      </c>
      <c r="D93" t="s">
        <v>2</v>
      </c>
      <c r="E93">
        <v>15</v>
      </c>
      <c r="F93" t="str">
        <f t="shared" si="2"/>
        <v>Young</v>
      </c>
      <c r="G93">
        <v>0</v>
      </c>
      <c r="H93">
        <v>1</v>
      </c>
      <c r="I93" s="2">
        <v>24160</v>
      </c>
      <c r="J93" s="3">
        <v>211.33750000000001</v>
      </c>
      <c r="K93" s="3" t="str">
        <f t="shared" si="3"/>
        <v>Expensive</v>
      </c>
      <c r="L93" s="2" t="s">
        <v>3</v>
      </c>
      <c r="M93" t="s">
        <v>4</v>
      </c>
      <c r="N93" s="2">
        <v>2</v>
      </c>
      <c r="O93" s="2" t="s">
        <v>5</v>
      </c>
    </row>
    <row r="94" spans="1:15" x14ac:dyDescent="0.25">
      <c r="A94">
        <v>1</v>
      </c>
      <c r="B94">
        <v>1</v>
      </c>
      <c r="C94" t="s">
        <v>235</v>
      </c>
      <c r="D94" t="s">
        <v>2</v>
      </c>
      <c r="E94">
        <v>18</v>
      </c>
      <c r="F94" t="str">
        <f t="shared" si="2"/>
        <v>Young</v>
      </c>
      <c r="G94">
        <v>1</v>
      </c>
      <c r="H94">
        <v>0</v>
      </c>
      <c r="I94" s="2">
        <v>113773</v>
      </c>
      <c r="J94" s="3">
        <v>53.1</v>
      </c>
      <c r="K94" s="3" t="str">
        <f t="shared" si="3"/>
        <v>Average</v>
      </c>
      <c r="L94" s="2" t="s">
        <v>234</v>
      </c>
      <c r="M94" t="s">
        <v>4</v>
      </c>
      <c r="N94" s="2">
        <v>10</v>
      </c>
      <c r="O94" s="2" t="s">
        <v>9</v>
      </c>
    </row>
    <row r="95" spans="1:15" x14ac:dyDescent="0.25">
      <c r="A95">
        <v>1</v>
      </c>
      <c r="B95">
        <v>1</v>
      </c>
      <c r="C95" t="s">
        <v>236</v>
      </c>
      <c r="D95" t="s">
        <v>2</v>
      </c>
      <c r="E95">
        <v>24</v>
      </c>
      <c r="F95" t="str">
        <f t="shared" si="2"/>
        <v>Young</v>
      </c>
      <c r="G95">
        <v>0</v>
      </c>
      <c r="H95">
        <v>0</v>
      </c>
      <c r="I95" s="2" t="s">
        <v>237</v>
      </c>
      <c r="J95" s="3">
        <v>49.504199999999997</v>
      </c>
      <c r="K95" s="3" t="str">
        <f t="shared" si="3"/>
        <v>Average</v>
      </c>
      <c r="L95" s="2" t="s">
        <v>238</v>
      </c>
      <c r="M95" t="s">
        <v>17</v>
      </c>
      <c r="N95" s="2">
        <v>6</v>
      </c>
      <c r="O95" s="2" t="s">
        <v>239</v>
      </c>
    </row>
    <row r="96" spans="1:15" x14ac:dyDescent="0.25">
      <c r="A96">
        <v>1</v>
      </c>
      <c r="B96">
        <v>1</v>
      </c>
      <c r="C96" t="s">
        <v>240</v>
      </c>
      <c r="D96" t="s">
        <v>6</v>
      </c>
      <c r="E96">
        <v>36</v>
      </c>
      <c r="F96" t="str">
        <f t="shared" si="2"/>
        <v>MidAge</v>
      </c>
      <c r="G96">
        <v>0</v>
      </c>
      <c r="H96">
        <v>0</v>
      </c>
      <c r="I96" s="2" t="s">
        <v>241</v>
      </c>
      <c r="J96" s="3">
        <v>26.287500000000001</v>
      </c>
      <c r="K96" s="3" t="str">
        <f t="shared" si="3"/>
        <v>Cheap</v>
      </c>
      <c r="L96" s="2" t="s">
        <v>160</v>
      </c>
      <c r="M96" t="s">
        <v>4</v>
      </c>
      <c r="N96" s="2">
        <v>7</v>
      </c>
      <c r="O96" s="2" t="s">
        <v>65</v>
      </c>
    </row>
    <row r="97" spans="1:15" x14ac:dyDescent="0.25">
      <c r="A97">
        <v>1</v>
      </c>
      <c r="B97">
        <v>1</v>
      </c>
      <c r="C97" t="s">
        <v>245</v>
      </c>
      <c r="D97" t="s">
        <v>2</v>
      </c>
      <c r="E97">
        <v>33</v>
      </c>
      <c r="F97" t="str">
        <f t="shared" si="2"/>
        <v>Young</v>
      </c>
      <c r="G97">
        <v>1</v>
      </c>
      <c r="H97">
        <v>0</v>
      </c>
      <c r="I97" s="2">
        <v>19928</v>
      </c>
      <c r="J97" s="3">
        <v>90</v>
      </c>
      <c r="K97" s="3" t="str">
        <f t="shared" si="3"/>
        <v>Average</v>
      </c>
      <c r="L97" s="2" t="s">
        <v>242</v>
      </c>
      <c r="M97" t="s">
        <v>243</v>
      </c>
      <c r="N97" s="2">
        <v>14</v>
      </c>
      <c r="O97" s="2" t="s">
        <v>246</v>
      </c>
    </row>
    <row r="98" spans="1:15" x14ac:dyDescent="0.25">
      <c r="A98">
        <v>1</v>
      </c>
      <c r="B98">
        <v>1</v>
      </c>
      <c r="C98" t="s">
        <v>247</v>
      </c>
      <c r="D98" t="s">
        <v>2</v>
      </c>
      <c r="E98">
        <v>37</v>
      </c>
      <c r="F98" t="str">
        <f t="shared" si="2"/>
        <v>MidAge</v>
      </c>
      <c r="G98">
        <v>1</v>
      </c>
      <c r="H98">
        <v>0</v>
      </c>
      <c r="I98" s="2">
        <v>19928</v>
      </c>
      <c r="J98" s="3">
        <v>90</v>
      </c>
      <c r="K98" s="3" t="str">
        <f t="shared" si="3"/>
        <v>Average</v>
      </c>
      <c r="L98" s="2" t="s">
        <v>242</v>
      </c>
      <c r="M98" t="s">
        <v>243</v>
      </c>
      <c r="N98" s="2">
        <v>14</v>
      </c>
      <c r="O98" s="2" t="s">
        <v>244</v>
      </c>
    </row>
    <row r="99" spans="1:15" x14ac:dyDescent="0.25">
      <c r="A99">
        <v>1</v>
      </c>
      <c r="B99">
        <v>1</v>
      </c>
      <c r="C99" t="s">
        <v>248</v>
      </c>
      <c r="D99" t="s">
        <v>6</v>
      </c>
      <c r="E99">
        <v>30</v>
      </c>
      <c r="F99" t="str">
        <f t="shared" si="2"/>
        <v>Young</v>
      </c>
      <c r="G99">
        <v>1</v>
      </c>
      <c r="H99">
        <v>0</v>
      </c>
      <c r="I99" s="2">
        <v>13236</v>
      </c>
      <c r="J99" s="3">
        <v>57.75</v>
      </c>
      <c r="K99" s="3" t="str">
        <f t="shared" si="3"/>
        <v>Average</v>
      </c>
      <c r="L99" s="2" t="s">
        <v>242</v>
      </c>
      <c r="M99" t="s">
        <v>17</v>
      </c>
      <c r="N99" s="2">
        <v>11</v>
      </c>
      <c r="O99" s="2" t="s">
        <v>9</v>
      </c>
    </row>
    <row r="100" spans="1:15" x14ac:dyDescent="0.25">
      <c r="A100">
        <v>1</v>
      </c>
      <c r="B100">
        <v>1</v>
      </c>
      <c r="C100" t="s">
        <v>249</v>
      </c>
      <c r="D100" t="s">
        <v>2</v>
      </c>
      <c r="E100">
        <v>31</v>
      </c>
      <c r="F100" t="str">
        <f t="shared" si="2"/>
        <v>Young</v>
      </c>
      <c r="G100">
        <v>1</v>
      </c>
      <c r="H100">
        <v>0</v>
      </c>
      <c r="I100" s="2">
        <v>35273</v>
      </c>
      <c r="J100" s="3">
        <v>113.27500000000001</v>
      </c>
      <c r="K100" s="3" t="str">
        <f t="shared" si="3"/>
        <v>Expensive</v>
      </c>
      <c r="L100" s="2" t="s">
        <v>250</v>
      </c>
      <c r="M100" t="s">
        <v>17</v>
      </c>
      <c r="N100" s="2">
        <v>6</v>
      </c>
      <c r="O100" s="2" t="s">
        <v>251</v>
      </c>
    </row>
    <row r="101" spans="1:15" x14ac:dyDescent="0.25">
      <c r="A101">
        <v>1</v>
      </c>
      <c r="B101">
        <v>1</v>
      </c>
      <c r="C101" t="s">
        <v>252</v>
      </c>
      <c r="D101" t="s">
        <v>2</v>
      </c>
      <c r="E101">
        <v>23</v>
      </c>
      <c r="F101" t="str">
        <f t="shared" si="2"/>
        <v>Young</v>
      </c>
      <c r="G101">
        <v>1</v>
      </c>
      <c r="H101">
        <v>0</v>
      </c>
      <c r="I101" s="2">
        <v>35273</v>
      </c>
      <c r="J101" s="3">
        <v>113.27500000000001</v>
      </c>
      <c r="K101" s="3" t="str">
        <f t="shared" si="3"/>
        <v>Expensive</v>
      </c>
      <c r="L101" s="2" t="s">
        <v>250</v>
      </c>
      <c r="M101" t="s">
        <v>17</v>
      </c>
      <c r="N101" s="2">
        <v>6</v>
      </c>
      <c r="O101" s="2" t="s">
        <v>251</v>
      </c>
    </row>
    <row r="102" spans="1:15" x14ac:dyDescent="0.25">
      <c r="A102">
        <v>1</v>
      </c>
      <c r="B102">
        <v>1</v>
      </c>
      <c r="C102" t="s">
        <v>253</v>
      </c>
      <c r="D102" t="s">
        <v>2</v>
      </c>
      <c r="E102">
        <v>19</v>
      </c>
      <c r="F102" t="str">
        <f t="shared" si="2"/>
        <v>Young</v>
      </c>
      <c r="G102">
        <v>0</v>
      </c>
      <c r="H102">
        <v>2</v>
      </c>
      <c r="I102" s="2">
        <v>11752</v>
      </c>
      <c r="J102" s="3">
        <v>26.283300000000001</v>
      </c>
      <c r="K102" s="3" t="str">
        <f t="shared" si="3"/>
        <v>Cheap</v>
      </c>
      <c r="L102" s="2" t="s">
        <v>254</v>
      </c>
      <c r="M102" t="s">
        <v>4</v>
      </c>
      <c r="N102" s="2">
        <v>5</v>
      </c>
      <c r="O102" s="2" t="s">
        <v>9</v>
      </c>
    </row>
    <row r="103" spans="1:15" x14ac:dyDescent="0.25">
      <c r="A103">
        <v>1</v>
      </c>
      <c r="B103">
        <v>1</v>
      </c>
      <c r="C103" t="s">
        <v>256</v>
      </c>
      <c r="D103" t="s">
        <v>2</v>
      </c>
      <c r="E103">
        <v>22</v>
      </c>
      <c r="F103" t="str">
        <f t="shared" si="2"/>
        <v>Young</v>
      </c>
      <c r="G103">
        <v>0</v>
      </c>
      <c r="H103">
        <v>1</v>
      </c>
      <c r="I103" s="2">
        <v>113509</v>
      </c>
      <c r="J103" s="3">
        <v>61.979199999999999</v>
      </c>
      <c r="K103" s="3" t="str">
        <f t="shared" si="3"/>
        <v>Average</v>
      </c>
      <c r="L103" s="2" t="s">
        <v>257</v>
      </c>
      <c r="M103" t="s">
        <v>17</v>
      </c>
      <c r="N103" s="2">
        <v>5</v>
      </c>
      <c r="O103" s="2" t="s">
        <v>258</v>
      </c>
    </row>
    <row r="104" spans="1:15" x14ac:dyDescent="0.25">
      <c r="A104">
        <v>1</v>
      </c>
      <c r="B104">
        <v>1</v>
      </c>
      <c r="C104" t="s">
        <v>261</v>
      </c>
      <c r="D104" t="s">
        <v>2</v>
      </c>
      <c r="E104">
        <v>22</v>
      </c>
      <c r="F104" t="str">
        <f t="shared" si="2"/>
        <v>Young</v>
      </c>
      <c r="G104">
        <v>1</v>
      </c>
      <c r="H104">
        <v>0</v>
      </c>
      <c r="I104" s="2">
        <v>113776</v>
      </c>
      <c r="J104" s="3">
        <v>66.599999999999994</v>
      </c>
      <c r="K104" s="3" t="str">
        <f t="shared" si="3"/>
        <v>Average</v>
      </c>
      <c r="L104" s="2" t="s">
        <v>259</v>
      </c>
      <c r="M104" t="s">
        <v>4</v>
      </c>
      <c r="N104" s="2">
        <v>8</v>
      </c>
      <c r="O104" s="2" t="s">
        <v>260</v>
      </c>
    </row>
    <row r="105" spans="1:15" x14ac:dyDescent="0.25">
      <c r="A105">
        <v>1</v>
      </c>
      <c r="B105">
        <v>1</v>
      </c>
      <c r="C105" t="s">
        <v>264</v>
      </c>
      <c r="D105" t="s">
        <v>2</v>
      </c>
      <c r="E105">
        <v>17</v>
      </c>
      <c r="F105" t="str">
        <f t="shared" si="2"/>
        <v>Young</v>
      </c>
      <c r="G105">
        <v>1</v>
      </c>
      <c r="H105">
        <v>0</v>
      </c>
      <c r="I105" s="2" t="s">
        <v>255</v>
      </c>
      <c r="J105" s="3">
        <v>108.9</v>
      </c>
      <c r="K105" s="3" t="str">
        <f t="shared" si="3"/>
        <v>Expensive</v>
      </c>
      <c r="L105" s="2" t="s">
        <v>262</v>
      </c>
      <c r="M105" t="s">
        <v>17</v>
      </c>
      <c r="N105" s="2">
        <v>8</v>
      </c>
      <c r="O105" s="2" t="s">
        <v>263</v>
      </c>
    </row>
    <row r="106" spans="1:15" x14ac:dyDescent="0.25">
      <c r="A106">
        <v>1</v>
      </c>
      <c r="B106">
        <v>1</v>
      </c>
      <c r="C106" t="s">
        <v>265</v>
      </c>
      <c r="D106" t="s">
        <v>6</v>
      </c>
      <c r="E106">
        <v>52</v>
      </c>
      <c r="F106" t="str">
        <f t="shared" si="2"/>
        <v>Elderly</v>
      </c>
      <c r="G106">
        <v>0</v>
      </c>
      <c r="H106">
        <v>0</v>
      </c>
      <c r="I106" s="2">
        <v>113786</v>
      </c>
      <c r="J106" s="3">
        <v>30.5</v>
      </c>
      <c r="K106" s="3" t="str">
        <f t="shared" si="3"/>
        <v>Average</v>
      </c>
      <c r="L106" s="2" t="s">
        <v>266</v>
      </c>
      <c r="M106" t="s">
        <v>4</v>
      </c>
      <c r="N106" s="2">
        <v>6</v>
      </c>
      <c r="O106" s="2" t="s">
        <v>267</v>
      </c>
    </row>
    <row r="107" spans="1:15" x14ac:dyDescent="0.25">
      <c r="A107">
        <v>1</v>
      </c>
      <c r="B107">
        <v>1</v>
      </c>
      <c r="C107" t="s">
        <v>268</v>
      </c>
      <c r="D107" t="s">
        <v>2</v>
      </c>
      <c r="E107">
        <v>56</v>
      </c>
      <c r="F107" t="str">
        <f t="shared" si="2"/>
        <v>Elderly</v>
      </c>
      <c r="G107">
        <v>0</v>
      </c>
      <c r="H107">
        <v>1</v>
      </c>
      <c r="I107" s="2">
        <v>11767</v>
      </c>
      <c r="J107" s="3">
        <v>83.158299999999997</v>
      </c>
      <c r="K107" s="3" t="str">
        <f t="shared" si="3"/>
        <v>Average</v>
      </c>
      <c r="L107" s="2" t="s">
        <v>269</v>
      </c>
      <c r="M107" t="s">
        <v>17</v>
      </c>
      <c r="N107" s="2">
        <v>7</v>
      </c>
      <c r="O107" s="2" t="s">
        <v>152</v>
      </c>
    </row>
    <row r="108" spans="1:15" x14ac:dyDescent="0.25">
      <c r="A108">
        <v>1</v>
      </c>
      <c r="B108">
        <v>1</v>
      </c>
      <c r="C108" t="s">
        <v>270</v>
      </c>
      <c r="D108" t="s">
        <v>2</v>
      </c>
      <c r="E108">
        <v>43</v>
      </c>
      <c r="F108" t="str">
        <f t="shared" si="2"/>
        <v>MidAge</v>
      </c>
      <c r="G108">
        <v>0</v>
      </c>
      <c r="H108">
        <v>1</v>
      </c>
      <c r="I108" s="2">
        <v>24160</v>
      </c>
      <c r="J108" s="3">
        <v>211.33750000000001</v>
      </c>
      <c r="K108" s="3" t="str">
        <f t="shared" si="3"/>
        <v>Expensive</v>
      </c>
      <c r="L108" s="2" t="s">
        <v>271</v>
      </c>
      <c r="M108" t="s">
        <v>4</v>
      </c>
      <c r="N108" s="2">
        <v>2</v>
      </c>
      <c r="O108" s="2" t="s">
        <v>5</v>
      </c>
    </row>
    <row r="109" spans="1:15" x14ac:dyDescent="0.25">
      <c r="A109">
        <v>1</v>
      </c>
      <c r="B109">
        <v>1</v>
      </c>
      <c r="C109" t="s">
        <v>272</v>
      </c>
      <c r="D109" t="s">
        <v>2</v>
      </c>
      <c r="E109">
        <v>33</v>
      </c>
      <c r="F109" t="str">
        <f t="shared" si="2"/>
        <v>Young</v>
      </c>
      <c r="G109">
        <v>0</v>
      </c>
      <c r="H109">
        <v>0</v>
      </c>
      <c r="I109" s="2" t="s">
        <v>273</v>
      </c>
      <c r="J109" s="3">
        <v>27.720800000000001</v>
      </c>
      <c r="K109" s="3" t="str">
        <f t="shared" si="3"/>
        <v>Cheap</v>
      </c>
      <c r="L109" s="2" t="s">
        <v>274</v>
      </c>
      <c r="M109" t="s">
        <v>17</v>
      </c>
      <c r="N109" s="2">
        <v>11</v>
      </c>
      <c r="O109" s="2" t="s">
        <v>24</v>
      </c>
    </row>
    <row r="110" spans="1:15" x14ac:dyDescent="0.25">
      <c r="A110">
        <v>1</v>
      </c>
      <c r="B110">
        <v>1</v>
      </c>
      <c r="C110" t="s">
        <v>275</v>
      </c>
      <c r="D110" t="s">
        <v>2</v>
      </c>
      <c r="E110">
        <v>33</v>
      </c>
      <c r="F110" t="str">
        <f t="shared" si="2"/>
        <v>Young</v>
      </c>
      <c r="G110">
        <v>0</v>
      </c>
      <c r="H110">
        <v>0</v>
      </c>
      <c r="I110" s="2">
        <v>110152</v>
      </c>
      <c r="J110" s="3">
        <v>86.5</v>
      </c>
      <c r="K110" s="3" t="str">
        <f t="shared" si="3"/>
        <v>Average</v>
      </c>
      <c r="L110" s="2" t="s">
        <v>101</v>
      </c>
      <c r="M110" t="s">
        <v>4</v>
      </c>
      <c r="N110" s="2">
        <v>8</v>
      </c>
      <c r="O110" s="2" t="s">
        <v>276</v>
      </c>
    </row>
    <row r="111" spans="1:15" x14ac:dyDescent="0.25">
      <c r="A111">
        <v>1</v>
      </c>
      <c r="B111">
        <v>1</v>
      </c>
      <c r="C111" t="s">
        <v>277</v>
      </c>
      <c r="D111" t="s">
        <v>2</v>
      </c>
      <c r="E111">
        <v>35</v>
      </c>
      <c r="F111" t="str">
        <f t="shared" si="2"/>
        <v>Invalid</v>
      </c>
      <c r="G111">
        <v>1</v>
      </c>
      <c r="H111">
        <v>0</v>
      </c>
      <c r="I111" s="2">
        <v>13236</v>
      </c>
      <c r="J111" s="3">
        <v>57.75</v>
      </c>
      <c r="K111" s="3" t="str">
        <f t="shared" si="3"/>
        <v>Average</v>
      </c>
      <c r="L111" s="2" t="s">
        <v>278</v>
      </c>
      <c r="M111" t="s">
        <v>17</v>
      </c>
      <c r="N111" s="2">
        <v>11</v>
      </c>
      <c r="O111" s="2" t="s">
        <v>9</v>
      </c>
    </row>
    <row r="112" spans="1:15" x14ac:dyDescent="0.25">
      <c r="A112">
        <v>1</v>
      </c>
      <c r="B112">
        <v>1</v>
      </c>
      <c r="C112" t="s">
        <v>279</v>
      </c>
      <c r="D112" t="s">
        <v>2</v>
      </c>
      <c r="E112">
        <v>40</v>
      </c>
      <c r="F112" t="str">
        <f t="shared" si="2"/>
        <v>MidAge</v>
      </c>
      <c r="G112">
        <v>0</v>
      </c>
      <c r="H112">
        <v>0</v>
      </c>
      <c r="I112" s="2" t="s">
        <v>187</v>
      </c>
      <c r="J112" s="3">
        <v>153.46250000000001</v>
      </c>
      <c r="K112" s="3" t="str">
        <f t="shared" si="3"/>
        <v>Expensive</v>
      </c>
      <c r="L112" s="2" t="s">
        <v>189</v>
      </c>
      <c r="M112" t="s">
        <v>4</v>
      </c>
      <c r="N112" s="2">
        <v>3</v>
      </c>
      <c r="O112" s="2" t="s">
        <v>280</v>
      </c>
    </row>
    <row r="113" spans="1:15" x14ac:dyDescent="0.25">
      <c r="A113">
        <v>1</v>
      </c>
      <c r="B113">
        <v>1</v>
      </c>
      <c r="C113" t="s">
        <v>281</v>
      </c>
      <c r="D113" t="s">
        <v>6</v>
      </c>
      <c r="E113">
        <v>35</v>
      </c>
      <c r="F113" t="str">
        <f t="shared" si="2"/>
        <v>Invalid</v>
      </c>
      <c r="G113">
        <v>0</v>
      </c>
      <c r="H113">
        <v>0</v>
      </c>
      <c r="I113" s="2" t="s">
        <v>282</v>
      </c>
      <c r="J113" s="3">
        <v>26.287500000000001</v>
      </c>
      <c r="K113" s="3" t="str">
        <f t="shared" si="3"/>
        <v>Cheap</v>
      </c>
      <c r="L113" s="2" t="s">
        <v>76</v>
      </c>
      <c r="M113" t="s">
        <v>4</v>
      </c>
      <c r="N113" s="2">
        <v>5</v>
      </c>
      <c r="O113" s="2" t="s">
        <v>5</v>
      </c>
    </row>
    <row r="114" spans="1:15" x14ac:dyDescent="0.25">
      <c r="A114">
        <v>1</v>
      </c>
      <c r="B114">
        <v>1</v>
      </c>
      <c r="C114" t="s">
        <v>285</v>
      </c>
      <c r="D114" t="s">
        <v>2</v>
      </c>
      <c r="E114">
        <v>39</v>
      </c>
      <c r="F114" t="str">
        <f t="shared" si="2"/>
        <v>MidAge</v>
      </c>
      <c r="G114">
        <v>1</v>
      </c>
      <c r="H114">
        <v>0</v>
      </c>
      <c r="I114" s="2">
        <v>13507</v>
      </c>
      <c r="J114" s="3">
        <v>55.9</v>
      </c>
      <c r="K114" s="3" t="str">
        <f t="shared" si="3"/>
        <v>Average</v>
      </c>
      <c r="L114" s="2" t="s">
        <v>283</v>
      </c>
      <c r="M114" t="s">
        <v>4</v>
      </c>
      <c r="N114" s="2">
        <v>11</v>
      </c>
      <c r="O114" s="2" t="s">
        <v>284</v>
      </c>
    </row>
    <row r="115" spans="1:15" x14ac:dyDescent="0.25">
      <c r="A115">
        <v>1</v>
      </c>
      <c r="B115">
        <v>1</v>
      </c>
      <c r="C115" t="s">
        <v>286</v>
      </c>
      <c r="D115" t="s">
        <v>6</v>
      </c>
      <c r="E115">
        <v>56</v>
      </c>
      <c r="F115" t="str">
        <f t="shared" si="2"/>
        <v>Elderly</v>
      </c>
      <c r="G115">
        <v>0</v>
      </c>
      <c r="H115">
        <v>0</v>
      </c>
      <c r="I115" s="2">
        <v>13213</v>
      </c>
      <c r="J115" s="3">
        <v>35.5</v>
      </c>
      <c r="K115" s="3" t="str">
        <f t="shared" si="3"/>
        <v>Average</v>
      </c>
      <c r="L115" s="2" t="s">
        <v>287</v>
      </c>
      <c r="M115" t="s">
        <v>17</v>
      </c>
      <c r="N115" s="2">
        <v>3</v>
      </c>
      <c r="O115" s="2" t="s">
        <v>288</v>
      </c>
    </row>
    <row r="116" spans="1:15" x14ac:dyDescent="0.25">
      <c r="A116">
        <v>1</v>
      </c>
      <c r="B116">
        <v>1</v>
      </c>
      <c r="C116" t="s">
        <v>289</v>
      </c>
      <c r="D116" t="s">
        <v>6</v>
      </c>
      <c r="E116">
        <v>28</v>
      </c>
      <c r="F116" t="str">
        <f t="shared" si="2"/>
        <v>Young</v>
      </c>
      <c r="G116">
        <v>0</v>
      </c>
      <c r="H116">
        <v>0</v>
      </c>
      <c r="I116" s="2">
        <v>113788</v>
      </c>
      <c r="J116" s="3">
        <v>35.5</v>
      </c>
      <c r="K116" s="3" t="str">
        <f t="shared" si="3"/>
        <v>Average</v>
      </c>
      <c r="L116" s="2" t="s">
        <v>290</v>
      </c>
      <c r="M116" t="s">
        <v>4</v>
      </c>
      <c r="N116" s="2">
        <v>7</v>
      </c>
      <c r="O116" s="2" t="s">
        <v>291</v>
      </c>
    </row>
    <row r="117" spans="1:15" x14ac:dyDescent="0.25">
      <c r="A117">
        <v>1</v>
      </c>
      <c r="B117">
        <v>1</v>
      </c>
      <c r="C117" t="s">
        <v>294</v>
      </c>
      <c r="D117" t="s">
        <v>2</v>
      </c>
      <c r="E117">
        <v>18</v>
      </c>
      <c r="F117" t="str">
        <f t="shared" si="2"/>
        <v>Young</v>
      </c>
      <c r="G117">
        <v>1</v>
      </c>
      <c r="H117">
        <v>0</v>
      </c>
      <c r="I117" s="2">
        <v>13695</v>
      </c>
      <c r="J117" s="3">
        <v>60</v>
      </c>
      <c r="K117" s="3" t="str">
        <f t="shared" si="3"/>
        <v>Average</v>
      </c>
      <c r="L117" s="2" t="s">
        <v>292</v>
      </c>
      <c r="M117" t="s">
        <v>4</v>
      </c>
      <c r="N117" s="2">
        <v>6</v>
      </c>
      <c r="O117" s="2" t="s">
        <v>293</v>
      </c>
    </row>
    <row r="118" spans="1:15" x14ac:dyDescent="0.25">
      <c r="A118">
        <v>1</v>
      </c>
      <c r="B118">
        <v>1</v>
      </c>
      <c r="C118" t="s">
        <v>295</v>
      </c>
      <c r="D118" t="s">
        <v>6</v>
      </c>
      <c r="E118">
        <v>24</v>
      </c>
      <c r="F118" t="str">
        <f t="shared" si="2"/>
        <v>Young</v>
      </c>
      <c r="G118">
        <v>1</v>
      </c>
      <c r="H118">
        <v>0</v>
      </c>
      <c r="I118" s="2">
        <v>21228</v>
      </c>
      <c r="J118" s="3">
        <v>82.2667</v>
      </c>
      <c r="K118" s="3" t="str">
        <f t="shared" si="3"/>
        <v>Average</v>
      </c>
      <c r="L118" s="2" t="s">
        <v>296</v>
      </c>
      <c r="M118" t="s">
        <v>4</v>
      </c>
      <c r="N118" s="2">
        <v>7</v>
      </c>
      <c r="O118" s="2" t="s">
        <v>297</v>
      </c>
    </row>
    <row r="119" spans="1:15" x14ac:dyDescent="0.25">
      <c r="A119">
        <v>1</v>
      </c>
      <c r="B119">
        <v>1</v>
      </c>
      <c r="C119" t="s">
        <v>298</v>
      </c>
      <c r="D119" t="s">
        <v>2</v>
      </c>
      <c r="E119">
        <v>23</v>
      </c>
      <c r="F119" t="str">
        <f t="shared" si="2"/>
        <v>Young</v>
      </c>
      <c r="G119">
        <v>1</v>
      </c>
      <c r="H119">
        <v>0</v>
      </c>
      <c r="I119" s="2">
        <v>21228</v>
      </c>
      <c r="J119" s="3">
        <v>82.2667</v>
      </c>
      <c r="K119" s="3" t="str">
        <f t="shared" si="3"/>
        <v>Average</v>
      </c>
      <c r="L119" s="2" t="s">
        <v>296</v>
      </c>
      <c r="M119" t="s">
        <v>4</v>
      </c>
      <c r="N119" s="2">
        <v>7</v>
      </c>
      <c r="O119" s="2" t="s">
        <v>297</v>
      </c>
    </row>
    <row r="120" spans="1:15" x14ac:dyDescent="0.25">
      <c r="A120">
        <v>1</v>
      </c>
      <c r="B120">
        <v>1</v>
      </c>
      <c r="C120" t="s">
        <v>299</v>
      </c>
      <c r="D120" t="s">
        <v>6</v>
      </c>
      <c r="E120">
        <v>6</v>
      </c>
      <c r="F120" t="str">
        <f t="shared" si="2"/>
        <v>Young</v>
      </c>
      <c r="G120">
        <v>0</v>
      </c>
      <c r="H120">
        <v>2</v>
      </c>
      <c r="I120" s="2">
        <v>16966</v>
      </c>
      <c r="J120" s="3">
        <v>134.5</v>
      </c>
      <c r="K120" s="3" t="str">
        <f t="shared" si="3"/>
        <v>Expensive</v>
      </c>
      <c r="L120" s="2" t="s">
        <v>300</v>
      </c>
      <c r="M120" t="s">
        <v>17</v>
      </c>
      <c r="N120" s="2">
        <v>3</v>
      </c>
      <c r="O120" s="2" t="s">
        <v>301</v>
      </c>
    </row>
    <row r="121" spans="1:15" x14ac:dyDescent="0.25">
      <c r="A121">
        <v>1</v>
      </c>
      <c r="B121">
        <v>1</v>
      </c>
      <c r="C121" t="s">
        <v>302</v>
      </c>
      <c r="D121" t="s">
        <v>6</v>
      </c>
      <c r="E121">
        <v>45</v>
      </c>
      <c r="F121" t="str">
        <f t="shared" si="2"/>
        <v>MidAge</v>
      </c>
      <c r="G121">
        <v>1</v>
      </c>
      <c r="H121">
        <v>1</v>
      </c>
      <c r="I121" s="2">
        <v>16966</v>
      </c>
      <c r="J121" s="3">
        <v>134.5</v>
      </c>
      <c r="K121" s="3" t="str">
        <f t="shared" si="3"/>
        <v>Expensive</v>
      </c>
      <c r="L121" s="2" t="s">
        <v>300</v>
      </c>
      <c r="M121" t="s">
        <v>17</v>
      </c>
      <c r="N121" s="2">
        <v>3</v>
      </c>
      <c r="O121" s="2" t="s">
        <v>301</v>
      </c>
    </row>
    <row r="122" spans="1:15" x14ac:dyDescent="0.25">
      <c r="A122">
        <v>1</v>
      </c>
      <c r="B122">
        <v>1</v>
      </c>
      <c r="C122" t="s">
        <v>303</v>
      </c>
      <c r="D122" t="s">
        <v>2</v>
      </c>
      <c r="E122">
        <v>40</v>
      </c>
      <c r="F122" t="str">
        <f t="shared" si="2"/>
        <v>MidAge</v>
      </c>
      <c r="G122">
        <v>1</v>
      </c>
      <c r="H122">
        <v>1</v>
      </c>
      <c r="I122" s="2">
        <v>16966</v>
      </c>
      <c r="J122" s="3">
        <v>134.5</v>
      </c>
      <c r="K122" s="3" t="str">
        <f t="shared" si="3"/>
        <v>Expensive</v>
      </c>
      <c r="L122" s="2" t="s">
        <v>300</v>
      </c>
      <c r="M122" t="s">
        <v>17</v>
      </c>
      <c r="N122" s="2">
        <v>3</v>
      </c>
      <c r="O122" s="2" t="s">
        <v>301</v>
      </c>
    </row>
    <row r="123" spans="1:15" x14ac:dyDescent="0.25">
      <c r="A123">
        <v>1</v>
      </c>
      <c r="B123">
        <v>1</v>
      </c>
      <c r="C123" t="s">
        <v>304</v>
      </c>
      <c r="D123" t="s">
        <v>6</v>
      </c>
      <c r="E123">
        <v>32</v>
      </c>
      <c r="F123" t="str">
        <f t="shared" si="2"/>
        <v>Young</v>
      </c>
      <c r="G123">
        <v>0</v>
      </c>
      <c r="H123">
        <v>0</v>
      </c>
      <c r="I123" s="2">
        <v>13214</v>
      </c>
      <c r="J123" s="3">
        <v>30.5</v>
      </c>
      <c r="K123" s="3" t="str">
        <f t="shared" si="3"/>
        <v>Average</v>
      </c>
      <c r="L123" s="2" t="s">
        <v>305</v>
      </c>
      <c r="M123" t="s">
        <v>17</v>
      </c>
      <c r="N123" s="2">
        <v>3</v>
      </c>
      <c r="O123" s="2" t="s">
        <v>288</v>
      </c>
    </row>
    <row r="124" spans="1:15" x14ac:dyDescent="0.25">
      <c r="A124">
        <v>1</v>
      </c>
      <c r="B124">
        <v>1</v>
      </c>
      <c r="C124" t="s">
        <v>306</v>
      </c>
      <c r="D124" t="s">
        <v>6</v>
      </c>
      <c r="E124">
        <v>54</v>
      </c>
      <c r="F124" t="str">
        <f t="shared" si="2"/>
        <v>Elderly</v>
      </c>
      <c r="G124">
        <v>1</v>
      </c>
      <c r="H124">
        <v>0</v>
      </c>
      <c r="I124" s="2">
        <v>11778</v>
      </c>
      <c r="J124" s="3">
        <v>55.441699999999997</v>
      </c>
      <c r="K124" s="3" t="str">
        <f t="shared" si="3"/>
        <v>Average</v>
      </c>
      <c r="L124" s="2" t="s">
        <v>307</v>
      </c>
      <c r="M124" t="s">
        <v>17</v>
      </c>
      <c r="N124" s="2">
        <v>1</v>
      </c>
      <c r="O124" s="2" t="s">
        <v>308</v>
      </c>
    </row>
    <row r="125" spans="1:15" x14ac:dyDescent="0.25">
      <c r="A125">
        <v>1</v>
      </c>
      <c r="B125">
        <v>1</v>
      </c>
      <c r="C125" t="s">
        <v>309</v>
      </c>
      <c r="D125" t="s">
        <v>2</v>
      </c>
      <c r="E125">
        <v>43</v>
      </c>
      <c r="F125" t="str">
        <f t="shared" si="2"/>
        <v>MidAge</v>
      </c>
      <c r="G125">
        <v>1</v>
      </c>
      <c r="H125">
        <v>0</v>
      </c>
      <c r="I125" s="2">
        <v>11778</v>
      </c>
      <c r="J125" s="3">
        <v>55.441699999999997</v>
      </c>
      <c r="K125" s="3" t="str">
        <f t="shared" si="3"/>
        <v>Average</v>
      </c>
      <c r="L125" s="2" t="s">
        <v>307</v>
      </c>
      <c r="M125" t="s">
        <v>17</v>
      </c>
      <c r="N125" s="2">
        <v>5</v>
      </c>
      <c r="O125" s="2" t="s">
        <v>308</v>
      </c>
    </row>
    <row r="126" spans="1:15" x14ac:dyDescent="0.25">
      <c r="A126">
        <v>1</v>
      </c>
      <c r="B126">
        <v>1</v>
      </c>
      <c r="C126" t="s">
        <v>310</v>
      </c>
      <c r="D126" t="s">
        <v>2</v>
      </c>
      <c r="E126">
        <v>52</v>
      </c>
      <c r="F126" t="str">
        <f t="shared" si="2"/>
        <v>Elderly</v>
      </c>
      <c r="G126">
        <v>1</v>
      </c>
      <c r="H126">
        <v>0</v>
      </c>
      <c r="I126" s="2">
        <v>36947</v>
      </c>
      <c r="J126" s="3">
        <v>78.2667</v>
      </c>
      <c r="K126" s="3" t="str">
        <f t="shared" si="3"/>
        <v>Average</v>
      </c>
      <c r="L126" s="2" t="s">
        <v>156</v>
      </c>
      <c r="M126" t="s">
        <v>17</v>
      </c>
      <c r="N126" s="2">
        <v>4</v>
      </c>
      <c r="O126" s="2" t="s">
        <v>311</v>
      </c>
    </row>
    <row r="127" spans="1:15" x14ac:dyDescent="0.25">
      <c r="A127">
        <v>1</v>
      </c>
      <c r="B127">
        <v>1</v>
      </c>
      <c r="C127" t="s">
        <v>312</v>
      </c>
      <c r="D127" t="s">
        <v>2</v>
      </c>
      <c r="E127">
        <v>48</v>
      </c>
      <c r="F127" t="str">
        <f t="shared" si="2"/>
        <v>MidAge</v>
      </c>
      <c r="G127">
        <v>0</v>
      </c>
      <c r="H127">
        <v>0</v>
      </c>
      <c r="I127" s="2">
        <v>17466</v>
      </c>
      <c r="J127" s="3">
        <v>25.929200000000002</v>
      </c>
      <c r="K127" s="3" t="str">
        <f t="shared" si="3"/>
        <v>Cheap</v>
      </c>
      <c r="L127" s="2" t="s">
        <v>226</v>
      </c>
      <c r="M127" t="s">
        <v>4</v>
      </c>
      <c r="N127" s="2">
        <v>8</v>
      </c>
      <c r="O127" s="2" t="s">
        <v>161</v>
      </c>
    </row>
    <row r="128" spans="1:15" x14ac:dyDescent="0.25">
      <c r="A128">
        <v>1</v>
      </c>
      <c r="B128">
        <v>1</v>
      </c>
      <c r="C128" t="s">
        <v>313</v>
      </c>
      <c r="D128" t="s">
        <v>2</v>
      </c>
      <c r="E128">
        <v>18</v>
      </c>
      <c r="F128" t="str">
        <f t="shared" si="2"/>
        <v>Young</v>
      </c>
      <c r="G128">
        <v>0</v>
      </c>
      <c r="H128">
        <v>2</v>
      </c>
      <c r="I128" s="2">
        <v>110413</v>
      </c>
      <c r="J128" s="3">
        <v>79.650000000000006</v>
      </c>
      <c r="K128" s="3" t="str">
        <f t="shared" si="3"/>
        <v>Average</v>
      </c>
      <c r="L128" s="2" t="s">
        <v>314</v>
      </c>
      <c r="M128" t="s">
        <v>4</v>
      </c>
      <c r="N128" s="2">
        <v>8</v>
      </c>
      <c r="O128" s="2" t="s">
        <v>9</v>
      </c>
    </row>
    <row r="129" spans="1:15" x14ac:dyDescent="0.25">
      <c r="A129">
        <v>1</v>
      </c>
      <c r="B129">
        <v>1</v>
      </c>
      <c r="C129" t="s">
        <v>316</v>
      </c>
      <c r="D129" t="s">
        <v>2</v>
      </c>
      <c r="E129">
        <v>39</v>
      </c>
      <c r="F129" t="str">
        <f t="shared" si="2"/>
        <v>MidAge</v>
      </c>
      <c r="G129">
        <v>1</v>
      </c>
      <c r="H129">
        <v>1</v>
      </c>
      <c r="I129" s="2">
        <v>110413</v>
      </c>
      <c r="J129" s="3">
        <v>79.650000000000006</v>
      </c>
      <c r="K129" s="3" t="str">
        <f t="shared" si="3"/>
        <v>Average</v>
      </c>
      <c r="L129" s="2" t="s">
        <v>315</v>
      </c>
      <c r="M129" t="s">
        <v>4</v>
      </c>
      <c r="N129" s="2">
        <v>8</v>
      </c>
      <c r="O129" s="2" t="s">
        <v>9</v>
      </c>
    </row>
    <row r="130" spans="1:15" x14ac:dyDescent="0.25">
      <c r="A130">
        <v>1</v>
      </c>
      <c r="B130">
        <v>1</v>
      </c>
      <c r="C130" t="s">
        <v>317</v>
      </c>
      <c r="D130" t="s">
        <v>6</v>
      </c>
      <c r="E130">
        <v>48</v>
      </c>
      <c r="F130" t="str">
        <f t="shared" si="2"/>
        <v>MidAge</v>
      </c>
      <c r="G130">
        <v>1</v>
      </c>
      <c r="H130">
        <v>0</v>
      </c>
      <c r="I130" s="2">
        <v>19996</v>
      </c>
      <c r="J130" s="3">
        <v>52</v>
      </c>
      <c r="K130" s="3" t="str">
        <f t="shared" si="3"/>
        <v>Average</v>
      </c>
      <c r="L130" s="2" t="s">
        <v>318</v>
      </c>
      <c r="M130" t="s">
        <v>4</v>
      </c>
      <c r="N130" s="2" t="s">
        <v>319</v>
      </c>
      <c r="O130" s="2" t="s">
        <v>320</v>
      </c>
    </row>
    <row r="131" spans="1:15" x14ac:dyDescent="0.25">
      <c r="A131">
        <v>1</v>
      </c>
      <c r="B131">
        <v>1</v>
      </c>
      <c r="C131" t="s">
        <v>322</v>
      </c>
      <c r="D131" t="s">
        <v>6</v>
      </c>
      <c r="E131">
        <v>17</v>
      </c>
      <c r="F131" t="str">
        <f t="shared" ref="F131:F155" si="4">IF(E131&gt;69,"Old",IF(E131&gt;50,"Elderly",IF(E131&gt;35,"MidAge",IF(E131&lt;35,"Young","Invalid"))))</f>
        <v>Young</v>
      </c>
      <c r="G131">
        <v>0</v>
      </c>
      <c r="H131">
        <v>2</v>
      </c>
      <c r="I131" s="2">
        <v>17421</v>
      </c>
      <c r="J131" s="3">
        <v>110.88330000000001</v>
      </c>
      <c r="K131" s="3" t="str">
        <f t="shared" ref="K131:K155" si="5">IF(J131&gt;100,"Expensive",IF(J131&gt;30, "Average",IF(J131&lt;30,"Cheap","Invalid")))</f>
        <v>Expensive</v>
      </c>
      <c r="L131" s="2" t="s">
        <v>323</v>
      </c>
      <c r="M131" t="s">
        <v>17</v>
      </c>
      <c r="N131" s="2" t="s">
        <v>27</v>
      </c>
      <c r="O131" s="2" t="s">
        <v>311</v>
      </c>
    </row>
    <row r="132" spans="1:15" x14ac:dyDescent="0.25">
      <c r="A132">
        <v>1</v>
      </c>
      <c r="B132">
        <v>1</v>
      </c>
      <c r="C132" t="s">
        <v>324</v>
      </c>
      <c r="D132" t="s">
        <v>2</v>
      </c>
      <c r="E132">
        <v>39</v>
      </c>
      <c r="F132" t="str">
        <f t="shared" si="4"/>
        <v>MidAge</v>
      </c>
      <c r="G132">
        <v>1</v>
      </c>
      <c r="H132">
        <v>1</v>
      </c>
      <c r="I132" s="2">
        <v>17421</v>
      </c>
      <c r="J132" s="3">
        <v>110.88330000000001</v>
      </c>
      <c r="K132" s="3" t="str">
        <f t="shared" si="5"/>
        <v>Expensive</v>
      </c>
      <c r="L132" s="2" t="s">
        <v>321</v>
      </c>
      <c r="M132" t="s">
        <v>17</v>
      </c>
      <c r="N132" s="2">
        <v>4</v>
      </c>
      <c r="O132" s="2" t="s">
        <v>311</v>
      </c>
    </row>
    <row r="133" spans="1:15" x14ac:dyDescent="0.25">
      <c r="A133">
        <v>1</v>
      </c>
      <c r="B133">
        <v>1</v>
      </c>
      <c r="C133" t="s">
        <v>325</v>
      </c>
      <c r="D133" t="s">
        <v>6</v>
      </c>
      <c r="E133">
        <v>31</v>
      </c>
      <c r="F133" t="str">
        <f t="shared" si="4"/>
        <v>Young</v>
      </c>
      <c r="G133">
        <v>0</v>
      </c>
      <c r="H133">
        <v>0</v>
      </c>
      <c r="I133" s="2">
        <v>2543</v>
      </c>
      <c r="J133" s="3">
        <v>28.537500000000001</v>
      </c>
      <c r="K133" s="3" t="str">
        <f t="shared" si="5"/>
        <v>Cheap</v>
      </c>
      <c r="L133" s="2" t="s">
        <v>326</v>
      </c>
      <c r="M133" t="s">
        <v>17</v>
      </c>
      <c r="N133" s="2">
        <v>7</v>
      </c>
      <c r="O133" s="2" t="s">
        <v>327</v>
      </c>
    </row>
    <row r="134" spans="1:15" x14ac:dyDescent="0.25">
      <c r="A134">
        <v>1</v>
      </c>
      <c r="B134">
        <v>1</v>
      </c>
      <c r="C134" t="s">
        <v>329</v>
      </c>
      <c r="D134" t="s">
        <v>2</v>
      </c>
      <c r="E134">
        <v>60</v>
      </c>
      <c r="F134" t="str">
        <f t="shared" si="4"/>
        <v>Elderly</v>
      </c>
      <c r="G134">
        <v>1</v>
      </c>
      <c r="H134">
        <v>0</v>
      </c>
      <c r="I134" s="2">
        <v>110813</v>
      </c>
      <c r="J134" s="3">
        <v>75.25</v>
      </c>
      <c r="K134" s="3" t="str">
        <f t="shared" si="5"/>
        <v>Average</v>
      </c>
      <c r="L134" s="2" t="s">
        <v>328</v>
      </c>
      <c r="M134" t="s">
        <v>17</v>
      </c>
      <c r="N134" s="2">
        <v>5</v>
      </c>
      <c r="O134" s="2" t="s">
        <v>224</v>
      </c>
    </row>
    <row r="135" spans="1:15" x14ac:dyDescent="0.25">
      <c r="A135">
        <v>1</v>
      </c>
      <c r="B135">
        <v>1</v>
      </c>
      <c r="C135" t="s">
        <v>330</v>
      </c>
      <c r="D135" t="s">
        <v>2</v>
      </c>
      <c r="E135">
        <v>55</v>
      </c>
      <c r="F135" t="str">
        <f t="shared" si="4"/>
        <v>Elderly</v>
      </c>
      <c r="G135">
        <v>0</v>
      </c>
      <c r="H135">
        <v>0</v>
      </c>
      <c r="I135" s="2" t="s">
        <v>48</v>
      </c>
      <c r="J135" s="3">
        <v>135.63329999999999</v>
      </c>
      <c r="K135" s="3" t="str">
        <f t="shared" si="5"/>
        <v>Expensive</v>
      </c>
      <c r="L135" s="2" t="s">
        <v>331</v>
      </c>
      <c r="M135" t="s">
        <v>17</v>
      </c>
      <c r="N135" s="2">
        <v>8</v>
      </c>
      <c r="O135" s="2" t="s">
        <v>332</v>
      </c>
    </row>
    <row r="136" spans="1:15" x14ac:dyDescent="0.25">
      <c r="A136">
        <v>1</v>
      </c>
      <c r="B136">
        <v>1</v>
      </c>
      <c r="C136" t="s">
        <v>333</v>
      </c>
      <c r="D136" t="s">
        <v>2</v>
      </c>
      <c r="E136">
        <v>31</v>
      </c>
      <c r="F136" t="str">
        <f t="shared" si="4"/>
        <v>Young</v>
      </c>
      <c r="G136">
        <v>0</v>
      </c>
      <c r="H136">
        <v>2</v>
      </c>
      <c r="I136" s="2">
        <v>36928</v>
      </c>
      <c r="J136" s="3">
        <v>164.86670000000001</v>
      </c>
      <c r="K136" s="3" t="str">
        <f t="shared" si="5"/>
        <v>Expensive</v>
      </c>
      <c r="L136" s="2" t="s">
        <v>56</v>
      </c>
      <c r="M136" t="s">
        <v>4</v>
      </c>
      <c r="N136" s="2">
        <v>8</v>
      </c>
      <c r="O136" s="2" t="s">
        <v>57</v>
      </c>
    </row>
    <row r="137" spans="1:15" x14ac:dyDescent="0.25">
      <c r="A137">
        <v>1</v>
      </c>
      <c r="B137">
        <v>1</v>
      </c>
      <c r="C137" t="s">
        <v>336</v>
      </c>
      <c r="D137" t="s">
        <v>2</v>
      </c>
      <c r="E137">
        <v>50</v>
      </c>
      <c r="F137" t="str">
        <f t="shared" si="4"/>
        <v>MidAge</v>
      </c>
      <c r="G137">
        <v>1</v>
      </c>
      <c r="H137">
        <v>1</v>
      </c>
      <c r="I137" s="2">
        <v>113503</v>
      </c>
      <c r="J137" s="3">
        <v>211.5</v>
      </c>
      <c r="K137" s="3" t="str">
        <f t="shared" si="5"/>
        <v>Expensive</v>
      </c>
      <c r="L137" s="2" t="s">
        <v>334</v>
      </c>
      <c r="M137" t="s">
        <v>17</v>
      </c>
      <c r="N137" s="2">
        <v>4</v>
      </c>
      <c r="O137" s="2" t="s">
        <v>335</v>
      </c>
    </row>
    <row r="138" spans="1:15" x14ac:dyDescent="0.25">
      <c r="A138">
        <v>1</v>
      </c>
      <c r="B138">
        <v>1</v>
      </c>
      <c r="C138" t="s">
        <v>337</v>
      </c>
      <c r="D138" t="s">
        <v>2</v>
      </c>
      <c r="E138">
        <v>36</v>
      </c>
      <c r="F138" t="str">
        <f t="shared" si="4"/>
        <v>MidAge</v>
      </c>
      <c r="G138">
        <v>0</v>
      </c>
      <c r="H138">
        <v>0</v>
      </c>
      <c r="I138" s="2" t="s">
        <v>48</v>
      </c>
      <c r="J138" s="3">
        <v>135.63329999999999</v>
      </c>
      <c r="K138" s="3" t="str">
        <f t="shared" si="5"/>
        <v>Expensive</v>
      </c>
      <c r="L138" s="2" t="s">
        <v>331</v>
      </c>
      <c r="M138" t="s">
        <v>17</v>
      </c>
      <c r="N138" s="2">
        <v>8</v>
      </c>
      <c r="O138" s="2" t="s">
        <v>338</v>
      </c>
    </row>
    <row r="139" spans="1:15" x14ac:dyDescent="0.25">
      <c r="A139">
        <v>2</v>
      </c>
      <c r="B139">
        <v>1</v>
      </c>
      <c r="C139" t="s">
        <v>339</v>
      </c>
      <c r="D139" t="s">
        <v>2</v>
      </c>
      <c r="E139">
        <v>36</v>
      </c>
      <c r="F139" t="str">
        <f t="shared" si="4"/>
        <v>MidAge</v>
      </c>
      <c r="G139">
        <v>0</v>
      </c>
      <c r="H139">
        <v>0</v>
      </c>
      <c r="I139" s="2">
        <v>28551</v>
      </c>
      <c r="J139" s="3">
        <v>13</v>
      </c>
      <c r="K139" s="3" t="str">
        <f t="shared" si="5"/>
        <v>Cheap</v>
      </c>
      <c r="L139" s="2" t="s">
        <v>15</v>
      </c>
      <c r="M139" t="s">
        <v>4</v>
      </c>
      <c r="N139" s="2">
        <v>10</v>
      </c>
      <c r="O139" s="2" t="s">
        <v>340</v>
      </c>
    </row>
    <row r="140" spans="1:15" x14ac:dyDescent="0.25">
      <c r="A140">
        <v>2</v>
      </c>
      <c r="B140">
        <v>1</v>
      </c>
      <c r="C140" t="s">
        <v>341</v>
      </c>
      <c r="D140" t="s">
        <v>6</v>
      </c>
      <c r="E140">
        <v>1</v>
      </c>
      <c r="F140" t="str">
        <f t="shared" si="4"/>
        <v>Young</v>
      </c>
      <c r="G140">
        <v>2</v>
      </c>
      <c r="H140">
        <v>1</v>
      </c>
      <c r="I140" s="2">
        <v>230136</v>
      </c>
      <c r="J140" s="3">
        <v>39</v>
      </c>
      <c r="K140" s="3" t="str">
        <f t="shared" si="5"/>
        <v>Average</v>
      </c>
      <c r="L140" s="2" t="s">
        <v>342</v>
      </c>
      <c r="M140" t="s">
        <v>4</v>
      </c>
      <c r="N140" s="2">
        <v>11</v>
      </c>
      <c r="O140" s="2" t="s">
        <v>343</v>
      </c>
    </row>
    <row r="141" spans="1:15" x14ac:dyDescent="0.25">
      <c r="A141">
        <v>2</v>
      </c>
      <c r="B141">
        <v>1</v>
      </c>
      <c r="C141" t="s">
        <v>344</v>
      </c>
      <c r="D141" t="s">
        <v>2</v>
      </c>
      <c r="E141">
        <v>4</v>
      </c>
      <c r="F141" t="str">
        <f t="shared" si="4"/>
        <v>Young</v>
      </c>
      <c r="G141">
        <v>2</v>
      </c>
      <c r="H141">
        <v>1</v>
      </c>
      <c r="I141" s="2">
        <v>230136</v>
      </c>
      <c r="J141" s="3">
        <v>39</v>
      </c>
      <c r="K141" s="3" t="str">
        <f t="shared" si="5"/>
        <v>Average</v>
      </c>
      <c r="L141" s="2" t="s">
        <v>342</v>
      </c>
      <c r="M141" t="s">
        <v>4</v>
      </c>
      <c r="N141" s="2">
        <v>11</v>
      </c>
      <c r="O141" s="2" t="s">
        <v>343</v>
      </c>
    </row>
    <row r="142" spans="1:15" x14ac:dyDescent="0.25">
      <c r="A142">
        <v>2</v>
      </c>
      <c r="B142">
        <v>1</v>
      </c>
      <c r="C142" t="s">
        <v>345</v>
      </c>
      <c r="D142" t="s">
        <v>2</v>
      </c>
      <c r="E142">
        <v>12</v>
      </c>
      <c r="F142" t="str">
        <f t="shared" si="4"/>
        <v>Young</v>
      </c>
      <c r="G142">
        <v>2</v>
      </c>
      <c r="H142">
        <v>1</v>
      </c>
      <c r="I142" s="2">
        <v>230136</v>
      </c>
      <c r="J142" s="3">
        <v>39</v>
      </c>
      <c r="K142" s="3" t="str">
        <f t="shared" si="5"/>
        <v>Average</v>
      </c>
      <c r="L142" s="2" t="s">
        <v>342</v>
      </c>
      <c r="M142" t="s">
        <v>4</v>
      </c>
      <c r="N142" s="2">
        <v>13</v>
      </c>
      <c r="O142" s="2" t="s">
        <v>343</v>
      </c>
    </row>
    <row r="143" spans="1:15" x14ac:dyDescent="0.25">
      <c r="A143">
        <v>2</v>
      </c>
      <c r="B143">
        <v>1</v>
      </c>
      <c r="C143" t="s">
        <v>346</v>
      </c>
      <c r="D143" t="s">
        <v>2</v>
      </c>
      <c r="E143">
        <v>36</v>
      </c>
      <c r="F143" t="str">
        <f t="shared" si="4"/>
        <v>MidAge</v>
      </c>
      <c r="G143">
        <v>0</v>
      </c>
      <c r="H143">
        <v>3</v>
      </c>
      <c r="I143" s="2">
        <v>230136</v>
      </c>
      <c r="J143" s="3">
        <v>39</v>
      </c>
      <c r="K143" s="3" t="str">
        <f t="shared" si="5"/>
        <v>Average</v>
      </c>
      <c r="L143" s="2" t="s">
        <v>342</v>
      </c>
      <c r="M143" t="s">
        <v>4</v>
      </c>
      <c r="N143" s="2">
        <v>11</v>
      </c>
      <c r="O143" s="2" t="s">
        <v>343</v>
      </c>
    </row>
    <row r="144" spans="1:15" x14ac:dyDescent="0.25">
      <c r="A144">
        <v>2</v>
      </c>
      <c r="B144">
        <v>1</v>
      </c>
      <c r="C144" t="s">
        <v>347</v>
      </c>
      <c r="D144" t="s">
        <v>6</v>
      </c>
      <c r="E144">
        <v>34</v>
      </c>
      <c r="F144" t="str">
        <f t="shared" si="4"/>
        <v>Young</v>
      </c>
      <c r="G144">
        <v>0</v>
      </c>
      <c r="H144">
        <v>0</v>
      </c>
      <c r="I144" s="2">
        <v>248698</v>
      </c>
      <c r="J144" s="3">
        <v>13</v>
      </c>
      <c r="K144" s="3" t="str">
        <f t="shared" si="5"/>
        <v>Cheap</v>
      </c>
      <c r="L144" s="2" t="s">
        <v>348</v>
      </c>
      <c r="M144" t="s">
        <v>4</v>
      </c>
      <c r="N144" s="2">
        <v>13</v>
      </c>
      <c r="O144" s="2" t="s">
        <v>219</v>
      </c>
    </row>
    <row r="145" spans="1:15" x14ac:dyDescent="0.25">
      <c r="A145">
        <v>2</v>
      </c>
      <c r="B145">
        <v>1</v>
      </c>
      <c r="C145" t="s">
        <v>349</v>
      </c>
      <c r="D145" t="s">
        <v>2</v>
      </c>
      <c r="E145">
        <v>24</v>
      </c>
      <c r="F145" t="str">
        <f t="shared" si="4"/>
        <v>Young</v>
      </c>
      <c r="G145">
        <v>0</v>
      </c>
      <c r="H145">
        <v>0</v>
      </c>
      <c r="I145" s="2">
        <v>248733</v>
      </c>
      <c r="J145" s="3">
        <v>13</v>
      </c>
      <c r="K145" s="3" t="str">
        <f t="shared" si="5"/>
        <v>Cheap</v>
      </c>
      <c r="L145" s="2" t="s">
        <v>350</v>
      </c>
      <c r="M145" t="s">
        <v>4</v>
      </c>
      <c r="N145" s="2">
        <v>11</v>
      </c>
      <c r="O145" s="2" t="s">
        <v>351</v>
      </c>
    </row>
    <row r="146" spans="1:15" x14ac:dyDescent="0.25">
      <c r="A146">
        <v>2</v>
      </c>
      <c r="B146">
        <v>1</v>
      </c>
      <c r="C146" t="s">
        <v>352</v>
      </c>
      <c r="D146" t="s">
        <v>2</v>
      </c>
      <c r="E146">
        <v>22</v>
      </c>
      <c r="F146" t="str">
        <f t="shared" si="4"/>
        <v>Young</v>
      </c>
      <c r="G146">
        <v>0</v>
      </c>
      <c r="H146">
        <v>0</v>
      </c>
      <c r="I146" s="2" t="s">
        <v>353</v>
      </c>
      <c r="J146" s="3">
        <v>10.5</v>
      </c>
      <c r="K146" s="3" t="str">
        <f t="shared" si="5"/>
        <v>Cheap</v>
      </c>
      <c r="L146" s="2" t="s">
        <v>350</v>
      </c>
      <c r="M146" t="s">
        <v>4</v>
      </c>
      <c r="N146" s="2">
        <v>14</v>
      </c>
      <c r="O146" s="2" t="s">
        <v>354</v>
      </c>
    </row>
    <row r="147" spans="1:15" x14ac:dyDescent="0.25">
      <c r="A147">
        <v>2</v>
      </c>
      <c r="B147">
        <v>1</v>
      </c>
      <c r="C147" t="s">
        <v>355</v>
      </c>
      <c r="D147" t="s">
        <v>2</v>
      </c>
      <c r="E147">
        <v>23</v>
      </c>
      <c r="F147" t="str">
        <f t="shared" si="4"/>
        <v>Young</v>
      </c>
      <c r="G147">
        <v>0</v>
      </c>
      <c r="H147">
        <v>0</v>
      </c>
      <c r="I147" s="2" t="s">
        <v>356</v>
      </c>
      <c r="J147" s="3">
        <v>13.791700000000001</v>
      </c>
      <c r="K147" s="3" t="str">
        <f t="shared" si="5"/>
        <v>Cheap</v>
      </c>
      <c r="L147" s="2" t="s">
        <v>15</v>
      </c>
      <c r="M147" t="s">
        <v>17</v>
      </c>
      <c r="N147" s="2">
        <v>11</v>
      </c>
      <c r="O147" s="2" t="s">
        <v>9</v>
      </c>
    </row>
    <row r="148" spans="1:15" x14ac:dyDescent="0.25">
      <c r="A148">
        <v>2</v>
      </c>
      <c r="B148">
        <v>1</v>
      </c>
      <c r="C148" t="s">
        <v>358</v>
      </c>
      <c r="D148" t="s">
        <v>2</v>
      </c>
      <c r="E148">
        <v>34</v>
      </c>
      <c r="F148" t="str">
        <f t="shared" si="4"/>
        <v>Young</v>
      </c>
      <c r="G148">
        <v>0</v>
      </c>
      <c r="H148">
        <v>0</v>
      </c>
      <c r="I148" s="2" t="s">
        <v>359</v>
      </c>
      <c r="J148" s="3">
        <v>10.5</v>
      </c>
      <c r="K148" s="3" t="str">
        <f t="shared" si="5"/>
        <v>Cheap</v>
      </c>
      <c r="L148" s="2" t="s">
        <v>350</v>
      </c>
      <c r="M148" t="s">
        <v>4</v>
      </c>
      <c r="N148" s="2">
        <v>14</v>
      </c>
      <c r="O148" s="2" t="s">
        <v>208</v>
      </c>
    </row>
    <row r="149" spans="1:15" x14ac:dyDescent="0.25">
      <c r="A149">
        <v>2</v>
      </c>
      <c r="B149">
        <v>1</v>
      </c>
      <c r="C149" t="s">
        <v>360</v>
      </c>
      <c r="D149" t="s">
        <v>6</v>
      </c>
      <c r="E149">
        <v>2</v>
      </c>
      <c r="F149" t="str">
        <f t="shared" si="4"/>
        <v>Young</v>
      </c>
      <c r="G149">
        <v>1</v>
      </c>
      <c r="H149">
        <v>1</v>
      </c>
      <c r="I149" s="2">
        <v>230080</v>
      </c>
      <c r="J149" s="3">
        <v>26</v>
      </c>
      <c r="K149" s="3" t="str">
        <f t="shared" si="5"/>
        <v>Cheap</v>
      </c>
      <c r="L149" s="2" t="s">
        <v>361</v>
      </c>
      <c r="M149" t="s">
        <v>4</v>
      </c>
      <c r="N149" s="2" t="s">
        <v>15</v>
      </c>
      <c r="O149" s="2" t="s">
        <v>362</v>
      </c>
    </row>
    <row r="150" spans="1:15" x14ac:dyDescent="0.25">
      <c r="A150">
        <v>2</v>
      </c>
      <c r="B150">
        <v>1</v>
      </c>
      <c r="C150" t="s">
        <v>363</v>
      </c>
      <c r="D150" t="s">
        <v>6</v>
      </c>
      <c r="E150">
        <v>3</v>
      </c>
      <c r="F150" t="str">
        <f t="shared" si="4"/>
        <v>Young</v>
      </c>
      <c r="G150">
        <v>1</v>
      </c>
      <c r="H150">
        <v>1</v>
      </c>
      <c r="I150" s="2">
        <v>230080</v>
      </c>
      <c r="J150" s="3">
        <v>26</v>
      </c>
      <c r="K150" s="3" t="str">
        <f t="shared" si="5"/>
        <v>Cheap</v>
      </c>
      <c r="L150" s="2" t="s">
        <v>361</v>
      </c>
      <c r="M150" t="s">
        <v>4</v>
      </c>
      <c r="N150" s="2" t="s">
        <v>15</v>
      </c>
      <c r="O150" s="2" t="s">
        <v>362</v>
      </c>
    </row>
    <row r="151" spans="1:15" x14ac:dyDescent="0.25">
      <c r="A151">
        <v>2</v>
      </c>
      <c r="B151">
        <v>1</v>
      </c>
      <c r="C151" t="s">
        <v>364</v>
      </c>
      <c r="D151" t="s">
        <v>6</v>
      </c>
      <c r="E151">
        <v>20</v>
      </c>
      <c r="F151" t="str">
        <f t="shared" si="4"/>
        <v>Young</v>
      </c>
      <c r="G151">
        <v>0</v>
      </c>
      <c r="H151">
        <v>0</v>
      </c>
      <c r="I151" s="2" t="s">
        <v>365</v>
      </c>
      <c r="J151" s="3">
        <v>13.862500000000001</v>
      </c>
      <c r="K151" s="3" t="str">
        <f t="shared" si="5"/>
        <v>Cheap</v>
      </c>
      <c r="L151" s="2" t="s">
        <v>366</v>
      </c>
      <c r="M151" t="s">
        <v>17</v>
      </c>
      <c r="N151" s="2">
        <v>7</v>
      </c>
      <c r="O151" s="2" t="s">
        <v>367</v>
      </c>
    </row>
    <row r="152" spans="1:15" x14ac:dyDescent="0.25">
      <c r="A152">
        <v>2</v>
      </c>
      <c r="B152">
        <v>1</v>
      </c>
      <c r="C152" t="s">
        <v>368</v>
      </c>
      <c r="D152" t="s">
        <v>2</v>
      </c>
      <c r="E152">
        <v>29</v>
      </c>
      <c r="F152" t="str">
        <f t="shared" si="4"/>
        <v>Young</v>
      </c>
      <c r="G152">
        <v>0</v>
      </c>
      <c r="H152">
        <v>0</v>
      </c>
      <c r="I152" s="2" t="s">
        <v>369</v>
      </c>
      <c r="J152" s="3">
        <v>10.5</v>
      </c>
      <c r="K152" s="3" t="str">
        <f t="shared" si="5"/>
        <v>Cheap</v>
      </c>
      <c r="L152" s="2" t="s">
        <v>350</v>
      </c>
      <c r="M152" t="s">
        <v>4</v>
      </c>
      <c r="N152" s="2">
        <v>11</v>
      </c>
      <c r="O152" s="2" t="s">
        <v>370</v>
      </c>
    </row>
    <row r="153" spans="1:15" x14ac:dyDescent="0.25">
      <c r="A153">
        <v>2</v>
      </c>
      <c r="B153">
        <v>1</v>
      </c>
      <c r="C153" t="s">
        <v>371</v>
      </c>
      <c r="D153" t="s">
        <v>2</v>
      </c>
      <c r="E153">
        <v>27</v>
      </c>
      <c r="F153" t="str">
        <f t="shared" si="4"/>
        <v>Young</v>
      </c>
      <c r="G153">
        <v>0</v>
      </c>
      <c r="H153">
        <v>0</v>
      </c>
      <c r="I153" s="2">
        <v>34218</v>
      </c>
      <c r="J153" s="3">
        <v>10.5</v>
      </c>
      <c r="K153" s="3" t="str">
        <f t="shared" si="5"/>
        <v>Cheap</v>
      </c>
      <c r="L153" s="2" t="s">
        <v>357</v>
      </c>
      <c r="M153" t="s">
        <v>4</v>
      </c>
      <c r="N153" s="2">
        <v>16</v>
      </c>
      <c r="O153" s="2" t="s">
        <v>372</v>
      </c>
    </row>
    <row r="154" spans="1:15" x14ac:dyDescent="0.25">
      <c r="A154">
        <v>2</v>
      </c>
      <c r="B154">
        <v>1</v>
      </c>
      <c r="C154" t="s">
        <v>373</v>
      </c>
      <c r="D154" t="s">
        <v>2</v>
      </c>
      <c r="E154">
        <v>32.5</v>
      </c>
      <c r="F154" t="str">
        <f t="shared" si="4"/>
        <v>Young</v>
      </c>
      <c r="G154">
        <v>0</v>
      </c>
      <c r="H154">
        <v>0</v>
      </c>
      <c r="I154" s="2">
        <v>27267</v>
      </c>
      <c r="J154" s="3">
        <v>13</v>
      </c>
      <c r="K154" s="3" t="str">
        <f t="shared" si="5"/>
        <v>Cheap</v>
      </c>
      <c r="L154" s="2" t="s">
        <v>357</v>
      </c>
      <c r="M154" t="s">
        <v>4</v>
      </c>
      <c r="N154" s="2">
        <v>12</v>
      </c>
      <c r="O154" s="2" t="s">
        <v>374</v>
      </c>
    </row>
    <row r="155" spans="1:15" x14ac:dyDescent="0.25">
      <c r="A155">
        <v>3</v>
      </c>
      <c r="B155">
        <v>1</v>
      </c>
      <c r="C155" t="s">
        <v>375</v>
      </c>
      <c r="D155" t="s">
        <v>6</v>
      </c>
      <c r="E155">
        <v>25</v>
      </c>
      <c r="F155" t="str">
        <f t="shared" si="4"/>
        <v>Young</v>
      </c>
      <c r="G155">
        <v>0</v>
      </c>
      <c r="H155">
        <v>0</v>
      </c>
      <c r="I155" s="2">
        <v>348122</v>
      </c>
      <c r="J155" s="3">
        <v>7.65</v>
      </c>
      <c r="K155" s="3" t="str">
        <f t="shared" si="5"/>
        <v>Cheap</v>
      </c>
      <c r="L155" s="2" t="s">
        <v>376</v>
      </c>
      <c r="M155" t="s">
        <v>4</v>
      </c>
      <c r="N155" s="2" t="s">
        <v>36</v>
      </c>
      <c r="O155" s="2" t="s">
        <v>377</v>
      </c>
    </row>
  </sheetData>
  <autoFilter ref="A1:O155"/>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5"/>
  <sheetViews>
    <sheetView topLeftCell="A37" workbookViewId="0">
      <selection activeCell="T64" sqref="T64"/>
    </sheetView>
  </sheetViews>
  <sheetFormatPr defaultRowHeight="15" x14ac:dyDescent="0.25"/>
  <cols>
    <col min="1" max="1" width="15.42578125" bestFit="1" customWidth="1"/>
    <col min="2" max="2" width="16.28515625" bestFit="1" customWidth="1"/>
    <col min="3" max="3" width="5.42578125" bestFit="1" customWidth="1"/>
    <col min="4" max="4" width="11.28515625" bestFit="1" customWidth="1"/>
    <col min="5" max="8" width="4.28515625" bestFit="1" customWidth="1"/>
    <col min="9" max="10" width="3.28515625" bestFit="1" customWidth="1"/>
    <col min="11" max="14" width="4.140625" bestFit="1" customWidth="1"/>
    <col min="15" max="15" width="3.140625" bestFit="1" customWidth="1"/>
    <col min="16" max="18" width="4.140625" bestFit="1" customWidth="1"/>
    <col min="19" max="19" width="3.140625" bestFit="1" customWidth="1"/>
    <col min="20" max="23" width="4.140625" bestFit="1" customWidth="1"/>
    <col min="24" max="24" width="3.140625" bestFit="1" customWidth="1"/>
    <col min="25" max="25" width="4.140625" bestFit="1" customWidth="1"/>
    <col min="26" max="27" width="11.28515625" bestFit="1" customWidth="1"/>
    <col min="28" max="28" width="7.7109375" bestFit="1" customWidth="1"/>
    <col min="29" max="31" width="4.140625" bestFit="1" customWidth="1"/>
    <col min="32" max="32" width="7.7109375" bestFit="1" customWidth="1"/>
    <col min="33" max="40" width="5.140625" bestFit="1" customWidth="1"/>
    <col min="41" max="41" width="3.140625" bestFit="1" customWidth="1"/>
    <col min="42" max="42" width="11.28515625" bestFit="1" customWidth="1"/>
    <col min="43" max="52" width="4.140625" bestFit="1" customWidth="1"/>
    <col min="53" max="53" width="3.140625" bestFit="1" customWidth="1"/>
    <col min="54" max="54" width="7.7109375" bestFit="1" customWidth="1"/>
    <col min="55" max="56" width="4.140625" bestFit="1" customWidth="1"/>
    <col min="57" max="57" width="3.140625" bestFit="1" customWidth="1"/>
    <col min="58" max="67" width="4.140625" bestFit="1" customWidth="1"/>
    <col min="68" max="68" width="2.28515625" bestFit="1" customWidth="1"/>
    <col min="69" max="69" width="8" bestFit="1" customWidth="1"/>
    <col min="70" max="84" width="4.28515625" bestFit="1" customWidth="1"/>
    <col min="85" max="86" width="3.28515625" bestFit="1" customWidth="1"/>
    <col min="87" max="87" width="5" bestFit="1" customWidth="1"/>
    <col min="88" max="100" width="4" bestFit="1" customWidth="1"/>
    <col min="101" max="101" width="3" bestFit="1" customWidth="1"/>
    <col min="102" max="102" width="5.85546875" bestFit="1" customWidth="1"/>
    <col min="103" max="103" width="3" bestFit="1" customWidth="1"/>
    <col min="104" max="104" width="4" bestFit="1" customWidth="1"/>
    <col min="105" max="105" width="3" bestFit="1" customWidth="1"/>
    <col min="106" max="106" width="11.28515625" bestFit="1" customWidth="1"/>
  </cols>
  <sheetData>
    <row r="1" spans="1:4" x14ac:dyDescent="0.25">
      <c r="A1" s="7" t="s">
        <v>401</v>
      </c>
      <c r="B1" s="7" t="s">
        <v>392</v>
      </c>
    </row>
    <row r="2" spans="1:4" x14ac:dyDescent="0.25">
      <c r="A2" s="7" t="s">
        <v>399</v>
      </c>
      <c r="B2" s="4" t="s">
        <v>2</v>
      </c>
      <c r="C2" s="4" t="s">
        <v>6</v>
      </c>
      <c r="D2" s="4" t="s">
        <v>398</v>
      </c>
    </row>
    <row r="3" spans="1:4" x14ac:dyDescent="0.25">
      <c r="A3" s="8" t="s">
        <v>393</v>
      </c>
      <c r="B3" s="4">
        <v>104.56250000000003</v>
      </c>
      <c r="C3" s="4">
        <v>48.221428571428568</v>
      </c>
      <c r="D3" s="4">
        <v>89.955555555555563</v>
      </c>
    </row>
    <row r="4" spans="1:4" x14ac:dyDescent="0.25">
      <c r="A4" s="8" t="s">
        <v>394</v>
      </c>
      <c r="B4" s="4">
        <v>71.081249999999997</v>
      </c>
      <c r="C4" s="4">
        <v>26.287500000000001</v>
      </c>
      <c r="D4" s="4">
        <v>62.122500000000002</v>
      </c>
    </row>
    <row r="5" spans="1:4" x14ac:dyDescent="0.25">
      <c r="A5" s="8" t="s">
        <v>395</v>
      </c>
      <c r="B5" s="4">
        <v>92.665000000000006</v>
      </c>
      <c r="C5" s="4">
        <v>79.256589473684215</v>
      </c>
      <c r="D5" s="4">
        <v>87.465820408163282</v>
      </c>
    </row>
    <row r="6" spans="1:4" x14ac:dyDescent="0.25">
      <c r="A6" s="8" t="s">
        <v>396</v>
      </c>
      <c r="B6" s="4">
        <v>78.849999999999994</v>
      </c>
      <c r="C6" s="4">
        <v>30</v>
      </c>
      <c r="D6" s="4">
        <v>54.424999999999997</v>
      </c>
    </row>
    <row r="7" spans="1:4" x14ac:dyDescent="0.25">
      <c r="A7" s="8" t="s">
        <v>397</v>
      </c>
      <c r="B7" s="4">
        <v>89.646006122448981</v>
      </c>
      <c r="C7" s="4">
        <v>53.810795454545449</v>
      </c>
      <c r="D7" s="4">
        <v>78.542138028169035</v>
      </c>
    </row>
    <row r="8" spans="1:4" x14ac:dyDescent="0.25">
      <c r="A8" s="8" t="s">
        <v>398</v>
      </c>
      <c r="B8" s="4">
        <v>92.56758942307691</v>
      </c>
      <c r="C8" s="4">
        <v>61.671003999999996</v>
      </c>
      <c r="D8" s="4">
        <v>82.53623051948054</v>
      </c>
    </row>
    <row r="20" spans="1:4" x14ac:dyDescent="0.25">
      <c r="A20" s="7" t="s">
        <v>402</v>
      </c>
      <c r="B20" s="7" t="s">
        <v>392</v>
      </c>
    </row>
    <row r="21" spans="1:4" x14ac:dyDescent="0.25">
      <c r="A21" s="7" t="s">
        <v>399</v>
      </c>
      <c r="B21" t="s">
        <v>2</v>
      </c>
      <c r="C21" t="s">
        <v>6</v>
      </c>
      <c r="D21" t="s">
        <v>398</v>
      </c>
    </row>
    <row r="22" spans="1:4" x14ac:dyDescent="0.25">
      <c r="A22" s="8">
        <v>1</v>
      </c>
      <c r="B22" s="9">
        <v>1</v>
      </c>
      <c r="C22" s="9">
        <v>2</v>
      </c>
      <c r="D22" s="9">
        <v>3</v>
      </c>
    </row>
    <row r="23" spans="1:4" x14ac:dyDescent="0.25">
      <c r="A23" s="8">
        <v>2</v>
      </c>
      <c r="B23" s="9">
        <v>5</v>
      </c>
      <c r="C23" s="9"/>
      <c r="D23" s="9">
        <v>5</v>
      </c>
    </row>
    <row r="24" spans="1:4" x14ac:dyDescent="0.25">
      <c r="A24" s="8">
        <v>3</v>
      </c>
      <c r="B24" s="9">
        <v>9</v>
      </c>
      <c r="C24" s="9">
        <v>8</v>
      </c>
      <c r="D24" s="9">
        <v>17</v>
      </c>
    </row>
    <row r="25" spans="1:4" x14ac:dyDescent="0.25">
      <c r="A25" s="8">
        <v>4</v>
      </c>
      <c r="B25" s="9">
        <v>13</v>
      </c>
      <c r="C25" s="9">
        <v>1</v>
      </c>
      <c r="D25" s="9">
        <v>14</v>
      </c>
    </row>
    <row r="26" spans="1:4" x14ac:dyDescent="0.25">
      <c r="A26" s="8">
        <v>5</v>
      </c>
      <c r="B26" s="9">
        <v>11</v>
      </c>
      <c r="C26" s="9">
        <v>12</v>
      </c>
      <c r="D26" s="9">
        <v>23</v>
      </c>
    </row>
    <row r="27" spans="1:4" x14ac:dyDescent="0.25">
      <c r="A27" s="8">
        <v>6</v>
      </c>
      <c r="B27" s="9">
        <v>9</v>
      </c>
      <c r="C27" s="9">
        <v>1</v>
      </c>
      <c r="D27" s="9">
        <v>10</v>
      </c>
    </row>
    <row r="28" spans="1:4" x14ac:dyDescent="0.25">
      <c r="A28" s="8">
        <v>7</v>
      </c>
      <c r="B28" s="9">
        <v>8</v>
      </c>
      <c r="C28" s="9">
        <v>9</v>
      </c>
      <c r="D28" s="9">
        <v>17</v>
      </c>
    </row>
    <row r="29" spans="1:4" x14ac:dyDescent="0.25">
      <c r="A29" s="8">
        <v>8</v>
      </c>
      <c r="B29" s="9">
        <v>14</v>
      </c>
      <c r="C29" s="9"/>
      <c r="D29" s="9">
        <v>14</v>
      </c>
    </row>
    <row r="30" spans="1:4" x14ac:dyDescent="0.25">
      <c r="A30" s="8">
        <v>9</v>
      </c>
      <c r="B30" s="9">
        <v>3</v>
      </c>
      <c r="C30" s="9"/>
      <c r="D30" s="9">
        <v>3</v>
      </c>
    </row>
    <row r="31" spans="1:4" x14ac:dyDescent="0.25">
      <c r="A31" s="8">
        <v>10</v>
      </c>
      <c r="B31" s="9">
        <v>9</v>
      </c>
      <c r="C31" s="9"/>
      <c r="D31" s="9">
        <v>9</v>
      </c>
    </row>
    <row r="32" spans="1:4" x14ac:dyDescent="0.25">
      <c r="A32" s="8">
        <v>11</v>
      </c>
      <c r="B32" s="9">
        <v>8</v>
      </c>
      <c r="C32" s="9">
        <v>2</v>
      </c>
      <c r="D32" s="9">
        <v>10</v>
      </c>
    </row>
    <row r="33" spans="1:4" x14ac:dyDescent="0.25">
      <c r="A33" s="8">
        <v>12</v>
      </c>
      <c r="B33" s="9">
        <v>1</v>
      </c>
      <c r="C33" s="9"/>
      <c r="D33" s="9">
        <v>1</v>
      </c>
    </row>
    <row r="34" spans="1:4" x14ac:dyDescent="0.25">
      <c r="A34" s="8">
        <v>13</v>
      </c>
      <c r="B34" s="9">
        <v>1</v>
      </c>
      <c r="C34" s="9">
        <v>2</v>
      </c>
      <c r="D34" s="9">
        <v>3</v>
      </c>
    </row>
    <row r="35" spans="1:4" x14ac:dyDescent="0.25">
      <c r="A35" s="8">
        <v>14</v>
      </c>
      <c r="B35" s="9">
        <v>6</v>
      </c>
      <c r="C35" s="9"/>
      <c r="D35" s="9">
        <v>6</v>
      </c>
    </row>
    <row r="36" spans="1:4" x14ac:dyDescent="0.25">
      <c r="A36" s="8">
        <v>16</v>
      </c>
      <c r="B36" s="9">
        <v>1</v>
      </c>
      <c r="C36" s="9"/>
      <c r="D36" s="9">
        <v>1</v>
      </c>
    </row>
    <row r="37" spans="1:4" x14ac:dyDescent="0.25">
      <c r="A37" s="8" t="s">
        <v>319</v>
      </c>
      <c r="B37" s="9"/>
      <c r="C37" s="9">
        <v>1</v>
      </c>
      <c r="D37" s="9">
        <v>1</v>
      </c>
    </row>
    <row r="38" spans="1:4" x14ac:dyDescent="0.25">
      <c r="A38" s="8" t="s">
        <v>126</v>
      </c>
      <c r="B38" s="9"/>
      <c r="C38" s="9">
        <v>1</v>
      </c>
      <c r="D38" s="9">
        <v>1</v>
      </c>
    </row>
    <row r="39" spans="1:4" x14ac:dyDescent="0.25">
      <c r="A39" s="8" t="s">
        <v>36</v>
      </c>
      <c r="B39" s="9"/>
      <c r="C39" s="9">
        <v>1</v>
      </c>
      <c r="D39" s="9">
        <v>1</v>
      </c>
    </row>
    <row r="40" spans="1:4" x14ac:dyDescent="0.25">
      <c r="A40" s="8" t="s">
        <v>27</v>
      </c>
      <c r="B40" s="9"/>
      <c r="C40" s="9">
        <v>3</v>
      </c>
      <c r="D40" s="9">
        <v>3</v>
      </c>
    </row>
    <row r="41" spans="1:4" x14ac:dyDescent="0.25">
      <c r="A41" s="8" t="s">
        <v>17</v>
      </c>
      <c r="B41" s="9"/>
      <c r="C41" s="9">
        <v>2</v>
      </c>
      <c r="D41" s="9">
        <v>2</v>
      </c>
    </row>
    <row r="42" spans="1:4" x14ac:dyDescent="0.25">
      <c r="A42" s="8" t="s">
        <v>15</v>
      </c>
      <c r="B42" s="9">
        <v>5</v>
      </c>
      <c r="C42" s="9">
        <v>4</v>
      </c>
      <c r="D42" s="9">
        <v>9</v>
      </c>
    </row>
    <row r="43" spans="1:4" x14ac:dyDescent="0.25">
      <c r="A43" s="8" t="s">
        <v>398</v>
      </c>
      <c r="B43" s="9">
        <v>104</v>
      </c>
      <c r="C43" s="9">
        <v>49</v>
      </c>
      <c r="D43" s="9">
        <v>153</v>
      </c>
    </row>
    <row r="49" spans="1:2" x14ac:dyDescent="0.25">
      <c r="A49" s="7" t="s">
        <v>399</v>
      </c>
      <c r="B49" t="s">
        <v>400</v>
      </c>
    </row>
    <row r="50" spans="1:2" x14ac:dyDescent="0.25">
      <c r="A50" s="8" t="s">
        <v>393</v>
      </c>
      <c r="B50" s="9">
        <v>27</v>
      </c>
    </row>
    <row r="51" spans="1:2" x14ac:dyDescent="0.25">
      <c r="A51" s="8" t="s">
        <v>394</v>
      </c>
      <c r="B51" s="9">
        <v>5</v>
      </c>
    </row>
    <row r="52" spans="1:2" x14ac:dyDescent="0.25">
      <c r="A52" s="8" t="s">
        <v>395</v>
      </c>
      <c r="B52" s="9">
        <v>49</v>
      </c>
    </row>
    <row r="53" spans="1:2" x14ac:dyDescent="0.25">
      <c r="A53" s="8" t="s">
        <v>396</v>
      </c>
      <c r="B53" s="9">
        <v>2</v>
      </c>
    </row>
    <row r="54" spans="1:2" x14ac:dyDescent="0.25">
      <c r="A54" s="8" t="s">
        <v>397</v>
      </c>
      <c r="B54" s="9">
        <v>71</v>
      </c>
    </row>
    <row r="55" spans="1:2" x14ac:dyDescent="0.25">
      <c r="A55" s="8" t="s">
        <v>398</v>
      </c>
      <c r="B55" s="9">
        <v>154</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
  <sheetViews>
    <sheetView showGridLines="0" tabSelected="1" topLeftCell="A7" workbookViewId="0">
      <selection activeCell="Q9" sqref="Q9"/>
    </sheetView>
  </sheetViews>
  <sheetFormatPr defaultRowHeight="15" x14ac:dyDescent="0.25"/>
  <sheetData>
    <row r="1" spans="1:12" ht="15" customHeight="1" x14ac:dyDescent="0.25">
      <c r="A1" s="10" t="s">
        <v>403</v>
      </c>
      <c r="B1" s="10"/>
      <c r="C1" s="10"/>
      <c r="D1" s="10"/>
      <c r="E1" s="10"/>
      <c r="F1" s="10"/>
      <c r="G1" s="10"/>
      <c r="H1" s="10"/>
      <c r="I1" s="10"/>
      <c r="J1" s="10"/>
      <c r="K1" s="10"/>
      <c r="L1" s="10"/>
    </row>
    <row r="2" spans="1:12" ht="15" customHeight="1" x14ac:dyDescent="0.25">
      <c r="A2" s="10"/>
      <c r="B2" s="10"/>
      <c r="C2" s="10"/>
      <c r="D2" s="10"/>
      <c r="E2" s="10"/>
      <c r="F2" s="10"/>
      <c r="G2" s="10"/>
      <c r="H2" s="10"/>
      <c r="I2" s="10"/>
      <c r="J2" s="10"/>
      <c r="K2" s="10"/>
      <c r="L2" s="10"/>
    </row>
    <row r="3" spans="1:12" ht="33.75" customHeight="1" x14ac:dyDescent="0.25">
      <c r="A3" s="10"/>
      <c r="B3" s="10"/>
      <c r="C3" s="10"/>
      <c r="D3" s="10"/>
      <c r="E3" s="10"/>
      <c r="F3" s="10"/>
      <c r="G3" s="10"/>
      <c r="H3" s="10"/>
      <c r="I3" s="10"/>
      <c r="J3" s="10"/>
      <c r="K3" s="10"/>
      <c r="L3" s="10"/>
    </row>
    <row r="4" spans="1:12" ht="15" customHeight="1" x14ac:dyDescent="0.25">
      <c r="A4" s="10"/>
      <c r="B4" s="10"/>
      <c r="C4" s="10"/>
      <c r="D4" s="10"/>
      <c r="E4" s="10"/>
      <c r="F4" s="10"/>
      <c r="G4" s="10"/>
      <c r="H4" s="10"/>
      <c r="I4" s="10"/>
      <c r="J4" s="10"/>
      <c r="K4" s="10"/>
      <c r="L4" s="10"/>
    </row>
    <row r="5" spans="1:12" ht="15" customHeight="1" x14ac:dyDescent="0.25">
      <c r="A5" s="10"/>
      <c r="B5" s="10"/>
      <c r="C5" s="10"/>
      <c r="D5" s="10"/>
      <c r="E5" s="10"/>
      <c r="F5" s="10"/>
      <c r="G5" s="10"/>
      <c r="H5" s="10"/>
      <c r="I5" s="10"/>
      <c r="J5" s="10"/>
      <c r="K5" s="10"/>
      <c r="L5" s="10"/>
    </row>
    <row r="6" spans="1:12" ht="15" customHeight="1" x14ac:dyDescent="0.25">
      <c r="A6" s="10"/>
      <c r="B6" s="10"/>
      <c r="C6" s="10"/>
      <c r="D6" s="10"/>
      <c r="E6" s="10"/>
      <c r="F6" s="10"/>
      <c r="G6" s="10"/>
      <c r="H6" s="10"/>
      <c r="I6" s="10"/>
      <c r="J6" s="10"/>
      <c r="K6" s="10"/>
      <c r="L6" s="10"/>
    </row>
  </sheetData>
  <mergeCells count="1">
    <mergeCell ref="A1:L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titanic passenger list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Ifemkpa Rebecca</dc:creator>
  <cp:lastModifiedBy>rebecca</cp:lastModifiedBy>
  <dcterms:created xsi:type="dcterms:W3CDTF">2023-08-07T22:50:11Z</dcterms:created>
  <dcterms:modified xsi:type="dcterms:W3CDTF">2023-08-08T00:36:28Z</dcterms:modified>
</cp:coreProperties>
</file>