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3-24_032" sheetId="1" state="visible" r:id="rId1"/>
  </sheets>
  <definedNames>
    <definedName name="_xlnm.Print_Area" localSheetId="0">'PRME_03-24_032'!$A$1:$M$32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6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PRME/03-24/032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16th Jan,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29th Jan,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2024/03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23020</v>
      </c>
      <c r="B13" s="64" t="inlineStr">
        <is>
          <t>20231054</t>
        </is>
      </c>
      <c r="C13" s="64" t="inlineStr">
        <is>
          <t>KIPSINENDE</t>
        </is>
      </c>
      <c r="D13" s="64" t="inlineStr">
        <is>
          <t>SGL003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1.12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23064</v>
      </c>
      <c r="B14" s="64" t="inlineStr">
        <is>
          <t>1837/23</t>
        </is>
      </c>
      <c r="C14" s="64" t="inlineStr">
        <is>
          <t>TULON</t>
        </is>
      </c>
      <c r="D14" s="64" t="inlineStr">
        <is>
          <t>SGL003</t>
        </is>
      </c>
      <c r="E14" s="64" t="n">
        <v>40</v>
      </c>
      <c r="F14" s="64" t="inlineStr">
        <is>
          <t>TPP</t>
        </is>
      </c>
      <c r="G14" s="64" t="inlineStr">
        <is>
          <t>PF1</t>
        </is>
      </c>
      <c r="H14" s="64" t="n">
        <v>2720</v>
      </c>
      <c r="I14" s="65" t="n">
        <v>1.28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64" t="n">
        <v>23067</v>
      </c>
      <c r="B15" s="64" t="inlineStr">
        <is>
          <t>1866/23</t>
        </is>
      </c>
      <c r="C15" s="64" t="inlineStr">
        <is>
          <t>TULON</t>
        </is>
      </c>
      <c r="D15" s="64" t="inlineStr">
        <is>
          <t>SGL003</t>
        </is>
      </c>
      <c r="E15" s="64" t="n">
        <v>40</v>
      </c>
      <c r="F15" s="64" t="inlineStr">
        <is>
          <t>TPP</t>
        </is>
      </c>
      <c r="G15" s="64" t="inlineStr">
        <is>
          <t>PF1</t>
        </is>
      </c>
      <c r="H15" s="64" t="n">
        <v>2720</v>
      </c>
      <c r="I15" s="65" t="n">
        <v>1.2</v>
      </c>
      <c r="J15" s="66">
        <f>H15*I15</f>
        <v/>
      </c>
      <c r="K15" s="66">
        <f>J15*0.005</f>
        <v/>
      </c>
      <c r="L15" s="66">
        <f>K15*0.05</f>
        <v/>
      </c>
      <c r="M15" s="66">
        <f>SUM(J15+K15)-L15</f>
        <v/>
      </c>
    </row>
    <row r="16" ht="18" customFormat="1" customHeight="1" s="3">
      <c r="A16" s="22" t="inlineStr">
        <is>
          <t>Grade Sub totals</t>
        </is>
      </c>
      <c r="B16" s="22" t="n"/>
      <c r="C16" s="40" t="n"/>
      <c r="D16" s="38" t="n"/>
      <c r="E16" s="67">
        <f>SUM(E13:E15)</f>
        <v/>
      </c>
      <c r="F16" s="38" t="n"/>
      <c r="G16" s="38" t="n"/>
      <c r="H16" s="67">
        <f>SUM(H13:H15)</f>
        <v/>
      </c>
      <c r="I16" s="37" t="n"/>
      <c r="J16" s="68">
        <f>SUM(J13:J15)</f>
        <v/>
      </c>
      <c r="K16" s="68">
        <f>SUM(K13:K15)</f>
        <v/>
      </c>
      <c r="L16" s="68">
        <f>SUM(L13:L15)</f>
        <v/>
      </c>
      <c r="M16" s="68">
        <f>SUM(M13:M15)</f>
        <v/>
      </c>
    </row>
    <row r="17" ht="18" customFormat="1" customHeight="1" s="3">
      <c r="A17" s="23" t="inlineStr">
        <is>
          <t>Totals</t>
        </is>
      </c>
      <c r="B17" s="24" t="n"/>
      <c r="C17" s="25" t="n"/>
      <c r="D17" s="25" t="n"/>
      <c r="E17" s="25" t="n"/>
      <c r="F17" s="25" t="n"/>
      <c r="G17" s="25" t="n"/>
      <c r="H17" s="26" t="n"/>
      <c r="I17" s="24" t="n"/>
      <c r="J17" s="24" t="n"/>
      <c r="K17" s="24" t="n"/>
      <c r="L17" s="24" t="n"/>
      <c r="M17" s="24" t="n"/>
    </row>
    <row r="18" ht="18" customFormat="1" customHeight="1" s="3">
      <c r="A18" s="21" t="n"/>
      <c r="B18" s="21" t="n"/>
      <c r="C18" s="27" t="n"/>
      <c r="D18" s="27" t="n"/>
      <c r="E18" s="27" t="n"/>
      <c r="F18" s="27" t="n"/>
      <c r="G18" s="27" t="n"/>
      <c r="H18" s="28" t="n"/>
      <c r="I18" s="21" t="n"/>
      <c r="J18" s="21" t="n"/>
      <c r="K18" s="21" t="n"/>
      <c r="L18" s="21" t="n"/>
      <c r="M18" s="21" t="n"/>
    </row>
    <row r="19" ht="18" customFormat="1" customHeight="1" s="3">
      <c r="A19" s="16" t="inlineStr">
        <is>
          <t>WHTax summary:</t>
        </is>
      </c>
      <c r="B19" s="21" t="n"/>
      <c r="C19" s="48" t="n"/>
      <c r="D19" s="48" t="n"/>
      <c r="E19" s="48" t="n"/>
      <c r="F19" s="48" t="n"/>
      <c r="G19" s="48" t="n"/>
      <c r="H19" s="29" t="n"/>
      <c r="I19" s="48" t="n"/>
      <c r="J19" s="48" t="n"/>
      <c r="K19" s="48" t="n"/>
      <c r="L19" s="48" t="n"/>
      <c r="M19" s="48" t="n"/>
    </row>
    <row r="20" ht="18" customFormat="1" customHeight="1" s="3">
      <c r="A20" s="69" t="inlineStr">
        <is>
          <t>Tea Value</t>
        </is>
      </c>
      <c r="B20" s="70" t="n"/>
      <c r="C20" s="69" t="inlineStr">
        <is>
          <t>Brokerage</t>
        </is>
      </c>
      <c r="D20" s="70" t="n"/>
      <c r="E20" s="69" t="inlineStr">
        <is>
          <t>Gross Amount</t>
        </is>
      </c>
      <c r="F20" s="70" t="n"/>
      <c r="G20" s="69" t="inlineStr">
        <is>
          <t>WHTax</t>
        </is>
      </c>
      <c r="H20" s="70" t="n"/>
      <c r="I20" s="69" t="inlineStr">
        <is>
          <t>Payable Amount</t>
        </is>
      </c>
      <c r="J20" s="70" t="n"/>
      <c r="K20" s="48" t="n"/>
      <c r="L20" s="48" t="n"/>
      <c r="M20" s="48" t="n"/>
    </row>
    <row r="21" ht="18" customFormat="1" customHeight="1" s="3">
      <c r="A21" s="69">
        <f>J16</f>
        <v/>
      </c>
      <c r="B21" s="70" t="n"/>
      <c r="C21" s="69">
        <f>K16</f>
        <v/>
      </c>
      <c r="D21" s="70" t="n"/>
      <c r="E21" s="69">
        <f>SUM(A21:C21)</f>
        <v/>
      </c>
      <c r="F21" s="70" t="n"/>
      <c r="G21" s="69">
        <f>L16</f>
        <v/>
      </c>
      <c r="H21" s="70" t="n"/>
      <c r="I21" s="69">
        <f>M16</f>
        <v/>
      </c>
      <c r="J21" s="70" t="n"/>
      <c r="K21" s="48" t="n"/>
      <c r="L21" s="48" t="n"/>
      <c r="M21" s="48" t="n"/>
    </row>
    <row r="22" ht="18" customFormat="1" customHeight="1" s="3">
      <c r="A22" s="42" t="n"/>
      <c r="B22" s="42" t="n"/>
      <c r="C22" s="42" t="n"/>
      <c r="D22" s="42" t="n"/>
      <c r="E22" s="42" t="n"/>
      <c r="F22" s="42" t="n"/>
      <c r="G22" s="43" t="n"/>
      <c r="H22" s="43" t="n"/>
      <c r="I22" s="42" t="n"/>
      <c r="J22" s="42" t="n"/>
      <c r="K22" s="48" t="n"/>
      <c r="L22" s="48" t="n"/>
      <c r="M22" s="48" t="n"/>
    </row>
    <row r="23" ht="18" customFormat="1" customHeight="1" s="3">
      <c r="A23" s="48" t="inlineStr">
        <is>
          <t>1. Payable to PRIME TEA BROKERS LIMITED USD ACCOUNT NO. 0100007940558 , STANBIC BANK KENYA LIMITED.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inlineStr">
        <is>
          <t>2. Withholding Tax is payable by 20th of the following month</t>
        </is>
      </c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/>
    <row r="28" ht="18" customFormat="1" customHeight="1" s="3"/>
    <row r="29" ht="18" customFormat="1" customHeight="1" s="3">
      <c r="A29" s="48" t="n"/>
      <c r="B29" s="21" t="n"/>
      <c r="C29" s="48" t="n"/>
      <c r="D29" s="48" t="n"/>
      <c r="E29" s="48" t="n"/>
      <c r="F29" s="48" t="n"/>
      <c r="G29" s="30" t="n"/>
      <c r="H29" s="30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30" t="n"/>
      <c r="H30" s="30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A36" s="48" t="n"/>
      <c r="B36" s="21" t="n"/>
      <c r="C36" s="48" t="n"/>
      <c r="D36" s="48" t="n"/>
      <c r="E36" s="48" t="n"/>
      <c r="F36" s="48" t="n"/>
      <c r="G36" s="48" t="n"/>
      <c r="H36" s="48" t="n"/>
      <c r="I36" s="48" t="n"/>
      <c r="J36" s="48" t="n"/>
      <c r="K36" s="48" t="n"/>
      <c r="L36" s="48" t="n"/>
      <c r="M36" s="48" t="n"/>
    </row>
    <row r="37" ht="18" customFormat="1" customHeight="1" s="3">
      <c r="A37" s="48" t="n"/>
      <c r="B37" s="21" t="n"/>
      <c r="C37" s="48" t="n"/>
      <c r="D37" s="48" t="n"/>
      <c r="E37" s="48" t="n"/>
      <c r="F37" s="48" t="n"/>
      <c r="G37" s="48" t="n"/>
      <c r="H37" s="48" t="n"/>
      <c r="I37" s="48" t="n"/>
      <c r="J37" s="48" t="n"/>
      <c r="K37" s="48" t="n"/>
      <c r="L37" s="48" t="n"/>
      <c r="M37" s="48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>
      <c r="B168" s="4" t="n"/>
    </row>
    <row r="169" ht="18" customHeight="1">
      <c r="B169" s="4" t="n"/>
    </row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/>
    <row r="181" ht="18" customHeight="1"/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  <row r="225">
      <c r="B225" s="1" t="n"/>
    </row>
    <row r="226">
      <c r="B226" s="1" t="n"/>
    </row>
  </sheetData>
  <mergeCells count="14">
    <mergeCell ref="A3:M3"/>
    <mergeCell ref="F7:G7"/>
    <mergeCell ref="K5:M5"/>
    <mergeCell ref="K11:L11"/>
    <mergeCell ref="A21:B21"/>
    <mergeCell ref="C21:D21"/>
    <mergeCell ref="E21:F21"/>
    <mergeCell ref="G21:H21"/>
    <mergeCell ref="I21:J21"/>
    <mergeCell ref="A20:B20"/>
    <mergeCell ref="C20:D20"/>
    <mergeCell ref="E20:F20"/>
    <mergeCell ref="G20:H20"/>
    <mergeCell ref="I20:J20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