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348" tabRatio="600" firstSheet="0" activeTab="0" autoFilterDateGrouping="1"/>
  </bookViews>
  <sheets>
    <sheet name="PRME_06-24_019" sheetId="1" state="visible" r:id="rId1"/>
  </sheets>
  <definedNames>
    <definedName name="_xlnm.Print_Area" localSheetId="0">'PRME_06-24_019'!$A$1:$M$32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applyAlignment="1" pivotButton="0" quotePrefix="1" xfId="0">
      <alignment horizontal="center" vertical="center"/>
    </xf>
    <xf numFmtId="2" fontId="3" fillId="2" borderId="1" applyAlignment="1" pivotButton="0" quotePrefix="0" xfId="0">
      <alignment horizontal="center"/>
    </xf>
    <xf numFmtId="2" fontId="4" fillId="2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wrapText="1"/>
    </xf>
    <xf numFmtId="164" fontId="3" fillId="2" borderId="5" pivotButton="0" quotePrefix="0" xfId="0"/>
    <xf numFmtId="0" fontId="3" fillId="2" borderId="4" pivotButton="0" quotePrefix="0" xfId="0"/>
    <xf numFmtId="4" fontId="3" fillId="2" borderId="5" pivotButton="0" quotePrefix="0" xfId="0"/>
    <xf numFmtId="4" fontId="3" fillId="2" borderId="4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4" fillId="2" borderId="0" pivotButton="0" quotePrefix="0" xfId="0"/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16286</rowOff>
    </from>
    <to>
      <col>1</col>
      <colOff>676275</colOff>
      <row>1</row>
      <rowOff>81944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16286"/>
          <a:ext cx="1066802" cy="117055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790134</colOff>
      <row>0</row>
      <rowOff>38101</rowOff>
    </from>
    <to>
      <col>12</col>
      <colOff>868680</colOff>
      <row>1</row>
      <rowOff>45720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588954" y="38101"/>
          <a:ext cx="2585526" cy="11201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15" zoomScaleNormal="100" zoomScaleSheetLayoutView="100" workbookViewId="0">
      <selection activeCell="M32" sqref="M32"/>
    </sheetView>
  </sheetViews>
  <sheetFormatPr baseColWidth="8" defaultColWidth="9.21875" defaultRowHeight="13.8"/>
  <cols>
    <col width="7" customWidth="1" style="1" min="1" max="1"/>
    <col width="14.21875" customWidth="1" style="2" min="2" max="2"/>
    <col width="10.77734375" customWidth="1" style="1" min="3" max="3"/>
    <col width="9.77734375" customWidth="1" style="1" min="4" max="5"/>
    <col width="6.77734375" customWidth="1" style="1" min="6" max="6"/>
    <col width="8.44140625" customWidth="1" style="1" min="7" max="7"/>
    <col width="9.77734375" customWidth="1" style="1" min="8" max="8"/>
    <col width="8" customWidth="1" style="1" min="9" max="9"/>
    <col width="16.77734375" customWidth="1" style="1" min="10" max="10"/>
    <col width="11.5546875" customWidth="1" style="1" min="11" max="11"/>
    <col width="8.21875" customWidth="1" style="1" min="12" max="12"/>
    <col width="13.44140625" customWidth="1" style="1" min="13" max="13"/>
    <col width="9.21875" customWidth="1" style="1" min="14" max="16384"/>
  </cols>
  <sheetData>
    <row r="1" ht="87.59999999999999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5" t="inlineStr">
        <is>
          <t>PIN: P051918746Y</t>
        </is>
      </c>
    </row>
    <row r="3" ht="30" customFormat="1" customHeight="1" s="3">
      <c r="A3" s="59" t="inlineStr">
        <is>
          <t>INVOICE</t>
        </is>
      </c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58" t="n"/>
      <c r="J4" s="58" t="n"/>
      <c r="K4" s="58" t="n"/>
      <c r="L4" s="58" t="n"/>
      <c r="M4" s="58" t="n"/>
    </row>
    <row r="5" ht="16.5" customFormat="1" customHeight="1" s="3">
      <c r="A5" s="9" t="inlineStr">
        <is>
          <t>To :</t>
        </is>
      </c>
      <c r="B5" s="9" t="inlineStr">
        <is>
          <t xml:space="preserve">MOMBASA COFFEE LTD                  </t>
        </is>
      </c>
      <c r="C5" s="10" t="n"/>
      <c r="D5" s="10" t="n"/>
      <c r="E5" s="11" t="n"/>
      <c r="F5" s="9" t="n"/>
      <c r="G5" s="61" t="n"/>
      <c r="H5" s="61" t="n"/>
      <c r="I5" s="58" t="n"/>
      <c r="J5" s="58" t="n"/>
      <c r="K5" s="61" t="inlineStr">
        <is>
          <t>BUYER CODE: MCL</t>
        </is>
      </c>
    </row>
    <row r="6" ht="16.5" customFormat="1" customHeight="1" s="3">
      <c r="A6" s="9" t="n"/>
      <c r="B6" s="9" t="inlineStr">
        <is>
          <t>P.O. BOX 88623</t>
        </is>
      </c>
      <c r="C6" s="10" t="n"/>
      <c r="D6" s="13" t="n"/>
      <c r="E6" s="13" t="n"/>
      <c r="F6" s="9" t="n"/>
      <c r="G6" s="14" t="n"/>
      <c r="H6" s="14" t="n"/>
      <c r="I6" s="58" t="n"/>
      <c r="J6" s="58" t="n"/>
      <c r="K6" s="58" t="n"/>
      <c r="L6" s="58" t="n"/>
      <c r="M6" s="36" t="inlineStr">
        <is>
          <t>INVOICE NO: PRME/06-24/019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60" t="n"/>
      <c r="H7" s="60" t="n"/>
      <c r="I7" s="58" t="n"/>
      <c r="K7" s="16" t="n"/>
      <c r="L7" s="16" t="n"/>
      <c r="M7" s="60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60" t="n"/>
      <c r="G8" s="60" t="n"/>
      <c r="H8" s="60" t="n"/>
      <c r="I8" s="58" t="n"/>
      <c r="J8" s="60" t="n"/>
      <c r="K8" s="58" t="n"/>
      <c r="L8" s="16" t="n"/>
      <c r="M8" s="60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60" t="n"/>
      <c r="G9" s="60" t="n"/>
      <c r="H9" s="60" t="n"/>
      <c r="I9" s="58" t="n"/>
      <c r="J9" s="58" t="n"/>
      <c r="K9" s="58" t="n"/>
      <c r="L9" s="58" t="n"/>
      <c r="M9" s="58" t="n"/>
    </row>
    <row r="10" ht="10.5" customFormat="1" customHeight="1" s="3">
      <c r="A10" s="11" t="n"/>
      <c r="B10" s="9" t="n"/>
      <c r="C10" s="11" t="n"/>
      <c r="D10" s="11" t="n"/>
      <c r="E10" s="11" t="n"/>
      <c r="F10" s="60" t="n"/>
      <c r="G10" s="60" t="n"/>
      <c r="H10" s="60" t="n"/>
      <c r="I10" s="58" t="n"/>
      <c r="J10" s="58" t="n"/>
      <c r="K10" s="58" t="n"/>
      <c r="L10" s="58" t="n"/>
      <c r="M10" s="5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2" t="inlineStr">
        <is>
          <t>2024/06</t>
        </is>
      </c>
      <c r="L11" s="64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5" t="n">
        <v>23509</v>
      </c>
      <c r="B13" s="65" t="inlineStr">
        <is>
          <t>TG23240735</t>
        </is>
      </c>
      <c r="C13" s="65" t="inlineStr">
        <is>
          <t>TEGAT</t>
        </is>
      </c>
      <c r="D13" s="65" t="inlineStr">
        <is>
          <t>CTCKTD</t>
        </is>
      </c>
      <c r="E13" s="65" t="n">
        <v>40</v>
      </c>
      <c r="F13" s="65" t="inlineStr">
        <is>
          <t>TPP</t>
        </is>
      </c>
      <c r="G13" s="65" t="inlineStr">
        <is>
          <t>PD</t>
        </is>
      </c>
      <c r="H13" s="65" t="n">
        <v>3000</v>
      </c>
      <c r="I13" s="66" t="n">
        <v>2.58</v>
      </c>
      <c r="J13" s="67">
        <f>H13*I13</f>
        <v/>
      </c>
      <c r="K13" s="67">
        <f>J13*0.005</f>
        <v/>
      </c>
      <c r="L13" s="67">
        <f>K13*0.05</f>
        <v/>
      </c>
      <c r="M13" s="67">
        <f>SUM(J13+K13)-L13</f>
        <v/>
      </c>
    </row>
    <row r="14" ht="18" customFormat="1" customHeight="1" s="40" thickBot="1">
      <c r="A14" s="65" t="n">
        <v>23516</v>
      </c>
      <c r="B14" s="65" t="inlineStr">
        <is>
          <t>TG23240619</t>
        </is>
      </c>
      <c r="C14" s="65" t="inlineStr">
        <is>
          <t>TEGAT</t>
        </is>
      </c>
      <c r="D14" s="65" t="inlineStr">
        <is>
          <t>CTCKTD</t>
        </is>
      </c>
      <c r="E14" s="65" t="n">
        <v>40</v>
      </c>
      <c r="F14" s="65" t="inlineStr">
        <is>
          <t>TPP</t>
        </is>
      </c>
      <c r="G14" s="65" t="inlineStr">
        <is>
          <t>DUST1</t>
        </is>
      </c>
      <c r="H14" s="65" t="n">
        <v>3156</v>
      </c>
      <c r="I14" s="66" t="n">
        <v>2.45</v>
      </c>
      <c r="J14" s="67">
        <f>H14*I14</f>
        <v/>
      </c>
      <c r="K14" s="67">
        <f>J14*0.005</f>
        <v/>
      </c>
      <c r="L14" s="67">
        <f>K14*0.05</f>
        <v/>
      </c>
      <c r="M14" s="67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39" t="n"/>
      <c r="D15" s="37" t="n"/>
      <c r="E15" s="68">
        <f>SUM(E13:E14)</f>
        <v/>
      </c>
      <c r="F15" s="37" t="n"/>
      <c r="G15" s="37" t="n"/>
      <c r="H15" s="68">
        <f>SUM(H13:H14)</f>
        <v/>
      </c>
      <c r="I15" s="47" t="n"/>
      <c r="J15" s="69">
        <f>SUM(J13:J14)</f>
        <v/>
      </c>
      <c r="K15" s="69">
        <f>SUM(K13:K14)</f>
        <v/>
      </c>
      <c r="L15" s="69">
        <f>SUM(L13:L14)</f>
        <v/>
      </c>
      <c r="M15" s="69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58" t="n"/>
      <c r="D18" s="58" t="n"/>
      <c r="E18" s="58" t="n"/>
      <c r="F18" s="58" t="n"/>
      <c r="G18" s="58" t="n"/>
      <c r="H18" s="29" t="n"/>
      <c r="I18" s="58" t="n"/>
      <c r="J18" s="58" t="n"/>
      <c r="K18" s="58" t="n"/>
      <c r="L18" s="58" t="n"/>
      <c r="M18" s="58" t="n"/>
    </row>
    <row r="19" ht="18" customFormat="1" customHeight="1" s="3">
      <c r="A19" s="70" t="inlineStr">
        <is>
          <t>Tea Value</t>
        </is>
      </c>
      <c r="B19" s="71" t="n"/>
      <c r="C19" s="70" t="inlineStr">
        <is>
          <t>Brokerage</t>
        </is>
      </c>
      <c r="D19" s="71" t="n"/>
      <c r="E19" s="70" t="inlineStr">
        <is>
          <t>Gross Amount</t>
        </is>
      </c>
      <c r="F19" s="71" t="n"/>
      <c r="G19" s="70" t="inlineStr">
        <is>
          <t>WHTax</t>
        </is>
      </c>
      <c r="H19" s="71" t="n"/>
      <c r="I19" s="70" t="inlineStr">
        <is>
          <t>Payable Amount</t>
        </is>
      </c>
      <c r="J19" s="71" t="n"/>
      <c r="K19" s="58" t="n"/>
      <c r="L19" s="58" t="n"/>
      <c r="M19" s="58" t="n"/>
    </row>
    <row r="20" ht="18" customFormat="1" customHeight="1" s="3">
      <c r="A20" s="70">
        <f>J15</f>
        <v/>
      </c>
      <c r="B20" s="71" t="n"/>
      <c r="C20" s="70">
        <f>K15</f>
        <v/>
      </c>
      <c r="D20" s="71" t="n"/>
      <c r="E20" s="70">
        <f>SUM(A20:C20)</f>
        <v/>
      </c>
      <c r="F20" s="71" t="n"/>
      <c r="G20" s="70">
        <f>L15</f>
        <v/>
      </c>
      <c r="H20" s="71" t="n"/>
      <c r="I20" s="70">
        <f>M15</f>
        <v/>
      </c>
      <c r="J20" s="71" t="n"/>
      <c r="K20" s="58" t="n"/>
      <c r="L20" s="58" t="n"/>
      <c r="M20" s="58" t="n"/>
    </row>
    <row r="21" ht="18" customFormat="1" customHeight="1" s="3">
      <c r="A21" s="41" t="n"/>
      <c r="B21" s="41" t="n"/>
      <c r="C21" s="41" t="n"/>
      <c r="D21" s="41" t="n"/>
      <c r="E21" s="41" t="n"/>
      <c r="F21" s="41" t="n"/>
      <c r="G21" s="42" t="n"/>
      <c r="H21" s="42" t="n"/>
      <c r="I21" s="41" t="n"/>
      <c r="J21" s="41" t="n"/>
      <c r="K21" s="58" t="n"/>
      <c r="L21" s="58" t="n"/>
      <c r="M21" s="58" t="n"/>
    </row>
    <row r="22" ht="18" customFormat="1" customHeight="1" s="3">
      <c r="A22" s="58" t="inlineStr">
        <is>
          <t>1. Payable to TEA COLLECTION ACCOUNT NO. 0100000094263 , STANBIC BANK KENYA LIMITED.</t>
        </is>
      </c>
      <c r="B22" s="21" t="n"/>
      <c r="C22" s="58" t="n"/>
      <c r="D22" s="58" t="n"/>
      <c r="E22" s="58" t="n"/>
      <c r="F22" s="58" t="n"/>
      <c r="G22" s="30" t="n"/>
      <c r="H22" s="30" t="n"/>
      <c r="I22" s="58" t="n"/>
      <c r="J22" s="58" t="n"/>
      <c r="K22" s="58" t="n"/>
      <c r="L22" s="58" t="n"/>
      <c r="M22" s="58" t="n"/>
    </row>
    <row r="23" ht="18" customFormat="1" customHeight="1" s="3">
      <c r="A23" s="58" t="inlineStr">
        <is>
          <t>2. Withholding Tax is payable by 20th of the following month</t>
        </is>
      </c>
      <c r="B23" s="21" t="n"/>
      <c r="C23" s="58" t="n"/>
      <c r="D23" s="58" t="n"/>
      <c r="E23" s="58" t="n"/>
      <c r="F23" s="58" t="n"/>
      <c r="G23" s="30" t="n"/>
      <c r="H23" s="30" t="n"/>
      <c r="I23" s="58" t="n"/>
      <c r="J23" s="58" t="n"/>
      <c r="K23" s="58" t="n"/>
      <c r="L23" s="58" t="n"/>
      <c r="M23" s="58" t="n"/>
    </row>
    <row r="24" ht="18" customFormat="1" customHeight="1" s="3">
      <c r="A24" s="58" t="n"/>
      <c r="B24" s="21" t="n"/>
      <c r="C24" s="58" t="n"/>
      <c r="D24" s="58" t="n"/>
      <c r="E24" s="58" t="n"/>
      <c r="F24" s="58" t="n"/>
      <c r="G24" s="30" t="n"/>
      <c r="H24" s="30" t="n"/>
      <c r="I24" s="58" t="n"/>
      <c r="J24" s="58" t="n"/>
      <c r="K24" s="58" t="n"/>
      <c r="L24" s="58" t="n"/>
      <c r="M24" s="58" t="n"/>
    </row>
    <row r="25" ht="18" customFormat="1" customHeight="1" s="3">
      <c r="A25" s="58" t="n"/>
      <c r="B25" s="21" t="n"/>
      <c r="C25" s="58" t="n"/>
      <c r="D25" s="58" t="n"/>
      <c r="E25" s="58" t="n"/>
      <c r="F25" s="58" t="n"/>
      <c r="G25" s="30" t="n"/>
      <c r="H25" s="30" t="n"/>
      <c r="I25" s="58" t="n"/>
      <c r="J25" s="58" t="n"/>
      <c r="K25" s="58" t="n"/>
      <c r="L25" s="58" t="n"/>
      <c r="M25" s="58" t="n"/>
    </row>
    <row r="26" ht="18" customFormat="1" customHeight="1" s="3"/>
    <row r="27" ht="18" customFormat="1" customHeight="1" s="3">
      <c r="A27" s="58" t="n"/>
      <c r="B27" s="21" t="n"/>
      <c r="C27" s="58" t="n"/>
      <c r="D27" s="58" t="n"/>
      <c r="E27" s="58" t="n"/>
      <c r="F27" s="58" t="n"/>
      <c r="G27" s="30" t="n"/>
      <c r="H27" s="30" t="n"/>
      <c r="I27" s="58" t="n"/>
      <c r="J27" s="58" t="n"/>
      <c r="K27" s="58" t="n"/>
      <c r="L27" s="58" t="n"/>
      <c r="M27" s="58" t="n"/>
    </row>
    <row r="28" ht="18" customFormat="1" customHeight="1" s="3">
      <c r="A28" s="58" t="n"/>
      <c r="B28" s="21" t="n"/>
      <c r="C28" s="58" t="n"/>
      <c r="D28" s="58" t="n"/>
      <c r="E28" s="58" t="n"/>
      <c r="F28" s="58" t="n"/>
      <c r="G28" s="30" t="n"/>
      <c r="H28" s="30" t="n"/>
      <c r="I28" s="58" t="n"/>
      <c r="J28" s="58" t="n"/>
      <c r="K28" s="58" t="n"/>
      <c r="L28" s="58" t="n"/>
      <c r="M28" s="58" t="n"/>
    </row>
    <row r="29" ht="18" customFormat="1" customHeight="1" s="3">
      <c r="A29" s="58" t="n"/>
      <c r="B29" s="21" t="n"/>
      <c r="C29" s="58" t="n"/>
      <c r="D29" s="58" t="n"/>
      <c r="E29" s="58" t="n"/>
      <c r="F29" s="58" t="n"/>
      <c r="G29" s="58" t="n"/>
      <c r="H29" s="58" t="n"/>
      <c r="I29" s="58" t="n"/>
      <c r="J29" s="58" t="n"/>
      <c r="K29" s="58" t="n"/>
      <c r="L29" s="58" t="n"/>
      <c r="M29" s="58" t="n"/>
    </row>
    <row r="30" ht="18" customFormat="1" customHeight="1" s="3">
      <c r="A30" s="58" t="n"/>
      <c r="B30" s="21" t="n"/>
      <c r="C30" s="58" t="n"/>
      <c r="D30" s="58" t="n"/>
      <c r="E30" s="58" t="n"/>
      <c r="F30" s="58" t="n"/>
      <c r="G30" s="58" t="n"/>
      <c r="H30" s="58" t="n"/>
      <c r="I30" s="58" t="n"/>
      <c r="J30" s="58" t="n"/>
      <c r="K30" s="58" t="n"/>
      <c r="L30" s="58" t="n"/>
      <c r="M30" s="58" t="n"/>
    </row>
    <row r="31" ht="18" customFormat="1" customHeight="1" s="3">
      <c r="A31" s="58" t="n"/>
      <c r="B31" s="21" t="n"/>
      <c r="C31" s="58" t="n"/>
      <c r="D31" s="58" t="n"/>
      <c r="E31" s="58" t="n"/>
      <c r="F31" s="58" t="n"/>
      <c r="G31" s="58" t="n"/>
      <c r="H31" s="58" t="n"/>
      <c r="I31" s="58" t="n"/>
      <c r="J31" s="58" t="n"/>
      <c r="K31" s="58" t="n"/>
      <c r="L31" s="58" t="n"/>
      <c r="M31" s="58" t="n"/>
    </row>
    <row r="32" ht="18" customFormat="1" customHeight="1" s="3">
      <c r="A32" s="58" t="n"/>
      <c r="B32" s="21" t="n"/>
      <c r="C32" s="58" t="n"/>
      <c r="D32" s="58" t="n"/>
      <c r="E32" s="58" t="n"/>
      <c r="F32" s="58" t="n"/>
      <c r="G32" s="58" t="n"/>
      <c r="H32" s="58" t="n"/>
      <c r="I32" s="58" t="n"/>
      <c r="J32" s="58" t="n"/>
      <c r="K32" s="58" t="n"/>
      <c r="L32" s="58" t="n"/>
      <c r="M32" s="58" t="n"/>
    </row>
    <row r="33" ht="18" customFormat="1" customHeight="1" s="3">
      <c r="A33" s="58" t="n"/>
      <c r="B33" s="21" t="n"/>
      <c r="C33" s="58" t="n"/>
      <c r="D33" s="58" t="n"/>
      <c r="E33" s="58" t="n"/>
      <c r="F33" s="58" t="n"/>
      <c r="G33" s="58" t="n"/>
      <c r="H33" s="58" t="n"/>
      <c r="I33" s="58" t="n"/>
      <c r="J33" s="58" t="n"/>
      <c r="K33" s="58" t="n"/>
      <c r="L33" s="58" t="n"/>
      <c r="M33" s="58" t="n"/>
    </row>
    <row r="34" ht="18" customFormat="1" customHeight="1" s="3">
      <c r="A34" s="58" t="n"/>
      <c r="B34" s="21" t="n"/>
      <c r="C34" s="58" t="n"/>
      <c r="D34" s="58" t="n"/>
      <c r="E34" s="58" t="n"/>
      <c r="F34" s="58" t="n"/>
      <c r="G34" s="58" t="n"/>
      <c r="H34" s="58" t="n"/>
      <c r="I34" s="58" t="n"/>
      <c r="J34" s="58" t="n"/>
      <c r="K34" s="58" t="n"/>
      <c r="L34" s="58" t="n"/>
      <c r="M34" s="58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2022-03-31T17:42:11Z</dcterms:modified>
  <cp:lastModifiedBy>Cypherjac</cp:lastModifiedBy>
  <cp:lastPrinted>2021-02-22T11:06:01Z</cp:lastPrinted>
</cp:coreProperties>
</file>