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собесЕвгений\"/>
    </mc:Choice>
  </mc:AlternateContent>
  <bookViews>
    <workbookView xWindow="0" yWindow="0" windowWidth="28800" windowHeight="12330" activeTab="2"/>
  </bookViews>
  <sheets>
    <sheet name="Задача 1" sheetId="1" r:id="rId1"/>
    <sheet name="Задача 2" sheetId="3" r:id="rId2"/>
    <sheet name="Задача 3" sheetId="4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" i="4" l="1"/>
  <c r="H10" i="4"/>
  <c r="H9" i="4"/>
  <c r="H8" i="4"/>
  <c r="H5" i="1"/>
  <c r="H4" i="1"/>
  <c r="H3" i="1"/>
  <c r="H2" i="1"/>
  <c r="H1" i="1"/>
  <c r="B14" i="3"/>
  <c r="B15" i="3"/>
  <c r="B16" i="3"/>
  <c r="B17" i="3"/>
  <c r="B13" i="3"/>
</calcChain>
</file>

<file path=xl/sharedStrings.xml><?xml version="1.0" encoding="utf-8"?>
<sst xmlns="http://schemas.openxmlformats.org/spreadsheetml/2006/main" count="157" uniqueCount="58">
  <si>
    <t>Имя</t>
  </si>
  <si>
    <t>Стажеров</t>
  </si>
  <si>
    <t>Ярославль</t>
  </si>
  <si>
    <t>БМ</t>
  </si>
  <si>
    <t>Самара</t>
  </si>
  <si>
    <t>РФ</t>
  </si>
  <si>
    <t>Москва</t>
  </si>
  <si>
    <t>Рязань</t>
  </si>
  <si>
    <t>Казань</t>
  </si>
  <si>
    <t>Тутаев</t>
  </si>
  <si>
    <t>Город</t>
  </si>
  <si>
    <t>Регион</t>
  </si>
  <si>
    <t>и тд</t>
  </si>
  <si>
    <t>Задача с помощью формулы, определить какой регион относится к городу</t>
  </si>
  <si>
    <t>ID</t>
  </si>
  <si>
    <t>Дата создания</t>
  </si>
  <si>
    <t>Статус лида</t>
  </si>
  <si>
    <t>Пропущ. - СПИСАН</t>
  </si>
  <si>
    <t>Заявки - СПИСАН</t>
  </si>
  <si>
    <t>ТП_IVR</t>
  </si>
  <si>
    <t>Подключаем</t>
  </si>
  <si>
    <t>Нет ТхВ (Новостройка)</t>
  </si>
  <si>
    <t>Нет ТхВ</t>
  </si>
  <si>
    <t>ТП_пр</t>
  </si>
  <si>
    <t>Консультация</t>
  </si>
  <si>
    <t>Нет ТхВ (ЧС)</t>
  </si>
  <si>
    <t>НБТ / АВНД (для пропущ. и не только)</t>
  </si>
  <si>
    <t>ТП_моб</t>
  </si>
  <si>
    <t>Прямой контакт (Оставил заявку ранее, восст. договора)</t>
  </si>
  <si>
    <t>для пропущ. - Неизвестно (общий отдел, не звонили)</t>
  </si>
  <si>
    <t>Дата</t>
  </si>
  <si>
    <t>Кол-во лидов</t>
  </si>
  <si>
    <t>Кол-во списанных заявок</t>
  </si>
  <si>
    <t>Кол-во списанных звонков</t>
  </si>
  <si>
    <t xml:space="preserve">Задача с помощью формул заполнить ячейки. Дата может меняться. </t>
  </si>
  <si>
    <t>Фамилия</t>
  </si>
  <si>
    <t>Пол</t>
  </si>
  <si>
    <t>Должность</t>
  </si>
  <si>
    <t>Бонус</t>
  </si>
  <si>
    <t>Иванов</t>
  </si>
  <si>
    <t>Иван</t>
  </si>
  <si>
    <t>м</t>
  </si>
  <si>
    <t>Петров</t>
  </si>
  <si>
    <t>Максим</t>
  </si>
  <si>
    <t>Максимова</t>
  </si>
  <si>
    <t>Виктория</t>
  </si>
  <si>
    <t>ж</t>
  </si>
  <si>
    <t>Сидоров</t>
  </si>
  <si>
    <t>Олег</t>
  </si>
  <si>
    <t>Морозова</t>
  </si>
  <si>
    <t>Елена</t>
  </si>
  <si>
    <t>оператор</t>
  </si>
  <si>
    <t>стажер</t>
  </si>
  <si>
    <t>Операторов мужчин</t>
  </si>
  <si>
    <t>Операторов женщин</t>
  </si>
  <si>
    <t>Бонус стажеров</t>
  </si>
  <si>
    <t>Бонус операторов</t>
  </si>
  <si>
    <t>Кол-во лидов со статусом Подключаем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</si>
</sst>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₽&quot;_-;\-* #,##0.00\ &quot;₽&quot;_-;_-* &quot;-&quot;??\ &quot;₽&quot;_-;_-@_-"/>
    <numFmt numFmtId="164" formatCode="#,##0_ ;\-#,##0\ "/>
    <numFmt numFmtId="165" formatCode="#,##0.00\ &quot;₽&quot;"/>
  </numFmts>
  <fonts count="5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61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3" borderId="0" applyNumberFormat="0" applyBorder="0" applyAlignment="0" applyProtection="0"/>
  </cellStyleXfs>
  <cellXfs count="14">
    <xf numFmtId="0" fontId="0" fillId="0" borderId="0" xfId="0"/>
    <xf numFmtId="44" fontId="0" fillId="0" borderId="0" xfId="1" applyFont="1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14" fontId="3" fillId="0" borderId="1" xfId="0" applyNumberFormat="1" applyFont="1" applyBorder="1"/>
    <xf numFmtId="14" fontId="0" fillId="0" borderId="1" xfId="0" applyNumberFormat="1" applyBorder="1"/>
    <xf numFmtId="0" fontId="0" fillId="2" borderId="1" xfId="0" applyFill="1" applyBorder="1"/>
    <xf numFmtId="0" fontId="0" fillId="0" borderId="0" xfId="0" applyFill="1"/>
    <xf numFmtId="0" fontId="0" fillId="0" borderId="1" xfId="0" applyFill="1" applyBorder="1"/>
    <xf numFmtId="44" fontId="0" fillId="0" borderId="1" xfId="1" applyFont="1" applyBorder="1"/>
    <xf numFmtId="164" fontId="0" fillId="2" borderId="1" xfId="0" applyNumberFormat="1" applyFill="1" applyBorder="1"/>
    <xf numFmtId="165" fontId="0" fillId="2" borderId="1" xfId="0" applyNumberFormat="1" applyFill="1" applyBorder="1"/>
    <xf numFmtId="0" fontId="4" fillId="3" borderId="1" xfId="2" applyBorder="1"/>
  </cellXfs>
  <cellStyles count="3">
    <cellStyle name="Currency" xfId="1" builtinId="4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H6" sqref="H6"/>
    </sheetView>
  </sheetViews>
  <sheetFormatPr defaultColWidth="11" defaultRowHeight="15.75" x14ac:dyDescent="0.25"/>
  <cols>
    <col min="2" max="2" width="21.125" customWidth="1"/>
    <col min="3" max="3" width="10.875" style="1"/>
    <col min="5" max="5" width="11" style="1"/>
    <col min="7" max="7" width="19.375" customWidth="1"/>
  </cols>
  <sheetData>
    <row r="1" spans="1:10" x14ac:dyDescent="0.25">
      <c r="A1" s="2" t="s">
        <v>35</v>
      </c>
      <c r="B1" s="2" t="s">
        <v>0</v>
      </c>
      <c r="C1" s="10" t="s">
        <v>36</v>
      </c>
      <c r="D1" s="2" t="s">
        <v>37</v>
      </c>
      <c r="E1" s="10" t="s">
        <v>38</v>
      </c>
      <c r="G1" s="9" t="s">
        <v>53</v>
      </c>
      <c r="H1" s="11">
        <f>COUNTIF(C2:C6,"м")</f>
        <v>3</v>
      </c>
      <c r="I1" s="8"/>
      <c r="J1" s="8"/>
    </row>
    <row r="2" spans="1:10" x14ac:dyDescent="0.25">
      <c r="A2" s="2" t="s">
        <v>39</v>
      </c>
      <c r="B2" s="2" t="s">
        <v>40</v>
      </c>
      <c r="C2" s="10" t="s">
        <v>41</v>
      </c>
      <c r="D2" s="2" t="s">
        <v>51</v>
      </c>
      <c r="E2" s="10">
        <v>2360</v>
      </c>
      <c r="G2" s="9" t="s">
        <v>54</v>
      </c>
      <c r="H2" s="11">
        <f>COUNTIF(C2:C6,"ж")</f>
        <v>2</v>
      </c>
      <c r="I2" s="8"/>
      <c r="J2" s="8"/>
    </row>
    <row r="3" spans="1:10" x14ac:dyDescent="0.25">
      <c r="A3" s="2" t="s">
        <v>42</v>
      </c>
      <c r="B3" s="2" t="s">
        <v>43</v>
      </c>
      <c r="C3" s="10" t="s">
        <v>41</v>
      </c>
      <c r="D3" s="2" t="s">
        <v>52</v>
      </c>
      <c r="E3" s="10">
        <v>1235</v>
      </c>
      <c r="G3" s="9" t="s">
        <v>1</v>
      </c>
      <c r="H3" s="7">
        <f>COUNTIF(D2:D6,"стажер")</f>
        <v>2</v>
      </c>
      <c r="I3" s="8"/>
      <c r="J3" s="8"/>
    </row>
    <row r="4" spans="1:10" x14ac:dyDescent="0.25">
      <c r="A4" s="2" t="s">
        <v>44</v>
      </c>
      <c r="B4" s="2" t="s">
        <v>45</v>
      </c>
      <c r="C4" s="10" t="s">
        <v>46</v>
      </c>
      <c r="D4" s="2" t="s">
        <v>51</v>
      </c>
      <c r="E4" s="10">
        <v>695</v>
      </c>
      <c r="G4" s="9" t="s">
        <v>55</v>
      </c>
      <c r="H4" s="12">
        <f>SUMIF(D2:D6,"стажер",E2:E6)</f>
        <v>1580</v>
      </c>
      <c r="I4" s="8"/>
      <c r="J4" s="8"/>
    </row>
    <row r="5" spans="1:10" x14ac:dyDescent="0.25">
      <c r="A5" s="2" t="s">
        <v>47</v>
      </c>
      <c r="B5" s="2" t="s">
        <v>48</v>
      </c>
      <c r="C5" s="10" t="s">
        <v>41</v>
      </c>
      <c r="D5" s="2" t="s">
        <v>51</v>
      </c>
      <c r="E5" s="10">
        <v>1980</v>
      </c>
      <c r="G5" s="9" t="s">
        <v>56</v>
      </c>
      <c r="H5" s="12">
        <f>SUMIF(D2:D6,"оператор",E2:E6)</f>
        <v>5035</v>
      </c>
      <c r="I5" s="8"/>
      <c r="J5" s="8"/>
    </row>
    <row r="6" spans="1:10" x14ac:dyDescent="0.25">
      <c r="A6" s="2" t="s">
        <v>49</v>
      </c>
      <c r="B6" s="2" t="s">
        <v>50</v>
      </c>
      <c r="C6" s="10" t="s">
        <v>46</v>
      </c>
      <c r="D6" s="2" t="s">
        <v>52</v>
      </c>
      <c r="E6" s="10">
        <v>345</v>
      </c>
      <c r="G6" s="8"/>
      <c r="H6" s="8"/>
      <c r="I6" s="8"/>
      <c r="J6" s="8"/>
    </row>
    <row r="7" spans="1:10" x14ac:dyDescent="0.25">
      <c r="G7" s="8"/>
      <c r="H7" s="8"/>
      <c r="I7" s="8"/>
      <c r="J7" s="8"/>
    </row>
    <row r="8" spans="1:10" x14ac:dyDescent="0.25">
      <c r="G8" s="8"/>
      <c r="H8" s="8"/>
      <c r="I8" s="8"/>
      <c r="J8" s="8"/>
    </row>
    <row r="9" spans="1:10" x14ac:dyDescent="0.25">
      <c r="G9" s="8"/>
      <c r="H9" s="8"/>
      <c r="I9" s="8"/>
      <c r="J9" s="8"/>
    </row>
    <row r="10" spans="1:10" x14ac:dyDescent="0.25">
      <c r="G10" s="8"/>
      <c r="H10" s="8"/>
      <c r="I10" s="8"/>
      <c r="J10" s="8"/>
    </row>
    <row r="11" spans="1:10" x14ac:dyDescent="0.25">
      <c r="G11" s="8"/>
      <c r="H11" s="8"/>
      <c r="I11" s="8"/>
      <c r="J11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15" sqref="C15"/>
    </sheetView>
  </sheetViews>
  <sheetFormatPr defaultColWidth="11" defaultRowHeight="15.75" x14ac:dyDescent="0.25"/>
  <sheetData>
    <row r="1" spans="1:4" x14ac:dyDescent="0.25">
      <c r="A1" t="s">
        <v>2</v>
      </c>
      <c r="B1" t="s">
        <v>3</v>
      </c>
    </row>
    <row r="2" spans="1:4" x14ac:dyDescent="0.25">
      <c r="A2" t="s">
        <v>4</v>
      </c>
      <c r="B2" t="s">
        <v>5</v>
      </c>
    </row>
    <row r="3" spans="1:4" x14ac:dyDescent="0.25">
      <c r="A3" t="s">
        <v>6</v>
      </c>
      <c r="B3" t="s">
        <v>3</v>
      </c>
    </row>
    <row r="4" spans="1:4" x14ac:dyDescent="0.25">
      <c r="A4" t="s">
        <v>7</v>
      </c>
      <c r="B4" t="s">
        <v>5</v>
      </c>
    </row>
    <row r="5" spans="1:4" x14ac:dyDescent="0.25">
      <c r="A5" t="s">
        <v>8</v>
      </c>
      <c r="B5" t="s">
        <v>5</v>
      </c>
    </row>
    <row r="6" spans="1:4" x14ac:dyDescent="0.25">
      <c r="A6" t="s">
        <v>9</v>
      </c>
      <c r="B6" t="s">
        <v>3</v>
      </c>
    </row>
    <row r="7" spans="1:4" x14ac:dyDescent="0.25">
      <c r="A7" t="s">
        <v>12</v>
      </c>
    </row>
    <row r="12" spans="1:4" x14ac:dyDescent="0.25">
      <c r="A12" s="2" t="s">
        <v>10</v>
      </c>
      <c r="B12" s="2" t="s">
        <v>11</v>
      </c>
      <c r="D12" t="s">
        <v>13</v>
      </c>
    </row>
    <row r="13" spans="1:4" x14ac:dyDescent="0.25">
      <c r="A13" s="2" t="s">
        <v>4</v>
      </c>
      <c r="B13" s="7" t="str">
        <f>VLOOKUP(A13,A1:B6,2,FALSE)</f>
        <v>РФ</v>
      </c>
    </row>
    <row r="14" spans="1:4" x14ac:dyDescent="0.25">
      <c r="A14" s="2" t="s">
        <v>6</v>
      </c>
      <c r="B14" s="7" t="str">
        <f t="shared" ref="B14:B17" si="0">VLOOKUP(A14,A2:B7,2,FALSE)</f>
        <v>БМ</v>
      </c>
    </row>
    <row r="15" spans="1:4" x14ac:dyDescent="0.25">
      <c r="A15" s="2" t="s">
        <v>7</v>
      </c>
      <c r="B15" s="7" t="str">
        <f t="shared" si="0"/>
        <v>РФ</v>
      </c>
    </row>
    <row r="16" spans="1:4" x14ac:dyDescent="0.25">
      <c r="A16" s="2" t="s">
        <v>8</v>
      </c>
      <c r="B16" s="7" t="str">
        <f t="shared" si="0"/>
        <v>РФ</v>
      </c>
    </row>
    <row r="17" spans="1:2" x14ac:dyDescent="0.25">
      <c r="A17" s="2" t="s">
        <v>9</v>
      </c>
      <c r="B17" s="7" t="str">
        <f t="shared" si="0"/>
        <v>БМ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"/>
  <sheetViews>
    <sheetView tabSelected="1" workbookViewId="0">
      <selection activeCell="H8" sqref="H8"/>
    </sheetView>
  </sheetViews>
  <sheetFormatPr defaultColWidth="11" defaultRowHeight="15.75" x14ac:dyDescent="0.25"/>
  <cols>
    <col min="1" max="3" width="10.875" style="2"/>
    <col min="7" max="7" width="38" customWidth="1"/>
  </cols>
  <sheetData>
    <row r="1" spans="1:8" x14ac:dyDescent="0.25">
      <c r="A1" s="3" t="s">
        <v>14</v>
      </c>
      <c r="B1" s="3" t="s">
        <v>15</v>
      </c>
      <c r="C1" s="3" t="s">
        <v>16</v>
      </c>
      <c r="G1" t="s">
        <v>34</v>
      </c>
    </row>
    <row r="2" spans="1:8" x14ac:dyDescent="0.25">
      <c r="A2" s="4">
        <v>644655</v>
      </c>
      <c r="B2" s="5">
        <v>43831</v>
      </c>
      <c r="C2" s="4" t="s">
        <v>17</v>
      </c>
    </row>
    <row r="3" spans="1:8" x14ac:dyDescent="0.25">
      <c r="A3" s="4">
        <v>644695</v>
      </c>
      <c r="B3" s="5">
        <v>43831</v>
      </c>
      <c r="C3" s="4" t="s">
        <v>18</v>
      </c>
    </row>
    <row r="4" spans="1:8" x14ac:dyDescent="0.25">
      <c r="A4" s="4">
        <v>644705</v>
      </c>
      <c r="B4" s="5">
        <v>43831</v>
      </c>
      <c r="C4" s="4" t="s">
        <v>19</v>
      </c>
    </row>
    <row r="5" spans="1:8" x14ac:dyDescent="0.25">
      <c r="A5" s="4">
        <v>644742</v>
      </c>
      <c r="B5" s="5">
        <v>43831</v>
      </c>
      <c r="C5" s="4" t="s">
        <v>18</v>
      </c>
    </row>
    <row r="6" spans="1:8" x14ac:dyDescent="0.25">
      <c r="A6" s="4">
        <v>644779</v>
      </c>
      <c r="B6" s="5">
        <v>43831</v>
      </c>
      <c r="C6" s="13" t="s">
        <v>20</v>
      </c>
    </row>
    <row r="7" spans="1:8" x14ac:dyDescent="0.25">
      <c r="A7" s="4">
        <v>644780</v>
      </c>
      <c r="B7" s="5">
        <v>43831</v>
      </c>
      <c r="C7" s="4" t="s">
        <v>18</v>
      </c>
      <c r="G7" s="2" t="s">
        <v>30</v>
      </c>
      <c r="H7" s="6">
        <v>43831</v>
      </c>
    </row>
    <row r="8" spans="1:8" x14ac:dyDescent="0.25">
      <c r="A8" s="4">
        <v>644808</v>
      </c>
      <c r="B8" s="5">
        <v>43831</v>
      </c>
      <c r="C8" s="4" t="s">
        <v>18</v>
      </c>
      <c r="G8" s="2" t="s">
        <v>31</v>
      </c>
      <c r="H8" s="7">
        <f>COUNTIF(B2:B98,H7)</f>
        <v>54</v>
      </c>
    </row>
    <row r="9" spans="1:8" x14ac:dyDescent="0.25">
      <c r="A9" s="4">
        <v>644809</v>
      </c>
      <c r="B9" s="5">
        <v>43831</v>
      </c>
      <c r="C9" s="4" t="s">
        <v>18</v>
      </c>
      <c r="G9" s="2" t="s">
        <v>57</v>
      </c>
      <c r="H9" s="7">
        <f>COUNTIFS(B2:B98,H7,C2:C98,"Подключаем")</f>
        <v>4</v>
      </c>
    </row>
    <row r="10" spans="1:8" x14ac:dyDescent="0.25">
      <c r="A10" s="4">
        <v>644873</v>
      </c>
      <c r="B10" s="5">
        <v>43831</v>
      </c>
      <c r="C10" s="4" t="s">
        <v>18</v>
      </c>
      <c r="G10" s="2" t="s">
        <v>32</v>
      </c>
      <c r="H10" s="7">
        <f>COUNTIFS(B2:B98,H7,C2:C98,"Заявки - СПИСАН")</f>
        <v>23</v>
      </c>
    </row>
    <row r="11" spans="1:8" x14ac:dyDescent="0.25">
      <c r="A11" s="4">
        <v>644892</v>
      </c>
      <c r="B11" s="5">
        <v>43831</v>
      </c>
      <c r="C11" s="4" t="s">
        <v>17</v>
      </c>
      <c r="G11" s="2" t="s">
        <v>33</v>
      </c>
      <c r="H11" s="7">
        <f>COUNTIFS(B2:B98,H7,C2:C98,"Пропущ. - СПИСАН")</f>
        <v>20</v>
      </c>
    </row>
    <row r="12" spans="1:8" x14ac:dyDescent="0.25">
      <c r="A12" s="4">
        <v>644920</v>
      </c>
      <c r="B12" s="5">
        <v>43831</v>
      </c>
      <c r="C12" s="4" t="s">
        <v>18</v>
      </c>
    </row>
    <row r="13" spans="1:8" x14ac:dyDescent="0.25">
      <c r="A13" s="4">
        <v>644921</v>
      </c>
      <c r="B13" s="5">
        <v>43831</v>
      </c>
      <c r="C13" s="4" t="s">
        <v>17</v>
      </c>
    </row>
    <row r="14" spans="1:8" x14ac:dyDescent="0.25">
      <c r="A14" s="4">
        <v>644940</v>
      </c>
      <c r="B14" s="5">
        <v>43831</v>
      </c>
      <c r="C14" s="4" t="s">
        <v>18</v>
      </c>
    </row>
    <row r="15" spans="1:8" x14ac:dyDescent="0.25">
      <c r="A15" s="4">
        <v>644943</v>
      </c>
      <c r="B15" s="5">
        <v>43831</v>
      </c>
      <c r="C15" s="4" t="s">
        <v>21</v>
      </c>
    </row>
    <row r="16" spans="1:8" x14ac:dyDescent="0.25">
      <c r="A16" s="4">
        <v>644953</v>
      </c>
      <c r="B16" s="5">
        <v>43831</v>
      </c>
      <c r="C16" s="4" t="s">
        <v>18</v>
      </c>
    </row>
    <row r="17" spans="1:3" x14ac:dyDescent="0.25">
      <c r="A17" s="4">
        <v>644963</v>
      </c>
      <c r="B17" s="5">
        <v>43831</v>
      </c>
      <c r="C17" s="4" t="s">
        <v>19</v>
      </c>
    </row>
    <row r="18" spans="1:3" x14ac:dyDescent="0.25">
      <c r="A18" s="4">
        <v>644964</v>
      </c>
      <c r="B18" s="5">
        <v>43831</v>
      </c>
      <c r="C18" s="4" t="s">
        <v>18</v>
      </c>
    </row>
    <row r="19" spans="1:3" x14ac:dyDescent="0.25">
      <c r="A19" s="4">
        <v>644974</v>
      </c>
      <c r="B19" s="5">
        <v>43831</v>
      </c>
      <c r="C19" s="4" t="s">
        <v>17</v>
      </c>
    </row>
    <row r="20" spans="1:3" x14ac:dyDescent="0.25">
      <c r="A20" s="4">
        <v>644984</v>
      </c>
      <c r="B20" s="5">
        <v>43831</v>
      </c>
      <c r="C20" s="4" t="s">
        <v>17</v>
      </c>
    </row>
    <row r="21" spans="1:3" x14ac:dyDescent="0.25">
      <c r="A21" s="4">
        <v>644985</v>
      </c>
      <c r="B21" s="5">
        <v>43831</v>
      </c>
      <c r="C21" s="4" t="s">
        <v>19</v>
      </c>
    </row>
    <row r="22" spans="1:3" x14ac:dyDescent="0.25">
      <c r="A22" s="4">
        <v>644986</v>
      </c>
      <c r="B22" s="5">
        <v>43831</v>
      </c>
      <c r="C22" s="4" t="s">
        <v>17</v>
      </c>
    </row>
    <row r="23" spans="1:3" x14ac:dyDescent="0.25">
      <c r="A23" s="4">
        <v>644996</v>
      </c>
      <c r="B23" s="5">
        <v>43831</v>
      </c>
      <c r="C23" s="4" t="s">
        <v>18</v>
      </c>
    </row>
    <row r="24" spans="1:3" x14ac:dyDescent="0.25">
      <c r="A24" s="4">
        <v>645006</v>
      </c>
      <c r="B24" s="5">
        <v>43831</v>
      </c>
      <c r="C24" s="4" t="s">
        <v>17</v>
      </c>
    </row>
    <row r="25" spans="1:3" x14ac:dyDescent="0.25">
      <c r="A25" s="4">
        <v>645007</v>
      </c>
      <c r="B25" s="5">
        <v>43831</v>
      </c>
      <c r="C25" s="4" t="s">
        <v>17</v>
      </c>
    </row>
    <row r="26" spans="1:3" x14ac:dyDescent="0.25">
      <c r="A26" s="4">
        <v>645008</v>
      </c>
      <c r="B26" s="5">
        <v>43831</v>
      </c>
      <c r="C26" s="4" t="s">
        <v>17</v>
      </c>
    </row>
    <row r="27" spans="1:3" x14ac:dyDescent="0.25">
      <c r="A27" s="4">
        <v>645018</v>
      </c>
      <c r="B27" s="5">
        <v>43831</v>
      </c>
      <c r="C27" s="4" t="s">
        <v>18</v>
      </c>
    </row>
    <row r="28" spans="1:3" x14ac:dyDescent="0.25">
      <c r="A28" s="4">
        <v>645019</v>
      </c>
      <c r="B28" s="5">
        <v>43831</v>
      </c>
      <c r="C28" s="4" t="s">
        <v>17</v>
      </c>
    </row>
    <row r="29" spans="1:3" x14ac:dyDescent="0.25">
      <c r="A29" s="4">
        <v>645020</v>
      </c>
      <c r="B29" s="5">
        <v>43831</v>
      </c>
      <c r="C29" s="4" t="s">
        <v>17</v>
      </c>
    </row>
    <row r="30" spans="1:3" x14ac:dyDescent="0.25">
      <c r="A30" s="4">
        <v>645030</v>
      </c>
      <c r="B30" s="5">
        <v>43831</v>
      </c>
      <c r="C30" s="4" t="s">
        <v>20</v>
      </c>
    </row>
    <row r="31" spans="1:3" x14ac:dyDescent="0.25">
      <c r="A31" s="4">
        <v>645040</v>
      </c>
      <c r="B31" s="5">
        <v>43831</v>
      </c>
      <c r="C31" s="4" t="s">
        <v>17</v>
      </c>
    </row>
    <row r="32" spans="1:3" x14ac:dyDescent="0.25">
      <c r="A32" s="4">
        <v>645041</v>
      </c>
      <c r="B32" s="5">
        <v>43831</v>
      </c>
      <c r="C32" s="4" t="s">
        <v>18</v>
      </c>
    </row>
    <row r="33" spans="1:3" x14ac:dyDescent="0.25">
      <c r="A33" s="4">
        <v>645051</v>
      </c>
      <c r="B33" s="5">
        <v>43831</v>
      </c>
      <c r="C33" s="4" t="s">
        <v>17</v>
      </c>
    </row>
    <row r="34" spans="1:3" x14ac:dyDescent="0.25">
      <c r="A34" s="4">
        <v>645052</v>
      </c>
      <c r="B34" s="5">
        <v>43831</v>
      </c>
      <c r="C34" s="4" t="s">
        <v>18</v>
      </c>
    </row>
    <row r="35" spans="1:3" x14ac:dyDescent="0.25">
      <c r="A35" s="4">
        <v>645053</v>
      </c>
      <c r="B35" s="5">
        <v>43831</v>
      </c>
      <c r="C35" s="4" t="s">
        <v>19</v>
      </c>
    </row>
    <row r="36" spans="1:3" x14ac:dyDescent="0.25">
      <c r="A36" s="4">
        <v>645054</v>
      </c>
      <c r="B36" s="5">
        <v>43831</v>
      </c>
      <c r="C36" s="4" t="s">
        <v>17</v>
      </c>
    </row>
    <row r="37" spans="1:3" x14ac:dyDescent="0.25">
      <c r="A37" s="4">
        <v>645058</v>
      </c>
      <c r="B37" s="5">
        <v>43831</v>
      </c>
      <c r="C37" s="4" t="s">
        <v>18</v>
      </c>
    </row>
    <row r="38" spans="1:3" x14ac:dyDescent="0.25">
      <c r="A38" s="4">
        <v>645065</v>
      </c>
      <c r="B38" s="5">
        <v>43831</v>
      </c>
      <c r="C38" s="4" t="s">
        <v>18</v>
      </c>
    </row>
    <row r="39" spans="1:3" x14ac:dyDescent="0.25">
      <c r="A39" s="4">
        <v>645075</v>
      </c>
      <c r="B39" s="5">
        <v>43831</v>
      </c>
      <c r="C39" s="4" t="s">
        <v>18</v>
      </c>
    </row>
    <row r="40" spans="1:3" x14ac:dyDescent="0.25">
      <c r="A40" s="4">
        <v>645086</v>
      </c>
      <c r="B40" s="5">
        <v>43831</v>
      </c>
      <c r="C40" s="4" t="s">
        <v>17</v>
      </c>
    </row>
    <row r="41" spans="1:3" x14ac:dyDescent="0.25">
      <c r="A41" s="4">
        <v>645087</v>
      </c>
      <c r="B41" s="5">
        <v>43831</v>
      </c>
      <c r="C41" s="4" t="s">
        <v>18</v>
      </c>
    </row>
    <row r="42" spans="1:3" x14ac:dyDescent="0.25">
      <c r="A42" s="4">
        <v>645088</v>
      </c>
      <c r="B42" s="5">
        <v>43831</v>
      </c>
      <c r="C42" s="4" t="s">
        <v>20</v>
      </c>
    </row>
    <row r="43" spans="1:3" x14ac:dyDescent="0.25">
      <c r="A43" s="4">
        <v>645089</v>
      </c>
      <c r="B43" s="5">
        <v>43831</v>
      </c>
      <c r="C43" s="4" t="s">
        <v>18</v>
      </c>
    </row>
    <row r="44" spans="1:3" x14ac:dyDescent="0.25">
      <c r="A44" s="4">
        <v>645094</v>
      </c>
      <c r="B44" s="5">
        <v>43831</v>
      </c>
      <c r="C44" s="4" t="s">
        <v>17</v>
      </c>
    </row>
    <row r="45" spans="1:3" x14ac:dyDescent="0.25">
      <c r="A45" s="4">
        <v>645100</v>
      </c>
      <c r="B45" s="5">
        <v>43831</v>
      </c>
      <c r="C45" s="4" t="s">
        <v>17</v>
      </c>
    </row>
    <row r="46" spans="1:3" x14ac:dyDescent="0.25">
      <c r="A46" s="4">
        <v>645101</v>
      </c>
      <c r="B46" s="5">
        <v>43831</v>
      </c>
      <c r="C46" s="4" t="s">
        <v>22</v>
      </c>
    </row>
    <row r="47" spans="1:3" x14ac:dyDescent="0.25">
      <c r="A47" s="4">
        <v>645103</v>
      </c>
      <c r="B47" s="5">
        <v>43831</v>
      </c>
      <c r="C47" s="4" t="s">
        <v>17</v>
      </c>
    </row>
    <row r="48" spans="1:3" x14ac:dyDescent="0.25">
      <c r="A48" s="4">
        <v>645104</v>
      </c>
      <c r="B48" s="5">
        <v>43831</v>
      </c>
      <c r="C48" s="4" t="s">
        <v>23</v>
      </c>
    </row>
    <row r="49" spans="1:3" x14ac:dyDescent="0.25">
      <c r="A49" s="4">
        <v>645105</v>
      </c>
      <c r="B49" s="5">
        <v>43831</v>
      </c>
      <c r="C49" s="4" t="s">
        <v>17</v>
      </c>
    </row>
    <row r="50" spans="1:3" x14ac:dyDescent="0.25">
      <c r="A50" s="4">
        <v>645106</v>
      </c>
      <c r="B50" s="5">
        <v>43831</v>
      </c>
      <c r="C50" s="4" t="s">
        <v>18</v>
      </c>
    </row>
    <row r="51" spans="1:3" x14ac:dyDescent="0.25">
      <c r="A51" s="4">
        <v>645107</v>
      </c>
      <c r="B51" s="5">
        <v>43831</v>
      </c>
      <c r="C51" s="4" t="s">
        <v>18</v>
      </c>
    </row>
    <row r="52" spans="1:3" x14ac:dyDescent="0.25">
      <c r="A52" s="4">
        <v>645108</v>
      </c>
      <c r="B52" s="5">
        <v>43831</v>
      </c>
      <c r="C52" s="4" t="s">
        <v>17</v>
      </c>
    </row>
    <row r="53" spans="1:3" x14ac:dyDescent="0.25">
      <c r="A53" s="4">
        <v>645110</v>
      </c>
      <c r="B53" s="5">
        <v>43831</v>
      </c>
      <c r="C53" s="4" t="s">
        <v>18</v>
      </c>
    </row>
    <row r="54" spans="1:3" x14ac:dyDescent="0.25">
      <c r="A54" s="4">
        <v>645120</v>
      </c>
      <c r="B54" s="5">
        <v>43831</v>
      </c>
      <c r="C54" s="4" t="s">
        <v>18</v>
      </c>
    </row>
    <row r="55" spans="1:3" x14ac:dyDescent="0.25">
      <c r="A55" s="4">
        <v>645121</v>
      </c>
      <c r="B55" s="5">
        <v>43831</v>
      </c>
      <c r="C55" s="4" t="s">
        <v>20</v>
      </c>
    </row>
    <row r="56" spans="1:3" x14ac:dyDescent="0.25">
      <c r="A56" s="4">
        <v>646856</v>
      </c>
      <c r="B56" s="5">
        <v>43832</v>
      </c>
      <c r="C56" s="4" t="s">
        <v>24</v>
      </c>
    </row>
    <row r="57" spans="1:3" x14ac:dyDescent="0.25">
      <c r="A57" s="4">
        <v>646857</v>
      </c>
      <c r="B57" s="5">
        <v>43832</v>
      </c>
      <c r="C57" s="4" t="s">
        <v>19</v>
      </c>
    </row>
    <row r="58" spans="1:3" x14ac:dyDescent="0.25">
      <c r="A58" s="4">
        <v>646860</v>
      </c>
      <c r="B58" s="5">
        <v>43832</v>
      </c>
      <c r="C58" s="4" t="s">
        <v>19</v>
      </c>
    </row>
    <row r="59" spans="1:3" x14ac:dyDescent="0.25">
      <c r="A59" s="4">
        <v>646870</v>
      </c>
      <c r="B59" s="5">
        <v>43832</v>
      </c>
      <c r="C59" s="4" t="s">
        <v>22</v>
      </c>
    </row>
    <row r="60" spans="1:3" x14ac:dyDescent="0.25">
      <c r="A60" s="4">
        <v>646871</v>
      </c>
      <c r="B60" s="5">
        <v>43832</v>
      </c>
      <c r="C60" s="4" t="s">
        <v>23</v>
      </c>
    </row>
    <row r="61" spans="1:3" x14ac:dyDescent="0.25">
      <c r="A61" s="4">
        <v>646872</v>
      </c>
      <c r="B61" s="5">
        <v>43832</v>
      </c>
      <c r="C61" s="4" t="s">
        <v>19</v>
      </c>
    </row>
    <row r="62" spans="1:3" x14ac:dyDescent="0.25">
      <c r="A62" s="4">
        <v>646882</v>
      </c>
      <c r="B62" s="5">
        <v>43832</v>
      </c>
      <c r="C62" s="4" t="s">
        <v>20</v>
      </c>
    </row>
    <row r="63" spans="1:3" x14ac:dyDescent="0.25">
      <c r="A63" s="4">
        <v>646884</v>
      </c>
      <c r="B63" s="5">
        <v>43832</v>
      </c>
      <c r="C63" s="4" t="s">
        <v>25</v>
      </c>
    </row>
    <row r="64" spans="1:3" x14ac:dyDescent="0.25">
      <c r="A64" s="4">
        <v>646885</v>
      </c>
      <c r="B64" s="5">
        <v>43832</v>
      </c>
      <c r="C64" s="4" t="s">
        <v>23</v>
      </c>
    </row>
    <row r="65" spans="1:3" x14ac:dyDescent="0.25">
      <c r="A65" s="4">
        <v>646886</v>
      </c>
      <c r="B65" s="5">
        <v>43832</v>
      </c>
      <c r="C65" s="4" t="s">
        <v>25</v>
      </c>
    </row>
    <row r="66" spans="1:3" x14ac:dyDescent="0.25">
      <c r="A66" s="4">
        <v>646896</v>
      </c>
      <c r="B66" s="5">
        <v>43832</v>
      </c>
      <c r="C66" s="4" t="s">
        <v>26</v>
      </c>
    </row>
    <row r="67" spans="1:3" x14ac:dyDescent="0.25">
      <c r="A67" s="4">
        <v>646897</v>
      </c>
      <c r="B67" s="5">
        <v>43832</v>
      </c>
      <c r="C67" s="4" t="s">
        <v>27</v>
      </c>
    </row>
    <row r="68" spans="1:3" x14ac:dyDescent="0.25">
      <c r="A68" s="4">
        <v>646898</v>
      </c>
      <c r="B68" s="5">
        <v>43832</v>
      </c>
      <c r="C68" s="4" t="s">
        <v>22</v>
      </c>
    </row>
    <row r="69" spans="1:3" x14ac:dyDescent="0.25">
      <c r="A69" s="4">
        <v>646909</v>
      </c>
      <c r="B69" s="5">
        <v>43832</v>
      </c>
      <c r="C69" s="4" t="s">
        <v>23</v>
      </c>
    </row>
    <row r="70" spans="1:3" x14ac:dyDescent="0.25">
      <c r="A70" s="4">
        <v>646910</v>
      </c>
      <c r="B70" s="5">
        <v>43832</v>
      </c>
      <c r="C70" s="4" t="s">
        <v>25</v>
      </c>
    </row>
    <row r="71" spans="1:3" x14ac:dyDescent="0.25">
      <c r="A71" s="4">
        <v>646911</v>
      </c>
      <c r="B71" s="5">
        <v>43832</v>
      </c>
      <c r="C71" s="4" t="s">
        <v>20</v>
      </c>
    </row>
    <row r="72" spans="1:3" x14ac:dyDescent="0.25">
      <c r="A72" s="4">
        <v>646912</v>
      </c>
      <c r="B72" s="5">
        <v>43832</v>
      </c>
      <c r="C72" s="4" t="s">
        <v>24</v>
      </c>
    </row>
    <row r="73" spans="1:3" x14ac:dyDescent="0.25">
      <c r="A73" s="4">
        <v>646913</v>
      </c>
      <c r="B73" s="5">
        <v>43832</v>
      </c>
      <c r="C73" s="4" t="s">
        <v>23</v>
      </c>
    </row>
    <row r="74" spans="1:3" x14ac:dyDescent="0.25">
      <c r="A74" s="4">
        <v>646924</v>
      </c>
      <c r="B74" s="5">
        <v>43832</v>
      </c>
      <c r="C74" s="4" t="s">
        <v>28</v>
      </c>
    </row>
    <row r="75" spans="1:3" x14ac:dyDescent="0.25">
      <c r="A75" s="4">
        <v>646925</v>
      </c>
      <c r="B75" s="5">
        <v>43832</v>
      </c>
      <c r="C75" s="4" t="s">
        <v>25</v>
      </c>
    </row>
    <row r="76" spans="1:3" x14ac:dyDescent="0.25">
      <c r="A76" s="4">
        <v>646926</v>
      </c>
      <c r="B76" s="5">
        <v>43832</v>
      </c>
      <c r="C76" s="4" t="s">
        <v>22</v>
      </c>
    </row>
    <row r="77" spans="1:3" x14ac:dyDescent="0.25">
      <c r="A77" s="4">
        <v>646937</v>
      </c>
      <c r="B77" s="5">
        <v>43832</v>
      </c>
      <c r="C77" s="4" t="s">
        <v>27</v>
      </c>
    </row>
    <row r="78" spans="1:3" x14ac:dyDescent="0.25">
      <c r="A78" s="4">
        <v>646938</v>
      </c>
      <c r="B78" s="5">
        <v>43832</v>
      </c>
      <c r="C78" s="4" t="s">
        <v>22</v>
      </c>
    </row>
    <row r="79" spans="1:3" x14ac:dyDescent="0.25">
      <c r="A79" s="4">
        <v>648307</v>
      </c>
      <c r="B79" s="5">
        <v>43833</v>
      </c>
      <c r="C79" s="4" t="s">
        <v>18</v>
      </c>
    </row>
    <row r="80" spans="1:3" x14ac:dyDescent="0.25">
      <c r="A80" s="4">
        <v>648308</v>
      </c>
      <c r="B80" s="5">
        <v>43833</v>
      </c>
      <c r="C80" s="4" t="s">
        <v>18</v>
      </c>
    </row>
    <row r="81" spans="1:3" x14ac:dyDescent="0.25">
      <c r="A81" s="4">
        <v>648311</v>
      </c>
      <c r="B81" s="5">
        <v>43833</v>
      </c>
      <c r="C81" s="4" t="s">
        <v>18</v>
      </c>
    </row>
    <row r="82" spans="1:3" x14ac:dyDescent="0.25">
      <c r="A82" s="4">
        <v>648321</v>
      </c>
      <c r="B82" s="5">
        <v>43833</v>
      </c>
      <c r="C82" s="4" t="s">
        <v>18</v>
      </c>
    </row>
    <row r="83" spans="1:3" x14ac:dyDescent="0.25">
      <c r="A83" s="4">
        <v>648322</v>
      </c>
      <c r="B83" s="5">
        <v>43833</v>
      </c>
      <c r="C83" s="4" t="s">
        <v>23</v>
      </c>
    </row>
    <row r="84" spans="1:3" x14ac:dyDescent="0.25">
      <c r="A84" s="4">
        <v>648323</v>
      </c>
      <c r="B84" s="5">
        <v>43833</v>
      </c>
      <c r="C84" s="4" t="s">
        <v>21</v>
      </c>
    </row>
    <row r="85" spans="1:3" x14ac:dyDescent="0.25">
      <c r="A85" s="4">
        <v>648333</v>
      </c>
      <c r="B85" s="5">
        <v>43833</v>
      </c>
      <c r="C85" s="4" t="s">
        <v>20</v>
      </c>
    </row>
    <row r="86" spans="1:3" x14ac:dyDescent="0.25">
      <c r="A86" s="4">
        <v>648334</v>
      </c>
      <c r="B86" s="5">
        <v>43833</v>
      </c>
      <c r="C86" s="4" t="s">
        <v>18</v>
      </c>
    </row>
    <row r="87" spans="1:3" x14ac:dyDescent="0.25">
      <c r="A87" s="4">
        <v>648335</v>
      </c>
      <c r="B87" s="5">
        <v>43833</v>
      </c>
      <c r="C87" s="4" t="s">
        <v>18</v>
      </c>
    </row>
    <row r="88" spans="1:3" x14ac:dyDescent="0.25">
      <c r="A88" s="4">
        <v>648345</v>
      </c>
      <c r="B88" s="5">
        <v>43833</v>
      </c>
      <c r="C88" s="4" t="s">
        <v>25</v>
      </c>
    </row>
    <row r="89" spans="1:3" x14ac:dyDescent="0.25">
      <c r="A89" s="4">
        <v>648355</v>
      </c>
      <c r="B89" s="5">
        <v>43833</v>
      </c>
      <c r="C89" s="4" t="s">
        <v>29</v>
      </c>
    </row>
    <row r="90" spans="1:3" x14ac:dyDescent="0.25">
      <c r="A90" s="4">
        <v>648365</v>
      </c>
      <c r="B90" s="5">
        <v>43833</v>
      </c>
      <c r="C90" s="4" t="s">
        <v>20</v>
      </c>
    </row>
    <row r="91" spans="1:3" x14ac:dyDescent="0.25">
      <c r="A91" s="4">
        <v>648375</v>
      </c>
      <c r="B91" s="5">
        <v>43834</v>
      </c>
      <c r="C91" s="4" t="s">
        <v>18</v>
      </c>
    </row>
    <row r="92" spans="1:3" x14ac:dyDescent="0.25">
      <c r="A92" s="4">
        <v>648376</v>
      </c>
      <c r="B92" s="5">
        <v>43834</v>
      </c>
      <c r="C92" s="4" t="s">
        <v>18</v>
      </c>
    </row>
    <row r="93" spans="1:3" x14ac:dyDescent="0.25">
      <c r="A93" s="4">
        <v>648377</v>
      </c>
      <c r="B93" s="5">
        <v>43834</v>
      </c>
      <c r="C93" s="4" t="s">
        <v>25</v>
      </c>
    </row>
    <row r="94" spans="1:3" x14ac:dyDescent="0.25">
      <c r="A94" s="4">
        <v>648378</v>
      </c>
      <c r="B94" s="5">
        <v>43834</v>
      </c>
      <c r="C94" s="4" t="s">
        <v>18</v>
      </c>
    </row>
    <row r="95" spans="1:3" x14ac:dyDescent="0.25">
      <c r="A95" s="4">
        <v>648379</v>
      </c>
      <c r="B95" s="5">
        <v>43834</v>
      </c>
      <c r="C95" s="4" t="s">
        <v>23</v>
      </c>
    </row>
    <row r="96" spans="1:3" x14ac:dyDescent="0.25">
      <c r="A96" s="4">
        <v>648398</v>
      </c>
      <c r="B96" s="5">
        <v>43834</v>
      </c>
      <c r="C96" s="4" t="s">
        <v>25</v>
      </c>
    </row>
    <row r="97" spans="1:3" x14ac:dyDescent="0.25">
      <c r="A97" s="4">
        <v>648408</v>
      </c>
      <c r="B97" s="5">
        <v>43834</v>
      </c>
      <c r="C97" s="4" t="s">
        <v>26</v>
      </c>
    </row>
    <row r="98" spans="1:3" x14ac:dyDescent="0.25">
      <c r="A98" s="4">
        <v>648409</v>
      </c>
      <c r="B98" s="5">
        <v>43834</v>
      </c>
      <c r="C98" s="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Задача 1</vt:lpstr>
      <vt:lpstr>Задача 2</vt:lpstr>
      <vt:lpstr>Задача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Субботин</dc:creator>
  <cp:lastModifiedBy>Егор Михайлов</cp:lastModifiedBy>
  <dcterms:created xsi:type="dcterms:W3CDTF">2020-05-20T07:26:23Z</dcterms:created>
  <dcterms:modified xsi:type="dcterms:W3CDTF">2022-03-17T07:44:01Z</dcterms:modified>
</cp:coreProperties>
</file>