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imarandres\Desktop\"/>
    </mc:Choice>
  </mc:AlternateContent>
  <bookViews>
    <workbookView xWindow="0" yWindow="900" windowWidth="20490" windowHeight="78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8" i="1" l="1"/>
  <c r="J28" i="1"/>
  <c r="J27" i="1"/>
  <c r="I28" i="1"/>
  <c r="I27" i="1"/>
  <c r="H28" i="1"/>
  <c r="H27" i="1"/>
  <c r="G28" i="1"/>
  <c r="G27" i="1"/>
  <c r="K27" i="1"/>
  <c r="J26" i="1"/>
  <c r="I26" i="1"/>
  <c r="H26" i="1"/>
  <c r="K26" i="1"/>
  <c r="J25" i="1"/>
  <c r="I25" i="1"/>
  <c r="H25" i="1" l="1"/>
  <c r="G26" i="1"/>
  <c r="K25" i="1"/>
  <c r="M12" i="1"/>
  <c r="N15" i="1"/>
  <c r="M15" i="1"/>
  <c r="M14" i="1"/>
  <c r="L15" i="1"/>
  <c r="L14" i="1"/>
  <c r="K15" i="1"/>
  <c r="K14" i="1"/>
  <c r="J15" i="1"/>
  <c r="N14" i="1"/>
  <c r="M13" i="1"/>
  <c r="L13" i="1"/>
  <c r="K13" i="1"/>
  <c r="J14" i="1"/>
  <c r="N13" i="1"/>
  <c r="L12" i="1"/>
  <c r="K12" i="1"/>
  <c r="J13" i="1"/>
  <c r="N12" i="1"/>
  <c r="F12" i="1"/>
  <c r="G15" i="1"/>
  <c r="F15" i="1"/>
  <c r="F14" i="1"/>
  <c r="E15" i="1"/>
  <c r="E14" i="1"/>
  <c r="D15" i="1"/>
  <c r="D14" i="1"/>
  <c r="C15" i="1"/>
  <c r="G14" i="1"/>
  <c r="F13" i="1"/>
  <c r="E13" i="1"/>
  <c r="D13" i="1"/>
  <c r="C14" i="1"/>
  <c r="G13" i="1"/>
  <c r="E12" i="1"/>
  <c r="D12" i="1"/>
  <c r="C13" i="1"/>
  <c r="G12" i="1"/>
</calcChain>
</file>

<file path=xl/sharedStrings.xml><?xml version="1.0" encoding="utf-8"?>
<sst xmlns="http://schemas.openxmlformats.org/spreadsheetml/2006/main" count="25" uniqueCount="12">
  <si>
    <t>Método de Newton-Raphson</t>
  </si>
  <si>
    <t>Iteracion</t>
  </si>
  <si>
    <t>Xi</t>
  </si>
  <si>
    <t>F(Xi)</t>
  </si>
  <si>
    <t>F´(Xi)</t>
  </si>
  <si>
    <t>Error</t>
  </si>
  <si>
    <r>
      <t xml:space="preserve">Ejercicio: </t>
    </r>
    <r>
      <rPr>
        <sz val="22"/>
        <color theme="1"/>
        <rFont val="Calibri"/>
        <family val="2"/>
        <scheme val="minor"/>
      </rPr>
      <t>F(x)=COS(x+1)-SIN(x+1)+0.8</t>
    </r>
  </si>
  <si>
    <r>
      <t xml:space="preserve">Ejercicio: </t>
    </r>
    <r>
      <rPr>
        <sz val="22"/>
        <color theme="1"/>
        <rFont val="Calibri"/>
        <family val="2"/>
        <scheme val="minor"/>
      </rPr>
      <t>F(x)=e^-3x -0.2</t>
    </r>
  </si>
  <si>
    <r>
      <t xml:space="preserve">Ejercicio: </t>
    </r>
    <r>
      <rPr>
        <sz val="22"/>
        <color theme="1"/>
        <rFont val="Calibri"/>
        <family val="2"/>
        <scheme val="minor"/>
      </rPr>
      <t>F(x)=X^5-205</t>
    </r>
  </si>
  <si>
    <r>
      <t xml:space="preserve">Derivada: </t>
    </r>
    <r>
      <rPr>
        <sz val="22"/>
        <color theme="1"/>
        <rFont val="Calibri"/>
        <family val="2"/>
        <scheme val="minor"/>
      </rPr>
      <t>F(x)=5x^4</t>
    </r>
  </si>
  <si>
    <r>
      <t xml:space="preserve">Derivada: </t>
    </r>
    <r>
      <rPr>
        <sz val="22"/>
        <color theme="1"/>
        <rFont val="Calibri"/>
        <family val="2"/>
        <scheme val="minor"/>
      </rPr>
      <t xml:space="preserve">F(x)=-3e^-3x </t>
    </r>
  </si>
  <si>
    <r>
      <t xml:space="preserve">Derivada: </t>
    </r>
    <r>
      <rPr>
        <sz val="22"/>
        <color theme="1"/>
        <rFont val="Calibri"/>
        <family val="2"/>
        <scheme val="minor"/>
      </rPr>
      <t>F(x)=-SIN(x+1)-COS(x+1)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</si>
</sst>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8"/>
  <sheetViews>
    <sheetView tabSelected="1" topLeftCell="A10" workbookViewId="0">
      <selection activeCell="N25" sqref="N25"/>
    </sheetView>
  </sheetViews>
  <sheetFormatPr baseColWidth="10" defaultRowHeight="15" x14ac:dyDescent="0.25"/>
  <cols>
    <col min="3" max="3" width="13.140625" customWidth="1"/>
    <col min="6" max="6" width="14" customWidth="1"/>
    <col min="8" max="9" width="11.85546875" bestFit="1" customWidth="1"/>
    <col min="10" max="10" width="13.5703125" customWidth="1"/>
  </cols>
  <sheetData>
    <row r="2" spans="2:14" ht="15" customHeight="1" x14ac:dyDescent="0.25">
      <c r="E2" s="21" t="s">
        <v>0</v>
      </c>
      <c r="F2" s="21"/>
      <c r="G2" s="21"/>
      <c r="H2" s="21"/>
      <c r="I2" s="21"/>
      <c r="J2" s="21"/>
      <c r="K2" s="21"/>
      <c r="L2" s="21"/>
    </row>
    <row r="3" spans="2:14" ht="50.25" customHeight="1" x14ac:dyDescent="0.25">
      <c r="E3" s="21"/>
      <c r="F3" s="21"/>
      <c r="G3" s="21"/>
      <c r="H3" s="21"/>
      <c r="I3" s="21"/>
      <c r="J3" s="21"/>
      <c r="K3" s="21"/>
      <c r="L3" s="21"/>
    </row>
    <row r="6" spans="2:14" x14ac:dyDescent="0.25">
      <c r="B6" s="19" t="s">
        <v>8</v>
      </c>
      <c r="C6" s="20"/>
      <c r="D6" s="20"/>
      <c r="E6" s="20"/>
      <c r="F6" s="20"/>
      <c r="G6" s="20"/>
      <c r="I6" s="19" t="s">
        <v>7</v>
      </c>
      <c r="J6" s="20"/>
      <c r="K6" s="20"/>
      <c r="L6" s="20"/>
      <c r="M6" s="20"/>
      <c r="N6" s="20"/>
    </row>
    <row r="7" spans="2:14" x14ac:dyDescent="0.25">
      <c r="B7" s="20"/>
      <c r="C7" s="20"/>
      <c r="D7" s="20"/>
      <c r="E7" s="20"/>
      <c r="F7" s="20"/>
      <c r="G7" s="20"/>
      <c r="I7" s="20"/>
      <c r="J7" s="20"/>
      <c r="K7" s="20"/>
      <c r="L7" s="20"/>
      <c r="M7" s="20"/>
      <c r="N7" s="20"/>
    </row>
    <row r="8" spans="2:14" x14ac:dyDescent="0.25">
      <c r="B8" s="19" t="s">
        <v>9</v>
      </c>
      <c r="C8" s="20"/>
      <c r="D8" s="20"/>
      <c r="E8" s="20"/>
      <c r="F8" s="20"/>
      <c r="G8" s="20"/>
      <c r="I8" s="19" t="s">
        <v>10</v>
      </c>
      <c r="J8" s="20"/>
      <c r="K8" s="20"/>
      <c r="L8" s="20"/>
      <c r="M8" s="20"/>
      <c r="N8" s="20"/>
    </row>
    <row r="9" spans="2:14" x14ac:dyDescent="0.25">
      <c r="B9" s="20"/>
      <c r="C9" s="20"/>
      <c r="D9" s="20"/>
      <c r="E9" s="20"/>
      <c r="F9" s="20"/>
      <c r="G9" s="20"/>
      <c r="I9" s="20"/>
      <c r="J9" s="20"/>
      <c r="K9" s="20"/>
      <c r="L9" s="20"/>
      <c r="M9" s="20"/>
      <c r="N9" s="20"/>
    </row>
    <row r="10" spans="2:14" ht="15.75" thickBot="1" x14ac:dyDescent="0.3"/>
    <row r="11" spans="2:14" ht="16.5" thickBot="1" x14ac:dyDescent="0.3">
      <c r="B11" s="10" t="s">
        <v>1</v>
      </c>
      <c r="C11" s="14" t="s">
        <v>2</v>
      </c>
      <c r="D11" s="16" t="s">
        <v>3</v>
      </c>
      <c r="E11" s="17" t="s">
        <v>4</v>
      </c>
      <c r="F11" s="15" t="s">
        <v>2</v>
      </c>
      <c r="G11" s="18" t="s">
        <v>5</v>
      </c>
      <c r="I11" s="10" t="s">
        <v>1</v>
      </c>
      <c r="J11" s="14" t="s">
        <v>2</v>
      </c>
      <c r="K11" s="16" t="s">
        <v>3</v>
      </c>
      <c r="L11" s="17" t="s">
        <v>4</v>
      </c>
      <c r="M11" s="15" t="s">
        <v>2</v>
      </c>
      <c r="N11" s="18" t="s">
        <v>5</v>
      </c>
    </row>
    <row r="12" spans="2:14" ht="15.75" x14ac:dyDescent="0.25">
      <c r="B12" s="11">
        <v>1</v>
      </c>
      <c r="C12" s="7">
        <v>2</v>
      </c>
      <c r="D12" s="5">
        <f>C12^5-205</f>
        <v>-173</v>
      </c>
      <c r="E12" s="5">
        <f>5*(C12)^4</f>
        <v>80</v>
      </c>
      <c r="F12" s="5">
        <f>C12-(D12/E12)</f>
        <v>4.1624999999999996</v>
      </c>
      <c r="G12" s="6">
        <f>F12-C12</f>
        <v>2.1624999999999996</v>
      </c>
      <c r="I12" s="11">
        <v>1</v>
      </c>
      <c r="J12" s="7">
        <v>0</v>
      </c>
      <c r="K12" s="5">
        <f>EXP(-3*(J12))-0.2</f>
        <v>0.8</v>
      </c>
      <c r="L12" s="5">
        <f>-3*EXP(-3*(J12))</f>
        <v>-3</v>
      </c>
      <c r="M12" s="5">
        <f>J12-(K12/L12)</f>
        <v>0.26666666666666666</v>
      </c>
      <c r="N12" s="6">
        <f>M12-J12</f>
        <v>0.26666666666666666</v>
      </c>
    </row>
    <row r="13" spans="2:14" ht="15.75" x14ac:dyDescent="0.25">
      <c r="B13" s="12">
        <v>2</v>
      </c>
      <c r="C13" s="8">
        <f>F12</f>
        <v>4.1624999999999996</v>
      </c>
      <c r="D13" s="1">
        <f>C13^5-205</f>
        <v>1044.6006216104122</v>
      </c>
      <c r="E13" s="1">
        <f>5*(C13)^4</f>
        <v>1501.0217677001949</v>
      </c>
      <c r="F13" s="1">
        <f>C13-(D13/E13)</f>
        <v>3.4665736356469314</v>
      </c>
      <c r="G13" s="2">
        <f>F13-C13</f>
        <v>-0.69592636435306821</v>
      </c>
      <c r="I13" s="12">
        <v>2</v>
      </c>
      <c r="J13" s="8">
        <f>M12</f>
        <v>0.26666666666666666</v>
      </c>
      <c r="K13" s="1">
        <f>EXP(-3*(J13))-0.2</f>
        <v>0.24932896411722155</v>
      </c>
      <c r="L13" s="1">
        <f>-3*EXP(-3*(J13))</f>
        <v>-1.3479868923516647</v>
      </c>
      <c r="M13" s="1">
        <f>J13-(K13/L13)</f>
        <v>0.45163060476716876</v>
      </c>
      <c r="N13" s="2">
        <f>M13-J13</f>
        <v>0.1849639381005021</v>
      </c>
    </row>
    <row r="14" spans="2:14" ht="15.75" x14ac:dyDescent="0.25">
      <c r="B14" s="12">
        <v>3</v>
      </c>
      <c r="C14" s="8">
        <f>F13</f>
        <v>3.4665736356469314</v>
      </c>
      <c r="D14" s="1">
        <f>C14^5-205</f>
        <v>295.61302940719617</v>
      </c>
      <c r="E14" s="1">
        <f>5*(C14)^4</f>
        <v>722.05740022275893</v>
      </c>
      <c r="F14" s="1">
        <f>C14-(D14/E14)</f>
        <v>3.0571698551220066</v>
      </c>
      <c r="G14" s="2">
        <f>F14-C14</f>
        <v>-0.40940378052492488</v>
      </c>
      <c r="I14" s="12">
        <v>3</v>
      </c>
      <c r="J14" s="8">
        <f>M13</f>
        <v>0.45163060476716876</v>
      </c>
      <c r="K14" s="1">
        <f>EXP(-3*(J14))-0.2</f>
        <v>5.7975202169631257E-2</v>
      </c>
      <c r="L14" s="1">
        <f>-3*EXP(-3*(J14))</f>
        <v>-0.77392560650889375</v>
      </c>
      <c r="M14" s="1">
        <f>J14-(K14/L14)</f>
        <v>0.52654116681867136</v>
      </c>
      <c r="N14" s="2">
        <f>M14-J14</f>
        <v>7.4910562051502594E-2</v>
      </c>
    </row>
    <row r="15" spans="2:14" ht="16.5" thickBot="1" x14ac:dyDescent="0.3">
      <c r="B15" s="13">
        <v>4</v>
      </c>
      <c r="C15" s="9">
        <f>F14</f>
        <v>3.0571698551220066</v>
      </c>
      <c r="D15" s="3">
        <f>C15^5-205</f>
        <v>62.053234917774205</v>
      </c>
      <c r="E15" s="3">
        <f>5*(C15)^4</f>
        <v>436.76545231916231</v>
      </c>
      <c r="F15" s="3">
        <f>C15-(D15/E15)</f>
        <v>2.9150953513161757</v>
      </c>
      <c r="G15" s="4">
        <f>F15-C15</f>
        <v>-0.14207450380583087</v>
      </c>
      <c r="I15" s="13">
        <v>4</v>
      </c>
      <c r="J15" s="9">
        <f>M14</f>
        <v>0.52654116681867136</v>
      </c>
      <c r="K15" s="3">
        <f>EXP(-3*(J15))-0.2</f>
        <v>6.052662335943787E-3</v>
      </c>
      <c r="L15" s="3">
        <f>-3*EXP(-3*(J15))</f>
        <v>-0.61815798700783142</v>
      </c>
      <c r="M15" s="3">
        <f>J15-(K15/L15)</f>
        <v>0.53633261570901325</v>
      </c>
      <c r="N15" s="4">
        <f>M15-J15</f>
        <v>9.7914488903418917E-3</v>
      </c>
    </row>
    <row r="19" spans="6:11" x14ac:dyDescent="0.25">
      <c r="F19" s="19" t="s">
        <v>6</v>
      </c>
      <c r="G19" s="20"/>
      <c r="H19" s="20"/>
      <c r="I19" s="20"/>
      <c r="J19" s="20"/>
      <c r="K19" s="20"/>
    </row>
    <row r="20" spans="6:11" x14ac:dyDescent="0.25">
      <c r="F20" s="20"/>
      <c r="G20" s="20"/>
      <c r="H20" s="20"/>
      <c r="I20" s="20"/>
      <c r="J20" s="20"/>
      <c r="K20" s="20"/>
    </row>
    <row r="21" spans="6:11" x14ac:dyDescent="0.25">
      <c r="F21" s="19" t="s">
        <v>11</v>
      </c>
      <c r="G21" s="20"/>
      <c r="H21" s="20"/>
      <c r="I21" s="20"/>
      <c r="J21" s="20"/>
      <c r="K21" s="20"/>
    </row>
    <row r="22" spans="6:11" x14ac:dyDescent="0.25">
      <c r="F22" s="20"/>
      <c r="G22" s="20"/>
      <c r="H22" s="20"/>
      <c r="I22" s="20"/>
      <c r="J22" s="20"/>
      <c r="K22" s="20"/>
    </row>
    <row r="23" spans="6:11" ht="15.75" thickBot="1" x14ac:dyDescent="0.3"/>
    <row r="24" spans="6:11" ht="16.5" thickBot="1" x14ac:dyDescent="0.3">
      <c r="F24" s="10" t="s">
        <v>1</v>
      </c>
      <c r="G24" s="14" t="s">
        <v>2</v>
      </c>
      <c r="H24" s="16" t="s">
        <v>3</v>
      </c>
      <c r="I24" s="17" t="s">
        <v>4</v>
      </c>
      <c r="J24" s="15" t="s">
        <v>2</v>
      </c>
      <c r="K24" s="18" t="s">
        <v>5</v>
      </c>
    </row>
    <row r="25" spans="6:11" ht="15.75" x14ac:dyDescent="0.25">
      <c r="F25" s="11">
        <v>1</v>
      </c>
      <c r="G25" s="7">
        <v>-1</v>
      </c>
      <c r="H25" s="5">
        <f>COS(G25+1)-SIN(G25+1)+0.8</f>
        <v>1.8</v>
      </c>
      <c r="I25" s="5">
        <f>-SIN(G25+1)-COS(G25+1)</f>
        <v>-1</v>
      </c>
      <c r="J25" s="5">
        <f>G25-(H25/I25)</f>
        <v>0.8</v>
      </c>
      <c r="K25" s="6">
        <f>J25-G25</f>
        <v>1.8</v>
      </c>
    </row>
    <row r="26" spans="6:11" ht="15.75" x14ac:dyDescent="0.25">
      <c r="F26" s="12">
        <v>2</v>
      </c>
      <c r="G26" s="8">
        <f>J25</f>
        <v>0.8</v>
      </c>
      <c r="H26" s="1">
        <f>COS(G26+1)-SIN(G26+1)+0.8</f>
        <v>-0.40104972557128216</v>
      </c>
      <c r="I26" s="1">
        <f>-SIN(G26+1)-COS(G26+1)</f>
        <v>-0.74664553618510809</v>
      </c>
      <c r="J26" s="1">
        <f>G26-(H26/I26)</f>
        <v>0.26286463102639646</v>
      </c>
      <c r="K26" s="2">
        <f>J26-G26</f>
        <v>-0.53713536897360359</v>
      </c>
    </row>
    <row r="27" spans="6:11" ht="15.75" x14ac:dyDescent="0.25">
      <c r="F27" s="12">
        <v>3</v>
      </c>
      <c r="G27" s="8">
        <f>J26</f>
        <v>0.26286463102639646</v>
      </c>
      <c r="H27" s="1">
        <f>COS(G27+1)-SIN(G27+1)+0.8</f>
        <v>0.15012578327347814</v>
      </c>
      <c r="I27" s="1">
        <f>-SIN(G27+1)-COS(G27+1)</f>
        <v>-1.2560507563128529</v>
      </c>
      <c r="J27" s="1">
        <f>G27-(H27/I27)</f>
        <v>0.38238669852164131</v>
      </c>
      <c r="K27" s="2">
        <f>J27-G27</f>
        <v>0.11952206749524485</v>
      </c>
    </row>
    <row r="28" spans="6:11" ht="16.5" thickBot="1" x14ac:dyDescent="0.3">
      <c r="F28" s="13">
        <v>4</v>
      </c>
      <c r="G28" s="9">
        <f>J27</f>
        <v>0.38238669852164131</v>
      </c>
      <c r="H28" s="3">
        <f>COS(G28+1)-SIN(G28+1)+0.8</f>
        <v>4.9935560702029091E-3</v>
      </c>
      <c r="I28" s="3">
        <f>-SIN(G28+1)-COS(G28+1)</f>
        <v>-1.1696002539800074</v>
      </c>
      <c r="J28" s="3">
        <f>G28-(H28/I28)</f>
        <v>0.38665615387889729</v>
      </c>
      <c r="K28" s="4">
        <f>J28-G28</f>
        <v>4.2694553572559801E-3</v>
      </c>
    </row>
  </sheetData>
  <mergeCells count="7">
    <mergeCell ref="E2:L3"/>
    <mergeCell ref="B8:G9"/>
    <mergeCell ref="I8:N9"/>
    <mergeCell ref="F21:K22"/>
    <mergeCell ref="B6:G7"/>
    <mergeCell ref="I6:N7"/>
    <mergeCell ref="F19:K2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yeimar andres murray perea</dc:creator>
  <cp:lastModifiedBy>yeimar andres murray perea</cp:lastModifiedBy>
  <dcterms:created xsi:type="dcterms:W3CDTF">2020-04-23T18:16:47Z</dcterms:created>
  <dcterms:modified xsi:type="dcterms:W3CDTF">2020-04-23T23:26:32Z</dcterms:modified>
</cp:coreProperties>
</file>