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eimarandres\Desktop\"/>
    </mc:Choice>
  </mc:AlternateContent>
  <bookViews>
    <workbookView xWindow="0" yWindow="900" windowWidth="20490" windowHeight="789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F20" i="1"/>
  <c r="H20" i="1" s="1"/>
  <c r="I19" i="1" l="1"/>
  <c r="J19" i="1" s="1"/>
  <c r="H8" i="1"/>
  <c r="F9" i="1"/>
  <c r="H9" i="1" s="1"/>
  <c r="I8" i="1"/>
  <c r="J8" i="1" l="1"/>
  <c r="K19" i="1"/>
  <c r="G20" i="1"/>
  <c r="L19" i="1"/>
  <c r="G9" i="1"/>
  <c r="F21" i="1" l="1"/>
  <c r="H21" i="1" s="1"/>
  <c r="I20" i="1"/>
  <c r="J20" i="1" s="1"/>
  <c r="K8" i="1"/>
  <c r="L8" i="1"/>
  <c r="I9" i="1"/>
  <c r="J9" i="1" s="1"/>
  <c r="F10" i="1"/>
  <c r="H10" i="1" s="1"/>
  <c r="K20" i="1" l="1"/>
  <c r="G21" i="1"/>
  <c r="L20" i="1"/>
  <c r="K9" i="1"/>
  <c r="L9" i="1"/>
  <c r="G10" i="1"/>
  <c r="F22" i="1" l="1"/>
  <c r="I21" i="1"/>
  <c r="J21" i="1" s="1"/>
  <c r="F11" i="1"/>
  <c r="H11" i="1" s="1"/>
  <c r="I10" i="1"/>
  <c r="J10" i="1" s="1"/>
  <c r="I22" i="1" l="1"/>
  <c r="K21" i="1"/>
  <c r="H22" i="1"/>
  <c r="G22" i="1"/>
  <c r="J22" i="1" s="1"/>
  <c r="L21" i="1"/>
  <c r="L10" i="1"/>
  <c r="K10" i="1"/>
  <c r="G11" i="1"/>
  <c r="L22" i="1" l="1"/>
  <c r="K22" i="1"/>
  <c r="I11" i="1"/>
  <c r="J11" i="1"/>
  <c r="F12" i="1"/>
  <c r="H12" i="1" s="1"/>
  <c r="K11" i="1" l="1"/>
  <c r="G12" i="1"/>
  <c r="L11" i="1"/>
  <c r="I12" i="1" l="1"/>
  <c r="J12" i="1" s="1"/>
  <c r="K12" i="1" l="1"/>
  <c r="L12" i="1"/>
</calcChain>
</file>

<file path=xl/sharedStrings.xml><?xml version="1.0" encoding="utf-8"?>
<sst xmlns="http://schemas.openxmlformats.org/spreadsheetml/2006/main" count="19" uniqueCount="11">
  <si>
    <t>Metodo de la secante</t>
  </si>
  <si>
    <t>Interación</t>
  </si>
  <si>
    <t>X0</t>
  </si>
  <si>
    <t>X1</t>
  </si>
  <si>
    <t>F(X0)</t>
  </si>
  <si>
    <t>F(X1)</t>
  </si>
  <si>
    <t>Xi</t>
  </si>
  <si>
    <t>F(Xi)</t>
  </si>
  <si>
    <t>Error</t>
  </si>
  <si>
    <r>
      <t xml:space="preserve">Ejercicio:  </t>
    </r>
    <r>
      <rPr>
        <b/>
        <sz val="14"/>
        <color theme="1"/>
        <rFont val="Calibri"/>
        <family val="2"/>
        <scheme val="minor"/>
      </rPr>
      <t>F(x)=COS(4x-1)+0.5</t>
    </r>
  </si>
  <si>
    <r>
      <t xml:space="preserve">Ejercicio:  </t>
    </r>
    <r>
      <rPr>
        <b/>
        <sz val="14"/>
        <color theme="1"/>
        <rFont val="Calibri"/>
        <family val="2"/>
        <scheme val="minor"/>
      </rPr>
      <t>F(x)=e^3x-0.5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</si>
</sst>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22"/>
  <sheetViews>
    <sheetView tabSelected="1" topLeftCell="A7" workbookViewId="0">
      <selection activeCell="N11" sqref="N11"/>
    </sheetView>
  </sheetViews>
  <sheetFormatPr baseColWidth="10" defaultRowHeight="15" x14ac:dyDescent="0.25"/>
  <cols>
    <col min="10" max="10" width="15.7109375" customWidth="1"/>
    <col min="11" max="11" width="15.42578125" customWidth="1"/>
    <col min="12" max="12" width="13.140625" customWidth="1"/>
  </cols>
  <sheetData>
    <row r="2" spans="5:12" ht="15" customHeight="1" x14ac:dyDescent="0.25">
      <c r="E2" s="23" t="s">
        <v>0</v>
      </c>
      <c r="F2" s="23"/>
      <c r="G2" s="23"/>
      <c r="H2" s="23"/>
      <c r="I2" s="23"/>
      <c r="J2" s="23"/>
      <c r="K2" s="23"/>
      <c r="L2" s="23"/>
    </row>
    <row r="3" spans="5:12" x14ac:dyDescent="0.25">
      <c r="E3" s="23"/>
      <c r="F3" s="23"/>
      <c r="G3" s="23"/>
      <c r="H3" s="23"/>
      <c r="I3" s="23"/>
      <c r="J3" s="23"/>
      <c r="K3" s="23"/>
      <c r="L3" s="23"/>
    </row>
    <row r="4" spans="5:12" x14ac:dyDescent="0.25">
      <c r="E4" s="1"/>
      <c r="F4" s="1"/>
      <c r="G4" s="1"/>
      <c r="H4" s="1"/>
      <c r="I4" s="1"/>
      <c r="J4" s="1"/>
      <c r="K4" s="1"/>
    </row>
    <row r="5" spans="5:12" ht="18.75" x14ac:dyDescent="0.25">
      <c r="E5" s="1"/>
      <c r="F5" s="1"/>
      <c r="G5" s="21" t="s">
        <v>9</v>
      </c>
      <c r="H5" s="22"/>
      <c r="I5" s="22"/>
      <c r="J5" s="22"/>
      <c r="K5" s="1"/>
    </row>
    <row r="6" spans="5:12" ht="15.75" thickBot="1" x14ac:dyDescent="0.3"/>
    <row r="7" spans="5:12" ht="15.75" thickBot="1" x14ac:dyDescent="0.3">
      <c r="E7" s="7" t="s">
        <v>1</v>
      </c>
      <c r="F7" s="10" t="s">
        <v>2</v>
      </c>
      <c r="G7" s="9" t="s">
        <v>3</v>
      </c>
      <c r="H7" s="10" t="s">
        <v>4</v>
      </c>
      <c r="I7" s="9" t="s">
        <v>5</v>
      </c>
      <c r="J7" s="6" t="s">
        <v>6</v>
      </c>
      <c r="K7" s="11" t="s">
        <v>7</v>
      </c>
      <c r="L7" s="16" t="s">
        <v>8</v>
      </c>
    </row>
    <row r="8" spans="5:12" x14ac:dyDescent="0.25">
      <c r="E8" s="2">
        <v>1</v>
      </c>
      <c r="F8" s="2">
        <v>0</v>
      </c>
      <c r="G8" s="2">
        <v>1</v>
      </c>
      <c r="H8" s="2">
        <f>COS(4*(F8)-1)+0.5</f>
        <v>1.0403023058681398</v>
      </c>
      <c r="I8" s="2">
        <f>COS(4*(G8)-1)+0.5</f>
        <v>-0.48999249660044542</v>
      </c>
      <c r="J8" s="2">
        <f>G8-(((G8-F8)*I8)/(I8-H8))</f>
        <v>0.67980516184854234</v>
      </c>
      <c r="K8" s="18">
        <f>COS(4*(J8)-1)+0.5</f>
        <v>0.35212003861114083</v>
      </c>
      <c r="L8" s="2">
        <f>J8-G8</f>
        <v>-0.32019483815145766</v>
      </c>
    </row>
    <row r="9" spans="5:12" x14ac:dyDescent="0.25">
      <c r="E9" s="3">
        <v>2</v>
      </c>
      <c r="F9" s="3">
        <f>G8</f>
        <v>1</v>
      </c>
      <c r="G9" s="3">
        <f>J8</f>
        <v>0.67980516184854234</v>
      </c>
      <c r="H9" s="3">
        <f>COS(4*(F9)-1)+0.5</f>
        <v>-0.48999249660044542</v>
      </c>
      <c r="I9" s="3">
        <f>COS(4*(G9)-1)+0.5</f>
        <v>0.35212003861114083</v>
      </c>
      <c r="J9" s="3">
        <f>G9-(((G9-F9)*I9)/(I9-H9))</f>
        <v>0.81369109046098231</v>
      </c>
      <c r="K9" s="19">
        <f>COS(4*(J9)-1)+0.5</f>
        <v>-0.13187350146121568</v>
      </c>
      <c r="L9" s="3">
        <f>J9-J8</f>
        <v>0.13388592861243998</v>
      </c>
    </row>
    <row r="10" spans="5:12" x14ac:dyDescent="0.25">
      <c r="E10" s="3">
        <v>3</v>
      </c>
      <c r="F10" s="3">
        <f>G9</f>
        <v>0.67980516184854234</v>
      </c>
      <c r="G10" s="3">
        <f>J9</f>
        <v>0.81369109046098231</v>
      </c>
      <c r="H10" s="3">
        <f>COS(4*(F10)-1)+0.5</f>
        <v>0.35212003861114083</v>
      </c>
      <c r="I10" s="3">
        <f>COS(4*(G10)-1)+0.5</f>
        <v>-0.13187350146121568</v>
      </c>
      <c r="J10" s="3">
        <f>G10-(((G10-F10)*I10)/(I10-H10))</f>
        <v>0.77721125190803542</v>
      </c>
      <c r="K10" s="19">
        <f>COS(4*(J10)-1)+0.5</f>
        <v>-1.2461350505488578E-2</v>
      </c>
      <c r="L10" s="3">
        <f>J10-J9</f>
        <v>-3.6479838552946897E-2</v>
      </c>
    </row>
    <row r="11" spans="5:12" x14ac:dyDescent="0.25">
      <c r="E11" s="3">
        <v>4</v>
      </c>
      <c r="F11" s="3">
        <f>G10</f>
        <v>0.81369109046098231</v>
      </c>
      <c r="G11" s="3">
        <f>J10</f>
        <v>0.77721125190803542</v>
      </c>
      <c r="H11" s="3">
        <f>COS(4*(F11)-1)+0.5</f>
        <v>-0.13187350146121568</v>
      </c>
      <c r="I11" s="3">
        <f>COS(4*(G11)-1)+0.5</f>
        <v>-1.2461350505488578E-2</v>
      </c>
      <c r="J11" s="3">
        <f>G11-(((G11-F11)*I11)/(I11-H11))</f>
        <v>0.77340436918334143</v>
      </c>
      <c r="K11" s="19">
        <f>COS(4*(J11)-1)+0.5</f>
        <v>6.7359468358424435E-4</v>
      </c>
      <c r="L11" s="3">
        <f>J11-J10</f>
        <v>-3.8068827246939829E-3</v>
      </c>
    </row>
    <row r="12" spans="5:12" ht="15.75" thickBot="1" x14ac:dyDescent="0.3">
      <c r="E12" s="4">
        <v>5</v>
      </c>
      <c r="F12" s="4">
        <f>G11</f>
        <v>0.77721125190803542</v>
      </c>
      <c r="G12" s="4">
        <f>J11</f>
        <v>0.77340436918334143</v>
      </c>
      <c r="H12" s="4">
        <f>COS(4*(F12)-1)+0.5</f>
        <v>-1.2461350505488578E-2</v>
      </c>
      <c r="I12" s="4">
        <f>COS(4*(G12)-1)+0.5</f>
        <v>6.7359468358424435E-4</v>
      </c>
      <c r="J12" s="4">
        <f>G12-(((G12-F12)*I12)/(I12-H12))</f>
        <v>0.77359959618486074</v>
      </c>
      <c r="K12" s="20">
        <f>COS(4*(J12)-1)+0.5</f>
        <v>-2.8425925409081287E-6</v>
      </c>
      <c r="L12" s="4">
        <f>J12-J11</f>
        <v>1.9522700151930472E-4</v>
      </c>
    </row>
    <row r="16" spans="5:12" ht="18.75" x14ac:dyDescent="0.25">
      <c r="G16" s="21" t="s">
        <v>10</v>
      </c>
      <c r="H16" s="21"/>
      <c r="I16" s="21"/>
      <c r="J16" s="21"/>
    </row>
    <row r="17" spans="5:12" ht="19.5" thickBot="1" x14ac:dyDescent="0.3">
      <c r="G17" s="12"/>
      <c r="H17" s="12"/>
      <c r="I17" s="12"/>
      <c r="J17" s="12"/>
    </row>
    <row r="18" spans="5:12" ht="15.75" thickBot="1" x14ac:dyDescent="0.3">
      <c r="E18" s="8" t="s">
        <v>1</v>
      </c>
      <c r="F18" s="14" t="s">
        <v>2</v>
      </c>
      <c r="G18" s="5" t="s">
        <v>3</v>
      </c>
      <c r="H18" s="14" t="s">
        <v>4</v>
      </c>
      <c r="I18" s="5" t="s">
        <v>5</v>
      </c>
      <c r="J18" s="13" t="s">
        <v>6</v>
      </c>
      <c r="K18" s="15" t="s">
        <v>7</v>
      </c>
      <c r="L18" s="17" t="s">
        <v>8</v>
      </c>
    </row>
    <row r="19" spans="5:12" x14ac:dyDescent="0.25">
      <c r="E19" s="2">
        <v>1</v>
      </c>
      <c r="F19" s="2">
        <v>-1</v>
      </c>
      <c r="G19" s="2">
        <v>0</v>
      </c>
      <c r="H19" s="2">
        <f>EXP(3*(F19))-0.5</f>
        <v>-0.45021293163213605</v>
      </c>
      <c r="I19" s="2">
        <f>EXP(3*(G19))-0.5</f>
        <v>0.5</v>
      </c>
      <c r="J19" s="2">
        <f>G19-(((G19-F19)*I19)/(I19-H19))</f>
        <v>-0.52619784824562799</v>
      </c>
      <c r="K19" s="18">
        <f>EXP(3*(J19))-0.5</f>
        <v>-0.29373500321727292</v>
      </c>
      <c r="L19" s="2">
        <f>J19-G19</f>
        <v>-0.52619784824562799</v>
      </c>
    </row>
    <row r="20" spans="5:12" x14ac:dyDescent="0.25">
      <c r="E20" s="3">
        <v>2</v>
      </c>
      <c r="F20" s="3">
        <f>G19</f>
        <v>0</v>
      </c>
      <c r="G20" s="3">
        <f>J19</f>
        <v>-0.52619784824562799</v>
      </c>
      <c r="H20" s="3">
        <f>EXP(3*(F20))-0.5</f>
        <v>0.5</v>
      </c>
      <c r="I20" s="3">
        <f>EXP(3*(G20))-0.5</f>
        <v>-0.29373500321727292</v>
      </c>
      <c r="J20" s="3">
        <f>G20-(((G20-F20)*I20)/(I20-H20))</f>
        <v>-0.3314694741398404</v>
      </c>
      <c r="K20" s="19">
        <f>EXP(3*(J20))-0.5</f>
        <v>-0.1300577706474581</v>
      </c>
      <c r="L20" s="3">
        <f>J20-J19</f>
        <v>0.19472837410578758</v>
      </c>
    </row>
    <row r="21" spans="5:12" x14ac:dyDescent="0.25">
      <c r="E21" s="3">
        <v>3</v>
      </c>
      <c r="F21" s="3">
        <f>G20</f>
        <v>-0.52619784824562799</v>
      </c>
      <c r="G21" s="3">
        <f>J20</f>
        <v>-0.3314694741398404</v>
      </c>
      <c r="H21" s="3">
        <f>EXP(3*(F21))-0.5</f>
        <v>-0.29373500321727292</v>
      </c>
      <c r="I21" s="3">
        <f>EXP(3*(G21))-0.5</f>
        <v>-0.1300577706474581</v>
      </c>
      <c r="J21" s="3">
        <f>G21-(((G21-F21)*I21)/(I21-H21))</f>
        <v>-0.1767384964688902</v>
      </c>
      <c r="K21" s="19">
        <f>EXP(3*(J21))-0.5</f>
        <v>8.8478145207831593E-2</v>
      </c>
      <c r="L21" s="3">
        <f>J21-J20</f>
        <v>0.1547309776709502</v>
      </c>
    </row>
    <row r="22" spans="5:12" x14ac:dyDescent="0.25">
      <c r="E22" s="3">
        <v>4</v>
      </c>
      <c r="F22" s="3">
        <f>G21</f>
        <v>-0.3314694741398404</v>
      </c>
      <c r="G22" s="3">
        <f>J21</f>
        <v>-0.1767384964688902</v>
      </c>
      <c r="H22" s="3">
        <f>EXP(3*(J21))-0.5</f>
        <v>8.8478145207831593E-2</v>
      </c>
      <c r="I22" s="3">
        <f>EXP(3*(J21))-0.5</f>
        <v>8.8478145207831593E-2</v>
      </c>
      <c r="J22" s="3">
        <f>G22-(((G22-F22)*I22)/(I22-H21))</f>
        <v>-0.2125570180632689</v>
      </c>
      <c r="K22" s="19">
        <f>EXP(3*(J22))-0.5</f>
        <v>2.8521890649603643E-2</v>
      </c>
      <c r="L22" s="3">
        <f>J22-J21</f>
        <v>-3.5818521594378705E-2</v>
      </c>
    </row>
  </sheetData>
  <mergeCells count="3">
    <mergeCell ref="G5:J5"/>
    <mergeCell ref="E2:L3"/>
    <mergeCell ref="G16:J1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yeimar andres murray perea</dc:creator>
  <cp:lastModifiedBy>yeimar andres murray perea</cp:lastModifiedBy>
  <dcterms:created xsi:type="dcterms:W3CDTF">2020-04-16T18:06:24Z</dcterms:created>
  <dcterms:modified xsi:type="dcterms:W3CDTF">2020-04-23T17:14:55Z</dcterms:modified>
</cp:coreProperties>
</file>