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nie\OneDrive\Documentos\5ª SEMESTRE FACULTAD\ENSAMBLADORES\"/>
    </mc:Choice>
  </mc:AlternateContent>
  <bookViews>
    <workbookView xWindow="0" yWindow="0" windowWidth="20490" windowHeight="7650"/>
  </bookViews>
  <sheets>
    <sheet name="Hoja1" sheetId="1" r:id="rId1"/>
    <sheet name="Hoja2" sheetId="2" r:id="rId2"/>
    <sheet name="Hoja3" sheetId="3" r:id="rId3"/>
  </sheets>
  <externalReferences>
    <externalReference r:id="rId4"/>
    <externalReference r:id="rId5"/>
  </externalReferences>
  <calcPr calcId="162913" concurrentCalc="0"/>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 i="3" l="1"/>
  <c r="E9" i="3"/>
  <c r="D8" i="3"/>
  <c r="E8"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F58" i="3"/>
  <c r="E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F43" i="2"/>
  <c r="G43" i="2"/>
  <c r="H43" i="2"/>
  <c r="F44" i="2"/>
  <c r="G44" i="2"/>
  <c r="H44" i="2"/>
  <c r="F45" i="2"/>
  <c r="G45" i="2"/>
  <c r="H45" i="2"/>
  <c r="F46" i="2"/>
  <c r="G46" i="2"/>
  <c r="H46" i="2"/>
  <c r="F47" i="2"/>
  <c r="G47" i="2"/>
  <c r="H47" i="2"/>
  <c r="F48" i="2"/>
  <c r="G48" i="2"/>
  <c r="H48" i="2"/>
  <c r="F49" i="2"/>
  <c r="G49" i="2"/>
  <c r="H49" i="2"/>
  <c r="F50" i="2"/>
  <c r="G50" i="2"/>
  <c r="H50" i="2"/>
  <c r="F51" i="2"/>
  <c r="G51" i="2"/>
  <c r="H51" i="2"/>
  <c r="F52" i="2"/>
  <c r="G52" i="2"/>
  <c r="H52" i="2"/>
  <c r="F53" i="2"/>
  <c r="G53" i="2"/>
  <c r="H53" i="2"/>
  <c r="F54" i="2"/>
  <c r="G54" i="2"/>
  <c r="H54" i="2"/>
  <c r="F55" i="2"/>
  <c r="I55" i="2"/>
  <c r="H55" i="2"/>
  <c r="G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alcChain>
</file>

<file path=xl/sharedStrings.xml><?xml version="1.0" encoding="utf-8"?>
<sst xmlns="http://schemas.openxmlformats.org/spreadsheetml/2006/main" count="18" uniqueCount="17">
  <si>
    <t>Universidad Autónoma del Estado de Mexico</t>
  </si>
  <si>
    <t>Docente:</t>
  </si>
  <si>
    <t>Mariano Cruz Albarran</t>
  </si>
  <si>
    <t>Dicentes:</t>
  </si>
  <si>
    <t xml:space="preserve">Samantha Martínez Vilchis </t>
  </si>
  <si>
    <t>German Quiterio Flores</t>
  </si>
  <si>
    <t>Victor Daniel Archundia Sanchez</t>
  </si>
  <si>
    <t>punto</t>
  </si>
  <si>
    <t>n</t>
  </si>
  <si>
    <t>x</t>
  </si>
  <si>
    <t>f(x)</t>
  </si>
  <si>
    <t>f'(x)</t>
  </si>
  <si>
    <t>CCn</t>
  </si>
  <si>
    <t>Intervalo</t>
  </si>
  <si>
    <t>X</t>
  </si>
  <si>
    <t>Xn</t>
  </si>
  <si>
    <t>F(x)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</si>
</sst>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sz val="11"/>
      <color theme="1"/>
      <name val="Calibri"/>
      <family val="2"/>
      <scheme val="minor"/>
    </font>
    <font>
      <sz val="11"/>
      <color rgb="FF006100"/>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sz val="22"/>
      <color theme="1"/>
      <name val="Amarillo"/>
    </font>
    <font>
      <sz val="18"/>
      <color theme="1"/>
      <name val="Amarillo"/>
    </font>
    <font>
      <sz val="16"/>
      <color theme="1"/>
      <name val="Amarillo"/>
    </font>
    <font>
      <sz val="11"/>
      <color theme="1"/>
      <name val="Amarillo"/>
    </font>
    <font>
      <sz val="12"/>
      <color theme="1"/>
      <name val="Amarillo"/>
    </font>
    <font>
      <sz val="20"/>
      <color theme="1"/>
      <name val="Bodoni MT Black"/>
      <family val="1"/>
    </font>
    <font>
      <sz val="18"/>
      <color theme="0" tint="-4.9989318521683403E-2"/>
      <name val="Calibri"/>
      <family val="2"/>
      <scheme val="minor"/>
    </font>
    <font>
      <sz val="22"/>
      <color theme="0" tint="-4.9989318521683403E-2"/>
      <name val="Calibri"/>
      <family val="2"/>
      <scheme val="minor"/>
    </font>
    <font>
      <sz val="22"/>
      <color theme="1"/>
      <name val="Calibri"/>
      <family val="2"/>
      <scheme val="minor"/>
    </font>
    <font>
      <sz val="11"/>
      <name val="Calibri"/>
      <family val="2"/>
      <scheme val="minor"/>
    </font>
    <font>
      <sz val="11"/>
      <color theme="1"/>
      <name val="Arial"/>
      <family val="2"/>
    </font>
  </fonts>
  <fills count="10">
    <fill>
      <patternFill patternType="none"/>
    </fill>
    <fill>
      <patternFill patternType="gray125"/>
    </fill>
    <fill>
      <patternFill patternType="solid">
        <fgColor rgb="FFC6EFCE"/>
      </patternFill>
    </fill>
    <fill>
      <patternFill patternType="solid">
        <fgColor rgb="FFFFCC99"/>
      </patternFill>
    </fill>
    <fill>
      <patternFill patternType="solid">
        <fgColor rgb="FFF2F2F2"/>
      </patternFill>
    </fill>
    <fill>
      <patternFill patternType="solid">
        <fgColor rgb="FFFFFFCC"/>
      </patternFill>
    </fill>
    <fill>
      <patternFill patternType="solid">
        <fgColor rgb="FFFF0000"/>
        <bgColor indexed="64"/>
      </patternFill>
    </fill>
    <fill>
      <patternFill patternType="solid">
        <fgColor rgb="FFFFFF00"/>
        <bgColor indexed="64"/>
      </patternFill>
    </fill>
    <fill>
      <patternFill patternType="solid">
        <fgColor theme="9" tint="0.39997558519241921"/>
        <bgColor indexed="64"/>
      </patternFill>
    </fill>
    <fill>
      <patternFill patternType="solid">
        <fgColor theme="5" tint="0.39997558519241921"/>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rgb="FFB2B2B2"/>
      </left>
      <right/>
      <top/>
      <bottom/>
      <diagonal/>
    </border>
  </borders>
  <cellStyleXfs count="6">
    <xf numFmtId="0" fontId="0" fillId="0" borderId="0"/>
    <xf numFmtId="0" fontId="2" fillId="2" borderId="0" applyNumberFormat="0" applyBorder="0" applyAlignment="0" applyProtection="0"/>
    <xf numFmtId="0" fontId="3" fillId="3" borderId="1" applyNumberFormat="0" applyAlignment="0" applyProtection="0"/>
    <xf numFmtId="0" fontId="4" fillId="4" borderId="1" applyNumberFormat="0" applyAlignment="0" applyProtection="0"/>
    <xf numFmtId="0" fontId="5" fillId="0" borderId="2" applyNumberFormat="0" applyFill="0" applyAlignment="0" applyProtection="0"/>
    <xf numFmtId="0" fontId="1" fillId="5" borderId="3" applyNumberFormat="0" applyFont="0" applyAlignment="0" applyProtection="0"/>
  </cellStyleXfs>
  <cellXfs count="31">
    <xf numFmtId="0" fontId="0" fillId="0" borderId="0" xfId="0"/>
    <xf numFmtId="0" fontId="0" fillId="0" borderId="0" xfId="0" applyFill="1" applyBorder="1" applyAlignment="1"/>
    <xf numFmtId="0" fontId="0" fillId="0" borderId="0" xfId="0" applyBorder="1"/>
    <xf numFmtId="0" fontId="11" fillId="0" borderId="0" xfId="0" applyFont="1" applyAlignment="1">
      <alignment vertical="top"/>
    </xf>
    <xf numFmtId="0" fontId="8" fillId="0" borderId="0" xfId="0" applyFont="1" applyAlignment="1">
      <alignment vertical="top"/>
    </xf>
    <xf numFmtId="0" fontId="14" fillId="0" borderId="4" xfId="0" applyFont="1" applyBorder="1" applyAlignment="1">
      <alignment horizontal="center"/>
    </xf>
    <xf numFmtId="0" fontId="0" fillId="0" borderId="5" xfId="0" applyBorder="1" applyAlignment="1">
      <alignment horizontal="center"/>
    </xf>
    <xf numFmtId="0" fontId="0" fillId="0" borderId="6" xfId="0" applyBorder="1"/>
    <xf numFmtId="0" fontId="0" fillId="6" borderId="7" xfId="0" applyFill="1" applyBorder="1"/>
    <xf numFmtId="0" fontId="0" fillId="0" borderId="8" xfId="0" applyBorder="1" applyAlignment="1">
      <alignment horizontal="center"/>
    </xf>
    <xf numFmtId="0" fontId="0" fillId="0" borderId="9" xfId="0" applyBorder="1"/>
    <xf numFmtId="0" fontId="0" fillId="7" borderId="6" xfId="0" applyFill="1" applyBorder="1"/>
    <xf numFmtId="0" fontId="15" fillId="7" borderId="9" xfId="0" applyFont="1" applyFill="1" applyBorder="1"/>
    <xf numFmtId="0" fontId="0" fillId="0" borderId="10" xfId="0" applyBorder="1" applyAlignment="1">
      <alignment horizontal="center"/>
    </xf>
    <xf numFmtId="0" fontId="0" fillId="0" borderId="11" xfId="0" applyBorder="1"/>
    <xf numFmtId="0" fontId="0" fillId="0" borderId="12" xfId="0" applyBorder="1"/>
    <xf numFmtId="0" fontId="0" fillId="0" borderId="13" xfId="0" applyBorder="1"/>
    <xf numFmtId="0" fontId="3" fillId="3" borderId="1" xfId="2"/>
    <xf numFmtId="0" fontId="4" fillId="4" borderId="1" xfId="3"/>
    <xf numFmtId="0" fontId="0" fillId="0" borderId="0" xfId="0" applyAlignment="1">
      <alignment horizontal="center" vertical="center"/>
    </xf>
    <xf numFmtId="0" fontId="5" fillId="0" borderId="2" xfId="4" applyAlignment="1">
      <alignment horizontal="center"/>
    </xf>
    <xf numFmtId="0" fontId="16" fillId="0" borderId="14" xfId="5" applyFont="1" applyFill="1" applyBorder="1" applyAlignment="1">
      <alignment vertical="center"/>
    </xf>
    <xf numFmtId="0" fontId="16" fillId="0" borderId="0" xfId="5" applyFont="1" applyFill="1" applyBorder="1" applyAlignment="1">
      <alignment vertical="center"/>
    </xf>
    <xf numFmtId="0" fontId="5" fillId="0" borderId="2" xfId="4" applyAlignment="1">
      <alignment horizontal="center" vertical="center"/>
    </xf>
    <xf numFmtId="0" fontId="12" fillId="8" borderId="4" xfId="0" applyFont="1" applyFill="1" applyBorder="1" applyAlignment="1">
      <alignment horizontal="center"/>
    </xf>
    <xf numFmtId="0" fontId="13" fillId="9" borderId="4" xfId="0" applyFont="1" applyFill="1" applyBorder="1"/>
    <xf numFmtId="0" fontId="10" fillId="0" borderId="0" xfId="0" applyFont="1" applyAlignment="1">
      <alignment horizontal="center" vertical="top"/>
    </xf>
    <xf numFmtId="0" fontId="6" fillId="0" borderId="0" xfId="0" applyFont="1" applyAlignment="1">
      <alignment horizontal="center" vertical="top"/>
    </xf>
    <xf numFmtId="0" fontId="7" fillId="0" borderId="0" xfId="0" applyFont="1" applyAlignment="1">
      <alignment horizontal="center" vertical="top"/>
    </xf>
    <xf numFmtId="0" fontId="9" fillId="0" borderId="0" xfId="0" applyFont="1" applyAlignment="1">
      <alignment horizontal="center" vertical="top"/>
    </xf>
    <xf numFmtId="0" fontId="2" fillId="2" borderId="0" xfId="1" applyAlignment="1">
      <alignment horizontal="center"/>
    </xf>
  </cellXfs>
  <cellStyles count="6">
    <cellStyle name="Bueno" xfId="1" builtinId="26"/>
    <cellStyle name="Cálculo" xfId="3" builtinId="22"/>
    <cellStyle name="Celda vinculada" xfId="4" builtinId="24"/>
    <cellStyle name="Entrada" xfId="2" builtinId="20"/>
    <cellStyle name="Normal" xfId="0" builtinId="0"/>
    <cellStyle name="Notas"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F(x)</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[1]NewtonRaphson!$H$8:$H$57</c:f>
              <c:numCache>
                <c:formatCode>General</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0-15B0-4252-AFC6-137F08B600E8}"/>
            </c:ext>
          </c:extLst>
        </c:ser>
        <c:dLbls>
          <c:showLegendKey val="0"/>
          <c:showVal val="0"/>
          <c:showCatName val="0"/>
          <c:showSerName val="0"/>
          <c:showPercent val="0"/>
          <c:showBubbleSize val="0"/>
        </c:dLbls>
        <c:axId val="1784468239"/>
        <c:axId val="1784471151"/>
      </c:scatterChart>
      <c:valAx>
        <c:axId val="178446823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84471151"/>
        <c:crosses val="autoZero"/>
        <c:crossBetween val="midCat"/>
      </c:valAx>
      <c:valAx>
        <c:axId val="1784471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84468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New-Raph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Hoja2!$F$6:$F$55</c:f>
              <c:numCache>
                <c:formatCode>General</c:formatCode>
                <c:ptCount val="50"/>
                <c:pt idx="0">
                  <c:v>1.3</c:v>
                </c:pt>
                <c:pt idx="1">
                  <c:v>88.791025641025627</c:v>
                </c:pt>
                <c:pt idx="2">
                  <c:v>45.685996092961808</c:v>
                </c:pt>
                <c:pt idx="3">
                  <c:v>25.351060541171382</c:v>
                </c:pt>
                <c:pt idx="4">
                  <c:v>17.195393774806522</c:v>
                </c:pt>
                <c:pt idx="5">
                  <c:v>15.261303131839068</c:v>
                </c:pt>
                <c:pt idx="6">
                  <c:v>15.138747849930992</c:v>
                </c:pt>
                <c:pt idx="7">
                  <c:v>15.138251778615436</c:v>
                </c:pt>
                <c:pt idx="8">
                  <c:v>15.138251770487459</c:v>
                </c:pt>
                <c:pt idx="9">
                  <c:v>15.138251770487457</c:v>
                </c:pt>
                <c:pt idx="10">
                  <c:v>15.138251770487459</c:v>
                </c:pt>
                <c:pt idx="11">
                  <c:v>15.138251770487457</c:v>
                </c:pt>
                <c:pt idx="12">
                  <c:v>15.138251770487459</c:v>
                </c:pt>
                <c:pt idx="13">
                  <c:v>15.138251770487457</c:v>
                </c:pt>
                <c:pt idx="14">
                  <c:v>15.138251770487459</c:v>
                </c:pt>
                <c:pt idx="15">
                  <c:v>15.138251770487457</c:v>
                </c:pt>
                <c:pt idx="16">
                  <c:v>15.138251770487459</c:v>
                </c:pt>
                <c:pt idx="17">
                  <c:v>15.138251770487457</c:v>
                </c:pt>
                <c:pt idx="18">
                  <c:v>15.138251770487459</c:v>
                </c:pt>
                <c:pt idx="19">
                  <c:v>15.138251770487457</c:v>
                </c:pt>
                <c:pt idx="20">
                  <c:v>15.138251770487459</c:v>
                </c:pt>
                <c:pt idx="21">
                  <c:v>15.138251770487457</c:v>
                </c:pt>
                <c:pt idx="22">
                  <c:v>15.138251770487459</c:v>
                </c:pt>
                <c:pt idx="23">
                  <c:v>15.138251770487457</c:v>
                </c:pt>
                <c:pt idx="24">
                  <c:v>15.138251770487459</c:v>
                </c:pt>
                <c:pt idx="25">
                  <c:v>15.138251770487457</c:v>
                </c:pt>
                <c:pt idx="26">
                  <c:v>15.138251770487459</c:v>
                </c:pt>
                <c:pt idx="27">
                  <c:v>15.138251770487457</c:v>
                </c:pt>
                <c:pt idx="28">
                  <c:v>15.138251770487459</c:v>
                </c:pt>
                <c:pt idx="29">
                  <c:v>15.138251770487457</c:v>
                </c:pt>
                <c:pt idx="30">
                  <c:v>15.138251770487459</c:v>
                </c:pt>
                <c:pt idx="31">
                  <c:v>15.138251770487457</c:v>
                </c:pt>
                <c:pt idx="32">
                  <c:v>15.138251770487459</c:v>
                </c:pt>
                <c:pt idx="33">
                  <c:v>15.138251770487457</c:v>
                </c:pt>
                <c:pt idx="34">
                  <c:v>15.138251770487459</c:v>
                </c:pt>
                <c:pt idx="35">
                  <c:v>15.138251770487457</c:v>
                </c:pt>
                <c:pt idx="36">
                  <c:v>15.138251770487459</c:v>
                </c:pt>
                <c:pt idx="37">
                  <c:v>15.138251770487457</c:v>
                </c:pt>
                <c:pt idx="38">
                  <c:v>15.138251770487459</c:v>
                </c:pt>
                <c:pt idx="39">
                  <c:v>15.138251770487457</c:v>
                </c:pt>
                <c:pt idx="40">
                  <c:v>15.138251770487459</c:v>
                </c:pt>
                <c:pt idx="41">
                  <c:v>15.138251770487457</c:v>
                </c:pt>
                <c:pt idx="42">
                  <c:v>15.138251770487459</c:v>
                </c:pt>
                <c:pt idx="43">
                  <c:v>15.138251770487457</c:v>
                </c:pt>
                <c:pt idx="44">
                  <c:v>15.138251770487459</c:v>
                </c:pt>
                <c:pt idx="45">
                  <c:v>15.138251770487457</c:v>
                </c:pt>
                <c:pt idx="46">
                  <c:v>15.138251770487459</c:v>
                </c:pt>
                <c:pt idx="47">
                  <c:v>15.138251770487457</c:v>
                </c:pt>
                <c:pt idx="48">
                  <c:v>15.138251770487459</c:v>
                </c:pt>
                <c:pt idx="49">
                  <c:v>15.138251770487457</c:v>
                </c:pt>
              </c:numCache>
            </c:numRef>
          </c:xVal>
          <c:yVal>
            <c:numRef>
              <c:f>Hoja2!$G$6:$G$55</c:f>
              <c:numCache>
                <c:formatCode>General</c:formatCode>
                <c:ptCount val="50"/>
                <c:pt idx="0">
                  <c:v>5.4594399999999998</c:v>
                </c:pt>
                <c:pt idx="1">
                  <c:v>-183.71230962524649</c:v>
                </c:pt>
                <c:pt idx="2">
                  <c:v>-44.593045736146927</c:v>
                </c:pt>
                <c:pt idx="3">
                  <c:v>-9.9242304934912795</c:v>
                </c:pt>
                <c:pt idx="4">
                  <c:v>-1.5963576096957182</c:v>
                </c:pt>
                <c:pt idx="5">
                  <c:v>-8.9776958765142467E-2</c:v>
                </c:pt>
                <c:pt idx="6">
                  <c:v>-3.6047513096537642E-4</c:v>
                </c:pt>
                <c:pt idx="7">
                  <c:v>-5.906080957629456E-9</c:v>
                </c:pt>
                <c:pt idx="8">
                  <c:v>-8.8817841970012523E-16</c:v>
                </c:pt>
                <c:pt idx="9">
                  <c:v>8.8817841970012523E-16</c:v>
                </c:pt>
                <c:pt idx="10">
                  <c:v>-8.8817841970012523E-16</c:v>
                </c:pt>
                <c:pt idx="11">
                  <c:v>8.8817841970012523E-16</c:v>
                </c:pt>
                <c:pt idx="12">
                  <c:v>-8.8817841970012523E-16</c:v>
                </c:pt>
                <c:pt idx="13">
                  <c:v>8.8817841970012523E-16</c:v>
                </c:pt>
                <c:pt idx="14">
                  <c:v>-8.8817841970012523E-16</c:v>
                </c:pt>
                <c:pt idx="15">
                  <c:v>8.8817841970012523E-16</c:v>
                </c:pt>
                <c:pt idx="16">
                  <c:v>-8.8817841970012523E-16</c:v>
                </c:pt>
                <c:pt idx="17">
                  <c:v>8.8817841970012523E-16</c:v>
                </c:pt>
                <c:pt idx="18">
                  <c:v>-8.8817841970012523E-16</c:v>
                </c:pt>
                <c:pt idx="19">
                  <c:v>8.8817841970012523E-16</c:v>
                </c:pt>
                <c:pt idx="20">
                  <c:v>-8.8817841970012523E-16</c:v>
                </c:pt>
                <c:pt idx="21">
                  <c:v>8.8817841970012523E-16</c:v>
                </c:pt>
                <c:pt idx="22">
                  <c:v>-8.8817841970012523E-16</c:v>
                </c:pt>
                <c:pt idx="23">
                  <c:v>8.8817841970012523E-16</c:v>
                </c:pt>
                <c:pt idx="24">
                  <c:v>-8.8817841970012523E-16</c:v>
                </c:pt>
                <c:pt idx="25">
                  <c:v>8.8817841970012523E-16</c:v>
                </c:pt>
                <c:pt idx="26">
                  <c:v>-8.8817841970012523E-16</c:v>
                </c:pt>
                <c:pt idx="27">
                  <c:v>8.8817841970012523E-16</c:v>
                </c:pt>
                <c:pt idx="28">
                  <c:v>-8.8817841970012523E-16</c:v>
                </c:pt>
                <c:pt idx="29">
                  <c:v>8.8817841970012523E-16</c:v>
                </c:pt>
                <c:pt idx="30">
                  <c:v>-8.8817841970012523E-16</c:v>
                </c:pt>
                <c:pt idx="31">
                  <c:v>8.8817841970012523E-16</c:v>
                </c:pt>
                <c:pt idx="32">
                  <c:v>-8.8817841970012523E-16</c:v>
                </c:pt>
                <c:pt idx="33">
                  <c:v>8.8817841970012523E-16</c:v>
                </c:pt>
                <c:pt idx="34">
                  <c:v>-8.8817841970012523E-16</c:v>
                </c:pt>
                <c:pt idx="35">
                  <c:v>8.8817841970012523E-16</c:v>
                </c:pt>
                <c:pt idx="36">
                  <c:v>-8.8817841970012523E-16</c:v>
                </c:pt>
                <c:pt idx="37">
                  <c:v>8.8817841970012523E-16</c:v>
                </c:pt>
                <c:pt idx="38">
                  <c:v>-8.8817841970012523E-16</c:v>
                </c:pt>
                <c:pt idx="39">
                  <c:v>8.8817841970012523E-16</c:v>
                </c:pt>
                <c:pt idx="40">
                  <c:v>-8.8817841970012523E-16</c:v>
                </c:pt>
                <c:pt idx="41">
                  <c:v>8.8817841970012523E-16</c:v>
                </c:pt>
                <c:pt idx="42">
                  <c:v>-8.8817841970012523E-16</c:v>
                </c:pt>
                <c:pt idx="43">
                  <c:v>8.8817841970012523E-16</c:v>
                </c:pt>
                <c:pt idx="44">
                  <c:v>-8.8817841970012523E-16</c:v>
                </c:pt>
                <c:pt idx="45">
                  <c:v>8.8817841970012523E-16</c:v>
                </c:pt>
                <c:pt idx="46">
                  <c:v>-8.8817841970012523E-16</c:v>
                </c:pt>
                <c:pt idx="47">
                  <c:v>8.8817841970012523E-16</c:v>
                </c:pt>
                <c:pt idx="48">
                  <c:v>-8.8817841970012523E-16</c:v>
                </c:pt>
                <c:pt idx="49">
                  <c:v>8.8817841970012523E-16</c:v>
                </c:pt>
              </c:numCache>
            </c:numRef>
          </c:yVal>
          <c:smooth val="0"/>
          <c:extLst>
            <c:ext xmlns:c16="http://schemas.microsoft.com/office/drawing/2014/chart" uri="{C3380CC4-5D6E-409C-BE32-E72D297353CC}">
              <c16:uniqueId val="{00000000-8A52-4243-BE49-EC1A0977C50B}"/>
            </c:ext>
          </c:extLst>
        </c:ser>
        <c:dLbls>
          <c:showLegendKey val="0"/>
          <c:showVal val="0"/>
          <c:showCatName val="0"/>
          <c:showSerName val="0"/>
          <c:showPercent val="0"/>
          <c:showBubbleSize val="0"/>
        </c:dLbls>
        <c:axId val="490804768"/>
        <c:axId val="490805752"/>
      </c:scatterChart>
      <c:valAx>
        <c:axId val="490804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90805752"/>
        <c:crosses val="autoZero"/>
        <c:crossBetween val="midCat"/>
      </c:valAx>
      <c:valAx>
        <c:axId val="490805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490804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F(x)</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[2]Hoja1!$E$7:$E$18</c:f>
              <c:numCache>
                <c:formatCode>General</c:formatCode>
                <c:ptCount val="12"/>
                <c:pt idx="0">
                  <c:v>20</c:v>
                </c:pt>
                <c:pt idx="1">
                  <c:v>6</c:v>
                </c:pt>
                <c:pt idx="2">
                  <c:v>13.429487179487179</c:v>
                </c:pt>
                <c:pt idx="3">
                  <c:v>15.941933355328274</c:v>
                </c:pt>
                <c:pt idx="4">
                  <c:v>15.091495345036837</c:v>
                </c:pt>
                <c:pt idx="5">
                  <c:v>15.137040905955844</c:v>
                </c:pt>
                <c:pt idx="6">
                  <c:v>15.138253643409676</c:v>
                </c:pt>
                <c:pt idx="7">
                  <c:v>15.13825177041255</c:v>
                </c:pt>
                <c:pt idx="8">
                  <c:v>15.138251770487457</c:v>
                </c:pt>
                <c:pt idx="9">
                  <c:v>15.138251770487459</c:v>
                </c:pt>
                <c:pt idx="10">
                  <c:v>15.138251770487457</c:v>
                </c:pt>
                <c:pt idx="11">
                  <c:v>15.138251770487457</c:v>
                </c:pt>
              </c:numCache>
            </c:numRef>
          </c:xVal>
          <c:yVal>
            <c:numRef>
              <c:f>[2]Hoja1!$F$7:$F$18</c:f>
              <c:numCache>
                <c:formatCode>General</c:formatCode>
                <c:ptCount val="12"/>
                <c:pt idx="0">
                  <c:v>-4.0999999999999996</c:v>
                </c:pt>
                <c:pt idx="1">
                  <c:v>4.6360000000000001</c:v>
                </c:pt>
                <c:pt idx="2">
                  <c:v>1.1715729783037476</c:v>
                </c:pt>
                <c:pt idx="3">
                  <c:v>-0.599485738537477</c:v>
                </c:pt>
                <c:pt idx="4">
                  <c:v>3.3922438017556011E-2</c:v>
                </c:pt>
                <c:pt idx="5">
                  <c:v>8.7982267406694348E-4</c:v>
                </c:pt>
                <c:pt idx="6">
                  <c:v>-1.3609329521102609E-6</c:v>
                </c:pt>
                <c:pt idx="7">
                  <c:v>5.4430238094482775E-11</c:v>
                </c:pt>
                <c:pt idx="8">
                  <c:v>8.8817841970012523E-16</c:v>
                </c:pt>
                <c:pt idx="9">
                  <c:v>-8.8817841970012523E-16</c:v>
                </c:pt>
                <c:pt idx="10">
                  <c:v>8.8817841970012523E-16</c:v>
                </c:pt>
                <c:pt idx="11">
                  <c:v>8.8817841970012523E-16</c:v>
                </c:pt>
              </c:numCache>
            </c:numRef>
          </c:yVal>
          <c:smooth val="1"/>
          <c:extLst>
            <c:ext xmlns:c16="http://schemas.microsoft.com/office/drawing/2014/chart" uri="{C3380CC4-5D6E-409C-BE32-E72D297353CC}">
              <c16:uniqueId val="{00000000-F115-4947-BC24-FF063C877BA8}"/>
            </c:ext>
          </c:extLst>
        </c:ser>
        <c:dLbls>
          <c:showLegendKey val="0"/>
          <c:showVal val="0"/>
          <c:showCatName val="0"/>
          <c:showSerName val="0"/>
          <c:showPercent val="0"/>
          <c:showBubbleSize val="0"/>
        </c:dLbls>
        <c:axId val="1993526415"/>
        <c:axId val="1993528911"/>
      </c:scatterChart>
      <c:valAx>
        <c:axId val="1993526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93528911"/>
        <c:crosses val="autoZero"/>
        <c:crossBetween val="midCat"/>
      </c:valAx>
      <c:valAx>
        <c:axId val="199352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9352641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721177</xdr:colOff>
      <xdr:row>0</xdr:row>
      <xdr:rowOff>27214</xdr:rowOff>
    </xdr:from>
    <xdr:to>
      <xdr:col>16</xdr:col>
      <xdr:colOff>54429</xdr:colOff>
      <xdr:row>36</xdr:row>
      <xdr:rowOff>14527</xdr:rowOff>
    </xdr:to>
    <xdr:pic>
      <xdr:nvPicPr>
        <xdr:cNvPr id="16" name="Imagen 15" descr="Ver las imágenes de orige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177" y="27214"/>
          <a:ext cx="11525252" cy="6845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154574</xdr:colOff>
      <xdr:row>21</xdr:row>
      <xdr:rowOff>84649</xdr:rowOff>
    </xdr:from>
    <xdr:to>
      <xdr:col>9</xdr:col>
      <xdr:colOff>517069</xdr:colOff>
      <xdr:row>31</xdr:row>
      <xdr:rowOff>144178</xdr:rowOff>
    </xdr:to>
    <xdr:pic>
      <xdr:nvPicPr>
        <xdr:cNvPr id="2" name="Imagen 1">
          <a:extLst>
            <a:ext uri="{FF2B5EF4-FFF2-40B4-BE49-F238E27FC236}">
              <a16:creationId xmlns:a16="http://schemas.microsoft.com/office/drawing/2014/main" id="{A7A0F9B1-12BB-408F-AF2C-8DC1C8C1F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50574" y="4085149"/>
          <a:ext cx="1124495" cy="1964529"/>
        </a:xfrm>
        <a:prstGeom prst="rect">
          <a:avLst/>
        </a:prstGeom>
      </xdr:spPr>
    </xdr:pic>
    <xdr:clientData/>
  </xdr:twoCellAnchor>
  <xdr:twoCellAnchor editAs="oneCell">
    <xdr:from>
      <xdr:col>3</xdr:col>
      <xdr:colOff>733155</xdr:colOff>
      <xdr:row>21</xdr:row>
      <xdr:rowOff>141717</xdr:rowOff>
    </xdr:from>
    <xdr:to>
      <xdr:col>5</xdr:col>
      <xdr:colOff>340181</xdr:colOff>
      <xdr:row>31</xdr:row>
      <xdr:rowOff>166555</xdr:rowOff>
    </xdr:to>
    <xdr:pic>
      <xdr:nvPicPr>
        <xdr:cNvPr id="3" name="Imagen 2">
          <a:extLst>
            <a:ext uri="{FF2B5EF4-FFF2-40B4-BE49-F238E27FC236}">
              <a16:creationId xmlns:a16="http://schemas.microsoft.com/office/drawing/2014/main" id="{D558D3EE-62AC-427B-A11D-56C52D2BD189}"/>
            </a:ext>
          </a:extLst>
        </xdr:cNvPr>
        <xdr:cNvPicPr>
          <a:picLocks noChangeAspect="1"/>
        </xdr:cNvPicPr>
      </xdr:nvPicPr>
      <xdr:blipFill>
        <a:blip xmlns:r="http://schemas.openxmlformats.org/officeDocument/2006/relationships" r:embed="rId3"/>
        <a:stretch>
          <a:fillRect/>
        </a:stretch>
      </xdr:blipFill>
      <xdr:spPr>
        <a:xfrm>
          <a:off x="3019155" y="4142217"/>
          <a:ext cx="1131026" cy="1929838"/>
        </a:xfrm>
        <a:prstGeom prst="rect">
          <a:avLst/>
        </a:prstGeom>
      </xdr:spPr>
    </xdr:pic>
    <xdr:clientData/>
  </xdr:twoCellAnchor>
  <xdr:twoCellAnchor editAs="oneCell">
    <xdr:from>
      <xdr:col>12</xdr:col>
      <xdr:colOff>115934</xdr:colOff>
      <xdr:row>21</xdr:row>
      <xdr:rowOff>95250</xdr:rowOff>
    </xdr:from>
    <xdr:to>
      <xdr:col>13</xdr:col>
      <xdr:colOff>532409</xdr:colOff>
      <xdr:row>31</xdr:row>
      <xdr:rowOff>181797</xdr:rowOff>
    </xdr:to>
    <xdr:pic>
      <xdr:nvPicPr>
        <xdr:cNvPr id="4" name="Imagen 3">
          <a:extLst>
            <a:ext uri="{FF2B5EF4-FFF2-40B4-BE49-F238E27FC236}">
              <a16:creationId xmlns:a16="http://schemas.microsoft.com/office/drawing/2014/main" id="{50C64164-83C6-461C-92F1-5F3067652F51}"/>
            </a:ext>
          </a:extLst>
        </xdr:cNvPr>
        <xdr:cNvPicPr>
          <a:picLocks noChangeAspect="1"/>
        </xdr:cNvPicPr>
      </xdr:nvPicPr>
      <xdr:blipFill>
        <a:blip xmlns:r="http://schemas.openxmlformats.org/officeDocument/2006/relationships" r:embed="rId4"/>
        <a:stretch>
          <a:fillRect/>
        </a:stretch>
      </xdr:blipFill>
      <xdr:spPr>
        <a:xfrm>
          <a:off x="9259934" y="4095750"/>
          <a:ext cx="1178475" cy="1991547"/>
        </a:xfrm>
        <a:prstGeom prst="rect">
          <a:avLst/>
        </a:prstGeom>
      </xdr:spPr>
    </xdr:pic>
    <xdr:clientData/>
  </xdr:twoCellAnchor>
  <xdr:oneCellAnchor>
    <xdr:from>
      <xdr:col>5</xdr:col>
      <xdr:colOff>435782</xdr:colOff>
      <xdr:row>6</xdr:row>
      <xdr:rowOff>53700</xdr:rowOff>
    </xdr:from>
    <xdr:ext cx="4769960" cy="784382"/>
    <xdr:sp macro="" textlink="">
      <xdr:nvSpPr>
        <xdr:cNvPr id="5" name="Rectángulo 4"/>
        <xdr:cNvSpPr/>
      </xdr:nvSpPr>
      <xdr:spPr>
        <a:xfrm>
          <a:off x="4245782" y="1196700"/>
          <a:ext cx="4769960" cy="784382"/>
        </a:xfrm>
        <a:prstGeom prst="rect">
          <a:avLst/>
        </a:prstGeom>
        <a:noFill/>
      </xdr:spPr>
      <xdr:txBody>
        <a:bodyPr wrap="none" lIns="91440" tIns="45720" rIns="91440" bIns="45720">
          <a:spAutoFit/>
        </a:bodyPr>
        <a:lstStyle/>
        <a:p>
          <a:pPr algn="ctr"/>
          <a:r>
            <a:rPr lang="es-E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rush Script MT" panose="03060802040406070304" pitchFamily="66" charset="0"/>
            </a:rPr>
            <a:t>"Facultad de Ingeniería"</a:t>
          </a:r>
        </a:p>
      </xdr:txBody>
    </xdr:sp>
    <xdr:clientData/>
  </xdr:oneCellAnchor>
  <xdr:oneCellAnchor>
    <xdr:from>
      <xdr:col>6</xdr:col>
      <xdr:colOff>530680</xdr:colOff>
      <xdr:row>10</xdr:row>
      <xdr:rowOff>97242</xdr:rowOff>
    </xdr:from>
    <xdr:ext cx="3333750" cy="584904"/>
    <xdr:sp macro="" textlink="">
      <xdr:nvSpPr>
        <xdr:cNvPr id="10" name="Rectángulo 9"/>
        <xdr:cNvSpPr/>
      </xdr:nvSpPr>
      <xdr:spPr>
        <a:xfrm>
          <a:off x="5102680" y="2002242"/>
          <a:ext cx="3333750" cy="584904"/>
        </a:xfrm>
        <a:prstGeom prst="rect">
          <a:avLst/>
        </a:prstGeom>
        <a:noFill/>
      </xdr:spPr>
      <xdr:txBody>
        <a:bodyPr wrap="square" lIns="91440" tIns="45720" rIns="91440" bIns="45720">
          <a:spAutoFit/>
        </a:bodyPr>
        <a:lstStyle/>
        <a:p>
          <a:pPr algn="ctr"/>
          <a:r>
            <a:rPr lang="es-E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Metodos numericos</a:t>
          </a:r>
        </a:p>
      </xdr:txBody>
    </xdr:sp>
    <xdr:clientData/>
  </xdr:oneCellAnchor>
  <xdr:twoCellAnchor editAs="oneCell">
    <xdr:from>
      <xdr:col>1</xdr:col>
      <xdr:colOff>639536</xdr:colOff>
      <xdr:row>1</xdr:row>
      <xdr:rowOff>122464</xdr:rowOff>
    </xdr:from>
    <xdr:to>
      <xdr:col>12</xdr:col>
      <xdr:colOff>435427</xdr:colOff>
      <xdr:row>7</xdr:row>
      <xdr:rowOff>136071</xdr:rowOff>
    </xdr:to>
    <xdr:pic>
      <xdr:nvPicPr>
        <xdr:cNvPr id="13" name="Imagen 12" descr="Ver las imágenes de orige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1536" y="312964"/>
          <a:ext cx="817789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247184</xdr:colOff>
      <xdr:row>2</xdr:row>
      <xdr:rowOff>1</xdr:rowOff>
    </xdr:from>
    <xdr:to>
      <xdr:col>15</xdr:col>
      <xdr:colOff>122464</xdr:colOff>
      <xdr:row>7</xdr:row>
      <xdr:rowOff>163286</xdr:rowOff>
    </xdr:to>
    <xdr:pic>
      <xdr:nvPicPr>
        <xdr:cNvPr id="14" name="Imagen 13" descr="Ver las imágenes de origen"/>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153184" y="381001"/>
          <a:ext cx="1399280"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136585</xdr:colOff>
      <xdr:row>14</xdr:row>
      <xdr:rowOff>122465</xdr:rowOff>
    </xdr:from>
    <xdr:ext cx="4386843" cy="523285"/>
    <xdr:sp macro="" textlink="">
      <xdr:nvSpPr>
        <xdr:cNvPr id="17" name="Rectángulo 16"/>
        <xdr:cNvSpPr/>
      </xdr:nvSpPr>
      <xdr:spPr>
        <a:xfrm>
          <a:off x="4708585" y="2789465"/>
          <a:ext cx="4386843" cy="523285"/>
        </a:xfrm>
        <a:prstGeom prst="rect">
          <a:avLst/>
        </a:prstGeom>
        <a:noFill/>
      </xdr:spPr>
      <xdr:txBody>
        <a:bodyPr wrap="none" lIns="91440" tIns="45720" rIns="91440" bIns="45720">
          <a:spAutoFit/>
        </a:bodyPr>
        <a:lstStyle/>
        <a:p>
          <a:pPr algn="ctr"/>
          <a:r>
            <a:rPr lang="es-E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DOCENTE:</a:t>
          </a:r>
          <a:r>
            <a:rPr lang="es-E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 </a:t>
          </a:r>
          <a:r>
            <a:rPr lang="es-ES" sz="28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MARIANO CRUZ ALBARRAN</a:t>
          </a:r>
          <a:endParaRPr lang="es-ES" sz="28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endParaRPr>
        </a:p>
      </xdr:txBody>
    </xdr:sp>
    <xdr:clientData/>
  </xdr:oneCellAnchor>
  <xdr:oneCellAnchor>
    <xdr:from>
      <xdr:col>2</xdr:col>
      <xdr:colOff>360243</xdr:colOff>
      <xdr:row>31</xdr:row>
      <xdr:rowOff>163285</xdr:rowOff>
    </xdr:from>
    <xdr:ext cx="3176511" cy="400174"/>
    <xdr:sp macro="" textlink="">
      <xdr:nvSpPr>
        <xdr:cNvPr id="18" name="Rectángulo 17"/>
        <xdr:cNvSpPr/>
      </xdr:nvSpPr>
      <xdr:spPr>
        <a:xfrm>
          <a:off x="1884243" y="6068785"/>
          <a:ext cx="3176511" cy="400174"/>
        </a:xfrm>
        <a:prstGeom prst="rect">
          <a:avLst/>
        </a:prstGeom>
        <a:noFill/>
      </xdr:spPr>
      <xdr:txBody>
        <a:bodyPr wrap="none" lIns="91440" tIns="45720" rIns="91440" bIns="45720">
          <a:spAutoFit/>
        </a:bodyPr>
        <a:lstStyle/>
        <a:p>
          <a:pPr algn="ctr"/>
          <a:r>
            <a:rPr lang="es-E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VICTOR DANIEL ARCHUNDIA SANCHEZ</a:t>
          </a:r>
          <a:endParaRPr lang="es-ES" sz="20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endParaRPr>
        </a:p>
      </xdr:txBody>
    </xdr:sp>
    <xdr:clientData/>
  </xdr:oneCellAnchor>
  <xdr:oneCellAnchor>
    <xdr:from>
      <xdr:col>7</xdr:col>
      <xdr:colOff>185711</xdr:colOff>
      <xdr:row>31</xdr:row>
      <xdr:rowOff>149679</xdr:rowOff>
    </xdr:from>
    <xdr:ext cx="2641813" cy="400174"/>
    <xdr:sp macro="" textlink="">
      <xdr:nvSpPr>
        <xdr:cNvPr id="19" name="Rectángulo 18"/>
        <xdr:cNvSpPr/>
      </xdr:nvSpPr>
      <xdr:spPr>
        <a:xfrm>
          <a:off x="5519711" y="6055179"/>
          <a:ext cx="2641813" cy="400174"/>
        </a:xfrm>
        <a:prstGeom prst="rect">
          <a:avLst/>
        </a:prstGeom>
        <a:noFill/>
      </xdr:spPr>
      <xdr:txBody>
        <a:bodyPr wrap="none" lIns="91440" tIns="45720" rIns="91440" bIns="45720">
          <a:spAutoFit/>
        </a:bodyPr>
        <a:lstStyle/>
        <a:p>
          <a:pPr algn="ctr"/>
          <a:r>
            <a:rPr lang="es-E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SAMANTHA MARTINES VILCHIS</a:t>
          </a:r>
          <a:endParaRPr lang="es-ES" sz="20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endParaRPr>
        </a:p>
      </xdr:txBody>
    </xdr:sp>
    <xdr:clientData/>
  </xdr:oneCellAnchor>
  <xdr:oneCellAnchor>
    <xdr:from>
      <xdr:col>11</xdr:col>
      <xdr:colOff>249824</xdr:colOff>
      <xdr:row>31</xdr:row>
      <xdr:rowOff>122464</xdr:rowOff>
    </xdr:from>
    <xdr:ext cx="2414315" cy="400174"/>
    <xdr:sp macro="" textlink="">
      <xdr:nvSpPr>
        <xdr:cNvPr id="20" name="Rectángulo 19"/>
        <xdr:cNvSpPr/>
      </xdr:nvSpPr>
      <xdr:spPr>
        <a:xfrm>
          <a:off x="8631824" y="6027964"/>
          <a:ext cx="2414315" cy="400174"/>
        </a:xfrm>
        <a:prstGeom prst="rect">
          <a:avLst/>
        </a:prstGeom>
        <a:noFill/>
      </xdr:spPr>
      <xdr:txBody>
        <a:bodyPr wrap="none" lIns="91440" tIns="45720" rIns="91440" bIns="45720">
          <a:spAutoFit/>
        </a:bodyPr>
        <a:lstStyle/>
        <a:p>
          <a:pPr algn="ctr"/>
          <a:r>
            <a:rPr lang="es-ES" sz="20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GERMAN</a:t>
          </a:r>
          <a:r>
            <a:rPr lang="es-ES" sz="2000" b="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 QUINTERO FLORES</a:t>
          </a:r>
          <a:endParaRPr lang="es-ES" sz="2000" b="1" u="sng"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endParaRPr>
        </a:p>
      </xdr:txBody>
    </xdr:sp>
    <xdr:clientData/>
  </xdr:oneCellAnchor>
  <xdr:oneCellAnchor>
    <xdr:from>
      <xdr:col>6</xdr:col>
      <xdr:colOff>742326</xdr:colOff>
      <xdr:row>18</xdr:row>
      <xdr:rowOff>21042</xdr:rowOff>
    </xdr:from>
    <xdr:ext cx="2924070" cy="584904"/>
    <xdr:sp macro="" textlink="">
      <xdr:nvSpPr>
        <xdr:cNvPr id="21" name="Rectángulo 20"/>
        <xdr:cNvSpPr/>
      </xdr:nvSpPr>
      <xdr:spPr>
        <a:xfrm>
          <a:off x="5314326" y="3450042"/>
          <a:ext cx="2924070" cy="584904"/>
        </a:xfrm>
        <a:prstGeom prst="rect">
          <a:avLst/>
        </a:prstGeom>
        <a:noFill/>
      </xdr:spPr>
      <xdr:txBody>
        <a:bodyPr wrap="none" lIns="91440" tIns="45720" rIns="91440" bIns="45720">
          <a:spAutoFit/>
        </a:bodyPr>
        <a:lstStyle/>
        <a:p>
          <a:pPr lvl="0" algn="ctr"/>
          <a:r>
            <a:rPr lang="es-E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Condensed" panose="020B0502040204020203" pitchFamily="34" charset="0"/>
            </a:rPr>
            <a:t>I N T E G R A N T E S :</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10</xdr:col>
      <xdr:colOff>495299</xdr:colOff>
      <xdr:row>2</xdr:row>
      <xdr:rowOff>48987</xdr:rowOff>
    </xdr:from>
    <xdr:ext cx="2264229" cy="585884"/>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4712A31F-83CF-43AC-8C91-0E30B289E292}"/>
                </a:ext>
              </a:extLst>
            </xdr:cNvPr>
            <xdr:cNvSpPr txBox="1"/>
          </xdr:nvSpPr>
          <xdr:spPr>
            <a:xfrm>
              <a:off x="8115299" y="538844"/>
              <a:ext cx="2264229" cy="585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s-ES" sz="2400" b="0" i="1">
                        <a:latin typeface="Cambria Math" panose="02040503050406030204" pitchFamily="18" charset="0"/>
                      </a:rPr>
                      <m:t>−0.024</m:t>
                    </m:r>
                    <m:sSup>
                      <m:sSupPr>
                        <m:ctrlPr>
                          <a:rPr lang="es-ES" sz="2400" b="0" i="1">
                            <a:latin typeface="Cambria Math" panose="02040503050406030204" pitchFamily="18" charset="0"/>
                          </a:rPr>
                        </m:ctrlPr>
                      </m:sSupPr>
                      <m:e>
                        <m:r>
                          <a:rPr lang="es-ES" sz="2400" b="0" i="1">
                            <a:latin typeface="Cambria Math" panose="02040503050406030204" pitchFamily="18" charset="0"/>
                          </a:rPr>
                          <m:t>𝑥</m:t>
                        </m:r>
                      </m:e>
                      <m:sup>
                        <m:r>
                          <a:rPr lang="es-ES" sz="2400" b="0" i="1">
                            <a:latin typeface="Cambria Math" panose="02040503050406030204" pitchFamily="18" charset="0"/>
                          </a:rPr>
                          <m:t>2</m:t>
                        </m:r>
                      </m:sup>
                    </m:sSup>
                    <m:r>
                      <a:rPr lang="es-ES" sz="2400" b="0" i="1">
                        <a:latin typeface="Cambria Math" panose="02040503050406030204" pitchFamily="18" charset="0"/>
                      </a:rPr>
                      <m:t>+5.5</m:t>
                    </m:r>
                  </m:oMath>
                </m:oMathPara>
              </a14:m>
              <a:endParaRPr lang="es-MX" sz="2400"/>
            </a:p>
          </xdr:txBody>
        </xdr:sp>
      </mc:Choice>
      <mc:Fallback xmlns="">
        <xdr:sp macro="" textlink="">
          <xdr:nvSpPr>
            <xdr:cNvPr id="2" name="CuadroTexto 1">
              <a:extLst>
                <a:ext uri="{FF2B5EF4-FFF2-40B4-BE49-F238E27FC236}">
                  <a16:creationId xmlns:a16="http://schemas.microsoft.com/office/drawing/2014/main" id="{4712A31F-83CF-43AC-8C91-0E30B289E292}"/>
                </a:ext>
              </a:extLst>
            </xdr:cNvPr>
            <xdr:cNvSpPr txBox="1"/>
          </xdr:nvSpPr>
          <xdr:spPr>
            <a:xfrm>
              <a:off x="8115299" y="538844"/>
              <a:ext cx="2264229" cy="585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ES" sz="2400" b="0" i="0">
                  <a:latin typeface="Cambria Math" panose="02040503050406030204" pitchFamily="18" charset="0"/>
                </a:rPr>
                <a:t>−0.024𝑥^2+5.5</a:t>
              </a:r>
              <a:endParaRPr lang="es-MX" sz="2400"/>
            </a:p>
          </xdr:txBody>
        </xdr:sp>
      </mc:Fallback>
    </mc:AlternateContent>
    <xdr:clientData/>
  </xdr:oneCellAnchor>
  <xdr:twoCellAnchor>
    <xdr:from>
      <xdr:col>10</xdr:col>
      <xdr:colOff>119744</xdr:colOff>
      <xdr:row>4</xdr:row>
      <xdr:rowOff>141514</xdr:rowOff>
    </xdr:from>
    <xdr:to>
      <xdr:col>15</xdr:col>
      <xdr:colOff>718458</xdr:colOff>
      <xdr:row>19</xdr:row>
      <xdr:rowOff>108857</xdr:rowOff>
    </xdr:to>
    <xdr:graphicFrame macro="">
      <xdr:nvGraphicFramePr>
        <xdr:cNvPr id="3" name="Gráfico 2">
          <a:extLst>
            <a:ext uri="{FF2B5EF4-FFF2-40B4-BE49-F238E27FC236}">
              <a16:creationId xmlns:a16="http://schemas.microsoft.com/office/drawing/2014/main" id="{B8315A00-0E55-4828-9171-00A8E748C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163286</xdr:colOff>
      <xdr:row>21</xdr:row>
      <xdr:rowOff>2721</xdr:rowOff>
    </xdr:from>
    <xdr:to>
      <xdr:col>16</xdr:col>
      <xdr:colOff>163286</xdr:colOff>
      <xdr:row>35</xdr:row>
      <xdr:rowOff>78921</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113434</xdr:colOff>
      <xdr:row>5</xdr:row>
      <xdr:rowOff>103909</xdr:rowOff>
    </xdr:from>
    <xdr:to>
      <xdr:col>14</xdr:col>
      <xdr:colOff>113434</xdr:colOff>
      <xdr:row>19</xdr:row>
      <xdr:rowOff>202623</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141143</xdr:colOff>
      <xdr:row>21</xdr:row>
      <xdr:rowOff>17318</xdr:rowOff>
    </xdr:from>
    <xdr:to>
      <xdr:col>14</xdr:col>
      <xdr:colOff>2598</xdr:colOff>
      <xdr:row>52</xdr:row>
      <xdr:rowOff>64315</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37143" y="4277591"/>
          <a:ext cx="4433455" cy="6489360"/>
        </a:xfrm>
        <a:prstGeom prst="rect">
          <a:avLst/>
        </a:prstGeom>
      </xdr:spPr>
    </xdr:pic>
    <xdr:clientData/>
  </xdr:twoCellAnchor>
  <xdr:twoCellAnchor>
    <xdr:from>
      <xdr:col>4</xdr:col>
      <xdr:colOff>277091</xdr:colOff>
      <xdr:row>0</xdr:row>
      <xdr:rowOff>173183</xdr:rowOff>
    </xdr:from>
    <xdr:to>
      <xdr:col>17</xdr:col>
      <xdr:colOff>329045</xdr:colOff>
      <xdr:row>5</xdr:row>
      <xdr:rowOff>51955</xdr:rowOff>
    </xdr:to>
    <xdr:sp macro="" textlink="">
      <xdr:nvSpPr>
        <xdr:cNvPr id="4" name="CuadroTexto 3"/>
        <xdr:cNvSpPr txBox="1"/>
      </xdr:nvSpPr>
      <xdr:spPr>
        <a:xfrm>
          <a:off x="3325091" y="173183"/>
          <a:ext cx="9957954" cy="8312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Se desea contruir una cúpula para una iglesia, se ha hecho un algoritmo el cual ha calculado la distancia aproximada de anchura que esta cupula tendría, aproximadamente de 15 metros pero que no supere los 16 metros, la función con la que estaba trabajando este algoritmo es f(x)= -0.0241(x^2)+5.5</a:t>
          </a:r>
        </a:p>
        <a:p>
          <a:endParaRPr lang="es-MX" sz="1100"/>
        </a:p>
        <a:p>
          <a:pPr algn="ctr"/>
          <a:r>
            <a:rPr lang="es-MX" sz="1100"/>
            <a:t>¿El algoritmo arrojó resultados correctos a los que se estaban esperando?</a:t>
          </a:r>
        </a:p>
        <a:p>
          <a:endParaRPr lang="es-MX" sz="1100"/>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nie/Downloads/Aplicaci&#243;n_MetodoSecan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tonRaphso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ow r="7">
          <cell r="E7">
            <v>20</v>
          </cell>
          <cell r="F7">
            <v>-4.0999999999999996</v>
          </cell>
        </row>
        <row r="8">
          <cell r="E8">
            <v>6</v>
          </cell>
          <cell r="F8">
            <v>4.6360000000000001</v>
          </cell>
        </row>
        <row r="9">
          <cell r="E9">
            <v>13.429487179487179</v>
          </cell>
          <cell r="F9">
            <v>1.1715729783037476</v>
          </cell>
        </row>
        <row r="10">
          <cell r="E10">
            <v>15.941933355328274</v>
          </cell>
          <cell r="F10">
            <v>-0.599485738537477</v>
          </cell>
        </row>
        <row r="11">
          <cell r="E11">
            <v>15.091495345036837</v>
          </cell>
          <cell r="F11">
            <v>3.3922438017556011E-2</v>
          </cell>
        </row>
        <row r="12">
          <cell r="E12">
            <v>15.137040905955844</v>
          </cell>
          <cell r="F12">
            <v>8.7982267406694348E-4</v>
          </cell>
        </row>
        <row r="13">
          <cell r="E13">
            <v>15.138253643409676</v>
          </cell>
          <cell r="F13">
            <v>-1.3609329521102609E-6</v>
          </cell>
        </row>
        <row r="14">
          <cell r="E14">
            <v>15.13825177041255</v>
          </cell>
          <cell r="F14">
            <v>5.4430238094482775E-11</v>
          </cell>
        </row>
        <row r="15">
          <cell r="E15">
            <v>15.138251770487457</v>
          </cell>
          <cell r="F15">
            <v>8.8817841970012523E-16</v>
          </cell>
        </row>
        <row r="16">
          <cell r="E16">
            <v>15.138251770487459</v>
          </cell>
          <cell r="F16">
            <v>-8.8817841970012523E-16</v>
          </cell>
        </row>
        <row r="17">
          <cell r="E17">
            <v>15.138251770487457</v>
          </cell>
          <cell r="F17">
            <v>8.8817841970012523E-16</v>
          </cell>
        </row>
        <row r="18">
          <cell r="E18">
            <v>15.138251770487457</v>
          </cell>
          <cell r="F18">
            <v>8.8817841970012523E-16</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27"/>
  <sheetViews>
    <sheetView tabSelected="1" zoomScale="85" zoomScaleNormal="85" workbookViewId="0">
      <selection activeCell="S28" sqref="S28"/>
    </sheetView>
  </sheetViews>
  <sheetFormatPr baseColWidth="10" defaultRowHeight="15"/>
  <sheetData>
    <row r="2" spans="1:12">
      <c r="B2" s="27" t="s">
        <v>0</v>
      </c>
      <c r="C2" s="27"/>
      <c r="D2" s="27"/>
      <c r="E2" s="27"/>
      <c r="F2" s="27"/>
      <c r="G2" s="27"/>
      <c r="H2" s="27"/>
      <c r="I2" s="27"/>
      <c r="J2" s="27"/>
      <c r="K2" s="27"/>
      <c r="L2" s="27"/>
    </row>
    <row r="3" spans="1:12">
      <c r="B3" s="27"/>
      <c r="C3" s="27"/>
      <c r="D3" s="27"/>
      <c r="E3" s="27"/>
      <c r="F3" s="27"/>
      <c r="G3" s="27"/>
      <c r="H3" s="27"/>
      <c r="I3" s="27"/>
      <c r="J3" s="27"/>
      <c r="K3" s="27"/>
      <c r="L3" s="27"/>
    </row>
    <row r="4" spans="1:12">
      <c r="B4" s="27"/>
      <c r="C4" s="27"/>
      <c r="D4" s="27"/>
      <c r="E4" s="27"/>
      <c r="F4" s="27"/>
      <c r="G4" s="27"/>
      <c r="H4" s="27"/>
      <c r="I4" s="27"/>
      <c r="J4" s="27"/>
      <c r="K4" s="27"/>
      <c r="L4" s="27"/>
    </row>
    <row r="5" spans="1:12">
      <c r="B5" s="27"/>
      <c r="C5" s="27"/>
      <c r="D5" s="27"/>
      <c r="E5" s="27"/>
      <c r="F5" s="27"/>
      <c r="G5" s="27"/>
      <c r="H5" s="27"/>
      <c r="I5" s="27"/>
      <c r="J5" s="27"/>
      <c r="K5" s="27"/>
      <c r="L5" s="27"/>
    </row>
    <row r="7" spans="1:12">
      <c r="D7" s="28"/>
      <c r="E7" s="28"/>
      <c r="F7" s="28"/>
      <c r="G7" s="28"/>
      <c r="H7" s="28"/>
      <c r="I7" s="28"/>
      <c r="J7" s="28"/>
    </row>
    <row r="8" spans="1:12">
      <c r="D8" s="28"/>
      <c r="E8" s="28"/>
      <c r="F8" s="28"/>
      <c r="G8" s="28"/>
      <c r="H8" s="28"/>
      <c r="I8" s="28"/>
      <c r="J8" s="28"/>
    </row>
    <row r="9" spans="1:12">
      <c r="D9" s="28"/>
      <c r="E9" s="28"/>
      <c r="F9" s="28"/>
      <c r="G9" s="28"/>
      <c r="H9" s="28"/>
      <c r="I9" s="28"/>
      <c r="J9" s="28"/>
    </row>
    <row r="10" spans="1:12">
      <c r="A10" s="1"/>
      <c r="B10" s="1"/>
      <c r="C10" s="1"/>
    </row>
    <row r="11" spans="1:12">
      <c r="A11" s="1"/>
      <c r="B11" s="1"/>
      <c r="C11" s="1"/>
    </row>
    <row r="12" spans="1:12" ht="15" customHeight="1">
      <c r="A12" s="1"/>
      <c r="B12" s="1"/>
      <c r="C12" s="1"/>
      <c r="E12" s="3"/>
      <c r="F12" s="4"/>
      <c r="G12" s="4"/>
      <c r="H12" s="4"/>
      <c r="I12" s="4"/>
    </row>
    <row r="13" spans="1:12" ht="15" customHeight="1">
      <c r="A13" s="1"/>
      <c r="B13" s="1"/>
      <c r="C13" s="1"/>
      <c r="E13" s="4"/>
      <c r="F13" s="4"/>
      <c r="G13" s="4"/>
      <c r="H13" s="4"/>
      <c r="I13" s="4"/>
    </row>
    <row r="14" spans="1:12" ht="15" customHeight="1">
      <c r="A14" s="1"/>
      <c r="B14" s="1"/>
      <c r="C14" s="1"/>
      <c r="E14" s="4"/>
      <c r="F14" s="4"/>
      <c r="G14" s="4"/>
      <c r="H14" s="4"/>
      <c r="I14" s="4"/>
    </row>
    <row r="15" spans="1:12">
      <c r="A15" s="1"/>
      <c r="B15" s="1"/>
      <c r="C15" s="1"/>
    </row>
    <row r="16" spans="1:12">
      <c r="A16" s="1"/>
      <c r="B16" s="1"/>
      <c r="C16" s="1"/>
    </row>
    <row r="17" spans="1:9">
      <c r="A17" s="1"/>
      <c r="B17" s="1"/>
      <c r="C17" s="1"/>
      <c r="E17" s="29" t="s">
        <v>1</v>
      </c>
      <c r="F17" s="26" t="s">
        <v>2</v>
      </c>
      <c r="G17" s="26"/>
      <c r="H17" s="26"/>
      <c r="I17" s="26"/>
    </row>
    <row r="18" spans="1:9">
      <c r="A18" s="1"/>
      <c r="B18" s="1"/>
      <c r="C18" s="1"/>
      <c r="E18" s="29"/>
      <c r="F18" s="26"/>
      <c r="G18" s="26"/>
      <c r="H18" s="26"/>
      <c r="I18" s="26"/>
    </row>
    <row r="19" spans="1:9">
      <c r="A19" s="1"/>
      <c r="B19" s="1"/>
      <c r="C19" s="1"/>
    </row>
    <row r="20" spans="1:9">
      <c r="A20" s="1"/>
      <c r="B20" s="1"/>
      <c r="C20" s="1"/>
      <c r="E20" s="29" t="s">
        <v>3</v>
      </c>
      <c r="F20" s="26" t="s">
        <v>4</v>
      </c>
      <c r="G20" s="26"/>
      <c r="H20" s="26"/>
      <c r="I20" s="26"/>
    </row>
    <row r="21" spans="1:9">
      <c r="A21" s="1"/>
      <c r="B21" s="1"/>
      <c r="C21" s="1"/>
      <c r="E21" s="29"/>
      <c r="F21" s="26"/>
      <c r="G21" s="26"/>
      <c r="H21" s="26"/>
      <c r="I21" s="26"/>
    </row>
    <row r="22" spans="1:9">
      <c r="A22" s="1"/>
      <c r="B22" s="1"/>
      <c r="C22" s="1"/>
    </row>
    <row r="23" spans="1:9">
      <c r="A23" s="1"/>
      <c r="B23" s="1"/>
      <c r="C23" s="1"/>
      <c r="F23" s="26" t="s">
        <v>5</v>
      </c>
      <c r="G23" s="26"/>
      <c r="H23" s="26"/>
      <c r="I23" s="26"/>
    </row>
    <row r="24" spans="1:9">
      <c r="A24" s="1"/>
      <c r="B24" s="1"/>
      <c r="C24" s="1"/>
      <c r="F24" s="26"/>
      <c r="G24" s="26"/>
      <c r="H24" s="26"/>
      <c r="I24" s="26"/>
    </row>
    <row r="25" spans="1:9">
      <c r="A25" s="2"/>
      <c r="B25" s="2"/>
      <c r="C25" s="2"/>
    </row>
    <row r="26" spans="1:9">
      <c r="F26" s="26" t="s">
        <v>6</v>
      </c>
      <c r="G26" s="26"/>
      <c r="H26" s="26"/>
      <c r="I26" s="26"/>
    </row>
    <row r="27" spans="1:9">
      <c r="F27" s="26"/>
      <c r="G27" s="26"/>
      <c r="H27" s="26"/>
      <c r="I27" s="26"/>
    </row>
  </sheetData>
  <mergeCells count="8">
    <mergeCell ref="F23:I24"/>
    <mergeCell ref="F26:I27"/>
    <mergeCell ref="B2:L5"/>
    <mergeCell ref="D7:J9"/>
    <mergeCell ref="E17:E18"/>
    <mergeCell ref="F17:I18"/>
    <mergeCell ref="E20:E21"/>
    <mergeCell ref="F20:I21"/>
  </mergeCells>
  <pageMargins left="0.7" right="0.7" top="0.75" bottom="0.75" header="0.3" footer="0.3"/>
  <pageSetup orientation="portrait"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55"/>
  <sheetViews>
    <sheetView zoomScale="70" zoomScaleNormal="70" workbookViewId="0">
      <selection activeCell="F3" sqref="F3"/>
    </sheetView>
  </sheetViews>
  <sheetFormatPr baseColWidth="10" defaultRowHeight="15"/>
  <sheetData>
    <row r="2" spans="2:9" ht="23.25">
      <c r="B2" s="24" t="s">
        <v>7</v>
      </c>
    </row>
    <row r="3" spans="2:9" ht="28.5">
      <c r="B3" s="25">
        <v>1.3</v>
      </c>
    </row>
    <row r="4" spans="2:9" ht="28.5">
      <c r="E4" s="5" t="s">
        <v>8</v>
      </c>
      <c r="F4" s="5" t="s">
        <v>9</v>
      </c>
      <c r="G4" s="5" t="s">
        <v>10</v>
      </c>
      <c r="H4" s="5" t="s">
        <v>11</v>
      </c>
      <c r="I4" s="5" t="s">
        <v>12</v>
      </c>
    </row>
    <row r="6" spans="2:9">
      <c r="E6" s="6">
        <v>1</v>
      </c>
      <c r="F6" s="7">
        <f>B3</f>
        <v>1.3</v>
      </c>
      <c r="G6" s="7">
        <f>(-0.024*(F6^2)+5.5)</f>
        <v>5.4594399999999998</v>
      </c>
      <c r="H6" s="7">
        <f>-0.048*(F6)</f>
        <v>-6.2400000000000004E-2</v>
      </c>
      <c r="I6" s="8"/>
    </row>
    <row r="7" spans="2:9">
      <c r="E7" s="9">
        <v>2</v>
      </c>
      <c r="F7">
        <f>F6-(G6/H6)</f>
        <v>88.791025641025627</v>
      </c>
      <c r="G7" s="7">
        <f t="shared" ref="G7:G55" si="0">(-0.024*(F7^2)+5.5)</f>
        <v>-183.71230962524649</v>
      </c>
      <c r="H7" s="7">
        <f t="shared" ref="H7:H55" si="1">-0.048*(F7)</f>
        <v>-4.2619692307692301</v>
      </c>
      <c r="I7" s="10">
        <f>ABS((F7-F6)/F7)</f>
        <v>0.9853588806907605</v>
      </c>
    </row>
    <row r="8" spans="2:9">
      <c r="E8" s="9">
        <v>3</v>
      </c>
      <c r="F8">
        <f t="shared" ref="F8:F55" si="2">F7-(G7/H7)</f>
        <v>45.685996092961808</v>
      </c>
      <c r="G8" s="7">
        <f t="shared" si="0"/>
        <v>-44.593045736146927</v>
      </c>
      <c r="H8" s="7">
        <f t="shared" si="1"/>
        <v>-2.1929278124621669</v>
      </c>
      <c r="I8" s="10">
        <f>ABS((F8-F7)/F8)</f>
        <v>0.94350639658493507</v>
      </c>
    </row>
    <row r="9" spans="2:9">
      <c r="E9" s="9">
        <v>4</v>
      </c>
      <c r="F9">
        <f t="shared" si="2"/>
        <v>25.351060541171382</v>
      </c>
      <c r="G9" s="7">
        <f t="shared" si="0"/>
        <v>-9.9242304934912795</v>
      </c>
      <c r="H9" s="7">
        <f t="shared" si="1"/>
        <v>-1.2168509059762262</v>
      </c>
      <c r="I9" s="10">
        <f t="shared" ref="I9:I18" si="3">ABS((F9-F8)/F9)</f>
        <v>0.80213352489792211</v>
      </c>
    </row>
    <row r="10" spans="2:9">
      <c r="E10" s="9">
        <v>5</v>
      </c>
      <c r="F10">
        <f t="shared" si="2"/>
        <v>17.195393774806522</v>
      </c>
      <c r="G10" s="7">
        <f t="shared" si="0"/>
        <v>-1.5963576096957182</v>
      </c>
      <c r="H10" s="7">
        <f t="shared" si="1"/>
        <v>-0.82537890119071311</v>
      </c>
      <c r="I10" s="10">
        <f t="shared" si="3"/>
        <v>0.47429369011100908</v>
      </c>
    </row>
    <row r="11" spans="2:9">
      <c r="E11" s="9">
        <v>6</v>
      </c>
      <c r="F11">
        <f t="shared" si="2"/>
        <v>15.261303131839068</v>
      </c>
      <c r="G11" s="7">
        <f t="shared" si="0"/>
        <v>-8.9776958765142467E-2</v>
      </c>
      <c r="H11" s="7">
        <f t="shared" si="1"/>
        <v>-0.73254255032827531</v>
      </c>
      <c r="I11" s="10">
        <f>ABS((F11-F10)/F11)</f>
        <v>0.12673168380571881</v>
      </c>
    </row>
    <row r="12" spans="2:9">
      <c r="E12" s="9">
        <v>7</v>
      </c>
      <c r="F12">
        <f t="shared" si="2"/>
        <v>15.138747849930992</v>
      </c>
      <c r="G12" s="7">
        <f t="shared" si="0"/>
        <v>-3.6047513096537642E-4</v>
      </c>
      <c r="H12" s="7">
        <f t="shared" si="1"/>
        <v>-0.72665989679668763</v>
      </c>
      <c r="I12" s="10">
        <f>ABS((F12-F11)/F12)</f>
        <v>8.0954701883507747E-3</v>
      </c>
    </row>
    <row r="13" spans="2:9">
      <c r="E13" s="9">
        <v>8</v>
      </c>
      <c r="F13">
        <f t="shared" si="2"/>
        <v>15.138251778615436</v>
      </c>
      <c r="G13" s="11">
        <f t="shared" si="0"/>
        <v>-5.906080957629456E-9</v>
      </c>
      <c r="H13" s="7">
        <f t="shared" si="1"/>
        <v>-0.72663608537354096</v>
      </c>
      <c r="I13" s="10">
        <f t="shared" si="3"/>
        <v>3.2769392583160646E-5</v>
      </c>
    </row>
    <row r="14" spans="2:9">
      <c r="E14" s="9">
        <v>9</v>
      </c>
      <c r="F14">
        <f t="shared" si="2"/>
        <v>15.138251770487459</v>
      </c>
      <c r="G14" s="7">
        <f t="shared" si="0"/>
        <v>-8.8817841970012523E-16</v>
      </c>
      <c r="H14" s="7">
        <f t="shared" si="1"/>
        <v>-0.72663608498339805</v>
      </c>
      <c r="I14" s="12">
        <f t="shared" si="3"/>
        <v>5.3691645754673522E-10</v>
      </c>
    </row>
    <row r="15" spans="2:9">
      <c r="E15" s="9">
        <v>10</v>
      </c>
      <c r="F15">
        <f t="shared" si="2"/>
        <v>15.138251770487457</v>
      </c>
      <c r="G15" s="7">
        <f t="shared" si="0"/>
        <v>8.8817841970012523E-16</v>
      </c>
      <c r="H15" s="7">
        <f t="shared" si="1"/>
        <v>-0.72663608498339793</v>
      </c>
      <c r="I15" s="10">
        <f t="shared" si="3"/>
        <v>1.173422708468437E-16</v>
      </c>
    </row>
    <row r="16" spans="2:9">
      <c r="E16" s="9">
        <v>11</v>
      </c>
      <c r="F16">
        <f t="shared" si="2"/>
        <v>15.138251770487459</v>
      </c>
      <c r="G16" s="7">
        <f t="shared" si="0"/>
        <v>-8.8817841970012523E-16</v>
      </c>
      <c r="H16" s="7">
        <f t="shared" si="1"/>
        <v>-0.72663608498339805</v>
      </c>
      <c r="I16" s="10">
        <f t="shared" si="3"/>
        <v>1.173422708468437E-16</v>
      </c>
    </row>
    <row r="17" spans="5:9">
      <c r="E17" s="9">
        <v>12</v>
      </c>
      <c r="F17">
        <f t="shared" si="2"/>
        <v>15.138251770487457</v>
      </c>
      <c r="G17" s="7">
        <f t="shared" si="0"/>
        <v>8.8817841970012523E-16</v>
      </c>
      <c r="H17" s="7">
        <f t="shared" si="1"/>
        <v>-0.72663608498339793</v>
      </c>
      <c r="I17" s="10">
        <f t="shared" si="3"/>
        <v>1.173422708468437E-16</v>
      </c>
    </row>
    <row r="18" spans="5:9">
      <c r="E18" s="9">
        <v>13</v>
      </c>
      <c r="F18">
        <f t="shared" si="2"/>
        <v>15.138251770487459</v>
      </c>
      <c r="G18" s="7">
        <f t="shared" si="0"/>
        <v>-8.8817841970012523E-16</v>
      </c>
      <c r="H18" s="7">
        <f t="shared" si="1"/>
        <v>-0.72663608498339805</v>
      </c>
      <c r="I18" s="10">
        <f t="shared" si="3"/>
        <v>1.173422708468437E-16</v>
      </c>
    </row>
    <row r="19" spans="5:9">
      <c r="E19" s="9">
        <v>14</v>
      </c>
      <c r="F19">
        <f t="shared" si="2"/>
        <v>15.138251770487457</v>
      </c>
      <c r="G19" s="7">
        <f t="shared" si="0"/>
        <v>8.8817841970012523E-16</v>
      </c>
      <c r="H19" s="7">
        <f t="shared" si="1"/>
        <v>-0.72663608498339793</v>
      </c>
      <c r="I19" s="10">
        <f>ABS((F19-F18)/F19)</f>
        <v>1.173422708468437E-16</v>
      </c>
    </row>
    <row r="20" spans="5:9">
      <c r="E20" s="9">
        <v>15</v>
      </c>
      <c r="F20">
        <f t="shared" si="2"/>
        <v>15.138251770487459</v>
      </c>
      <c r="G20" s="7">
        <f t="shared" si="0"/>
        <v>-8.8817841970012523E-16</v>
      </c>
      <c r="H20" s="7">
        <f t="shared" si="1"/>
        <v>-0.72663608498339805</v>
      </c>
      <c r="I20" s="10">
        <f t="shared" ref="I20:I55" si="4">ABS((F20-F19)/F20)</f>
        <v>1.173422708468437E-16</v>
      </c>
    </row>
    <row r="21" spans="5:9">
      <c r="E21" s="9">
        <v>16</v>
      </c>
      <c r="F21">
        <f t="shared" si="2"/>
        <v>15.138251770487457</v>
      </c>
      <c r="G21" s="7">
        <f t="shared" si="0"/>
        <v>8.8817841970012523E-16</v>
      </c>
      <c r="H21" s="7">
        <f t="shared" si="1"/>
        <v>-0.72663608498339793</v>
      </c>
      <c r="I21" s="10">
        <f t="shared" si="4"/>
        <v>1.173422708468437E-16</v>
      </c>
    </row>
    <row r="22" spans="5:9">
      <c r="E22" s="9">
        <v>17</v>
      </c>
      <c r="F22">
        <f t="shared" si="2"/>
        <v>15.138251770487459</v>
      </c>
      <c r="G22" s="7">
        <f t="shared" si="0"/>
        <v>-8.8817841970012523E-16</v>
      </c>
      <c r="H22" s="7">
        <f t="shared" si="1"/>
        <v>-0.72663608498339805</v>
      </c>
      <c r="I22" s="10">
        <f t="shared" si="4"/>
        <v>1.173422708468437E-16</v>
      </c>
    </row>
    <row r="23" spans="5:9">
      <c r="E23" s="9">
        <v>18</v>
      </c>
      <c r="F23">
        <f t="shared" si="2"/>
        <v>15.138251770487457</v>
      </c>
      <c r="G23" s="7">
        <f t="shared" si="0"/>
        <v>8.8817841970012523E-16</v>
      </c>
      <c r="H23" s="7">
        <f t="shared" si="1"/>
        <v>-0.72663608498339793</v>
      </c>
      <c r="I23" s="10">
        <f t="shared" si="4"/>
        <v>1.173422708468437E-16</v>
      </c>
    </row>
    <row r="24" spans="5:9">
      <c r="E24" s="9">
        <v>19</v>
      </c>
      <c r="F24">
        <f t="shared" si="2"/>
        <v>15.138251770487459</v>
      </c>
      <c r="G24" s="7">
        <f t="shared" si="0"/>
        <v>-8.8817841970012523E-16</v>
      </c>
      <c r="H24" s="7">
        <f t="shared" si="1"/>
        <v>-0.72663608498339805</v>
      </c>
      <c r="I24" s="10">
        <f t="shared" si="4"/>
        <v>1.173422708468437E-16</v>
      </c>
    </row>
    <row r="25" spans="5:9">
      <c r="E25" s="9">
        <v>20</v>
      </c>
      <c r="F25">
        <f t="shared" si="2"/>
        <v>15.138251770487457</v>
      </c>
      <c r="G25" s="7">
        <f t="shared" si="0"/>
        <v>8.8817841970012523E-16</v>
      </c>
      <c r="H25" s="7">
        <f t="shared" si="1"/>
        <v>-0.72663608498339793</v>
      </c>
      <c r="I25" s="10">
        <f t="shared" si="4"/>
        <v>1.173422708468437E-16</v>
      </c>
    </row>
    <row r="26" spans="5:9">
      <c r="E26" s="9">
        <v>21</v>
      </c>
      <c r="F26">
        <f t="shared" si="2"/>
        <v>15.138251770487459</v>
      </c>
      <c r="G26" s="7">
        <f t="shared" si="0"/>
        <v>-8.8817841970012523E-16</v>
      </c>
      <c r="H26" s="7">
        <f t="shared" si="1"/>
        <v>-0.72663608498339805</v>
      </c>
      <c r="I26" s="10">
        <f t="shared" si="4"/>
        <v>1.173422708468437E-16</v>
      </c>
    </row>
    <row r="27" spans="5:9">
      <c r="E27" s="9">
        <v>22</v>
      </c>
      <c r="F27">
        <f t="shared" si="2"/>
        <v>15.138251770487457</v>
      </c>
      <c r="G27" s="7">
        <f t="shared" si="0"/>
        <v>8.8817841970012523E-16</v>
      </c>
      <c r="H27" s="7">
        <f t="shared" si="1"/>
        <v>-0.72663608498339793</v>
      </c>
      <c r="I27" s="10">
        <f t="shared" si="4"/>
        <v>1.173422708468437E-16</v>
      </c>
    </row>
    <row r="28" spans="5:9">
      <c r="E28" s="9">
        <v>23</v>
      </c>
      <c r="F28">
        <f t="shared" si="2"/>
        <v>15.138251770487459</v>
      </c>
      <c r="G28" s="7">
        <f t="shared" si="0"/>
        <v>-8.8817841970012523E-16</v>
      </c>
      <c r="H28" s="7">
        <f t="shared" si="1"/>
        <v>-0.72663608498339805</v>
      </c>
      <c r="I28" s="10">
        <f t="shared" si="4"/>
        <v>1.173422708468437E-16</v>
      </c>
    </row>
    <row r="29" spans="5:9">
      <c r="E29" s="9">
        <v>24</v>
      </c>
      <c r="F29">
        <f t="shared" si="2"/>
        <v>15.138251770487457</v>
      </c>
      <c r="G29" s="7">
        <f t="shared" si="0"/>
        <v>8.8817841970012523E-16</v>
      </c>
      <c r="H29" s="7">
        <f t="shared" si="1"/>
        <v>-0.72663608498339793</v>
      </c>
      <c r="I29" s="10">
        <f t="shared" si="4"/>
        <v>1.173422708468437E-16</v>
      </c>
    </row>
    <row r="30" spans="5:9">
      <c r="E30" s="9">
        <v>25</v>
      </c>
      <c r="F30">
        <f t="shared" si="2"/>
        <v>15.138251770487459</v>
      </c>
      <c r="G30" s="7">
        <f t="shared" si="0"/>
        <v>-8.8817841970012523E-16</v>
      </c>
      <c r="H30" s="7">
        <f t="shared" si="1"/>
        <v>-0.72663608498339805</v>
      </c>
      <c r="I30" s="10">
        <f t="shared" si="4"/>
        <v>1.173422708468437E-16</v>
      </c>
    </row>
    <row r="31" spans="5:9">
      <c r="E31" s="9">
        <v>26</v>
      </c>
      <c r="F31">
        <f t="shared" si="2"/>
        <v>15.138251770487457</v>
      </c>
      <c r="G31" s="7">
        <f t="shared" si="0"/>
        <v>8.8817841970012523E-16</v>
      </c>
      <c r="H31" s="7">
        <f t="shared" si="1"/>
        <v>-0.72663608498339793</v>
      </c>
      <c r="I31" s="10">
        <f t="shared" si="4"/>
        <v>1.173422708468437E-16</v>
      </c>
    </row>
    <row r="32" spans="5:9">
      <c r="E32" s="9">
        <v>27</v>
      </c>
      <c r="F32">
        <f t="shared" si="2"/>
        <v>15.138251770487459</v>
      </c>
      <c r="G32" s="7">
        <f t="shared" si="0"/>
        <v>-8.8817841970012523E-16</v>
      </c>
      <c r="H32" s="7">
        <f t="shared" si="1"/>
        <v>-0.72663608498339805</v>
      </c>
      <c r="I32" s="10">
        <f t="shared" si="4"/>
        <v>1.173422708468437E-16</v>
      </c>
    </row>
    <row r="33" spans="5:9">
      <c r="E33" s="9">
        <v>28</v>
      </c>
      <c r="F33">
        <f t="shared" si="2"/>
        <v>15.138251770487457</v>
      </c>
      <c r="G33" s="7">
        <f t="shared" si="0"/>
        <v>8.8817841970012523E-16</v>
      </c>
      <c r="H33" s="7">
        <f t="shared" si="1"/>
        <v>-0.72663608498339793</v>
      </c>
      <c r="I33" s="10">
        <f t="shared" si="4"/>
        <v>1.173422708468437E-16</v>
      </c>
    </row>
    <row r="34" spans="5:9">
      <c r="E34" s="9">
        <v>29</v>
      </c>
      <c r="F34">
        <f t="shared" si="2"/>
        <v>15.138251770487459</v>
      </c>
      <c r="G34" s="7">
        <f t="shared" si="0"/>
        <v>-8.8817841970012523E-16</v>
      </c>
      <c r="H34" s="7">
        <f t="shared" si="1"/>
        <v>-0.72663608498339805</v>
      </c>
      <c r="I34" s="10">
        <f t="shared" si="4"/>
        <v>1.173422708468437E-16</v>
      </c>
    </row>
    <row r="35" spans="5:9">
      <c r="E35" s="9">
        <v>30</v>
      </c>
      <c r="F35">
        <f t="shared" si="2"/>
        <v>15.138251770487457</v>
      </c>
      <c r="G35" s="7">
        <f t="shared" si="0"/>
        <v>8.8817841970012523E-16</v>
      </c>
      <c r="H35" s="7">
        <f t="shared" si="1"/>
        <v>-0.72663608498339793</v>
      </c>
      <c r="I35" s="10">
        <f t="shared" si="4"/>
        <v>1.173422708468437E-16</v>
      </c>
    </row>
    <row r="36" spans="5:9">
      <c r="E36" s="9">
        <v>31</v>
      </c>
      <c r="F36">
        <f t="shared" si="2"/>
        <v>15.138251770487459</v>
      </c>
      <c r="G36" s="7">
        <f t="shared" si="0"/>
        <v>-8.8817841970012523E-16</v>
      </c>
      <c r="H36" s="7">
        <f t="shared" si="1"/>
        <v>-0.72663608498339805</v>
      </c>
      <c r="I36" s="10">
        <f t="shared" si="4"/>
        <v>1.173422708468437E-16</v>
      </c>
    </row>
    <row r="37" spans="5:9">
      <c r="E37" s="9">
        <v>32</v>
      </c>
      <c r="F37">
        <f t="shared" si="2"/>
        <v>15.138251770487457</v>
      </c>
      <c r="G37" s="7">
        <f t="shared" si="0"/>
        <v>8.8817841970012523E-16</v>
      </c>
      <c r="H37" s="7">
        <f t="shared" si="1"/>
        <v>-0.72663608498339793</v>
      </c>
      <c r="I37" s="10">
        <f t="shared" si="4"/>
        <v>1.173422708468437E-16</v>
      </c>
    </row>
    <row r="38" spans="5:9">
      <c r="E38" s="9">
        <v>33</v>
      </c>
      <c r="F38">
        <f t="shared" si="2"/>
        <v>15.138251770487459</v>
      </c>
      <c r="G38" s="7">
        <f t="shared" si="0"/>
        <v>-8.8817841970012523E-16</v>
      </c>
      <c r="H38" s="7">
        <f t="shared" si="1"/>
        <v>-0.72663608498339805</v>
      </c>
      <c r="I38" s="10">
        <f t="shared" si="4"/>
        <v>1.173422708468437E-16</v>
      </c>
    </row>
    <row r="39" spans="5:9">
      <c r="E39" s="9">
        <v>34</v>
      </c>
      <c r="F39">
        <f t="shared" si="2"/>
        <v>15.138251770487457</v>
      </c>
      <c r="G39" s="7">
        <f t="shared" si="0"/>
        <v>8.8817841970012523E-16</v>
      </c>
      <c r="H39" s="7">
        <f t="shared" si="1"/>
        <v>-0.72663608498339793</v>
      </c>
      <c r="I39" s="10">
        <f t="shared" si="4"/>
        <v>1.173422708468437E-16</v>
      </c>
    </row>
    <row r="40" spans="5:9">
      <c r="E40" s="9">
        <v>35</v>
      </c>
      <c r="F40">
        <f t="shared" si="2"/>
        <v>15.138251770487459</v>
      </c>
      <c r="G40" s="7">
        <f t="shared" si="0"/>
        <v>-8.8817841970012523E-16</v>
      </c>
      <c r="H40" s="7">
        <f t="shared" si="1"/>
        <v>-0.72663608498339805</v>
      </c>
      <c r="I40" s="10">
        <f t="shared" si="4"/>
        <v>1.173422708468437E-16</v>
      </c>
    </row>
    <row r="41" spans="5:9">
      <c r="E41" s="9">
        <v>36</v>
      </c>
      <c r="F41">
        <f t="shared" si="2"/>
        <v>15.138251770487457</v>
      </c>
      <c r="G41" s="7">
        <f t="shared" si="0"/>
        <v>8.8817841970012523E-16</v>
      </c>
      <c r="H41" s="7">
        <f t="shared" si="1"/>
        <v>-0.72663608498339793</v>
      </c>
      <c r="I41" s="10">
        <f t="shared" si="4"/>
        <v>1.173422708468437E-16</v>
      </c>
    </row>
    <row r="42" spans="5:9">
      <c r="E42" s="9">
        <v>37</v>
      </c>
      <c r="F42">
        <f t="shared" si="2"/>
        <v>15.138251770487459</v>
      </c>
      <c r="G42" s="7">
        <f t="shared" si="0"/>
        <v>-8.8817841970012523E-16</v>
      </c>
      <c r="H42" s="7">
        <f t="shared" si="1"/>
        <v>-0.72663608498339805</v>
      </c>
      <c r="I42" s="10">
        <f t="shared" si="4"/>
        <v>1.173422708468437E-16</v>
      </c>
    </row>
    <row r="43" spans="5:9">
      <c r="E43" s="9">
        <v>38</v>
      </c>
      <c r="F43">
        <f t="shared" si="2"/>
        <v>15.138251770487457</v>
      </c>
      <c r="G43" s="7">
        <f t="shared" si="0"/>
        <v>8.8817841970012523E-16</v>
      </c>
      <c r="H43" s="7">
        <f t="shared" si="1"/>
        <v>-0.72663608498339793</v>
      </c>
      <c r="I43" s="10">
        <f t="shared" si="4"/>
        <v>1.173422708468437E-16</v>
      </c>
    </row>
    <row r="44" spans="5:9">
      <c r="E44" s="9">
        <v>39</v>
      </c>
      <c r="F44">
        <f t="shared" si="2"/>
        <v>15.138251770487459</v>
      </c>
      <c r="G44" s="7">
        <f t="shared" si="0"/>
        <v>-8.8817841970012523E-16</v>
      </c>
      <c r="H44" s="7">
        <f t="shared" si="1"/>
        <v>-0.72663608498339805</v>
      </c>
      <c r="I44" s="10">
        <f t="shared" si="4"/>
        <v>1.173422708468437E-16</v>
      </c>
    </row>
    <row r="45" spans="5:9">
      <c r="E45" s="9">
        <v>40</v>
      </c>
      <c r="F45">
        <f t="shared" si="2"/>
        <v>15.138251770487457</v>
      </c>
      <c r="G45" s="7">
        <f t="shared" si="0"/>
        <v>8.8817841970012523E-16</v>
      </c>
      <c r="H45" s="7">
        <f t="shared" si="1"/>
        <v>-0.72663608498339793</v>
      </c>
      <c r="I45" s="10">
        <f t="shared" si="4"/>
        <v>1.173422708468437E-16</v>
      </c>
    </row>
    <row r="46" spans="5:9">
      <c r="E46" s="9">
        <v>41</v>
      </c>
      <c r="F46">
        <f t="shared" si="2"/>
        <v>15.138251770487459</v>
      </c>
      <c r="G46" s="7">
        <f t="shared" si="0"/>
        <v>-8.8817841970012523E-16</v>
      </c>
      <c r="H46" s="7">
        <f t="shared" si="1"/>
        <v>-0.72663608498339805</v>
      </c>
      <c r="I46" s="10">
        <f t="shared" si="4"/>
        <v>1.173422708468437E-16</v>
      </c>
    </row>
    <row r="47" spans="5:9">
      <c r="E47" s="9">
        <v>42</v>
      </c>
      <c r="F47">
        <f t="shared" si="2"/>
        <v>15.138251770487457</v>
      </c>
      <c r="G47" s="7">
        <f t="shared" si="0"/>
        <v>8.8817841970012523E-16</v>
      </c>
      <c r="H47" s="7">
        <f t="shared" si="1"/>
        <v>-0.72663608498339793</v>
      </c>
      <c r="I47" s="10">
        <f t="shared" si="4"/>
        <v>1.173422708468437E-16</v>
      </c>
    </row>
    <row r="48" spans="5:9">
      <c r="E48" s="9">
        <v>43</v>
      </c>
      <c r="F48">
        <f t="shared" si="2"/>
        <v>15.138251770487459</v>
      </c>
      <c r="G48" s="7">
        <f t="shared" si="0"/>
        <v>-8.8817841970012523E-16</v>
      </c>
      <c r="H48" s="7">
        <f t="shared" si="1"/>
        <v>-0.72663608498339805</v>
      </c>
      <c r="I48" s="10">
        <f t="shared" si="4"/>
        <v>1.173422708468437E-16</v>
      </c>
    </row>
    <row r="49" spans="5:9">
      <c r="E49" s="9">
        <v>44</v>
      </c>
      <c r="F49">
        <f t="shared" si="2"/>
        <v>15.138251770487457</v>
      </c>
      <c r="G49" s="7">
        <f t="shared" si="0"/>
        <v>8.8817841970012523E-16</v>
      </c>
      <c r="H49" s="7">
        <f t="shared" si="1"/>
        <v>-0.72663608498339793</v>
      </c>
      <c r="I49" s="10">
        <f t="shared" si="4"/>
        <v>1.173422708468437E-16</v>
      </c>
    </row>
    <row r="50" spans="5:9">
      <c r="E50" s="9">
        <v>45</v>
      </c>
      <c r="F50">
        <f t="shared" si="2"/>
        <v>15.138251770487459</v>
      </c>
      <c r="G50" s="7">
        <f t="shared" si="0"/>
        <v>-8.8817841970012523E-16</v>
      </c>
      <c r="H50" s="7">
        <f t="shared" si="1"/>
        <v>-0.72663608498339805</v>
      </c>
      <c r="I50" s="10">
        <f t="shared" si="4"/>
        <v>1.173422708468437E-16</v>
      </c>
    </row>
    <row r="51" spans="5:9">
      <c r="E51" s="9">
        <v>46</v>
      </c>
      <c r="F51">
        <f t="shared" si="2"/>
        <v>15.138251770487457</v>
      </c>
      <c r="G51" s="7">
        <f t="shared" si="0"/>
        <v>8.8817841970012523E-16</v>
      </c>
      <c r="H51" s="7">
        <f t="shared" si="1"/>
        <v>-0.72663608498339793</v>
      </c>
      <c r="I51" s="10">
        <f t="shared" si="4"/>
        <v>1.173422708468437E-16</v>
      </c>
    </row>
    <row r="52" spans="5:9">
      <c r="E52" s="9">
        <v>47</v>
      </c>
      <c r="F52">
        <f t="shared" si="2"/>
        <v>15.138251770487459</v>
      </c>
      <c r="G52" s="7">
        <f t="shared" si="0"/>
        <v>-8.8817841970012523E-16</v>
      </c>
      <c r="H52" s="7">
        <f t="shared" si="1"/>
        <v>-0.72663608498339805</v>
      </c>
      <c r="I52" s="10">
        <f t="shared" si="4"/>
        <v>1.173422708468437E-16</v>
      </c>
    </row>
    <row r="53" spans="5:9">
      <c r="E53" s="9">
        <v>48</v>
      </c>
      <c r="F53">
        <f t="shared" si="2"/>
        <v>15.138251770487457</v>
      </c>
      <c r="G53" s="7">
        <f t="shared" si="0"/>
        <v>8.8817841970012523E-16</v>
      </c>
      <c r="H53" s="7">
        <f t="shared" si="1"/>
        <v>-0.72663608498339793</v>
      </c>
      <c r="I53" s="10">
        <f t="shared" si="4"/>
        <v>1.173422708468437E-16</v>
      </c>
    </row>
    <row r="54" spans="5:9">
      <c r="E54" s="9">
        <v>49</v>
      </c>
      <c r="F54">
        <f t="shared" si="2"/>
        <v>15.138251770487459</v>
      </c>
      <c r="G54" s="7">
        <f t="shared" si="0"/>
        <v>-8.8817841970012523E-16</v>
      </c>
      <c r="H54" s="7">
        <f t="shared" si="1"/>
        <v>-0.72663608498339805</v>
      </c>
      <c r="I54" s="10">
        <f t="shared" si="4"/>
        <v>1.173422708468437E-16</v>
      </c>
    </row>
    <row r="55" spans="5:9">
      <c r="E55" s="13">
        <v>50</v>
      </c>
      <c r="F55" s="14">
        <f t="shared" si="2"/>
        <v>15.138251770487457</v>
      </c>
      <c r="G55" s="15">
        <f t="shared" si="0"/>
        <v>8.8817841970012523E-16</v>
      </c>
      <c r="H55" s="15">
        <f t="shared" si="1"/>
        <v>-0.72663608498339793</v>
      </c>
      <c r="I55" s="16">
        <f t="shared" si="4"/>
        <v>1.173422708468437E-16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9"/>
  <sheetViews>
    <sheetView zoomScale="55" zoomScaleNormal="55" workbookViewId="0">
      <selection activeCell="A2" sqref="A2:B2"/>
    </sheetView>
  </sheetViews>
  <sheetFormatPr baseColWidth="10" defaultRowHeight="15"/>
  <sheetData>
    <row r="1" spans="1:29">
      <c r="D1" s="21"/>
      <c r="E1" s="22"/>
      <c r="F1" s="22"/>
      <c r="G1" s="22"/>
      <c r="H1" s="22"/>
      <c r="I1" s="22"/>
      <c r="J1" s="22"/>
      <c r="K1" s="22"/>
      <c r="L1" s="22"/>
      <c r="M1" s="22"/>
      <c r="N1" s="22"/>
      <c r="O1" s="22"/>
      <c r="P1" s="22"/>
      <c r="Q1" s="22"/>
      <c r="R1" s="22"/>
      <c r="S1" s="22"/>
      <c r="T1" s="22"/>
      <c r="U1" s="22"/>
      <c r="V1" s="22"/>
      <c r="W1" s="22"/>
      <c r="X1" s="22"/>
      <c r="Y1" s="22"/>
      <c r="Z1" s="22"/>
      <c r="AA1" s="22"/>
      <c r="AB1" s="22"/>
      <c r="AC1" s="22"/>
    </row>
    <row r="2" spans="1:29">
      <c r="A2" s="30" t="s">
        <v>13</v>
      </c>
      <c r="B2" s="30"/>
      <c r="D2" s="21"/>
      <c r="E2" s="22"/>
      <c r="F2" s="22"/>
      <c r="G2" s="22"/>
      <c r="H2" s="22"/>
      <c r="I2" s="22"/>
      <c r="J2" s="22"/>
      <c r="K2" s="22"/>
      <c r="L2" s="22"/>
      <c r="M2" s="22"/>
      <c r="N2" s="22"/>
      <c r="O2" s="22"/>
      <c r="P2" s="22"/>
      <c r="Q2" s="22"/>
      <c r="R2" s="22"/>
      <c r="S2" s="22"/>
      <c r="T2" s="22"/>
      <c r="U2" s="22"/>
      <c r="V2" s="22"/>
      <c r="W2" s="22"/>
      <c r="X2" s="22"/>
      <c r="Y2" s="22"/>
      <c r="Z2" s="22"/>
      <c r="AA2" s="22"/>
      <c r="AB2" s="22"/>
      <c r="AC2" s="22"/>
    </row>
    <row r="3" spans="1:29">
      <c r="A3" s="17">
        <v>20</v>
      </c>
      <c r="B3" s="17">
        <v>6</v>
      </c>
    </row>
    <row r="7" spans="1:29">
      <c r="C7" s="18" t="s">
        <v>14</v>
      </c>
      <c r="D7" s="18" t="s">
        <v>15</v>
      </c>
      <c r="E7" s="18" t="s">
        <v>16</v>
      </c>
      <c r="F7" s="18" t="s">
        <v>12</v>
      </c>
    </row>
    <row r="8" spans="1:29" ht="15.75" thickBot="1">
      <c r="C8" s="23">
        <v>1</v>
      </c>
      <c r="D8" s="19">
        <f>A3</f>
        <v>20</v>
      </c>
      <c r="E8">
        <f>(-0.024*(D8^2)+5.5)</f>
        <v>-4.0999999999999996</v>
      </c>
    </row>
    <row r="9" spans="1:29" ht="16.5" thickTop="1" thickBot="1">
      <c r="C9" s="23"/>
      <c r="D9" s="19">
        <f>B3</f>
        <v>6</v>
      </c>
      <c r="E9">
        <f>(-0.024*(D9^2)+5.5)</f>
        <v>4.6360000000000001</v>
      </c>
      <c r="F9">
        <f>ABS((D9-D8)/D9)</f>
        <v>2.3333333333333335</v>
      </c>
    </row>
    <row r="10" spans="1:29" ht="16.5" thickTop="1" thickBot="1">
      <c r="C10" s="20">
        <v>2</v>
      </c>
      <c r="D10">
        <f>(D9-((E9*(D9-D8))/(E9-E8)))</f>
        <v>13.429487179487179</v>
      </c>
      <c r="E10">
        <f>(-0.024*(D10^2)+5.5)</f>
        <v>1.1715729783037476</v>
      </c>
      <c r="F10">
        <f t="shared" ref="F10:F58" si="0">ABS((D10-D9)/D10)</f>
        <v>0.55322195704057275</v>
      </c>
    </row>
    <row r="11" spans="1:29" ht="16.5" thickTop="1" thickBot="1">
      <c r="C11" s="20">
        <v>3</v>
      </c>
      <c r="D11">
        <f t="shared" ref="D11:D58" si="1">(D10-((E10*(D10-D9))/(E10-E9)))</f>
        <v>15.941933355328274</v>
      </c>
      <c r="E11">
        <f t="shared" ref="E11:E58" si="2">(-0.024*(D11^2)+5.5)</f>
        <v>-0.599485738537477</v>
      </c>
      <c r="F11">
        <f t="shared" si="0"/>
        <v>0.15759984186619122</v>
      </c>
    </row>
    <row r="12" spans="1:29" ht="16.5" thickTop="1" thickBot="1">
      <c r="C12" s="20">
        <v>4</v>
      </c>
      <c r="D12">
        <f t="shared" si="1"/>
        <v>15.091495345036837</v>
      </c>
      <c r="E12">
        <f t="shared" si="2"/>
        <v>3.3922438017556011E-2</v>
      </c>
      <c r="F12">
        <f t="shared" si="0"/>
        <v>5.6352136806053638E-2</v>
      </c>
    </row>
    <row r="13" spans="1:29" ht="16.5" thickTop="1" thickBot="1">
      <c r="C13" s="20">
        <v>5</v>
      </c>
      <c r="D13">
        <f t="shared" si="1"/>
        <v>15.137040905955844</v>
      </c>
      <c r="E13">
        <f t="shared" si="2"/>
        <v>8.7982267406694348E-4</v>
      </c>
      <c r="F13">
        <f t="shared" si="0"/>
        <v>3.0088814056839488E-3</v>
      </c>
    </row>
    <row r="14" spans="1:29" ht="16.5" thickTop="1" thickBot="1">
      <c r="C14" s="20">
        <v>6</v>
      </c>
      <c r="D14">
        <f t="shared" si="1"/>
        <v>15.138253643409676</v>
      </c>
      <c r="E14">
        <f t="shared" si="2"/>
        <v>-1.3609329521102609E-6</v>
      </c>
      <c r="F14">
        <f t="shared" si="0"/>
        <v>8.0110789685436891E-5</v>
      </c>
    </row>
    <row r="15" spans="1:29" ht="16.5" thickTop="1" thickBot="1">
      <c r="C15" s="20">
        <v>7</v>
      </c>
      <c r="D15">
        <f t="shared" si="1"/>
        <v>15.13825177041255</v>
      </c>
      <c r="E15">
        <f t="shared" si="2"/>
        <v>5.4430238094482775E-11</v>
      </c>
      <c r="F15">
        <f t="shared" si="0"/>
        <v>1.2372611809410145E-7</v>
      </c>
    </row>
    <row r="16" spans="1:29" ht="16.5" thickTop="1" thickBot="1">
      <c r="C16" s="20">
        <v>8</v>
      </c>
      <c r="D16">
        <f t="shared" si="1"/>
        <v>15.138251770487457</v>
      </c>
      <c r="E16">
        <f t="shared" si="2"/>
        <v>8.8817841970012523E-16</v>
      </c>
      <c r="F16">
        <f t="shared" si="0"/>
        <v>4.948206219340552E-12</v>
      </c>
    </row>
    <row r="17" spans="3:6" ht="16.5" thickTop="1" thickBot="1">
      <c r="C17" s="20">
        <v>9</v>
      </c>
      <c r="D17">
        <f t="shared" si="1"/>
        <v>15.138251770487459</v>
      </c>
      <c r="E17">
        <f t="shared" si="2"/>
        <v>-8.8817841970012523E-16</v>
      </c>
      <c r="F17">
        <f t="shared" si="0"/>
        <v>1.173422708468437E-16</v>
      </c>
    </row>
    <row r="18" spans="3:6" ht="16.5" thickTop="1" thickBot="1">
      <c r="C18" s="20">
        <v>10</v>
      </c>
      <c r="D18">
        <f t="shared" si="1"/>
        <v>15.138251770487457</v>
      </c>
      <c r="E18">
        <f t="shared" si="2"/>
        <v>8.8817841970012523E-16</v>
      </c>
      <c r="F18">
        <f t="shared" si="0"/>
        <v>1.173422708468437E-16</v>
      </c>
    </row>
    <row r="19" spans="3:6" ht="16.5" thickTop="1" thickBot="1">
      <c r="C19" s="20">
        <v>11</v>
      </c>
      <c r="D19">
        <f t="shared" si="1"/>
        <v>15.138251770487457</v>
      </c>
      <c r="E19">
        <f t="shared" si="2"/>
        <v>8.8817841970012523E-16</v>
      </c>
      <c r="F19">
        <f t="shared" si="0"/>
        <v>0</v>
      </c>
    </row>
    <row r="20" spans="3:6" ht="16.5" thickTop="1" thickBot="1">
      <c r="C20" s="20">
        <v>12</v>
      </c>
      <c r="D20" t="e">
        <f t="shared" si="1"/>
        <v>#DIV/0!</v>
      </c>
      <c r="E20" t="e">
        <f t="shared" si="2"/>
        <v>#DIV/0!</v>
      </c>
      <c r="F20" t="e">
        <f t="shared" si="0"/>
        <v>#DIV/0!</v>
      </c>
    </row>
    <row r="21" spans="3:6" ht="16.5" thickTop="1" thickBot="1">
      <c r="C21" s="20">
        <v>13</v>
      </c>
      <c r="D21" t="e">
        <f t="shared" si="1"/>
        <v>#DIV/0!</v>
      </c>
      <c r="E21" t="e">
        <f t="shared" si="2"/>
        <v>#DIV/0!</v>
      </c>
      <c r="F21" t="e">
        <f t="shared" si="0"/>
        <v>#DIV/0!</v>
      </c>
    </row>
    <row r="22" spans="3:6" ht="16.5" thickTop="1" thickBot="1">
      <c r="C22" s="20">
        <v>14</v>
      </c>
      <c r="D22" t="e">
        <f t="shared" si="1"/>
        <v>#DIV/0!</v>
      </c>
      <c r="E22" t="e">
        <f t="shared" si="2"/>
        <v>#DIV/0!</v>
      </c>
      <c r="F22" t="e">
        <f t="shared" si="0"/>
        <v>#DIV/0!</v>
      </c>
    </row>
    <row r="23" spans="3:6" ht="16.5" thickTop="1" thickBot="1">
      <c r="C23" s="20">
        <v>15</v>
      </c>
      <c r="D23" t="e">
        <f t="shared" si="1"/>
        <v>#DIV/0!</v>
      </c>
      <c r="E23" t="e">
        <f t="shared" si="2"/>
        <v>#DIV/0!</v>
      </c>
      <c r="F23" t="e">
        <f t="shared" si="0"/>
        <v>#DIV/0!</v>
      </c>
    </row>
    <row r="24" spans="3:6" ht="16.5" thickTop="1" thickBot="1">
      <c r="C24" s="20">
        <v>16</v>
      </c>
      <c r="D24" t="e">
        <f t="shared" si="1"/>
        <v>#DIV/0!</v>
      </c>
      <c r="E24" t="e">
        <f t="shared" si="2"/>
        <v>#DIV/0!</v>
      </c>
      <c r="F24" t="e">
        <f t="shared" si="0"/>
        <v>#DIV/0!</v>
      </c>
    </row>
    <row r="25" spans="3:6" ht="16.5" thickTop="1" thickBot="1">
      <c r="C25" s="20">
        <v>17</v>
      </c>
      <c r="D25" t="e">
        <f t="shared" si="1"/>
        <v>#DIV/0!</v>
      </c>
      <c r="E25" t="e">
        <f t="shared" si="2"/>
        <v>#DIV/0!</v>
      </c>
      <c r="F25" t="e">
        <f t="shared" si="0"/>
        <v>#DIV/0!</v>
      </c>
    </row>
    <row r="26" spans="3:6" ht="16.5" thickTop="1" thickBot="1">
      <c r="C26" s="20">
        <v>18</v>
      </c>
      <c r="D26" t="e">
        <f t="shared" si="1"/>
        <v>#DIV/0!</v>
      </c>
      <c r="E26" t="e">
        <f t="shared" si="2"/>
        <v>#DIV/0!</v>
      </c>
      <c r="F26" t="e">
        <f t="shared" si="0"/>
        <v>#DIV/0!</v>
      </c>
    </row>
    <row r="27" spans="3:6" ht="16.5" thickTop="1" thickBot="1">
      <c r="C27" s="20">
        <v>19</v>
      </c>
      <c r="D27" t="e">
        <f t="shared" si="1"/>
        <v>#DIV/0!</v>
      </c>
      <c r="E27" t="e">
        <f t="shared" si="2"/>
        <v>#DIV/0!</v>
      </c>
      <c r="F27" t="e">
        <f t="shared" si="0"/>
        <v>#DIV/0!</v>
      </c>
    </row>
    <row r="28" spans="3:6" ht="16.5" thickTop="1" thickBot="1">
      <c r="C28" s="20">
        <v>20</v>
      </c>
      <c r="D28" t="e">
        <f t="shared" si="1"/>
        <v>#DIV/0!</v>
      </c>
      <c r="E28" t="e">
        <f t="shared" si="2"/>
        <v>#DIV/0!</v>
      </c>
      <c r="F28" t="e">
        <f t="shared" si="0"/>
        <v>#DIV/0!</v>
      </c>
    </row>
    <row r="29" spans="3:6" ht="16.5" thickTop="1" thickBot="1">
      <c r="C29" s="20">
        <v>21</v>
      </c>
      <c r="D29" t="e">
        <f t="shared" si="1"/>
        <v>#DIV/0!</v>
      </c>
      <c r="E29" t="e">
        <f t="shared" si="2"/>
        <v>#DIV/0!</v>
      </c>
      <c r="F29" t="e">
        <f t="shared" si="0"/>
        <v>#DIV/0!</v>
      </c>
    </row>
    <row r="30" spans="3:6" ht="16.5" thickTop="1" thickBot="1">
      <c r="C30" s="20">
        <v>22</v>
      </c>
      <c r="D30" t="e">
        <f t="shared" si="1"/>
        <v>#DIV/0!</v>
      </c>
      <c r="E30" t="e">
        <f t="shared" si="2"/>
        <v>#DIV/0!</v>
      </c>
      <c r="F30" t="e">
        <f t="shared" si="0"/>
        <v>#DIV/0!</v>
      </c>
    </row>
    <row r="31" spans="3:6" ht="16.5" thickTop="1" thickBot="1">
      <c r="C31" s="20">
        <v>23</v>
      </c>
      <c r="D31" t="e">
        <f t="shared" si="1"/>
        <v>#DIV/0!</v>
      </c>
      <c r="E31" t="e">
        <f t="shared" si="2"/>
        <v>#DIV/0!</v>
      </c>
      <c r="F31" t="e">
        <f t="shared" si="0"/>
        <v>#DIV/0!</v>
      </c>
    </row>
    <row r="32" spans="3:6" ht="16.5" thickTop="1" thickBot="1">
      <c r="C32" s="20">
        <v>24</v>
      </c>
      <c r="D32" t="e">
        <f t="shared" si="1"/>
        <v>#DIV/0!</v>
      </c>
      <c r="E32" t="e">
        <f t="shared" si="2"/>
        <v>#DIV/0!</v>
      </c>
      <c r="F32" t="e">
        <f t="shared" si="0"/>
        <v>#DIV/0!</v>
      </c>
    </row>
    <row r="33" spans="3:6" ht="16.5" thickTop="1" thickBot="1">
      <c r="C33" s="20">
        <v>25</v>
      </c>
      <c r="D33" t="e">
        <f t="shared" si="1"/>
        <v>#DIV/0!</v>
      </c>
      <c r="E33" t="e">
        <f t="shared" si="2"/>
        <v>#DIV/0!</v>
      </c>
      <c r="F33" t="e">
        <f t="shared" si="0"/>
        <v>#DIV/0!</v>
      </c>
    </row>
    <row r="34" spans="3:6" ht="16.5" thickTop="1" thickBot="1">
      <c r="C34" s="20">
        <v>26</v>
      </c>
      <c r="D34" t="e">
        <f t="shared" si="1"/>
        <v>#DIV/0!</v>
      </c>
      <c r="E34" t="e">
        <f t="shared" si="2"/>
        <v>#DIV/0!</v>
      </c>
      <c r="F34" t="e">
        <f t="shared" si="0"/>
        <v>#DIV/0!</v>
      </c>
    </row>
    <row r="35" spans="3:6" ht="16.5" thickTop="1" thickBot="1">
      <c r="C35" s="20">
        <v>27</v>
      </c>
      <c r="D35" t="e">
        <f t="shared" si="1"/>
        <v>#DIV/0!</v>
      </c>
      <c r="E35" t="e">
        <f t="shared" si="2"/>
        <v>#DIV/0!</v>
      </c>
      <c r="F35" t="e">
        <f t="shared" si="0"/>
        <v>#DIV/0!</v>
      </c>
    </row>
    <row r="36" spans="3:6" ht="16.5" thickTop="1" thickBot="1">
      <c r="C36" s="20">
        <v>28</v>
      </c>
      <c r="D36" t="e">
        <f t="shared" si="1"/>
        <v>#DIV/0!</v>
      </c>
      <c r="E36" t="e">
        <f t="shared" si="2"/>
        <v>#DIV/0!</v>
      </c>
      <c r="F36" t="e">
        <f t="shared" si="0"/>
        <v>#DIV/0!</v>
      </c>
    </row>
    <row r="37" spans="3:6" ht="16.5" thickTop="1" thickBot="1">
      <c r="C37" s="20">
        <v>29</v>
      </c>
      <c r="D37" t="e">
        <f t="shared" si="1"/>
        <v>#DIV/0!</v>
      </c>
      <c r="E37" t="e">
        <f t="shared" si="2"/>
        <v>#DIV/0!</v>
      </c>
      <c r="F37" t="e">
        <f t="shared" si="0"/>
        <v>#DIV/0!</v>
      </c>
    </row>
    <row r="38" spans="3:6" ht="16.5" thickTop="1" thickBot="1">
      <c r="C38" s="20">
        <v>30</v>
      </c>
      <c r="D38" t="e">
        <f t="shared" si="1"/>
        <v>#DIV/0!</v>
      </c>
      <c r="E38" t="e">
        <f t="shared" si="2"/>
        <v>#DIV/0!</v>
      </c>
      <c r="F38" t="e">
        <f t="shared" si="0"/>
        <v>#DIV/0!</v>
      </c>
    </row>
    <row r="39" spans="3:6" ht="16.5" thickTop="1" thickBot="1">
      <c r="C39" s="20">
        <v>31</v>
      </c>
      <c r="D39" t="e">
        <f t="shared" si="1"/>
        <v>#DIV/0!</v>
      </c>
      <c r="E39" t="e">
        <f t="shared" si="2"/>
        <v>#DIV/0!</v>
      </c>
      <c r="F39" t="e">
        <f t="shared" si="0"/>
        <v>#DIV/0!</v>
      </c>
    </row>
    <row r="40" spans="3:6" ht="16.5" thickTop="1" thickBot="1">
      <c r="C40" s="20">
        <v>32</v>
      </c>
      <c r="D40" t="e">
        <f t="shared" si="1"/>
        <v>#DIV/0!</v>
      </c>
      <c r="E40" t="e">
        <f t="shared" si="2"/>
        <v>#DIV/0!</v>
      </c>
      <c r="F40" t="e">
        <f t="shared" si="0"/>
        <v>#DIV/0!</v>
      </c>
    </row>
    <row r="41" spans="3:6" ht="16.5" thickTop="1" thickBot="1">
      <c r="C41" s="20">
        <v>33</v>
      </c>
      <c r="D41" t="e">
        <f t="shared" si="1"/>
        <v>#DIV/0!</v>
      </c>
      <c r="E41" t="e">
        <f t="shared" si="2"/>
        <v>#DIV/0!</v>
      </c>
      <c r="F41" t="e">
        <f t="shared" si="0"/>
        <v>#DIV/0!</v>
      </c>
    </row>
    <row r="42" spans="3:6" ht="16.5" thickTop="1" thickBot="1">
      <c r="C42" s="20">
        <v>34</v>
      </c>
      <c r="D42" t="e">
        <f t="shared" si="1"/>
        <v>#DIV/0!</v>
      </c>
      <c r="E42" t="e">
        <f t="shared" si="2"/>
        <v>#DIV/0!</v>
      </c>
      <c r="F42" t="e">
        <f t="shared" si="0"/>
        <v>#DIV/0!</v>
      </c>
    </row>
    <row r="43" spans="3:6" ht="16.5" thickTop="1" thickBot="1">
      <c r="C43" s="20">
        <v>35</v>
      </c>
      <c r="D43" t="e">
        <f t="shared" si="1"/>
        <v>#DIV/0!</v>
      </c>
      <c r="E43" t="e">
        <f t="shared" si="2"/>
        <v>#DIV/0!</v>
      </c>
      <c r="F43" t="e">
        <f t="shared" si="0"/>
        <v>#DIV/0!</v>
      </c>
    </row>
    <row r="44" spans="3:6" ht="16.5" thickTop="1" thickBot="1">
      <c r="C44" s="20">
        <v>36</v>
      </c>
      <c r="D44" t="e">
        <f t="shared" si="1"/>
        <v>#DIV/0!</v>
      </c>
      <c r="E44" t="e">
        <f t="shared" si="2"/>
        <v>#DIV/0!</v>
      </c>
      <c r="F44" t="e">
        <f t="shared" si="0"/>
        <v>#DIV/0!</v>
      </c>
    </row>
    <row r="45" spans="3:6" ht="16.5" thickTop="1" thickBot="1">
      <c r="C45" s="20">
        <v>37</v>
      </c>
      <c r="D45" t="e">
        <f t="shared" si="1"/>
        <v>#DIV/0!</v>
      </c>
      <c r="E45" t="e">
        <f t="shared" si="2"/>
        <v>#DIV/0!</v>
      </c>
      <c r="F45" t="e">
        <f t="shared" si="0"/>
        <v>#DIV/0!</v>
      </c>
    </row>
    <row r="46" spans="3:6" ht="16.5" thickTop="1" thickBot="1">
      <c r="C46" s="20">
        <v>38</v>
      </c>
      <c r="D46" t="e">
        <f t="shared" si="1"/>
        <v>#DIV/0!</v>
      </c>
      <c r="E46" t="e">
        <f t="shared" si="2"/>
        <v>#DIV/0!</v>
      </c>
      <c r="F46" t="e">
        <f t="shared" si="0"/>
        <v>#DIV/0!</v>
      </c>
    </row>
    <row r="47" spans="3:6" ht="16.5" thickTop="1" thickBot="1">
      <c r="C47" s="20">
        <v>39</v>
      </c>
      <c r="D47" t="e">
        <f t="shared" si="1"/>
        <v>#DIV/0!</v>
      </c>
      <c r="E47" t="e">
        <f t="shared" si="2"/>
        <v>#DIV/0!</v>
      </c>
      <c r="F47" t="e">
        <f t="shared" si="0"/>
        <v>#DIV/0!</v>
      </c>
    </row>
    <row r="48" spans="3:6" ht="16.5" thickTop="1" thickBot="1">
      <c r="C48" s="20">
        <v>40</v>
      </c>
      <c r="D48" t="e">
        <f t="shared" si="1"/>
        <v>#DIV/0!</v>
      </c>
      <c r="E48" t="e">
        <f t="shared" si="2"/>
        <v>#DIV/0!</v>
      </c>
      <c r="F48" t="e">
        <f t="shared" si="0"/>
        <v>#DIV/0!</v>
      </c>
    </row>
    <row r="49" spans="3:6" ht="16.5" thickTop="1" thickBot="1">
      <c r="C49" s="20">
        <v>41</v>
      </c>
      <c r="D49" t="e">
        <f t="shared" si="1"/>
        <v>#DIV/0!</v>
      </c>
      <c r="E49" t="e">
        <f t="shared" si="2"/>
        <v>#DIV/0!</v>
      </c>
      <c r="F49" t="e">
        <f t="shared" si="0"/>
        <v>#DIV/0!</v>
      </c>
    </row>
    <row r="50" spans="3:6" ht="16.5" thickTop="1" thickBot="1">
      <c r="C50" s="20">
        <v>42</v>
      </c>
      <c r="D50" t="e">
        <f t="shared" si="1"/>
        <v>#DIV/0!</v>
      </c>
      <c r="E50" t="e">
        <f t="shared" si="2"/>
        <v>#DIV/0!</v>
      </c>
      <c r="F50" t="e">
        <f t="shared" si="0"/>
        <v>#DIV/0!</v>
      </c>
    </row>
    <row r="51" spans="3:6" ht="16.5" thickTop="1" thickBot="1">
      <c r="C51" s="20">
        <v>43</v>
      </c>
      <c r="D51" t="e">
        <f t="shared" si="1"/>
        <v>#DIV/0!</v>
      </c>
      <c r="E51" t="e">
        <f t="shared" si="2"/>
        <v>#DIV/0!</v>
      </c>
      <c r="F51" t="e">
        <f t="shared" si="0"/>
        <v>#DIV/0!</v>
      </c>
    </row>
    <row r="52" spans="3:6" ht="16.5" thickTop="1" thickBot="1">
      <c r="C52" s="20">
        <v>44</v>
      </c>
      <c r="D52" t="e">
        <f t="shared" si="1"/>
        <v>#DIV/0!</v>
      </c>
      <c r="E52" t="e">
        <f t="shared" si="2"/>
        <v>#DIV/0!</v>
      </c>
      <c r="F52" t="e">
        <f t="shared" si="0"/>
        <v>#DIV/0!</v>
      </c>
    </row>
    <row r="53" spans="3:6" ht="16.5" thickTop="1" thickBot="1">
      <c r="C53" s="20">
        <v>45</v>
      </c>
      <c r="D53" t="e">
        <f t="shared" si="1"/>
        <v>#DIV/0!</v>
      </c>
      <c r="E53" t="e">
        <f t="shared" si="2"/>
        <v>#DIV/0!</v>
      </c>
      <c r="F53" t="e">
        <f t="shared" si="0"/>
        <v>#DIV/0!</v>
      </c>
    </row>
    <row r="54" spans="3:6" ht="16.5" thickTop="1" thickBot="1">
      <c r="C54" s="20">
        <v>46</v>
      </c>
      <c r="D54" t="e">
        <f t="shared" si="1"/>
        <v>#DIV/0!</v>
      </c>
      <c r="E54" t="e">
        <f t="shared" si="2"/>
        <v>#DIV/0!</v>
      </c>
      <c r="F54" t="e">
        <f t="shared" si="0"/>
        <v>#DIV/0!</v>
      </c>
    </row>
    <row r="55" spans="3:6" ht="16.5" thickTop="1" thickBot="1">
      <c r="C55" s="20">
        <v>47</v>
      </c>
      <c r="D55" t="e">
        <f t="shared" si="1"/>
        <v>#DIV/0!</v>
      </c>
      <c r="E55" t="e">
        <f t="shared" si="2"/>
        <v>#DIV/0!</v>
      </c>
      <c r="F55" t="e">
        <f t="shared" si="0"/>
        <v>#DIV/0!</v>
      </c>
    </row>
    <row r="56" spans="3:6" ht="16.5" thickTop="1" thickBot="1">
      <c r="C56" s="20">
        <v>48</v>
      </c>
      <c r="D56" t="e">
        <f t="shared" si="1"/>
        <v>#DIV/0!</v>
      </c>
      <c r="E56" t="e">
        <f t="shared" si="2"/>
        <v>#DIV/0!</v>
      </c>
      <c r="F56" t="e">
        <f t="shared" si="0"/>
        <v>#DIV/0!</v>
      </c>
    </row>
    <row r="57" spans="3:6" ht="16.5" thickTop="1" thickBot="1">
      <c r="C57" s="20">
        <v>49</v>
      </c>
      <c r="D57" t="e">
        <f t="shared" si="1"/>
        <v>#DIV/0!</v>
      </c>
      <c r="E57" t="e">
        <f t="shared" si="2"/>
        <v>#DIV/0!</v>
      </c>
      <c r="F57" t="e">
        <f t="shared" si="0"/>
        <v>#DIV/0!</v>
      </c>
    </row>
    <row r="58" spans="3:6" ht="16.5" thickTop="1" thickBot="1">
      <c r="C58" s="20">
        <v>50</v>
      </c>
      <c r="D58" t="e">
        <f t="shared" si="1"/>
        <v>#DIV/0!</v>
      </c>
      <c r="E58" t="e">
        <f t="shared" si="2"/>
        <v>#DIV/0!</v>
      </c>
      <c r="F58" t="e">
        <f t="shared" si="0"/>
        <v>#DIV/0!</v>
      </c>
    </row>
    <row r="59" spans="3:6" ht="15.75" thickTop="1"/>
  </sheetData>
  <mergeCells count="1">
    <mergeCell ref="A2: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archundia</dc:creator>
  <cp:lastModifiedBy>victor archundia</cp:lastModifiedBy>
  <dcterms:created xsi:type="dcterms:W3CDTF">2021-08-25T02:03:14Z</dcterms:created>
  <dcterms:modified xsi:type="dcterms:W3CDTF">2021-08-25T03:22:05Z</dcterms:modified>
</cp:coreProperties>
</file>