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Apache24\htdocs\AMAROK-NUEVO\Documentos\"/>
    </mc:Choice>
  </mc:AlternateContent>
  <xr:revisionPtr revIDLastSave="0" documentId="13_ncr:1_{E84C59A1-1A50-4985-8AF1-8AD1185DF7B7}" xr6:coauthVersionLast="36" xr6:coauthVersionMax="47" xr10:uidLastSave="{00000000-0000-0000-0000-000000000000}"/>
  <bookViews>
    <workbookView xWindow="-105" yWindow="-105" windowWidth="23250" windowHeight="12450" xr2:uid="{49484DEF-EB24-44F9-885B-D265DD78167E}"/>
  </bookViews>
  <sheets>
    <sheet name="Requerimientos" sheetId="67" r:id="rId1"/>
    <sheet name="Transacciones" sheetId="63" r:id="rId2"/>
    <sheet name="Generales" sheetId="66" r:id="rId3"/>
    <sheet name="No funcionales" sheetId="6" r:id="rId4"/>
    <sheet name="Remesas Mensajero" sheetId="39" r:id="rId5"/>
    <sheet name="Envíos Locales Mensajero" sheetId="71" r:id="rId6"/>
    <sheet name="Login Mensajero" sheetId="22" r:id="rId7"/>
    <sheet name="Opción Entrega" sheetId="26" r:id="rId8"/>
    <sheet name="Carrito Compra" sheetId="25" r:id="rId9"/>
    <sheet name="Perfil Cliente" sheetId="24" r:id="rId10"/>
    <sheet name="Detalle Compra" sheetId="33" r:id="rId11"/>
    <sheet name="Compra Cliente" sheetId="32" r:id="rId12"/>
    <sheet name="Inicio Cliente" sheetId="23" r:id="rId13"/>
    <sheet name="Manual Usuario" sheetId="73" r:id="rId14"/>
    <sheet name="Listar Contáctenos" sheetId="65" r:id="rId15"/>
    <sheet name="CRUD Envío Nacional" sheetId="60" r:id="rId16"/>
    <sheet name="CRUD Envío Local" sheetId="20" r:id="rId17"/>
    <sheet name="Detalle Pedido Proveedor" sheetId="18" r:id="rId18"/>
    <sheet name="Agregar Pedido Proveedor " sheetId="16" r:id="rId19"/>
    <sheet name="CRUD Pedido Proveedor" sheetId="35" r:id="rId20"/>
    <sheet name="Inicio Administrador Escritorio" sheetId="70" r:id="rId21"/>
    <sheet name="Iniciar Sesión Escritorio" sheetId="69" r:id="rId22"/>
    <sheet name="Agregar Venta" sheetId="13" r:id="rId23"/>
    <sheet name="Detalle Venta" sheetId="12" r:id="rId24"/>
    <sheet name="CRUD Venta" sheetId="11" r:id="rId25"/>
    <sheet name="Editar Usuario" sheetId="54" r:id="rId26"/>
    <sheet name="Agregar Usuario" sheetId="46" r:id="rId27"/>
    <sheet name="CRUD Usuario" sheetId="19" r:id="rId28"/>
    <sheet name="Editar Parámetros" sheetId="57" r:id="rId29"/>
    <sheet name="CRUD Parámetros" sheetId="36" r:id="rId30"/>
    <sheet name="Editar Proveedor" sheetId="56" r:id="rId31"/>
    <sheet name="Agregar Proveedor" sheetId="10" r:id="rId32"/>
    <sheet name="CRUD Proveedor" sheetId="50" r:id="rId33"/>
    <sheet name="Editar Empresa Transp." sheetId="59" r:id="rId34"/>
    <sheet name="Agregar Empresa Transp." sheetId="58" r:id="rId35"/>
    <sheet name="CRUD Empresa Transp." sheetId="40" r:id="rId36"/>
    <sheet name="Editar Ciudad" sheetId="51" r:id="rId37"/>
    <sheet name="CRUD Ciudad" sheetId="49" r:id="rId38"/>
    <sheet name="Editar Producto" sheetId="55" r:id="rId39"/>
    <sheet name="CRUD Producto" sheetId="9" r:id="rId40"/>
    <sheet name="Editar Cliente" sheetId="53" r:id="rId41"/>
    <sheet name="Agregar Cliente" sheetId="43" r:id="rId42"/>
    <sheet name="CRUD Cliente" sheetId="8" r:id="rId43"/>
    <sheet name="Inicio Administrador Web" sheetId="7" r:id="rId44"/>
    <sheet name="Iniciar Sesión -Admin Web" sheetId="68" r:id="rId45"/>
    <sheet name="Iniciar Sesión - Cliente" sheetId="5" r:id="rId46"/>
    <sheet name="Registrarse" sheetId="64" r:id="rId47"/>
    <sheet name="Página Principal" sheetId="62" r:id="rId48"/>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58" i="67" l="1"/>
  <c r="L45" i="67"/>
  <c r="I45" i="67"/>
  <c r="F45" i="67"/>
  <c r="B10" i="73"/>
  <c r="B10" i="23" s="1"/>
  <c r="L15" i="67" l="1"/>
  <c r="I15" i="67"/>
  <c r="L43" i="67" l="1"/>
  <c r="L42" i="67"/>
  <c r="L44" i="67"/>
  <c r="I43" i="67"/>
  <c r="F43" i="67"/>
  <c r="L52" i="67"/>
  <c r="L54" i="67"/>
  <c r="L53" i="67"/>
  <c r="I52" i="67"/>
  <c r="I53" i="67"/>
  <c r="L51" i="67"/>
  <c r="L49" i="67"/>
  <c r="L48" i="67"/>
  <c r="L47" i="67"/>
  <c r="L46" i="67"/>
  <c r="L41" i="67"/>
  <c r="L40" i="67"/>
  <c r="L39" i="67"/>
  <c r="L38" i="67"/>
  <c r="L37" i="67"/>
  <c r="L36" i="67"/>
  <c r="L35" i="67"/>
  <c r="L34" i="67"/>
  <c r="L33" i="67"/>
  <c r="L32" i="67"/>
  <c r="L31" i="67"/>
  <c r="L30" i="67"/>
  <c r="L29" i="67"/>
  <c r="L28" i="67"/>
  <c r="L27" i="67"/>
  <c r="L26" i="67"/>
  <c r="L25" i="67"/>
  <c r="L24" i="67"/>
  <c r="L23" i="67"/>
  <c r="L22" i="67"/>
  <c r="L21" i="67"/>
  <c r="L20" i="67"/>
  <c r="L19" i="67"/>
  <c r="L18" i="67"/>
  <c r="L17" i="67"/>
  <c r="L16" i="67"/>
  <c r="L14" i="67"/>
  <c r="L13" i="67"/>
  <c r="L12" i="67"/>
  <c r="L50" i="67"/>
  <c r="L11" i="67"/>
  <c r="I54" i="67"/>
  <c r="I51" i="67"/>
  <c r="I50" i="67"/>
  <c r="I49" i="67"/>
  <c r="I48" i="67"/>
  <c r="I47" i="67"/>
  <c r="I46" i="67"/>
  <c r="I44" i="67"/>
  <c r="I42" i="67"/>
  <c r="I41" i="67"/>
  <c r="I40" i="67"/>
  <c r="I39" i="67"/>
  <c r="I38" i="67"/>
  <c r="I37" i="67"/>
  <c r="I36" i="67"/>
  <c r="I35" i="67"/>
  <c r="I34" i="67"/>
  <c r="I33" i="67"/>
  <c r="I32" i="67"/>
  <c r="I31" i="67"/>
  <c r="I30" i="67"/>
  <c r="I29" i="67"/>
  <c r="I28" i="67"/>
  <c r="I27" i="67"/>
  <c r="I26" i="67"/>
  <c r="I25" i="67"/>
  <c r="I24" i="67"/>
  <c r="I23" i="67"/>
  <c r="I22" i="67"/>
  <c r="I21" i="67"/>
  <c r="I20" i="67"/>
  <c r="I19" i="67"/>
  <c r="I18" i="67"/>
  <c r="I17" i="67"/>
  <c r="I16" i="67"/>
  <c r="I14" i="67"/>
  <c r="I13" i="67"/>
  <c r="I12" i="67"/>
  <c r="I11" i="67"/>
  <c r="F51" i="67"/>
  <c r="F50" i="67"/>
  <c r="F49" i="67"/>
  <c r="F48" i="67"/>
  <c r="F47" i="67"/>
  <c r="F46" i="67"/>
  <c r="F44" i="67"/>
  <c r="F42" i="67"/>
  <c r="F41" i="67"/>
  <c r="F40" i="67"/>
  <c r="F39" i="67"/>
  <c r="F38" i="67"/>
  <c r="F37" i="67"/>
  <c r="F36" i="67"/>
  <c r="F35" i="67"/>
  <c r="F34" i="67"/>
  <c r="F33" i="67"/>
  <c r="F32" i="67"/>
  <c r="F31" i="67"/>
  <c r="F30" i="67"/>
  <c r="F29" i="67"/>
  <c r="F28" i="67"/>
  <c r="F27" i="67"/>
  <c r="F26" i="67"/>
  <c r="F25" i="67"/>
  <c r="F24" i="67"/>
  <c r="F23" i="67"/>
  <c r="F22" i="67"/>
  <c r="F21" i="67"/>
  <c r="F20" i="67"/>
  <c r="F19" i="67"/>
  <c r="F18" i="67"/>
  <c r="F17" i="67"/>
  <c r="F16" i="67"/>
  <c r="F15" i="67"/>
  <c r="F14" i="67"/>
  <c r="F13" i="67"/>
  <c r="B10" i="7"/>
  <c r="B10" i="68"/>
  <c r="B10" i="5"/>
  <c r="B10" i="64"/>
  <c r="B10" i="8" s="1"/>
  <c r="B10" i="43" s="1"/>
  <c r="B10" i="53" s="1"/>
  <c r="B10" i="9" s="1"/>
  <c r="I56" i="67" l="1"/>
  <c r="L56" i="67"/>
  <c r="F56" i="67"/>
  <c r="B10" i="55"/>
  <c r="B10" i="49" s="1"/>
  <c r="B10" i="51" s="1"/>
  <c r="B10" i="40" s="1"/>
  <c r="B10" i="58" s="1"/>
  <c r="B10" i="59" s="1"/>
  <c r="B10" i="50" s="1"/>
  <c r="B10" i="10" s="1"/>
  <c r="B10" i="56" s="1"/>
  <c r="B10" i="36" s="1"/>
  <c r="B10" i="57" s="1"/>
  <c r="B10" i="19" s="1"/>
  <c r="B10" i="46" s="1"/>
  <c r="B10" i="54" s="1"/>
  <c r="B10" i="11" s="1"/>
  <c r="B10" i="12" s="1"/>
  <c r="B10" i="13" s="1"/>
  <c r="B10" i="70" s="1"/>
  <c r="L58" i="67" l="1"/>
  <c r="B10" i="35"/>
  <c r="B10" i="18" s="1"/>
  <c r="B10" i="16" s="1"/>
  <c r="B10" i="20" s="1"/>
  <c r="B10" i="60" s="1"/>
  <c r="B10" i="65" s="1"/>
  <c r="B10" i="69"/>
  <c r="B10" i="32" l="1"/>
  <c r="B10" i="33" s="1"/>
  <c r="B10" i="24" s="1"/>
  <c r="B10" i="25" s="1"/>
  <c r="B10" i="26" l="1"/>
  <c r="B10" i="22" s="1"/>
  <c r="B10" i="71" s="1"/>
  <c r="B10" i="39" s="1"/>
  <c r="B10" i="6" s="1"/>
  <c r="B10" i="66" s="1"/>
  <c r="B10" i="63" s="1"/>
  <c r="B6" i="67" s="1"/>
</calcChain>
</file>

<file path=xl/sharedStrings.xml><?xml version="1.0" encoding="utf-8"?>
<sst xmlns="http://schemas.openxmlformats.org/spreadsheetml/2006/main" count="1762" uniqueCount="531">
  <si>
    <t>Gestiones de los Requerimientos</t>
  </si>
  <si>
    <t>REQUERIMIENTOS</t>
  </si>
  <si>
    <t>Nombre del Módulo</t>
  </si>
  <si>
    <t>N° Requerimientos</t>
  </si>
  <si>
    <t>N° Requerimientos SI</t>
  </si>
  <si>
    <t>N° Requerimientos NO</t>
  </si>
  <si>
    <t>Pagina Principal</t>
  </si>
  <si>
    <t>Registrarse</t>
  </si>
  <si>
    <t>Iniciar Sesión - Cliente</t>
  </si>
  <si>
    <t>Iniciar Sesión - Admin Web</t>
  </si>
  <si>
    <t>Iniciar Administrador Web</t>
  </si>
  <si>
    <t>CRUD Cliente</t>
  </si>
  <si>
    <t>Agregar Cliente</t>
  </si>
  <si>
    <t>Editar Cliente</t>
  </si>
  <si>
    <t>CRUD Producto</t>
  </si>
  <si>
    <t>Editar Producto</t>
  </si>
  <si>
    <t>CRUD Ciudad</t>
  </si>
  <si>
    <t>Editar Ciudad</t>
  </si>
  <si>
    <t>CRUD Empresa Transp.</t>
  </si>
  <si>
    <t>Agregar Empresa Transp.</t>
  </si>
  <si>
    <t>Editar Empresa Transp.</t>
  </si>
  <si>
    <t>CRUD Proveedor</t>
  </si>
  <si>
    <t>Agregar Proveedor</t>
  </si>
  <si>
    <t>Editar Proveedor</t>
  </si>
  <si>
    <t>CRUD Parámetros</t>
  </si>
  <si>
    <t>Editar Párametros</t>
  </si>
  <si>
    <t>CRUD Usuario</t>
  </si>
  <si>
    <t>Agregar Usuario</t>
  </si>
  <si>
    <t>Editar Usuario</t>
  </si>
  <si>
    <t>CRUD Venta</t>
  </si>
  <si>
    <t>Detalle Venta</t>
  </si>
  <si>
    <t>Agregar Venta</t>
  </si>
  <si>
    <t>Iniciar Sesión Escritorio</t>
  </si>
  <si>
    <t>Inicio Administrador Escritorio</t>
  </si>
  <si>
    <t>CRUD Pedido Proveedor</t>
  </si>
  <si>
    <t>Agregar Pedido Proveedor</t>
  </si>
  <si>
    <t>Detalle Pedido Proveedor</t>
  </si>
  <si>
    <t>CRUD Envío Local</t>
  </si>
  <si>
    <t>CRUD Envío Nacional</t>
  </si>
  <si>
    <t>Listar Contáctenos</t>
  </si>
  <si>
    <t>Inicio Cliente</t>
  </si>
  <si>
    <t>Compra Cliente</t>
  </si>
  <si>
    <t>Detalle Compra</t>
  </si>
  <si>
    <t>Perfil Cliente</t>
  </si>
  <si>
    <t>Carrito Compra</t>
  </si>
  <si>
    <t>Opción Entrega</t>
  </si>
  <si>
    <t>TOTAL</t>
  </si>
  <si>
    <t>PORCENTAJE</t>
  </si>
  <si>
    <t>Transacciones del proyecto</t>
  </si>
  <si>
    <t>SI</t>
  </si>
  <si>
    <t>Marque con una equis (X) si el sistema cumple con la función descrita</t>
  </si>
  <si>
    <t>NO</t>
  </si>
  <si>
    <t>Marque con una equis (X) si el sistema no cumple con la función descrita</t>
  </si>
  <si>
    <t>ADI</t>
  </si>
  <si>
    <t>Marque con una equis (X) si el sistema debe adicionar la función descrita</t>
  </si>
  <si>
    <t>Observaciones:</t>
  </si>
  <si>
    <t>Espacio para complementar respuestas</t>
  </si>
  <si>
    <t>Nivel de cumplimiento</t>
  </si>
  <si>
    <t>Observaciones</t>
  </si>
  <si>
    <t>TRANSACCIONES</t>
  </si>
  <si>
    <t>Inicio</t>
  </si>
  <si>
    <t>Insert en la tabla contactenos</t>
  </si>
  <si>
    <t>insert en la tabla cliente</t>
  </si>
  <si>
    <t>Delete en la tabla cliente
Update en la tabla cliente</t>
  </si>
  <si>
    <t>Insert en la tabla cliente</t>
  </si>
  <si>
    <t>Update en la tabla cliente</t>
  </si>
  <si>
    <t>Delete en la tabla producto
Update en la tabla producto</t>
  </si>
  <si>
    <t>Update en la tabla producto</t>
  </si>
  <si>
    <t>Delete en la tabla ciudad
Update en la tabla ciudad</t>
  </si>
  <si>
    <t>Update en la tabla ciudad</t>
  </si>
  <si>
    <t>Delete en la tabla empresatransporte
Update en la tabla empresatransporte</t>
  </si>
  <si>
    <t>Insert en la tabla empresatransporte</t>
  </si>
  <si>
    <t>Update en la tabla empresatransporte</t>
  </si>
  <si>
    <t>Delete en la tabla proveedor
Update en la tabla proveedor</t>
  </si>
  <si>
    <t>Insert en la tabla proveedor</t>
  </si>
  <si>
    <t>Update en la tabla proveedor</t>
  </si>
  <si>
    <t>Editar Parámetros</t>
  </si>
  <si>
    <t>Update en la tabla parametro</t>
  </si>
  <si>
    <t>Update en la tabla venta</t>
  </si>
  <si>
    <t>Insert en la tabla venta
Insert en la tabla detalleventa
update en la tabla producto
update en la tabla cliente
update en la tabla parametros</t>
  </si>
  <si>
    <t>Requerimientos generales</t>
  </si>
  <si>
    <t>REQUISITOS GENERALES</t>
  </si>
  <si>
    <t>El sistema tendrá una paleta colores para todos los módulos (blanco, negro, azul) y botones o elementos (azul, rojo, verde)</t>
  </si>
  <si>
    <t>En el sistema se visualizará la identidad de la empresa en toda la aplicación</t>
  </si>
  <si>
    <t>Manejo de sesiones a nivel local(navegador) y base de datos</t>
  </si>
  <si>
    <t>El sistema permitirá solamente una sesión por navegador</t>
  </si>
  <si>
    <t>El sistema no permitirá 2 pestañas de la aplicación abiertas al mismo tiempo</t>
  </si>
  <si>
    <t>El sistema no permitirá que se refresque la página</t>
  </si>
  <si>
    <t>En el sistema, una vez logeado, al regresar al login se cerrara la sesión actual</t>
  </si>
  <si>
    <t>El sistema manejará el tiempo de inactividad para la sesión de los usuarios mediante un parámetro establecido por el administrador (puede ser modificado)</t>
  </si>
  <si>
    <t xml:space="preserve">El sistema actualizará las tablas automáticamente </t>
  </si>
  <si>
    <t>LISTADO DE REQUERIMIENTOS DEL SISTEMA DE REGISTRO DE ENTRADAS DE PERSONAL DENTRO DE INSTALACIONES (REPDI)</t>
  </si>
  <si>
    <t>REQUISITOS NO FUNCIONALES</t>
  </si>
  <si>
    <t>El sistema debe garantizar la seguridad de los datos almacenados en las tablas, implementando medidas como la encriptación de datos y el control de acceso.</t>
  </si>
  <si>
    <t>La base de datos debe ser fácil de mantener y administrar, permitiendo realizar tareas como copias de seguridad, actualizaciones de esquemas y optimización de consultas.</t>
  </si>
  <si>
    <t>El sistema debe ser capaz de manejar un alto volumen de transacciones sin degradar su rendimiento en las consultas y actualizaciones de datos.</t>
  </si>
  <si>
    <t>La base de datos y el sistema deben estar disponibles en todo momento para los usuarios autorizados.</t>
  </si>
  <si>
    <t>El sistema debe ser capaz de escalar para adaptarse al crecimiento futuro de la cantidad de datos y usuarios, sin afectar su rendimiento.</t>
  </si>
  <si>
    <t>La base de datos debe ser confiable y no debe perder datos en caso de fallos del sistema, y se deben implementar medidas de respaldo y recuperación en caso de fallas.</t>
  </si>
  <si>
    <t>Módulo para el usuario mensajero</t>
  </si>
  <si>
    <t>x</t>
  </si>
  <si>
    <t xml:space="preserve">Módulo de inicio del mensajero con menú para navegar por el sistema 	</t>
  </si>
  <si>
    <t>Módulo para seleccionar opciones para la entrega</t>
  </si>
  <si>
    <t>OPCIÓN DE ENTREGA (Para la versión 2)</t>
  </si>
  <si>
    <t>El sistema permite que la entrega se haga por domicilio</t>
  </si>
  <si>
    <t>El sistema permite que la entrega se haga en la tienda física</t>
  </si>
  <si>
    <t>El sistema permite confirmar la compra</t>
  </si>
  <si>
    <t>Módulo del carrito de compra del cliente</t>
  </si>
  <si>
    <t>CARRITO DE COMPRAS</t>
  </si>
  <si>
    <t>El sistema permite visualizar el logo de la empresa La Casa de la Amarok y el texto "Carrito-Cliente" en la pestaña del navegador</t>
  </si>
  <si>
    <t>El sistema permite visualizar en la parte izquierda un menú de navegación con fondo en color blanco con el logo de La Casa de la Amarok y los menús: "Carrito", "Seguir comprando" y un texto de "© Todos los derechos reservados, 2024 Yeison Espinosa-Miguel Rodriguez SENA CSET ADSO Ficha 2619701"</t>
  </si>
  <si>
    <t>El sistema permite visualizar un rectángulo de color gris en donde se visualizaran las tarjetas con los datos de los productos agregados al carrito y un título con el texto "CARRITO";  cada una de las tarjetas de los productos tendrá una estructurada dividida en 6 partes de izquierda a derecha de la siguiente forma: en la primera parte, un recuadro con la imagen del producto correspondiente; en la segunda parte, un subtitulo de "Nombre" y debajo un texto con el nombre del producto correspondiente; en la tercera parte,  un subtitulo de "Cantidad" y debajo un texto con la cantidad que se solicita del producto correspondiente; en la cuarta parte, un subtitulo de "Precio_Unitario($COP)" y un texto con el precio unitario del producto correspondiente en pesos colombianos; en la quinta parte, un subtitulo de "Subtotal" y un texto con el precio del valor total que se obtiene de la cantidad de producto solicitado por el precio unitario del producto correspondiente en pesos colombianos; en la sexta parte, un botón sin color de fondo y símbolo de "🗑️" en color rojo</t>
  </si>
  <si>
    <t>El sistema permite visualizar debajo de las tarjetas de los productos: en la parte izquierda un botón en color de fondo blanco con el texto "VACIAR CARRITO" en color rojo; en la parte derecha un recuadro con texto "TOTAL:" junto a la suma de los subtotales de las tarjetas del carrito en pesos colombianos en color blanco y un botón en color de fondo blanco con el texto "SOLICITAR COMPRA" en color negro</t>
  </si>
  <si>
    <t>El sistema permite acceder al formulario de Inicio Cliente mediante la opción del menú "Seguir comprando"</t>
  </si>
  <si>
    <t>El sistema permite acceder al formulario del Carrito Compra mediante la opción del menú "Carrito"</t>
  </si>
  <si>
    <t xml:space="preserve">El sistema permite eliminar un producto la lista de los productos del carrito, mediante el botón "🗑️" </t>
  </si>
  <si>
    <t xml:space="preserve">El sistema permite eliminar toda la lista de los productos del carrito, mediante el botón "VACIAR CARRITO" </t>
  </si>
  <si>
    <t>El sistema calcula automáticamente el total de la compra de la lista de los productos del carrito</t>
  </si>
  <si>
    <t>El sistema permite realizar la compra del carrito, la lista de los productos del carrito se borrara y redirigirá al módulo de Compra Cliente, este proceso se realizara mediante el botón "SOLICITAR COMPRA"</t>
  </si>
  <si>
    <t>El sistema mostrara una alerta en caso de que se haya realizado la venta correctamente</t>
  </si>
  <si>
    <t>El sistema mostrara una alerta en caso de que el cliente ya tenga una compra pendiente y dejara realizar la compra</t>
  </si>
  <si>
    <t>Módulo para el usuario cliente</t>
  </si>
  <si>
    <t>PERFIL CLIENTE</t>
  </si>
  <si>
    <t>El sistema permite visualizar el logo de la empresa La Casa de la Amarok y el texto "PERFIL CLIENTE" en la pestaña del navegador</t>
  </si>
  <si>
    <t>El sistema permite visualizar en la parte izquierda el menú de navegación descrito en el módulo de Inicio Cliente con todas sus funcionalidades descritas en el requerimiento correspondiente</t>
  </si>
  <si>
    <t>El sistema permite visualizar un rectángulo de color gris en donde se visualizara un formulario del perfil del cliente con sus datos correspondientes y un título con el texto "PERFIL CLIENTE"; el formulario tendrá la siguiente estructura:  un texto de "Ciudad" y una caja de selección con el nombre de la ciudad y el departamento del cliente correspondiente; un texto de "Nombre" y una caja de texto con el nombre del cliente correspondiente; un texto de "Dirección" y una caja de texto con la dirección del cliente correspondiente; un texto de "Puntos" y una caja de texto con los puntos del cliente disponibles correspondiente; un texto de "Teléfono" y una caja de texto con el teléfono del cliente correspondiente; un texto de "Email" y una caja de texto con el email del cliente correspondiente; un botón en color amarillo con el texto "Editar" en color negro; un botón en color verde con el texto "Guardar" en color blanco, el cual saldrá al darle clic sobre al botón de "Editar"</t>
  </si>
  <si>
    <t>El formulario tendrá una disposición del contenido con las opciones de arriba a abajo, 2 de  estas opciones estarán a la derecha e izquierda en la misma altura, cada una de estas opción tendrá: el título, una caja de texto o selección, un icono circular en rojo con "X" o un icono circular en verde con "✓" en caso de que los datos dentro de las cajas estén incorrectas o correctas, un mensaje de error en caso de que los datos ingresados sean incorrectos y el botón "Registrar" en el centro del formulario debajo de las ultimas opciones del formulario</t>
  </si>
  <si>
    <t>El sistema permite visualizar los siguientes mensajes de error: "No ha seleccionado la Ciudad", "El nombre solo debe contener letras y puede tener máximo 60 caracteres", "La dirección debe contener las palabras completas; signos aceptados "#" y "-", "/", "°"; mínimo 12 y máximo 70 caracteres", "Solo números; el teléfono solo puede tener 10 dígitos y sin espacio; si es fijo agregar el 607", "El correo deber tener un @ y una dirección válida", estos mensajes saldrán al validar la información en color de texto "crimson"</t>
  </si>
  <si>
    <t>El sistema permite modificar los datos(ciudad, nombre, dirección, teléfono, email) mediante el botón de "Editar"</t>
  </si>
  <si>
    <t>El sistema permite modificar la ciudad y el departamento seleccionados</t>
  </si>
  <si>
    <t>El sistema valida los nuevos datos ingresados por el usuario y muestra un mensaje de confirmación en caso de que los datos estén correctos</t>
  </si>
  <si>
    <t>El sistema permite guardar los cambios realizados mediante el botón de "Guardar"</t>
  </si>
  <si>
    <t>El sistema muestra una alerta en caso de que el dato ingresado esté incorrecto o nulo y muestra un mensaje con el error</t>
  </si>
  <si>
    <t>Módulo para el detalle de la compra del cliente</t>
  </si>
  <si>
    <t>DETALLE DE LA COMPRA</t>
  </si>
  <si>
    <t>El sistema permite visualizar el logo de la empresa La Casa de la Amarok y el texto "Detalle-Compra-Cliente" en la pestaña del navegador</t>
  </si>
  <si>
    <t>El sistema permite visualizar un recuadro en color gris en donde se visualizaran las tarjetas con los datos de las compras hechas por el cliente y un título con el texto "DETALLE DE COMPRA"; cada una de las tarjetas de los productos tendrá una estructurada dividida en 6 partes de izquierda a derecha de la siguiente forma: en la primera parte, un recuadro con la imagen del producto correspondiente; en la segunda parte, un subtitulo de "Nombre" y debajo un texto con el nombre del producto correspondiente; en la tercera parte,  un subtitulo de "Cantidad" y debajo un texto con la cantidad que se solicitó de ese producto correspondiente; en la cuarta parte, un subtitulo de "Precio_Unitario($COP)" y debajo un texto con el precio unitario por el producto correspondiente en pesos colombianos; en la quinta parte, un subtitulo de "Descuento($COP))" y debajo un texto con el descuento al producto correspondiente en pesos colombianos; en la sexta parte, un subtitulo de "Val Parcial($COP)" y debajo un texto con el precio del valor total que se obtiene de la cantidad de producto pedido por el precio unitario del producto correspondiente en pesos colombianos</t>
  </si>
  <si>
    <t>Módulo para las compras realizadas del cliente</t>
  </si>
  <si>
    <t>COMPRAS REALIZADAS DEL CLIENTE</t>
  </si>
  <si>
    <t>El sistema permite visualizar el logo de la empresa La Casa de la Amarok y el texto "Compras-Cliente" en la pestaña del navegador</t>
  </si>
  <si>
    <t>El sistema permite visualizar un recuadro en color gris en donde se visualizaran las tarjetas con los datos de las compras hechas por el cliente y un título con el texto "MIS COMPRAS"; cada una de las tarjetas de los productos tendrá una estructurada dividida en 6 partes de izquierda a derecha de la siguiente forma: en la primera parte, un recuadro con la imagen del logo de la empresa La Casa de la Amarok; en la segunda parte, un subtitulo de "N° Compra" y debajo un texto con el numero de la venta correspondiente; en la tercera parte,  un subtitulo de "Estado" y debajo un texto con el estado de la venta correspondiente; en la cuarta parte, un subtitulo de "Fecha" y debajo un texto con la fecha en la que se realizó la venta correspondiente; en la quinta parte, un subtitulo de "Total_($COP)" y debajo un texto con el precio total de la venta correspondiente en pesos colombianos; en la sexta parte, un botón sin color de fondo y símbolo de "→" en color rojo</t>
  </si>
  <si>
    <t>El sistema permite visualizar en la parte del estado los textos "SIN PAGO" o "PAGADA" dependiendo si el cliente realizo el pago o no</t>
  </si>
  <si>
    <t>El sistema permite acceder al módulo de Detalle Compra, en el cual se visualizara el detalle de esa compra con sus datos correspondientes, mediante el botón "→"</t>
  </si>
  <si>
    <t xml:space="preserve">Módulo de inicio del cliente con menú para navegar por el sistema </t>
  </si>
  <si>
    <t>HOME CLIENTE</t>
  </si>
  <si>
    <t>El sistema permite visualizar el logo de la empresa La Casa de la Amarok y el texto "Inicio-Cliente" en la pestaña del navegador</t>
  </si>
  <si>
    <t>El sistema permite visualizar en la parte izquierda un menú de navegación con fondo en color blanco con el logo de La Casa de la Amarok y los menús: "Repuestos", "Mis Compras", "Perfil", "Carrito", una opción con el texto de "Cerrar Sesión" y un texto de "© Todos los derechos reservados, 2024 Yeison Espinosa-Miguel Rodriguez SENA CSET ADSO Ficha 2619701"</t>
  </si>
  <si>
    <t>El sistema permite visualizar un cuadrado que se encuentra al lado del menú "Carrito", el cual aumentara al darle clic al botón "AGREGAR" de los productos</t>
  </si>
  <si>
    <t>El sistema permite visualizar un cambio en el color de fondo de los menús a gris al darle clic sobre ellos</t>
  </si>
  <si>
    <t>El sistema permite visualizar un rectángulo de color gris en donde se visualizaran las tarjetas con los datos de los productos y un título con el texto "REPUESTOS"; cada una de las tarjetas de los productos tendrá la siguiente estructura:  un recuadro con la imagen del producto correspondiente; un subtitulo con el nombre del producto correspondiente; un texto con el precio del producto correspondiente; un texto de "Stock" y un texto con el número del stock del producto correspondiente; un botón en color blanco con bordes negros y un texto "AGREGAR" en color negro, cuenta con un cambio de color de fondo al pasar el cursor por encima en color negro con y texto en color blanco</t>
  </si>
  <si>
    <t>El sistema permite visualizar un rectángulo con el texto de "PRODUCTO AGREGADO" con color de fondo  degradado de "#c6c6fc" a "#ffffff" a la derecha de la pantalla al darle clic al botón "AGREGAR" de cada recuadro de los productos, con el texto "PRODUCTO AGREGADO" el cual desaparece tras unos segundos y le suma en 1 al número del cuadrado del menú "Carrito" actual</t>
  </si>
  <si>
    <t>El sistema permite acceder al formulario de Inicio Cliente mediante la opción del menú "Repuestos"</t>
  </si>
  <si>
    <t>El sistema permite acceder al formulario de Mis Compras mediante la opción del menú "Mis Compras"</t>
  </si>
  <si>
    <t xml:space="preserve">El sistema permite acceder al formulario de Perfil Cliente mediante la opción del menú "Perfil"	</t>
  </si>
  <si>
    <t xml:space="preserve">El sistema permite cerrar la sesión mediante la opción del menú "Cerrar Sesión"	</t>
  </si>
  <si>
    <t>Módulo para gestionar los mensajes de contáctenos</t>
  </si>
  <si>
    <t>LISTAR CONTÁCTENOS</t>
  </si>
  <si>
    <t>El sistema permite visualizar el logo de la empresa La Casa de la Amarok y el texto "Contactos" en la pestaña del navegador</t>
  </si>
  <si>
    <t>El sistema permite visualizar el fondo del módulo con una imagen con el logo de La Casa de la Amarok</t>
  </si>
  <si>
    <t>El sistema cuenta con la barra de navegación y el botón para regresar del módulo de Inicio Administrador y todas sus funcionalidades descritas en su requerimiento correspondiente</t>
  </si>
  <si>
    <t>El sistema permite visualizar un título con el texto "MENSAJES DE CONTÁCTENOS"</t>
  </si>
  <si>
    <t>El sistema permite visualizar un botón en color rojo, con el texto "Leídos" en color blanco, el cual permite cargar la tabla con los clientes que estén inactivos</t>
  </si>
  <si>
    <t>El sistema permite visualizar un texto de "Mostrar" en color gris, una caja de selección con borde en color gris con las opciones "5, 10, 40 , 100"  y un texto "registros"</t>
  </si>
  <si>
    <t xml:space="preserve">El sistema permite visualizar un texto de "Buscar" en color gris y una caja de texto en color gris, en la cual se podrá ingresar caracteres para que la tabla busque por las diferentes columnas, filtre y se actualice mostrando los resultados encontrados </t>
  </si>
  <si>
    <t>El sistema permite visualizar una tabla de 7 columnas, en donde el fondo de estas son de color negro y texto en color blanco con "NOMBRE", "TELÉFONO", "EMAIL", "ASUNTO", "FECHA" "REVISADO", y "ELIMINAR"; el color de fondo de las filas siguientes a la primera se intercalaran en blanco y gris claro, luego el color del texto de estas filas están en color "#666666", además los registros en esta tabla se podrán organizar por columna</t>
  </si>
  <si>
    <t>El sistema permite visualizar los datos de los mensajes de contáctenos (nombre, teléfono, email, asunto, fecha), por cada registro mostrado en la tabla se añade: un botón en color azul con texto "Revisado ✓" en color negro y un botón en color rojo con texto "Eliminar🗑️" en color negro</t>
  </si>
  <si>
    <t>El sistema permite marcar un registro de contactos como leído por medio del botón que se encuentra en la tabla con el texto "Revisado ✓"</t>
  </si>
  <si>
    <t>El sistema permite eliminar un registro de contactos por medio del botón que se encuentra en la tabla con el texto "Eliminar🗑️"</t>
  </si>
  <si>
    <t>El sistema permite visualizar una tabla parecida en diseño a la mencionada anteriormente al darle clic en el botón con el texto "Leídos", quita el botón "Leídos" y muestra un botón en color ver con el texto "Activos" esta nueva tabla elimina las columnas "REVISADO"</t>
  </si>
  <si>
    <t>El sistema permite visualizar debajo del último registro visible en la tabla en la parte izquierda un texto de "Mostrando" junto a un texto donde salen los registros actuales que se ven, el número de registros totales y un texto de "registros"; en la parte derecha un texto de "Anterior" junto a él un numero de pestañas que se generaran según el número de registros visibles actuales y el número de registros totales y un texto de "Siguiente"</t>
  </si>
  <si>
    <t>El sistema permite avanzar por las pestañas de los registros de la tabla mediante el texto "Siguiente" y también permite retroceder mediante el texto de "Anterior"</t>
  </si>
  <si>
    <t>Módulo para gestionar los envíos nacionales</t>
  </si>
  <si>
    <t>El sistema permite refrescar la tabla de los envíos nacionales</t>
  </si>
  <si>
    <t>Módulo para gestionar los envíos locales</t>
  </si>
  <si>
    <t xml:space="preserve">ENVÍOS LOCALES </t>
  </si>
  <si>
    <t>El sistema permite visualizar los datos de los envíos locales (número de envío, venta, mensajero, ciudad de destino, nombre del destinatario, dirección del destinatario, teléfono del destinatario, precio envío, observaciones, indicador de salida, indicador de entregado, fecha de envío)</t>
  </si>
  <si>
    <t>El sistema permite refrescar la tabla de los envíos locales</t>
  </si>
  <si>
    <t>Módulo para registrar el detalle del pedido</t>
  </si>
  <si>
    <t>DETALLE PEDIDO</t>
  </si>
  <si>
    <t>El sistema permite visualizar en una tabla el detalle de un pedido</t>
  </si>
  <si>
    <t>Módulo para agregar pedidos a proveedores</t>
  </si>
  <si>
    <t>AGREGAR PEDIDO (Para la versión de escritorio)</t>
  </si>
  <si>
    <t>El sistema permite ingresar los datos para un pedido nuevo (número de pedido, nit del proveedor, modo de pago, valor total del IVA, valor total del pedido, códigos de los productos, cantidades de los productos, costos de entrada de los productos, valores parciales de cada producto(lo que costó cada producto en su totalidad)).</t>
  </si>
  <si>
    <t>El sistema permite agregar productos en una lista.</t>
  </si>
  <si>
    <t>El sistema permite remover de la lista los productos agregados.</t>
  </si>
  <si>
    <t>El sistema permite que al registrar un pedido nuevo, se actualice el inventario con las nuevas unidades entrantes de los productos.</t>
  </si>
  <si>
    <t xml:space="preserve">El sistema muestra una alerta en caso de que los datos ingresados sean erróneos </t>
  </si>
  <si>
    <t>El sistema muestra una alerta en caso de que los datos ingresados estén nulos o vacíos</t>
  </si>
  <si>
    <t>Módulo para gestionar los pedidos a proveedores</t>
  </si>
  <si>
    <t>PEDIDO PROVEEDOR (Para la versión 2)</t>
  </si>
  <si>
    <t>El sistema permite filtrar los pedidos pendientes por pagar.</t>
  </si>
  <si>
    <t>El sistema permite ingresar al módulo de actualizar pago.</t>
  </si>
  <si>
    <t>El sistema permite filtrar pedidos realizados</t>
  </si>
  <si>
    <t>El sistema permite el acceso a agregar un pedido a proveedor</t>
  </si>
  <si>
    <t>El sistema permite el acceso al detalle del pedido seleccionado.</t>
  </si>
  <si>
    <t>Transacciones</t>
  </si>
  <si>
    <t>Update en la tabla pedidoproveedor</t>
  </si>
  <si>
    <t>INICIAR SESIÓN ADMINISTRADOR ESCRITORIO</t>
  </si>
  <si>
    <t>INICIAR SESIÓN ESCRITORIO</t>
  </si>
  <si>
    <t>Módulo para agregar venta</t>
  </si>
  <si>
    <t>AGREGAR VENTA</t>
  </si>
  <si>
    <t>El sistema permite visualizar el logo de la empresa La Casa de la Amarok y el texto "Venta Nueva" en la pestaña del navegador</t>
  </si>
  <si>
    <t>El sistema permite visualizar el titulo con el texto "VENTA NUEVA"</t>
  </si>
  <si>
    <t>El sistema permite visualizar un botón de color azul con el texto "Entrega"</t>
  </si>
  <si>
    <t>El sistema permite visualizar un botón de color verde con el texto "Finalizar"</t>
  </si>
  <si>
    <t>El sistema permite visualizar 3 secciones, la primera sección contiene: un subtitulo de "Documento del cliente", una caja de texto en color "aliceblue" y un botón de color azul con el texto "Continuar" en color blanco; un subtitulo de "Ciudad Cliente" y una caja de texto en color "aliceblue"; un subtitulo de "Modo de pago" y una caja de selección en color "aliceblue" con una marca de agua de "Seleccione una opción". la segunda sección contiene: un subtitulo de "Código:", una caja de texto en color "aliceblue" y un botón de color "#343a40" con el icono "🕵️‍";  un subtitulo de "Stock:" y una caja de texto en color "aliceblue"; un subtitulo de "Nombre:" y una caja de texto en color "aliceblue"; un subtitulo de "Precio Venta($COP):" y una caja de texto en color "aliceblue"; un subtitulo de "Modelo:" y una caja de texto en color "aliceblue"; un subtitulo de "Cantidad Req. :" y una caja de texto en color "aliceblue"; un subtitulo de "Precio Total($COP):" y una caja de texto en color "aliceblue"; un botón de color blanco con el icono "⟲"; un botón de color "amarillo" con el icono "➕". la tercera sección contiene: un subtitulo de "Valor Total($COP):" y una caja de texto en color "aliceblue"; un subtitulo de "Puntos a Obtener:" y una caja de texto en color "aliceblue"</t>
  </si>
  <si>
    <t>El sistema permite visualizar debajo de lo anterior una tabla de 6 columnas, en donde el fondo de estas son de color "#343a40" y texto en color blanco con "CÓDIGO", "PRODUCTO", "CANTIDAD", "PRECIO UNITARIO($COP)" y "VALOR PARCIAL($COP)"; el color de fondo de las filas siguientes es de color "#333" con texto en color blanco, cada registro en esta tabla añadirá un botón de color amarillo con el icono "❌" en la columna en donde no tiene nombre</t>
  </si>
  <si>
    <t>El sistema permite guardar los cambios de la venta mediante el botón de "Finalizar" y redirige hacia el módulo de CRUD Venta</t>
  </si>
  <si>
    <t>El sistema permite acceder al módulo de Agregar Domicilio mediante el botón de "Domicilio"</t>
  </si>
  <si>
    <t>El sistema permite volver al módulo de CRUD Ventas mediante el botón circular con la flecha</t>
  </si>
  <si>
    <t>El sistema permite limpiar las cajas  de la sección 2 anteriormente mencionada mediante el botón de "⟲"</t>
  </si>
  <si>
    <t>El sistema permite agregar una fila de datos en la tabla mediante el botón de "➕", tomando los datos que tenga en la sección 2 anteriormente mencionada</t>
  </si>
  <si>
    <t>El sistema permite remover una fila de la tabla anteriormente mencionada mediante el botón de "❌" que tiene cada registro en la tabla</t>
  </si>
  <si>
    <t>El sistema valida los datos ingresados por el usuario y muestra un mensaje de aprobación en caso de que este todo correcto</t>
  </si>
  <si>
    <t>El sistema valida los datos ingresados por el usuario y muestra un mensaje de error en caso de que el dato sea incorrecto</t>
  </si>
  <si>
    <t>Módulo para visualizar el detalle de la venta seleccionada</t>
  </si>
  <si>
    <t>DETALLE VENTA</t>
  </si>
  <si>
    <t>El sistema permite visualizar el logo de la empresa La Casa de la Amarok y el texto "verFacturaVenta.php" en la pestaña del navegador</t>
  </si>
  <si>
    <t>El sistema permite visualizar una barra de navegación la cual genera el navegador en donde se encuentre con sus diferentes funcionalidades</t>
  </si>
  <si>
    <t>El sistema permite visualizar el fondo de la página en de color gris</t>
  </si>
  <si>
    <t>El sistema permite visualizar el fondo de la hoja de la factura en color blanco</t>
  </si>
  <si>
    <t>El sistema permite visualizar el logo de la empresa La Casa de la Amarok</t>
  </si>
  <si>
    <t>El sistema permite visualizar un subtitulo de "Información de la empresa", una tabla con 3 columnas "Nit", "Nombre", "Dirección" y 1 fila en donde salga el NIT de la empresa La Casa de la Amarok, el nombre de la empresa y la dirección de la empresa</t>
  </si>
  <si>
    <t>El sistema permite visualizar un subtitulo de "Información del cliente", una tabla con 3 columnas "Documento", "Nombre completo", "Reside en" y 1 fila en donde salga el documento del cliente, el nombre del cliente y en donde reside el cliente</t>
  </si>
  <si>
    <t>El sistema permite visualizar un subtitulo de "Información de la factura", una tabla con 3 columnas "Número de factura", "Fecha de expedición", "Método de pago" y 1 fila en donde salga el numero de la factura, la fecha de expedición y el método del pago de la factura</t>
  </si>
  <si>
    <t>El sistema permite visualizar debajo de lo anterior una tabla con la información de la venta, se visualizan 5 columnas "Código_Producto", "Nombre ", "Cantidad ", "Precio_Unitario(COP)" y "Subtotal(COP)" y se visualiza 1 fila por cada detalle de venta que tenga esa factura, en donde se visualiza por cada fila el código del producto, el nombre del producto, la cantidad que solicito, el precio unitario del producto y el subtotal que se obtiene de la cantidad por el valor unitario</t>
  </si>
  <si>
    <t>El sistema permite visualizar debajo de lo anterior un subtitulo de "Total(COP):" con el valor total de la factura, el cual suma todos los subtotal de cada detalle de venta</t>
  </si>
  <si>
    <t xml:space="preserve">Módulo para gestionar las ventas </t>
  </si>
  <si>
    <t>VENTAS</t>
  </si>
  <si>
    <t>El sistema permite visualizar el logo de la empresa La Casa de la Amarok y el texto "Ventas Realizadas" en la pestaña del navegador</t>
  </si>
  <si>
    <t>El sistema permite visualizar un título con el texto "VENTAS REALIZADAS"</t>
  </si>
  <si>
    <t>El sistema permite visualizar un botón en color azul, con el texto "Agregar" en color blanco, el cual permite acceder al módulo Agregar Venta</t>
  </si>
  <si>
    <t>El sistema permite visualizar un botón en color rojo, con el texto "Sin Recaudo" en color blanco, el cual permite cargar la tabla de las ventas sin recaudar</t>
  </si>
  <si>
    <t>El sistema permite visualizar una tabla de 11 columnas, en donde el fondo de estas son de color negro y texto en color blanco con "NÚMERO", "CC CLIENTE", "CLIENTE", "DEPARTAMENTO", "CIUDAD" "MODO PAGO", "DOMI", "CANCELADA", "TOTAL($COP)", "FECHA" y "FACTURA"; el color de fondo de las filas siguientes a la primera se intercalaran en blanco y gris claro, luego el color del texto de estas filas están en color "#666666", además los registros en esta tabla se podrán organizar por columna</t>
  </si>
  <si>
    <t xml:space="preserve">El sistema permite visualizar los datos de las ventas (numero de la factura, documento del cliente, nombre del cliente, departamento del cliente, ciudad del cliente, modo de pago, domicilio, estado de la factura, total de la factura, fecha, PDF de la factura), por cada registro mostrado en la tabla se añade un botón en color amarillo con texto "Pdf📝" en color negro </t>
  </si>
  <si>
    <t>El sistema permite acceder al módulo de Detalle Venta por medio del botón que se encuentra en la tabla con el texto "Pdf📝"</t>
  </si>
  <si>
    <t>El sistema permite visualizar una tabla parecida en diseño a la mencionada anteriormente al darle clic en el botón con el texto "Sin Recaudo", esta nueva tabla elimina las columnas "MODO DE PAGO", "DOMI" y agregas la columna "DOMICILIO"  y "EDITAR COBRO"</t>
  </si>
  <si>
    <t>El sistema permite visualizar los datos anteriormente mencionados y un botón en color "#17a2b8" con el texto "Editar" por cada registro</t>
  </si>
  <si>
    <t>El sistema permite editar una venta al darle clic en el botón "Editar"</t>
  </si>
  <si>
    <t>Módulo para editar usuario</t>
  </si>
  <si>
    <t>EDITAR UN USUARIO</t>
  </si>
  <si>
    <t xml:space="preserve"> </t>
  </si>
  <si>
    <t>El sistema permite visualizar el logo de la empresa La Casa de la Amarok y el texto "Editar Usuario" en la pestaña del navegador</t>
  </si>
  <si>
    <t>El sistema permite visualiza el titulo con el texto "EDITAR USUARIO"</t>
  </si>
  <si>
    <t>El sistema permite visualizar un formulario con: un subtitulo de "Nombre", una caja de texto con bordes negros y el nombre correspondiente del usuario con el mismo color de texto; un subtitulo de "Dirección", una caja de texto con bordes negros y la dirección correspondiente del usuario con el mismo color de texto; un subtitulo de "Teléfono", una caja de texto con bordes negros y el teléfono correspondiente del usuario con el mismo color de texto; un subtitulo de "Email", una caja de texto con bordes negros y el correo correspondiente del usuario con el mismo color de texto; un botón con el texto "Guardar" en color blanco y el fondo en color "cornflowerblue"</t>
  </si>
  <si>
    <t>El formulario tendrá una disposición del contenido con las opciones en la derecha e izquierda con la siguiente estructura para cada opción: el titulo el cual puede cambiar a color rojo en caso de que los datos ingresados sean incorrectos, una caja de texto o selección, un icono circular en rojo con "X" o un icono circular en verde con "✓" en caso de que los datos dentro de las cajas estén incorrectas o correctas, un mensaje de error en caso de que los datos ingresados sean incorrectos y el botón "Registrar" en el centro del formulario debajo de las ultimas opciones del formulario</t>
  </si>
  <si>
    <t>El sistema permite visualizar los siguientes mensajes de error: "El nombre solo debe contener letras y debe tener mínimo 7 caracteres", "La dirección debe contener las palabras completas; signos aceptados "#" y "-", "/", "°"; mínimo 12 y máximo 70 caracteres", "Solo números; el teléfono solo puede tener 10 dígitos y sin espacio; si es fijo agregar el 607" y "El correo deber tener un @ y una dirección de correo válida", estos mensajes saldrán al validar la información en color de texto "crimson"</t>
  </si>
  <si>
    <t>El sistema permite modificar los datos de un usuario existente (nombre, dirección, teléfono y email)</t>
  </si>
  <si>
    <t>El sistema valida los nuevos datos ingresados por el usuario y muestra un mensaje de error en caso de que el dato sea incorrecto</t>
  </si>
  <si>
    <t>El sistema permite guardar los cambios de un usuario existente mediante el botón de "Guardar" y redirige hacia el módulo de CRUD Usuario</t>
  </si>
  <si>
    <t>El sistema permite volver al módulo de CRUD Usuario mediante el botón de "Volver"</t>
  </si>
  <si>
    <t>El sistema muestra una alerta en caso de que el dato ingresado esté incorrecto o nulo</t>
  </si>
  <si>
    <t>Módulo para agregar usuario</t>
  </si>
  <si>
    <t>AGREGAR UN USUARIO</t>
  </si>
  <si>
    <t>El sistema permite visualizar el logo de la empresa La Casa de la Amarok y el texto "Agregar Usuario" en la pestaña del navegador</t>
  </si>
  <si>
    <t>El sistema permite visualiza el titulo con el texto "AGREGAR USUARIO"</t>
  </si>
  <si>
    <t>El sistema permite visualizar un formulario con: un subtitulo de "Documento del Usuario", una caja de texto con bordes negros y una marca de agua de "Documento del usuario"; un subtitulo de "Rol del usuario", una caja de texto con bordes negros y una marca de agua de "Seleccione rol"; un subtitulo de "Nombre", una caja de texto con bordes negros y una marca de agua de "Nombre del Usuario"; un subtitulo de "Dirección", una caja de texto con bordes negros y una marca de agua de "Dirección del usuario"; un subtitulo de "Teléfono", una caja de texto con bordes negros y una marca de agua de "Teléfono del usuario"; un subtitulo de "Email", una caja de texto con bordes negros y una marca de agua de "Email del usuario"; un subtitulo de "Contraseña", una caja de texto con bordes negros y una marca de agua de "Password del usuario"; un botón con el texto "Guardar" en color blanco y el fondo en color "cornflowerblue"</t>
  </si>
  <si>
    <t>El sistema permite visualizar los siguientes mensajes de error: "El documento debe tener de 7 a 10 dígitos sin (.) ni (,)", "No ha seleccionado el rol", "El nombre solo debe contener letras y puede tener máximo 60 caracteres", "La dirección debe contener las palabras completas; signos aceptados "#" y "-", "/", "°"; mínimo 12 y máximo 70 caracteres", "Solo números; el teléfono solo puede tener 10 dígitos y sin espacio; si es fijo agregar el 607", "El correo deber tener un @ y una dirección válida" y "La contraseña deber mínimo 8 caracteres de cualquier tipo",  estos mensajes saldrán al validar la información en color de texto "crimson"</t>
  </si>
  <si>
    <t>El sistema permite ingresar los datos para un usuario nuevo (documento, rol, nombre, dirección, teléfono, email, contraseña)</t>
  </si>
  <si>
    <t>El sistema permite seleccionar un rol correspondiente</t>
  </si>
  <si>
    <t>El sistema permite guardar un usuario nuevo mediante el botón de "Guardar" y redirige hacia el módulo de CRUD Usuario</t>
  </si>
  <si>
    <t>El sistema permite volver al módulo de CRUD Usuarios mediante el botón circular con la flecha</t>
  </si>
  <si>
    <t>Módulo para gestionar los usuarios</t>
  </si>
  <si>
    <t>USUARIOS</t>
  </si>
  <si>
    <t>El sistema permite visualizar el logo de la empresa La Casa de la Amarok y el texto "Usuarios" en la pestaña del navegador</t>
  </si>
  <si>
    <t>El sistema permite visualizar un título con el texto "USUARIOS DEL SISTEMA"</t>
  </si>
  <si>
    <t>El sistema permite visualizar un botón en color azul, con el texto "Agregar" en color blanco, el cual permite acceder al módulo Agregar Usuario</t>
  </si>
  <si>
    <t>El sistema permite visualizar un botón en color rojo, con el texto "Inactivos" en color blanco, el cual permite cargar la tabla con los usuarios que estén inactivos</t>
  </si>
  <si>
    <t>El sistema permite visualizar una tabla de 8 columnas, en donde el fondo de estas son de color negro y texto en color blanco con "DOCUMENTO", "ROL", "NOMBRE", "DIRECCIÓN", "TELÉFONO", "EMAIL", "EDITAR" y "DESACTIVAR"; el color de fondo de las filas siguientes a la primera se intercalaran en blanco y gris claro, luego el color del texto de estas filas están en color "#666666", además los registros en esta tabla se podrán organizar por columna</t>
  </si>
  <si>
    <t>El sistema permite visualizar los datos de los usuarios(documento, rol, nombre, dirección, teléfono, email), por cada registro mostrado en la tabla se añade: un botón en color amarillo con texto "Editar📝" en color negro y un botón en color rojo con texto "Desactivar🗑️" en color blanco</t>
  </si>
  <si>
    <t>El sistema permite acceder al módulo de Editar Usuario por medio del botón que se encuentra en la tabla con el texto "Editar📝"</t>
  </si>
  <si>
    <t>El sistema permite eliminar o desactivar un usuario por medio del botón que se encuentra en la tabla con el texto "Eliminar🗑️"</t>
  </si>
  <si>
    <t>El sistema permite visualizar una tabla parecida en diseño a la mencionada anteriormente al darle clic en el botón con el texto "Inactivos", quita el botón "inactivos" y muestra un botón en color ver con el texto "Activos" esta nueva tabla elimina las columnas "EDITAR", "ELIMINAR" y agrega la columna "ACTIVAR"</t>
  </si>
  <si>
    <t>El sistema permite visualizar los datos anteriormente mencionados y un botón en color "#17a2b8" con el texto "Activar✅" por cada registro</t>
  </si>
  <si>
    <t>El sistema permite habilitar al usuario al darle clic en el botón "Activar✅"</t>
  </si>
  <si>
    <t>Módulo para editar parámetros</t>
  </si>
  <si>
    <t>EDITAR PARAMETROS</t>
  </si>
  <si>
    <t>El sistema permite visualizar el logo de la empresa La Casa de la Amarok y el texto "Editar Parámetros" en la pestaña del navegador</t>
  </si>
  <si>
    <t>El sistema permite visualiza el titulo con el texto "EDITAR PARAMETROS"</t>
  </si>
  <si>
    <t>El sistema permite visualizar un formulario con: un subtitulo de "Nombre", una caja de texto con bordes negros y el nombre correspondiente de la empresa con el mismo color de texto; un subtitulo de "Número de factura inicial", una caja de texto con bordes negros y el numero correspondiente de la factura con el mismo color de texto; un subtitulo de "Puntaje mínimo para redención de puntos de descuento", una caja de texto con bordes negros y el puntaje correspondiente del descuento con el mismo color de texto; un subtitulo de "Puntaje mínimo para redención de puntos de domicilio", una caja de texto con bordes negros y el puntaje correspondiente del domicilio gratis con el mismo color de texto; un subtitulo de "Tiempo máximo permitido de inactividad en el sistema (minutos)", una caja de texto con bordes negros y el numero correspondiente de tiempo de inactividad con el mismo color de texto; un subtitulo de "Si desea cambiar la contraseña puede ingresar una nueva", una caja de texto con bordes negros y la marca de agua "Nueva Contraseña" en color gris; un botón con el texto "Actualizar" en color blanco y el fondo en color "cornflowerblue"</t>
  </si>
  <si>
    <t>El sistema permite visualizar los siguientes mensajes de error: "El nombre debe tener mínimo 4 caracteres y máximo 25 caracteres", "El número mínimo es de 6 y 9 como máximo", "El puntaje debe ser superior a 4 cifras", "El tiempo debe ser mayor a 1minuto y menor o igual a 99minutos" y "La contraseña puede tener máximo 25 caracteres de cualquier tipo", estos mensajes saldrán al validar la información en color de texto "crimson"</t>
  </si>
  <si>
    <t>El sistema permite modificar los datos del parámetro existente (nombre, numero de factura inicial, puntaje de descuento, puntaje de domicilio, tiempo de inactividad y contraseña)</t>
  </si>
  <si>
    <t>El sistema permite guardar los cambios del parámetro existente mediante el botón de "Actualizar" y redirige hacia el módulo de CRUD Parámetro</t>
  </si>
  <si>
    <t>El sistema permite volver al módulo de CRUD Parámetros mediante el botón circular con la flecha</t>
  </si>
  <si>
    <t xml:space="preserve">Módulo para gestionar parámetros </t>
  </si>
  <si>
    <t>PARÁMETROS</t>
  </si>
  <si>
    <t>El sistema permite visualizar el logo de la empresa La Casa de la Amarok y el texto "Parámetros" en la pestaña del navegador</t>
  </si>
  <si>
    <t>El sistema permite visualizar un título con el texto "CONFIGURACIÓN"</t>
  </si>
  <si>
    <t>El sistema permite visualizar una tabla de 9 columnas, en donde el fondo de estas son de color negro y texto en color blanco con "NIT", "EMPRESA", "No. FACTURA INICIAL", "No. FACTURA TEMPORAL", "PUNTAJE DESCUENTO", "PUNTAJE DOMICILIO", "TIEMPO_INACTIVIDAD(minutos)" y "EDITAR"; el color de fondo de las filas siguientes a la primera se intercalaran en blanco y gris claro, luego el color del texto de estas filas están en color "#666666", además los registros en esta tabla se podrán organizar por columna</t>
  </si>
  <si>
    <t>El sistema permite visualizar los datos del parámetro (NIT, nombre de la empresa, número de la factura inicial, número de la factura final, número de la factura temporal, puntaje de descuento, puntaje de domicilio y tiempo inactividad), por cada registro mostrado en la tabla se añade un botón en color amarillo con texto "Editar📝" en color negro</t>
  </si>
  <si>
    <t>El sistema permite acceder al módulo de Editar Parámetro por medio del botón que se encuentra en la tabla con el texto "Editar📝"</t>
  </si>
  <si>
    <t>Módulo para editar proveedor</t>
  </si>
  <si>
    <t>EDITAR PROVEEDOR</t>
  </si>
  <si>
    <t>El sistema permite visualizar el logo de la empresa La Casa de la Amarok y el texto "Editar Proveedor" en la pestaña del navegador</t>
  </si>
  <si>
    <t>El sistema permite visualiza el titulo con el texto "EDITAR PROVEEDOR"</t>
  </si>
  <si>
    <t>El sistema permite visualizar un formulario con: un subtitulo de "Nombre", una caja de texto con bordes negros y el nombre correspondiente del proveedor con el mismo color de texto; un subtitulo de "Ciudad", una caja de selección con bordes negros y la ciudad con su departamento a la que pertenece el proveedor con el mismo color de texto; un subtitulo de "Dirección", una caja de texto con bordes negros y la dirección correspondiente del proveedor con el mismo color de texto; un subtitulo de "Teléfono", una caja de texto con bordes negros y el teléfono correspondiente del proveedor con el mismo color de texto; un subtitulo de "Email", una caja de texto con bordes negros y el correo correspondiente del proveedor con el mismo color de texto; un botón con el texto "Actualizar" en color blanco y el fondo en color "cornflowerblue"</t>
  </si>
  <si>
    <t>El sistema permite visualizar los siguientes mensajes de error: "El nombre solo debe contener letras y debe tener mínimo 6 caracteres", "Seleccione una Ciudad", "La dirección debe tener mínimo 12 caracteres", "Solo números; el teléfono solo puede tener 10 dígitos y sin espacio" y "El correo deber tener un @ y una dirección válida", estos mensajes saldrán al validar la información en color de texto "crimson"</t>
  </si>
  <si>
    <t>El sistema permite modificar los datos de un proveedor existente (nombre, ciudad, dirección, teléfono, email)</t>
  </si>
  <si>
    <t>El sistema permite guardar los cambios de un proveedor existente mediante el botón de "Actualizar" y redirige hacia el módulo de CRUD Proveedor</t>
  </si>
  <si>
    <t>El sistema permite volver al módulo de CRUD Cliente mediante el botón circular con la flecha</t>
  </si>
  <si>
    <t>Módulo para agregar proveedor</t>
  </si>
  <si>
    <t>AGREGAR PROVEEDOR</t>
  </si>
  <si>
    <t>El sistema permite visualizar el logo de la empresa La Casa de la Amarok y el texto "Agregar Proveedor" en la pestaña del navegador</t>
  </si>
  <si>
    <t>El sistema permite visualiza el titulo con el texto "AGREGAR PROVEEDOR"</t>
  </si>
  <si>
    <t>El sistema permite visualizar un formulario con: un subtitulo de "NIT", una caja de texto con bordes negros y una marca de agua de "NIT del Proveedor"; un subtitulo de "Ciudad", una caja de selección con bordes negros y una marca de agua de "Seleccionar una Ciudad"; un subtitulo de "Nombre", una caja de texto con bordes negros y una marca de agua de "Nombre del Proveedor"; un subtitulo de "Dirección", una caja de texto con bordes negros y una marca de agua de "Dirección del Proveedor"; un subtitulo de "Teléfono", una caja de texto con bordes negros y una marca de agua de "Teléfono del Proveedor"; un subtitulo de "Email", una caja de texto con bordes negros y una marca de agua de "Email del Proveedor"; un botón con el texto "Registrar" en color blanco y el fondo en color "cornflowerblue"</t>
  </si>
  <si>
    <t>El sistema permite ingresar los datos para un proveedor nuevo (NIT, ciudad, nombre, dirección, teléfono, email)</t>
  </si>
  <si>
    <t>El sistema permite seleccionar una ciudad y su departamento correspondiente</t>
  </si>
  <si>
    <t>El sistema permite guardar un proveedor nuevo mediante el botón de "Registrar" y redirige hacia el módulo de CRUD Proveedor</t>
  </si>
  <si>
    <t>Módulo para gestionar proveedores</t>
  </si>
  <si>
    <t>PROVEEDORES</t>
  </si>
  <si>
    <t>El sistema permite visualizar el logo de la empresa La Casa de la Amarok y el texto "Proveedores" en la pestaña del navegador</t>
  </si>
  <si>
    <t>El sistema permite visualizar un título con el texto "PROVEEDORES"</t>
  </si>
  <si>
    <t>El sistema permite visualizar un botón en color azul, con el texto "Agregar" en color blanco, el cual permite acceder al módulo Agregar Proveedor</t>
  </si>
  <si>
    <t>El sistema permite visualizar un botón en color rojo, con el texto "Inactivos" en color blanco, el cual permite cargar la tabla con los proveedores que estén inactivos</t>
  </si>
  <si>
    <t>El sistema permite visualizar una tabla de 8 columnas, en donde el fondo de estas son de color negro y texto en color blanco con "NIT", "CIUDAD", "NOMBRE", "DIRECCIÓN", "TELÉFONO", "EMAIL", "EDITAR" y "ELIMINAR"; el color de fondo de las filas siguientes a la primera se intercalaran en blanco y gris claro, luego el color del texto de estas filas están en color "#666666", además los registros en esta tabla se podrán organizar por columna</t>
  </si>
  <si>
    <t>El sistema permite visualizar los datos de los proveedores (NIT, ciudad, nombre, dirección, teléfono y email), por cada registro mostrado en la tabla se añade: un botón en color amarillo con texto "Editar📝" en color negro y un botón en color rojo con texto "Eliminar🗑️" en color blanco</t>
  </si>
  <si>
    <t>El sistema permite acceder al módulo de Editar Proveedor por medio del botón que se encuentra en la tabla con el texto "Editar📝"</t>
  </si>
  <si>
    <t>El sistema permite eliminar o desactivar un proveedor por medio del botón que se encuentra en la tabla con el texto "Eliminar🗑️"</t>
  </si>
  <si>
    <t>El sistema permite habilitar al proveedor al darle clic en el botón "Activar✅"</t>
  </si>
  <si>
    <t>Módulo para editar empresa de transporte</t>
  </si>
  <si>
    <t>EDITAR EMPRESA DE TRANSPORTE</t>
  </si>
  <si>
    <t>El sistema permite visualizar el logo de la empresa La Casa de la Amarok y el texto "Editar Empresas de Transporte" en la pestaña del navegador</t>
  </si>
  <si>
    <t>l sistema permite visualiza el titulo con el texto "EDITAR EMP. TRANSPORTE"</t>
  </si>
  <si>
    <t>El sistema permite visualizar un formulario con: un subtitulo de "Nombre de la empresa", una caja de texto con bordes negros y el nombre de la empresa de transporte correspondiente en el mismo color de texto; un subtitulo de "Teléfono de la Empresa", una caja de texto con bordes negros y el número telefónico correspondiente en el mismo color de texto; un botón con el texto "Actualizar" en color blanco y el fondo en color "cornflowerblue"</t>
  </si>
  <si>
    <t>El sistema permite visualizar los siguientes mensajes de error: "el nombre debe tener mínimo 4 caracteres y máximo 25 caracteres", "El teléfono solo puede tener 10 dígitos y sin espacio", estos mensajes saldrán al validar la información en color de texto "crimson"</t>
  </si>
  <si>
    <t>El sistema permite modificar los datos de una empresa de transporte existente (nombre y teléfono)</t>
  </si>
  <si>
    <t>El sistema permite guardar los cambios de la empresa de transporte mediante el botón de "Actualizar" y redirige hacia el módulo de CRUD Empresa Transp.</t>
  </si>
  <si>
    <t>Módulo para agregar empresa de transporte</t>
  </si>
  <si>
    <t>AGREGAR EMPRESA DE TRANSPORTE</t>
  </si>
  <si>
    <t>El sistema permite visualizar el logo de la empresa La Casa de la Amarok y el texto "Agregar Empresa de Transporte" en la pestaña del navegador</t>
  </si>
  <si>
    <t>El sistema permite visualiza el titulo con el texto "AGREGAR EMPRESAS DE TRANSPORTE"</t>
  </si>
  <si>
    <t>El sistema permite visualizar un formulario con: un subtitulo de "Nit", una caja de texto con bordes negros y una marca de agua de "Ingresar NIT Empresa"; un subtitulo de "Nombre", una caja de texto con bordes negros y una marca de agua de "Ingresar Nombre Empresa"; un subtitulo de "Teléfono", una caja de texto con bordes negros y una marca de agua de "Ingresar Teléfono Empresa"; un botón con el texto "Registrar" en color blanco y el fondo en color "cornflowerblue"</t>
  </si>
  <si>
    <t>El sistema permite ingresar los datos para una empresa de transporte nueva (NIT, nombre y teléfono)</t>
  </si>
  <si>
    <t>El sistema permite guardar una empresa de transporte nueva mediante el botón de "Registrar" y redirige hacia el módulo de CRUD Empresa Transp.</t>
  </si>
  <si>
    <t>Módulo para gestionar las empresas de transporte</t>
  </si>
  <si>
    <t>EMPRESAS DE TRANSPORTE</t>
  </si>
  <si>
    <t>El sistema permite visualizar el logo de la empresa La Casa de la Amarok y el texto "Empresas de Transporte" en la pestaña del navegador</t>
  </si>
  <si>
    <t>El sistema permite visualizar un título con el texto "EMPRESAS DE TRANSPORTE"</t>
  </si>
  <si>
    <t>El sistema permite visualizar un botón en color azul, con el texto "Agregar" en color blanco, el cual permite acceder al módulo Agregar Empresa Transp.</t>
  </si>
  <si>
    <t>El sistema permite visualizar un botón en color rojo, con el texto "Inactivos" en color blanco, el cual permite cargar la tabla con los empresas de transporte que estén inactivos</t>
  </si>
  <si>
    <t>El sistema permite visualizar una tabla de 5 columnas, en donde el fondo de estas son de color negro y texto en color blanco con "NIT", "NOMBRE", "TELEFONO", "EDITAR" y "ELIMINAR"; el color de fondo de las filas siguientes a la primera se intercalaran en blanco y gris claro, luego el color del texto de estas filas están en color "#666666", además los registros en esta tabla se podrán organizar por columna</t>
  </si>
  <si>
    <t>El sistema permite visualizar los datos de las empresas de transporte (NIT, nombre, y teléfono), por cada registro mostrado en la tabla se añade: un botón en color amarillo con texto "Editar📝" en color negro y un botón en color rojo con texto "Eliminar🗑️" en color blanco</t>
  </si>
  <si>
    <t>El sistema permite acceder al módulo de Editar Empresa Transp. por medio del botón que se encuentra en la tabla con el texto "Editar📝"</t>
  </si>
  <si>
    <t>El sistema permite eliminar o desactivar una empresa de transporte por medio del botón que se encuentra en la tabla con el texto "Eliminar🗑️"</t>
  </si>
  <si>
    <t>El sistema permite habilitar a la empresa de transporte al darle clic en el botón "Activar✅"</t>
  </si>
  <si>
    <t>Módulo para editar ciudad</t>
  </si>
  <si>
    <t>EDITAR CIUDAD</t>
  </si>
  <si>
    <t>El sistema permite visualizar el logo de la empresa La Casa de la Amarok y el texto "Editar Ciudad" en la pestaña del navegador</t>
  </si>
  <si>
    <t>El sistema permite visualiza el titulo con el texto "EDITAR CIUDAD"</t>
  </si>
  <si>
    <t>El sistema permite visualizar un formulario con: un subtitulo de "Nombre", una caja de texto con bordes negros y el nombre de la ciudad correspondiente en el mismo color de texto; un subtitulo de "Departamento", una caja de selección con bordes negros y el nombre del departamento correspondiente en el mismo color de texto; un subtitulo de "Precio Domicilio", una caja de texto con bordes negros y el precio del domicilio correspondiente en el mismo color de texto; un botón con el texto "Actualizar" en color blanco y el fondo en color "cornflowerblue"</t>
  </si>
  <si>
    <t>El formulario tendrá una disposición del contenido con las opciones en la derecha e izquierda con la siguiente estructura para cada opción: el titulo el cual puede cambiar a color rojo en caso de que los datos ingresados sean incorrectos, una caja de texto o selección, un icono circular en rojo con "X" o un icono circular en verde con "✓" en caso de que los datos dentro de las cajas estén incorrectas o correctas, un mensaje de error en caso de que los datos ingresados sean incorrectos y el botón "Actualizar" en el centro del formulario debajo de las ultimas opciones del formulario</t>
  </si>
  <si>
    <t>El sistema permite visualizar los siguientes mensajes de error: "El nombre de la ciudad no puede contener número, puntos, comas o signos", "Debe seleccionar un departamento", "El precio debe ser máximo de 5 cifras", estos mensajes saldrán al validar la información en color de texto "crimson"</t>
  </si>
  <si>
    <t>El sistema permite modificar el dato de una ciudad existente (precio domicilio)</t>
  </si>
  <si>
    <t>El sistema permite guardar los cambios de una ciudad existente mediante el botón de "Actualizar" y redirige hacia el módulo de CRUD Ciudad</t>
  </si>
  <si>
    <t>El sistema permite volver al módulo de CRUD Ciudad mediante el botón circular con la flecha</t>
  </si>
  <si>
    <t>Módulo para gestionar las ciudades</t>
  </si>
  <si>
    <t>CIUDADES</t>
  </si>
  <si>
    <t>El sistema permite visualizar el logo de la empresa La Casa de la Amarok y el texto "Ciudades" en la pestaña del navegador</t>
  </si>
  <si>
    <t>El sistema permite visualizar un título con el texto "CIUDADES"</t>
  </si>
  <si>
    <t>El sistema permite visualizar un texto de "Mostrar" en color gris, una caja de selección con borde en color gris con las opciones "5, 10, 40, 100"  y un texto "registros"</t>
  </si>
  <si>
    <t>El sistema permite visualizar una tabla de 4 columnas, en donde el fondo de estas son de color negro y texto en color blanco con "DEPARTAMENTO", "NOMBRE", "PRECIO DOMICILIO($COP)", "EDITAR"; el color de fondo de las filas siguientes a la primera se intercalaran en blanco y gris claro, luego el color del texto de estas filas están en color "#666666", además los registros en esta tabla se podrán organizar por columna</t>
  </si>
  <si>
    <t>El sistema permite visualizar los datos de las ciudades(departamento, nombre, precio domicilio), por cada registro mostrado en la tabla se añade: un botón en color amarillo con texto "Editar📝" en color negro</t>
  </si>
  <si>
    <t>El sistema permite acceder al módulo de Editar Ciudad por medio del botón que se encuentra en la tabla con el texto "Editar📝"</t>
  </si>
  <si>
    <t>Módulo para editar producto</t>
  </si>
  <si>
    <t>EDITAR PRODUCTO</t>
  </si>
  <si>
    <t>El sistema permite visualizar el logo de la empresa La Casa de la Amarok y el texto "Editar Producto" en la pestaña del navegador</t>
  </si>
  <si>
    <t>El sistema permite visualiza el titulo con el texto "EDITAR PRODUCTO"</t>
  </si>
  <si>
    <t>El sistema permite visualizar un formulario con: un subtitulo de "Código del Producto", una caja de texto con bordes negros y el nombre correspondiente del producto con el mismo color de texto; un subtitulo de "Nombre del Producto", una caja de texto con bordes negros y el nombre correspondiente del producto con el mismo color de texto; un subtitulo de "Stock del Producto", una caja de texto con bordes negros y el número del stock del producto con el mismo color de texto; un subtitulo de "Precio del Producto", una caja de texto con bordes negros y el precio correspondiente del producto con el mismo color de texto; un botón con el texto "Actualizar" en color blanco y el fondo en color "cornflowerblue"</t>
  </si>
  <si>
    <t>El sistema permite visualizar los siguientes mensajes de error: "El código solo debe contener letras y números; mínimo y máximo 5 caracteres", "El nombre solo puede contener números y letras; mínimo 10 caracteres y máximo 50", "El stock solo puede contener números; mínimo 1 y máximo 999" y "El precio solo puede contener números; mínimo 100 de valor y máximo 99'999.999", estos mensajes saldrán al validar la información en color de texto "crimson"</t>
  </si>
  <si>
    <t>El sistema permite modificar los datos de un producto existente (nombre, precio)</t>
  </si>
  <si>
    <t>El sistema permite guardar los cambios de un producto existente mediante el botón de "Actualizar" y redirige hacia el módulo de CRUD producto</t>
  </si>
  <si>
    <t>El sistema permite volver al módulo de CRUD Producto mediante el botón circular con la flecha</t>
  </si>
  <si>
    <t>Módulo para gestionar productos</t>
  </si>
  <si>
    <t>PRODUCTOS</t>
  </si>
  <si>
    <t>El sistema permite visualizar el logo de la empresa La Casa de la Amarok y el texto "Productos" en la pestaña del navegador</t>
  </si>
  <si>
    <t>El sistema permite visualizar un título con el texto "PRODUCTOS"</t>
  </si>
  <si>
    <t>El sistema permite visualizar un botón en color rojo, con el texto "Inactivos" en color blanco, el cual permite cargar la tabla con los productos que estén inactivos</t>
  </si>
  <si>
    <t>El sistema permite visualizar un texto de "Mostrar" en color gris, una caja de selección con borde en color gris con las opciones "5, 10, 40 , 100" y un texto "registros"</t>
  </si>
  <si>
    <t>El sistema permite visualizar una tabla de 10 columnas, en donde el fondo de estas son de color negro y texto en color blanco con "CÓDIGO", "PRODUCTO", "MODELO", "STOCK", "PRECIO VENTA($COP)", "CATEGORÍA", "LÍNEA", "MARCA", "EDITAR" y "ELIMINAR"; el color de fondo de las filas siguientes a la primera se intercalaran en blanco y gris claro, luego el color del texto de estas filas están en color "#666666", además los registros en esta tabla se podrán organizar por columna</t>
  </si>
  <si>
    <t>El sistema permite visualizar los datos de los productos (código, nombre, modelo, stock, precio, categoría, línea y marca), por cada registro mostrado en la tabla se añade: un botón en color amarillo con texto "Editar📝" en color negro y un botón en color rojo con texto "Eliminar🗑️" en color blanco</t>
  </si>
  <si>
    <t>El sistema permite acceder al módulo de Editar Producto por medio del botón que se encuentra en la tabla con el texto "Editar📝"</t>
  </si>
  <si>
    <t>El sistema permite eliminar o desactivar un producto por medio del botón que se encuentra en la tabla con el texto "Eliminar🗑️"</t>
  </si>
  <si>
    <t>El sistema permite habilitar el producto al darle clic en el botón "Activar✅"</t>
  </si>
  <si>
    <t>Módulo para editar los clientes</t>
  </si>
  <si>
    <t>EDITAR UN CLIENTE</t>
  </si>
  <si>
    <t>El sistema permite visualizar el logo de la empresa La Casa de la Amarok y el texto "Editar Cliente" en la pestaña del navegador</t>
  </si>
  <si>
    <t>El sistema permite visualiza el titulo con el texto "EDITAR CLIENTE"</t>
  </si>
  <si>
    <t>El sistema permite visualizar un formulario con: un subtitulo de "Documento", una caja de texto con bordes negros y el documento correspondiente del cliente con el mismo color de texto; un subtitulo de "Ciudad", una caja de selección con bordes negros y la ciudad con su departamento a la que pertenece el cliente con el mismo color de texto; un subtitulo de "Nombre", una caja de texto con bordes negros y el nombre correspondiente del cliente con el mismo color de texto;  un subtitulo de "Dirección", una caja de texto con bordes negros y la dirección correspondiente del cliente con el mismo color de texto; un subtitulo de "Teléfono", una caja de texto con bordes negros y el teléfono correspondiente del cliente con el mismo color de texto; un subtitulo de "Email", una caja de texto con bordes negros y el correo correspondiente del cliente con el mismo color de texto; un subtitulo de "Contraseña" y una caja de texto con bordes negros; un subtitulo de "Repetir Contraseña" y una caja de texto con bordes negros; un botón con el texto "Actualizar" en color blanco y el fondo en color "cornflowerblue"</t>
  </si>
  <si>
    <t>El sistema permite visualizar los siguientes mensajes de error: "El documento debe tener 8 o 10 dígitos sin (.) ni (,)", "No ha seleccionado la Ciudad", "El nombre solo debe contener letras y debe tener máximo 60 caracteres", "La dirección debe contener las palabras completas; signos aceptados "#" y "-", "/", "°"; mínimo 12 y máximo 70 caracteres", "Solo números; el teléfono solo puede tener 10 dígitos y sin espacio; si es fijo agregar el 607", "El correo deber tener un @ y una dirección válida", "La contraseña deber mínimo 8 caracteres de cualquier tipo" y "Ambas contraseñas deben ser iguales.", estos mensajes saldrán al validar la información en color de texto "crimson"</t>
  </si>
  <si>
    <t>El sistema permite modificar los datos de un cliente existente (ciudad, nombre, dirección, teléfono, email, contraseña)</t>
  </si>
  <si>
    <t>El sistema permite guardar los cambios de un cliente existente mediante el botón de "Actualizar" y redirige hacia el módulo de CRUD Cliente</t>
  </si>
  <si>
    <t>Módulo para agregar cliente</t>
  </si>
  <si>
    <t>AGREGAR CLIENTE</t>
  </si>
  <si>
    <t>El sistema permite visualizar el logo de la empresa La Casa de la Amarok y el texto "Agregar Cliente" en la pestaña del navegador</t>
  </si>
  <si>
    <t>El sistema permite visualiza el titulo con el texto "AGREGAR CLIENTE"</t>
  </si>
  <si>
    <t>El sistema permite visualizar un formulario con: un subtitulo de "Documento", una caja de texto con bordes negros y una marca de agua de "Ej. 1023456789"; un subtitulo de "Ciudad", una caja de selección con bordes negros y una marca de agua de "Seleccionar una Ciudad"; un subtitulo de "Nombre", una caja de texto con bordes negros y una marca de agua de "Ej. Nombre Apellido"; un subtitulo de "Dirección", una caja de texto con bordes negros y una marca de agua de "Ej. cra 1 #23-45"; un subtitulo de "Teléfono", una caja de texto con bordes negros y una marca de agua de "Ej. 3214567890"; un subtitulo de "Email", una caja de texto con bordes negros y una marca de agua de "Ej. C.o_rr-3@ejemplo.com"; un subtitulo de "Contraseña" y una caja de texto con bordes negros; un subtitulo de "Repetir Contraseña" y una caja de texto con bordes negros; un botón con el texto "Registrar" en color blanco y el fondo en color "cornflowerblue"</t>
  </si>
  <si>
    <t>El sistema permite visualizar los siguientes mensajes de error: "El documento debe tener 8 o 10 dígitos sin (.) ni (,)", "No ha seleccionado la Ciudad", "El nombre solo debe contener letras y debe tener mínimo 6 caracteres", "La dirección debe contener las palabras completas; signos aceptados "#" y "-", "/", "°"; mínimo 12 y máximo 70 caracteres", "Solo números; el teléfono solo puede tener 10 dígitos y sin espacio", "El correo deber tener un @ y una dirección válida" y "La contraseña deber mínimo 8 caracteres de cualquier tipo", estos mensajes saldrán al validar la información en color de texto "crimson"</t>
  </si>
  <si>
    <t>El sistema permite ingresar los datos para un cliente nuevo (documento, nombre, dirección, teléfono, email, contraseña)</t>
  </si>
  <si>
    <t>El sistema permite guardar un cliente nuevo mediante el botón de "Registrar" y redirige hacia el módulo de CRUD Cliente</t>
  </si>
  <si>
    <t>Módulo para gestionar los clientes</t>
  </si>
  <si>
    <t>CLIENTES</t>
  </si>
  <si>
    <t>El sistema permite visualizar el logo de la empresa La Casa de la Amarok y el texto "Clientes" en la pestaña del navegador</t>
  </si>
  <si>
    <t>El sistema permite visualizar un título con el texto "CLIENTES"</t>
  </si>
  <si>
    <t>El sistema permite visualizar un botón en color azul, con el texto "Agregar" en color blanco, el cual permite acceder al módulo Agregar Cliente</t>
  </si>
  <si>
    <t>El sistema permite visualizar un botón en color rojo, con el texto "Inactivos" en color blanco, el cual permite cargar la tabla con los clientes que estén inactivos</t>
  </si>
  <si>
    <t>El sistema permite visualizar una tabla de 10 columnas, en donde el fondo de estas son de color negro y texto en color blanco con "DOCUMENTO", "DEPARTAMENTO", "CIUDAD", "NOMBRE", "DIRECCIÓN", "TELÉFONO", "EMAIL", "PUNTOS", "EDITAR" y "ELIMINAR"; el color de fondo de las filas siguientes a la primera se intercalaran en blanco y gris claro, luego el color del texto de estas filas están en color "#666666", además los registros en esta tabla se podrán organizar por columna</t>
  </si>
  <si>
    <t>El sistema permite visualizar los datos de los clientes (documento, departamento, ciudad, nombre, dirección, teléfono, email, puntos acumulados), por cada registro mostrado en la tabla se añade: un botón en color amarillo con texto "Editar📝" en color negro y un botón en color rojo con texto "Eliminar🗑️" en color blanco</t>
  </si>
  <si>
    <t>El sistema permite acceder al módulo de Editar Cliente por medio del botón que se encuentra en la tabla con el texto "Editar📝"</t>
  </si>
  <si>
    <t>El sistema permite eliminar o desactivar un cliente por medio del botón que se encuentra en la tabla con el texto "Eliminar🗑️"</t>
  </si>
  <si>
    <t>El sistema permite habilitar al cliente al darle clic en el botón "Activar✅"</t>
  </si>
  <si>
    <t xml:space="preserve">Módulo de administrador con menú para navegar por el sistema </t>
  </si>
  <si>
    <t>INICIO ADMINISTRADOR DESDE PAGINA WEB</t>
  </si>
  <si>
    <t>El sistema permite visualizar el logo de la empresa La Casa de la Amarok y el texto "Home Administrador" en la pestaña del navegador</t>
  </si>
  <si>
    <t xml:space="preserve">El sistema permite visualizar un cambio en el color de fondo de los menús a gris y un cambio en el color del texto a blanco con negrita;  al pasar el cursor por encima de estos </t>
  </si>
  <si>
    <t>El sistema permite visualizar los submenús de "Gestiones": "Clientes", "Productos", "Ciudades", "Empresas Transporte", "Proveedores", "Proveedores" y "Parámetros"</t>
  </si>
  <si>
    <t>El sistema permite visualizar los submenús de "Ventas": "Listar" y "Agregar"</t>
  </si>
  <si>
    <t>El sistema permite visualizar los submenús de "Usuarios": "Listar" y "Agregar"</t>
  </si>
  <si>
    <t>El sistema permite cerrar la sesión actual manualmente mediante la opción de "Cerrar Sesión" de la barra de navegación y vuelve al módulo de Iniciar Sesión</t>
  </si>
  <si>
    <t>El sistema permite visualizar un botón para volver al módulo Inicio Administrador de forma circular con bordes en color "cornflowerblue" y el icono de "flecha hacia la izquierda" del mismo color que los bordes, este acompaña al encabezado en cualquier modulo en donde sea llamado</t>
  </si>
  <si>
    <t xml:space="preserve">El sistema cuenta con una opción para acceder al módulo CRUD Cliente mediante el submenú de "Clientes" del menú "Gestiones" </t>
  </si>
  <si>
    <t>El sistema cuenta con una opción para acceder al módulo CRUD Producto mediante el submenú de "Productos" del menú "Gestiones"</t>
  </si>
  <si>
    <t xml:space="preserve">El sistema cuenta con una opción para acceder al módulo CRUD Ciudad mediante el submenú de "Ciudades" del menú "Gestiones" </t>
  </si>
  <si>
    <t>El sistema cuenta con una opción para acceder al módulo CRUD Empresas Transp. mediante el submenú de "Empresas Transporte" del menú "Gestiones"</t>
  </si>
  <si>
    <t xml:space="preserve">El sistema cuenta con una opción para acceder al módulo CRUD Proveedor mediante el submenú de "Proveedores" del menú "Gestiones" </t>
  </si>
  <si>
    <t>El sistema cuenta con una opción para acceder al módulo CRUD Parámetros mediante el submenú de "Parámetros" del menú "Gestiones"</t>
  </si>
  <si>
    <t>El sistema cuenta con una opción para acceder al módulo CRUD Usuarios mediante el submenú de "Listar" del menú "Usuarios"</t>
  </si>
  <si>
    <t>El sistema cuenta con una opción para acceder al módulo Agregar Usuario mediante el submenú de "Agregar" del menú "Usuarios"</t>
  </si>
  <si>
    <t>El sistema cuenta con una opción para acceder al módulo CRUD Venta mediante el submenú de "Listar" del menú "Ventas"</t>
  </si>
  <si>
    <t>El sistema cuenta con una opción para acceder al módulo Agregar Venta mediante el submenú de "Agregar" del menú "Ventas"</t>
  </si>
  <si>
    <t>El sistema cuenta con una opción para acceder al módulo CRUD Envío Locales mediante el menú "Envíos Locales"</t>
  </si>
  <si>
    <t>El sistema cuenta con una opción para acceder al módulo CRUD Envío Nacional mediante el menú "Envíos Nacionales"</t>
  </si>
  <si>
    <t>El sistema cuenta con una opción para acceder al módulo Listar Contáctenos mediante el menú "Contáctenos"</t>
  </si>
  <si>
    <t>Módulo para iniciar sesión</t>
  </si>
  <si>
    <t>INICIAR SESIÓN ADMINISTRADOR PAGINA WEB</t>
  </si>
  <si>
    <t>El sistema permite visualizar el logo de la empresa La Casa de la Amarok y el texto "Iniciar Sesión" en la pestaña del navegador</t>
  </si>
  <si>
    <t xml:space="preserve">El sistema permite visualizar una imagen de fondo en el módulo de Iniciar Sesión </t>
  </si>
  <si>
    <t>El sistema permite visualizar un formulario con fondo en color gris y una el logo de La Casa de la Amarok, con bordes en color gris con, un título de "INGRESO" en color blanco; un botón con delineado blanco y el icono "flecha hacia la izquierda" en color blanco; una caja de texto con bordes blancos y una marca de agua de "Usuario o Documento" en color gris; una caja de texto con bordes blancos y una marca de agua de "Contraseña" en el mismo color; por ultimo un botón con el texto "ENTRAR" con bordes en color blanco y fondo en color cian-azul oscuro,</t>
  </si>
  <si>
    <t>El sistema permite redirigir al módulo de Inicio al darle clic al botón con el icono "flecha hacia la izquierda"</t>
  </si>
  <si>
    <t>El sistema permite ingresar los datos (usuario y contraseña) para iniciar sesión</t>
  </si>
  <si>
    <t>El sistema valida que los datos ingresados sean correctos y valida el rol del usuario ingresado (administrador o cliente)</t>
  </si>
  <si>
    <t>El sistema muestra una alerta caso de que los datos ingresados sean erróneos en una ventana modal con el texto "Usuario y/o Contraseña Incorrectos!"  y un botón en color azul con el texto "Aceptar"</t>
  </si>
  <si>
    <t>INICIAR SESIÓN CLIENTE</t>
  </si>
  <si>
    <t>El sistema permite visualizar el logo de la empresa La Casa de la Amarok y el texto "Login Cliente" en la pestaña del navegador</t>
  </si>
  <si>
    <t>El sistema permite visualizar el fondo del módulo en color gris</t>
  </si>
  <si>
    <t>El sistema permite visualizar un formulario con el fondo en color blanco, el logo de la empresa La Casa de la Amarok, una caja de texto con bordes en color "cornflowerblue" y una marca de agua de "Usuario o Documento"; una caja de texto con bordes en color "cornflowerblue" y una marca de agua de "Contraseña"; un botón sin fondo con bordes grises y un texto "Volver"; un botón sin fondo con bordes "cornflowerblue" con el texto "Ingresar", un texto "No tienes una cuenta?" debajo de estos botones y un botón al lado derecho sin fondo con bordes rojos y el texto "Crear cuenta"</t>
  </si>
  <si>
    <t>El sistema permite visualizar al lado del formulario una imagen referente a La Casa de la Amarok y un texto "Con nosotros vas a la segura. Encuentra repuestos 100% garantizados en cuánto a calidad-precio. Contáctanos y cotiza con expertos los repuestos que más te convengan para tu vehículo. Aprovecha!" en color blanco</t>
  </si>
  <si>
    <t>El sistema valida que los datos ingresados no estén nulos o sean incorrectos, en caso de que sea incorrecto muestra una alerta en la parte superior con el texto "❗ Usuario y/o Contraseña incorrectos!" y un botón "Aceptar" que redirige al módulo de Iniciar Sesión - Cliente</t>
  </si>
  <si>
    <t>El sistema muestra una alerta en caso de que los datos ingresados estén nulos o vacíos con el texto "Completa este campo"</t>
  </si>
  <si>
    <t>El sistema permite redirigir al módulo de Inicio mediante el botón "Volver"</t>
  </si>
  <si>
    <t>El sistema permite redirigir al módulo de Registrarse mediante el botón "Crear cuenta"</t>
  </si>
  <si>
    <t>Módulo para registrarse</t>
  </si>
  <si>
    <t>El sistema permite visualizar el logo de la empresa La Casa de la Amarok y el texto "Registrarse" en la pestaña del navegador</t>
  </si>
  <si>
    <t>El sistema permite visualizar el fondo de la página con una imagen referente a La Casa de la Amarok</t>
  </si>
  <si>
    <t>El sistema permite visualiza el titulo con el texto "REGISTRAR CLIENTE" en color blanco</t>
  </si>
  <si>
    <t>El sistema permite visualizar un botón "circular con flecha hacia la izquierda centrada", el cual redirige al módulo anterior en donde se encontraba</t>
  </si>
  <si>
    <t>El sistema permite visualizar los siguientes mensajes de error al ingresar datos incorrectos en las opciones del formulario: "El documento debe tener 8 o 10 dígitos sin (.) ni (,)", "No ha seleccionado la Ciudad", "El nombre solo debe contener letras y debe tener mínimo 60 caracteres", "La dirección debe contener las palabras completas; signos aceptados "#" y "-", "/", "°"; mínimo 12 y máximo 70 caracteres", "Solo números; el teléfono solo puede tener 10 dígitos y sin espacio; si es fijo agregar el 607", "El correo deber tener un @ y una dirección válida", "La contraseña deber mínimo 8 caracteres de cualquier tipo" y "Ambas contraseñas deben ser iguales.", estos mensajes saldrán al validar la información en color de texto "crimson"</t>
  </si>
  <si>
    <t>El sistema permite ingresar los datos para registrarse (documento, nombre, dirección, teléfono, email, contraseña)</t>
  </si>
  <si>
    <t>El sistema permite guardar un cliente nuevo mediante el botón de "Registrar" y redirige hacia el módulo de Iniciar Sesión</t>
  </si>
  <si>
    <t>Módulo para la Página Principal</t>
  </si>
  <si>
    <t>PÁGINA PRINCIPAL</t>
  </si>
  <si>
    <t>El sistema permite visualizar el logo de la empresa La Casa de la Amarok y el texto "La Casa de la Amarok" en la pestaña del navegador</t>
  </si>
  <si>
    <t>El sistema permite visualizar la barra de navegación con el logo de la empresa La Casa de la Amarok y sus opciones (Inicio, Productos, Quiénes Somos, Contáctanos, Entrar, Registrarse) las cuales permite acceder a las diferentes secciones del módulo de Inicio y redirección a otros módulos</t>
  </si>
  <si>
    <t>El sistema redirige al módulo de Inicio al darle clic al logo del encabezado de La Casa de la Amarok</t>
  </si>
  <si>
    <t>El sistema permite visualizar la opción "Inicio" de la barra de navegación en color "cornflowerblue" y el resto de las opciones en gris al iniciar el módulo de Inicio</t>
  </si>
  <si>
    <t>El sistema permite visualizar un cambio de color en las opciones de "Productos", "Quiénes Somos", "Contáctanos" y "Registrarse" en color "cornflowerblue" al pasar el cursor por encima de estas</t>
  </si>
  <si>
    <t>El sistema permite visualizar el botón "Entrar" de la barra de navegación en color azul y el texto en color blanco al iniciar el módulo de Inicio</t>
  </si>
  <si>
    <t>El sistema permite visualizar el botón "Entrar" de la barra de navegación en color negro al pasar el cursor por encima de este</t>
  </si>
  <si>
    <t>El sistema permite acceder al módulo de Iniciar Sesión por medio del botón "Entrar" situado en la barra de navegación</t>
  </si>
  <si>
    <t>El sistema permite acceder al módulo de Registrarse por medio del botón "Registrarse" situado en la barra de navegación</t>
  </si>
  <si>
    <t>El sistema permite visualizar el carrusel de imágenes, las cuales son referentes a los productos que ofrece la empresa La Casa de la Amarok junto a un texto con el párrafo "BIENVENIDO ENCUENTRA LOS MEJORES REPUESTOS EN MOTOR" en color azul y negro para cada imagen, también cuenta con 2 botones con delineado en color #131215, uno con el icono de "flecha hacia la izquierda" y el otro con un icono de "flecha hacia la derecha", también cuenta con un botón con el texto "Comprar Ahora" el cual lo redirige al módulo de Iniciar Sesión</t>
  </si>
  <si>
    <t>El sistema mueve el carrusel de imágenes automáticamente cada 4 segundos, además el sistema permite mover el carrusel de imágenes manualmente mediante los 2 botones para retroceder a la imagen anterior o avanzar a la imagen siguiente</t>
  </si>
  <si>
    <t>El sistema permite visualizar la sección de Productos, la cual cuenta con un título con el texto "Nuestros Productos", un subtitulo con el texto "Contamos con una alta gama de productos de calidad para tu vehículo", 4 imágenes de productos,  con el precio del producto, el signo "$" en color "cornflowerblue", su nombre respectivamente y un botón con el texto "Descubre Más" el cual redirige al módulo de Iniciar Sesión</t>
  </si>
  <si>
    <t>El sistema permite visualizar la sección de Quiénes Somos, la cual cuenta con una imagen de una frase llamativa y un cuadro con bordes negros y con el texto "Quiénes Somos La Casa de la Amarok es una empresa que se maneja en el área de venta de repuestos para camionetas y prestación de servicios de mantenimiento y reparación de las mismas. Se encuentra ubicada en la ciudad de Bucaramanga y es una de las mejores a nivel nacional."</t>
  </si>
  <si>
    <t>El sistema permite visualizar una imagen referente de La Casa de la Amarok junto a un cuadro con fondo negro y un texto en color blanco "Capacitamos tus trabajadores para tu taller. Para ello, debes agendar tu cita en la sección de contacto que se encuentra abajo. Te esperamos. Nos entusiasma colaborar con proveedores que compartan nuestra pasión por la calidad y la innovación. Si deseas ser parte de nuestro equipo de proveedores o tienes propuestas de colaboración, estamos listos para escucharte. Tu contribución es esencial para elevar nuestros productos al siguiente nivel. Contáctanos para explorar oportunidades conjuntas a través de los siguientes medios"</t>
  </si>
  <si>
    <t>El sistema permite visualizar la sección de Contáctanos, la cual cuenta con una imagen de fondo referente de La Casa de la Amarok y un formulario con fondo en color blanco, con el título de "Contáctanos", una caja de texto con la marca de agua de "Nombre de empresa", una caja de texto con la marca de agua de "Número de teléfono", una caja de texto con la marca de agua de "Correo de la empresa", una caja de texto con la marca de agua de "Asunto" y un botón con el texto "ENVIAR" en color blanco y fondo en color rojo</t>
  </si>
  <si>
    <t>El sistema valida que los campos del formulario de Contáctenos no estén vacíos o incorrectos, en caso de ser así, generara una alerta en la parte superior de la pantalla en donde salga el texto "❕Debe llenar todos los campos para enviar el mensaje" y un botón con el texto "Aceptar", el cual redirigirá al módulo de Inicio</t>
  </si>
  <si>
    <t>El sistema cargar el módulo de Inicio al darle clic al botón "Enviar" de la sección de Contáctanos y envía los datos del formulario</t>
  </si>
  <si>
    <t xml:space="preserve">El sistema permite visualizar el pie de página que contiene un cuadro en fondo "Resene Nero", con un icono en color blanco de "ubicación" y un texto con "Ubicación", un icono en color blanco de "Teléfono" y un texto con "6076711721", un icono en color blanco de "Correo" y un texto con "amarok@gmail.com"; debajo de este contiene un cuadro en fondo "#fbfdfd" y un texto con "© 2024 Todos los derechos reservados. Desarrollo hecho por Yeison Espinosa y Miguel Rodríguez, SENA Ficha 2619701." </t>
  </si>
  <si>
    <t>El sistema permite guardar los datos de la sección contáctenos (Nombre empresa, teléfono empresa, Correo empresa y Asunto)</t>
  </si>
  <si>
    <t>El sistema valida que los campos no estén vacíos o con datos de campo incorrectos</t>
  </si>
  <si>
    <t>REMESAS MENSAJERO (Para la versión móvil)</t>
  </si>
  <si>
    <t>ENVÍOS LOCALES MENSAJERO (Para la versión móvil)</t>
  </si>
  <si>
    <t>El sistema permite visualizar los envíos locales que son asignados al mensajero</t>
  </si>
  <si>
    <t>El sistema permite que el mensajero finalice el envío local</t>
  </si>
  <si>
    <t>Envíos Locales Mensajero</t>
  </si>
  <si>
    <t>Remesas Mensajero</t>
  </si>
  <si>
    <t>El sistema permite visualizar las remesas que son asignados al mensajero</t>
  </si>
  <si>
    <t>El sistema permite ingresar las credenciales (usuario y password)</t>
  </si>
  <si>
    <t>El sistema valida las credenciales</t>
  </si>
  <si>
    <t>El sistema muestra un mensaje de error en rojo en caso de no poder iniciar sesión</t>
  </si>
  <si>
    <t>Login Mensajero</t>
  </si>
  <si>
    <t>LOGIN MENSAJERO (Para la versión móvil)</t>
  </si>
  <si>
    <t>El sistema permite que el cliente ingrese los datos de destino (Departamento y Ciudad, Nombre persona que recibe, Dirección, Teléfono)</t>
  </si>
  <si>
    <t>El sistema permite visualizar los datos de los envíos locales (número de envío, venta, mensajero, departamento de destino, ciudad de destino, empresa de transporte, nombre del destinatario, dirección del destinatario, teléfono del destinatario, precio envío, observaciones, indicador de salida, indicador de entrega fecha de envío)</t>
  </si>
  <si>
    <t>El sistema permite filtrar los envíos nacionales(Sin salir, Despachados y Entregados)</t>
  </si>
  <si>
    <t>El sistema permite despachar los envíos (Asignar el domicilio a un mensajero)</t>
  </si>
  <si>
    <t>El sistema permite filtrar los envíos locales(Sin salir, Despachados y Entregados)</t>
  </si>
  <si>
    <t>El sistema permite despachar los envíos(Asignar el domicilio a un mensajero)</t>
  </si>
  <si>
    <t>El sistema permite que al registrar un pedido nuevo, en caso de entrar un producto no existente en la base de datos, registrar automáticamente el nuevo producto, incluyendo los datos pertinentes.</t>
  </si>
  <si>
    <t>El sistema permite visualizar los datos de un pedido a proveedor (número, proveedor, modo de pago,  valor IVA, valor total, fecha pedido)</t>
  </si>
  <si>
    <t>El sistema permite mostrar una foto o pdf de la factura del pedido entregada por el proveedor</t>
  </si>
  <si>
    <t>El sistema permite abrir un formulario de inventario</t>
  </si>
  <si>
    <t>El sistema permite abrir un formulario de proveedores</t>
  </si>
  <si>
    <t>El sistema permite abrir un formulario de compras a proveedores</t>
  </si>
  <si>
    <t>El sistema permite cerrar sesión mediante la equis en la parte superior</t>
  </si>
  <si>
    <t>El sistema permite minimizar el formulario mediante el signo menos en la parte superior derecha</t>
  </si>
  <si>
    <t>El sistema permite mover el formulario mediante el panel pegado al top del formulario</t>
  </si>
  <si>
    <t>El sistema permite ingresar las credenciales(usuario y password)</t>
  </si>
  <si>
    <t>El sistema arroja una alerta en caso de no poder iniciar sesión</t>
  </si>
  <si>
    <t>El sistema permite enviar las credenciales mediante un botón</t>
  </si>
  <si>
    <t>El sistema permite visualizar el despliegue de los submenús de cada menú en un cuadro de color blanco y texto de color negro debajo de cada uno de estos, los cuales al pasar el cursor por encima cambian su color de fondo a negro(#333) y su texto a color blanco</t>
  </si>
  <si>
    <t>El sistema permite visualizar los siguientes mensajes de error: "El NIT debe llevar 10 dígitos, incluyendo el dígito de verificación sin el guión", "el nombre debe tener mínimo 4 caracteres y máximo 25 caracteres", "El teléfono solo puede tener 10 dígitos y sin espacio", estos mensajes saldrán al validar la información en color de texto "crimson"</t>
  </si>
  <si>
    <t>El sistema permite visualizar los siguientes mensajes de error: "El NIT debe llevar 10 dígitos, incluyendo el dígito de verificación sin el guión", "Seleccione una Ciudad", "El nombre solo debe contener letras y debe tener mínimo 6 caracteres", "La dirección debe tener mínimo 12 caracteres", "El teléfono solo puede tener 10 dígitos y sin espacio", "El correo deber tener un @ y una dirección válida", estos mensajes saldrán al validar la información en color de texto "crimson"</t>
  </si>
  <si>
    <t>El sistema permite agregar una observación o evento en caso de suceder algo con el envío</t>
  </si>
  <si>
    <t>El sistema permite finalizar el envío, en caso de que el mensajero se le olvide darle finalizar al envío</t>
  </si>
  <si>
    <t>ENVIOS NACIONALES</t>
  </si>
  <si>
    <t>El sistema permite seleccionar la empresa de transporte por la que fue puesta la remesa y cargar su respectiva guía</t>
  </si>
  <si>
    <t>Update en la tabla usuario</t>
  </si>
  <si>
    <t>Insert en la tabla usuario</t>
  </si>
  <si>
    <t>Delete en la tabla usuario
Update en la tabla usuario</t>
  </si>
  <si>
    <t>Insert en la tabla pedidoproveedor y detalle pedido
Insert en la tabla producto
Update en la tabla producto</t>
  </si>
  <si>
    <t>Update en la tabla envio local</t>
  </si>
  <si>
    <t>Update en la tabla envío nacional</t>
  </si>
  <si>
    <t>El sistema permite finalizar el envío</t>
  </si>
  <si>
    <r>
      <t>El sistema habilita el botón de redimir puntos en caso de que el cliente cuente con los puntos necesarios para hacerlo(</t>
    </r>
    <r>
      <rPr>
        <b/>
        <sz val="11"/>
        <color rgb="FF000000"/>
        <rFont val="Calibri"/>
        <family val="2"/>
        <scheme val="minor"/>
      </rPr>
      <t>Segunda versión</t>
    </r>
    <r>
      <rPr>
        <sz val="11"/>
        <color rgb="FF000000"/>
        <rFont val="Calibri"/>
        <family val="2"/>
        <scheme val="minor"/>
      </rPr>
      <t>).</t>
    </r>
  </si>
  <si>
    <t>El sistema permite visualizar una barra de navegación con fondo en color blanco y bordes en color gris, con el logo de La Casa de la Amarok y los menús: "Gestiones↓", "Ventas↓", "Pedidos Proveedores↓", "Envíos Locales", "Envíos Nacionales", "Contáctenos"; un  texto "Manual" y un texto "Cerrar Sesión"; el menú de "Ventas" contiene un color de fondo en dorado claro</t>
  </si>
  <si>
    <t>El sistema cuenta con una opción para acceder al módulo Manual Admin mediante el menú "Manual"</t>
  </si>
  <si>
    <t>MANUAL DE USUARIO</t>
  </si>
  <si>
    <t>El sistema permite visualizar en pdf el manual de usuario</t>
  </si>
  <si>
    <t>El sistema permite descargar el manual de usuario</t>
  </si>
  <si>
    <t>Manual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</si>
</sst>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sz val="11"/>
      <color rgb="FF000000"/>
      <name val="Calibri"/>
      <family val="2"/>
      <scheme val="minor"/>
    </font>
    <font>
      <b/>
      <sz val="12"/>
      <color theme="0"/>
      <name val="Arial"/>
      <family val="2"/>
    </font>
    <font>
      <b/>
      <sz val="11"/>
      <color theme="0"/>
      <name val="Arial"/>
      <family val="2"/>
    </font>
    <font>
      <sz val="11"/>
      <color rgb="FF000000"/>
      <name val="Calibri"/>
      <family val="2"/>
      <charset val="1"/>
    </font>
    <font>
      <sz val="11"/>
      <color rgb="FF00000A"/>
      <name val="Calibri"/>
    </font>
    <font>
      <sz val="11"/>
      <color rgb="FF000000"/>
      <name val="Calibri"/>
      <charset val="1"/>
    </font>
    <font>
      <u/>
      <sz val="11"/>
      <color theme="1"/>
      <name val="Calibri"/>
      <family val="2"/>
      <scheme val="minor"/>
    </font>
    <font>
      <sz val="11"/>
      <color rgb="FF444444"/>
      <name val="Calibri"/>
      <family val="2"/>
      <charset val="1"/>
    </font>
    <font>
      <b/>
      <sz val="11"/>
      <color theme="0"/>
      <name val="Arial"/>
    </font>
    <font>
      <b/>
      <sz val="11"/>
      <color rgb="FF000000"/>
      <name val="Calibri"/>
      <family val="2"/>
    </font>
    <font>
      <sz val="11"/>
      <color rgb="FF000000"/>
      <name val="Calibri"/>
      <family val="2"/>
    </font>
    <font>
      <b/>
      <sz val="11"/>
      <color rgb="FF000000"/>
      <name val="Calibri"/>
      <family val="2"/>
      <scheme val="minor"/>
    </font>
    <font>
      <sz val="11"/>
      <color rgb="FF00000A"/>
      <name val="Calibri"/>
      <family val="2"/>
    </font>
    <font>
      <sz val="11"/>
      <color rgb="FF000000"/>
      <name val="Aptos Narrow"/>
      <charset val="1"/>
    </font>
    <font>
      <sz val="11"/>
      <color rgb="FF000000"/>
      <name val="Calibri"/>
      <scheme val="minor"/>
    </font>
    <font>
      <sz val="11"/>
      <color rgb="FF444444"/>
      <name val="Aptos Narrow"/>
      <charset val="1"/>
    </font>
    <font>
      <sz val="11"/>
      <color rgb="FF000000"/>
      <name val="Calibri"/>
    </font>
    <font>
      <b/>
      <sz val="12"/>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A5A5A5"/>
      </patternFill>
    </fill>
    <fill>
      <patternFill patternType="solid">
        <fgColor rgb="FFFFFF00"/>
        <bgColor indexed="64"/>
      </patternFill>
    </fill>
    <fill>
      <patternFill patternType="solid">
        <fgColor theme="0"/>
        <bgColor indexed="64"/>
      </patternFill>
    </fill>
  </fills>
  <borders count="7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indexed="64"/>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medium">
        <color rgb="FF000000"/>
      </top>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top/>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top/>
      <bottom style="thin">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right style="medium">
        <color rgb="FF000000"/>
      </right>
      <top/>
      <bottom/>
      <diagonal/>
    </border>
    <border>
      <left style="medium">
        <color rgb="FF000000"/>
      </left>
      <right style="thin">
        <color rgb="FF000000"/>
      </right>
      <top/>
      <bottom/>
      <diagonal/>
    </border>
    <border>
      <left style="thin">
        <color rgb="FF000000"/>
      </left>
      <right/>
      <top/>
      <bottom style="thin">
        <color rgb="FF000000"/>
      </bottom>
      <diagonal/>
    </border>
    <border>
      <left style="medium">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style="medium">
        <color rgb="FF000000"/>
      </right>
      <top style="thin">
        <color rgb="FF000000"/>
      </top>
      <bottom style="thin">
        <color indexed="64"/>
      </bottom>
      <diagonal/>
    </border>
    <border>
      <left style="thin">
        <color rgb="FF000000"/>
      </left>
      <right style="thin">
        <color rgb="FF000000"/>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3" fillId="2" borderId="13" applyNumberFormat="0" applyAlignment="0" applyProtection="0"/>
  </cellStyleXfs>
  <cellXfs count="270">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vertical="center" wrapText="1"/>
    </xf>
    <xf numFmtId="0" fontId="1" fillId="0" borderId="2" xfId="0" applyFont="1" applyBorder="1" applyAlignment="1">
      <alignment horizontal="center"/>
    </xf>
    <xf numFmtId="0" fontId="1" fillId="0" borderId="5" xfId="0" applyFont="1" applyBorder="1" applyAlignment="1">
      <alignment vertical="center"/>
    </xf>
    <xf numFmtId="0" fontId="1" fillId="0" borderId="8" xfId="0" applyFont="1" applyBorder="1" applyAlignment="1">
      <alignment vertical="center"/>
    </xf>
    <xf numFmtId="0" fontId="1" fillId="0" borderId="0" xfId="0" applyFont="1" applyAlignment="1">
      <alignment horizontal="center" vertic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6" xfId="0" applyFont="1" applyBorder="1"/>
    <xf numFmtId="0" fontId="1" fillId="0" borderId="17" xfId="0" applyFont="1" applyBorder="1" applyAlignment="1">
      <alignment vertical="center"/>
    </xf>
    <xf numFmtId="0" fontId="1" fillId="0" borderId="16" xfId="0" applyFont="1" applyBorder="1" applyAlignment="1">
      <alignment vertical="center"/>
    </xf>
    <xf numFmtId="0" fontId="1" fillId="0" borderId="15" xfId="0" applyFont="1" applyBorder="1"/>
    <xf numFmtId="0" fontId="0" fillId="0" borderId="14" xfId="0" applyBorder="1"/>
    <xf numFmtId="0" fontId="0" fillId="0" borderId="17" xfId="0" applyBorder="1"/>
    <xf numFmtId="0" fontId="0" fillId="0" borderId="18" xfId="0" applyBorder="1"/>
    <xf numFmtId="0" fontId="0" fillId="0" borderId="19" xfId="0" applyBorder="1"/>
    <xf numFmtId="0" fontId="0" fillId="0" borderId="16" xfId="0" applyBorder="1"/>
    <xf numFmtId="0" fontId="0" fillId="0" borderId="20" xfId="0" applyBorder="1"/>
    <xf numFmtId="0" fontId="0" fillId="0" borderId="15" xfId="0" applyBorder="1"/>
    <xf numFmtId="0" fontId="0" fillId="0" borderId="21" xfId="0" applyBorder="1"/>
    <xf numFmtId="0" fontId="0" fillId="0" borderId="22" xfId="0" applyBorder="1"/>
    <xf numFmtId="0" fontId="0" fillId="0" borderId="26" xfId="0" applyBorder="1"/>
    <xf numFmtId="0" fontId="0" fillId="0" borderId="27" xfId="0" applyBorder="1"/>
    <xf numFmtId="0" fontId="0" fillId="0" borderId="28" xfId="0" applyBorder="1"/>
    <xf numFmtId="0" fontId="8" fillId="0" borderId="0" xfId="0" applyFont="1"/>
    <xf numFmtId="0" fontId="1" fillId="0" borderId="26" xfId="0" applyFont="1" applyBorder="1" applyAlignment="1">
      <alignment vertical="center"/>
    </xf>
    <xf numFmtId="0" fontId="1" fillId="0" borderId="15" xfId="0" applyFont="1" applyBorder="1" applyAlignment="1">
      <alignment vertical="center"/>
    </xf>
    <xf numFmtId="0" fontId="1" fillId="0" borderId="23" xfId="0" applyFont="1" applyBorder="1" applyAlignment="1">
      <alignment horizontal="center"/>
    </xf>
    <xf numFmtId="0" fontId="11" fillId="0" borderId="17" xfId="0" applyFont="1" applyBorder="1"/>
    <xf numFmtId="0" fontId="11" fillId="0" borderId="16" xfId="0" applyFont="1" applyBorder="1"/>
    <xf numFmtId="0" fontId="11" fillId="0" borderId="15" xfId="0" applyFont="1" applyBorder="1"/>
    <xf numFmtId="0" fontId="1" fillId="0" borderId="37" xfId="0" applyFont="1" applyBorder="1" applyAlignment="1">
      <alignment vertical="center"/>
    </xf>
    <xf numFmtId="0" fontId="0" fillId="0" borderId="37" xfId="0" applyBorder="1"/>
    <xf numFmtId="0" fontId="0" fillId="0" borderId="38" xfId="0" applyBorder="1"/>
    <xf numFmtId="0" fontId="0" fillId="0" borderId="39" xfId="0" applyBorder="1"/>
    <xf numFmtId="0" fontId="0" fillId="4" borderId="17" xfId="0" applyFill="1" applyBorder="1"/>
    <xf numFmtId="0" fontId="0" fillId="4" borderId="18" xfId="0" applyFill="1" applyBorder="1"/>
    <xf numFmtId="0" fontId="0" fillId="4" borderId="19" xfId="0" applyFill="1" applyBorder="1"/>
    <xf numFmtId="0" fontId="0" fillId="4" borderId="16" xfId="0" applyFill="1" applyBorder="1"/>
    <xf numFmtId="0" fontId="0" fillId="4" borderId="14" xfId="0" applyFill="1" applyBorder="1"/>
    <xf numFmtId="0" fontId="0" fillId="4" borderId="20" xfId="0" applyFill="1" applyBorder="1"/>
    <xf numFmtId="0" fontId="13" fillId="0" borderId="2" xfId="0" applyFont="1" applyBorder="1" applyAlignment="1">
      <alignment horizontal="center"/>
    </xf>
    <xf numFmtId="0" fontId="11" fillId="0" borderId="17" xfId="0" applyFont="1" applyBorder="1" applyAlignment="1">
      <alignment vertical="center"/>
    </xf>
    <xf numFmtId="0" fontId="17" fillId="0" borderId="0" xfId="0" applyFont="1"/>
    <xf numFmtId="0" fontId="1" fillId="0" borderId="17" xfId="0" applyFont="1" applyBorder="1" applyAlignment="1">
      <alignment horizontal="right"/>
    </xf>
    <xf numFmtId="0" fontId="1" fillId="0" borderId="16" xfId="0" applyFont="1" applyBorder="1" applyAlignment="1">
      <alignment horizontal="right"/>
    </xf>
    <xf numFmtId="0" fontId="1" fillId="0" borderId="26" xfId="0" applyFont="1" applyBorder="1"/>
    <xf numFmtId="0" fontId="0" fillId="0" borderId="20" xfId="0" applyBorder="1" applyAlignment="1">
      <alignment wrapText="1"/>
    </xf>
    <xf numFmtId="0" fontId="0" fillId="0" borderId="0" xfId="0" applyAlignment="1">
      <alignment vertical="center"/>
    </xf>
    <xf numFmtId="0" fontId="1" fillId="0" borderId="7" xfId="0" applyFont="1" applyBorder="1" applyAlignment="1">
      <alignment horizontal="center" vertical="center"/>
    </xf>
    <xf numFmtId="0" fontId="1" fillId="0" borderId="12" xfId="0" applyFont="1" applyBorder="1" applyAlignment="1">
      <alignment horizontal="center" vertical="center"/>
    </xf>
    <xf numFmtId="0" fontId="0" fillId="0" borderId="0" xfId="0" applyAlignment="1">
      <alignment wrapText="1"/>
    </xf>
    <xf numFmtId="0" fontId="1" fillId="0" borderId="40" xfId="0" applyFont="1" applyBorder="1" applyAlignment="1">
      <alignment vertical="center"/>
    </xf>
    <xf numFmtId="0" fontId="0" fillId="0" borderId="1" xfId="0" applyBorder="1" applyAlignment="1">
      <alignment vertical="center"/>
    </xf>
    <xf numFmtId="0" fontId="0" fillId="0" borderId="1" xfId="0" applyBorder="1" applyAlignment="1">
      <alignment wrapText="1"/>
    </xf>
    <xf numFmtId="0" fontId="0" fillId="0" borderId="8" xfId="0" applyBorder="1" applyAlignment="1">
      <alignment vertical="center"/>
    </xf>
    <xf numFmtId="0" fontId="0" fillId="0" borderId="9" xfId="0" applyBorder="1" applyAlignment="1">
      <alignment vertical="center"/>
    </xf>
    <xf numFmtId="0" fontId="0" fillId="0" borderId="8" xfId="0" applyBorder="1" applyAlignment="1">
      <alignment wrapText="1"/>
    </xf>
    <xf numFmtId="0" fontId="0" fillId="0" borderId="9" xfId="0" applyBorder="1" applyAlignment="1">
      <alignment wrapText="1"/>
    </xf>
    <xf numFmtId="0" fontId="1" fillId="0" borderId="17" xfId="0" applyFont="1" applyBorder="1"/>
    <xf numFmtId="0" fontId="0" fillId="0" borderId="16" xfId="0" applyBorder="1" applyAlignment="1">
      <alignment wrapText="1"/>
    </xf>
    <xf numFmtId="0" fontId="0" fillId="0" borderId="14" xfId="0" applyBorder="1" applyAlignment="1">
      <alignment wrapText="1"/>
    </xf>
    <xf numFmtId="0" fontId="1" fillId="0" borderId="16" xfId="0" applyFont="1" applyBorder="1" applyAlignment="1">
      <alignment wrapText="1"/>
    </xf>
    <xf numFmtId="0" fontId="0" fillId="0" borderId="22" xfId="0" applyBorder="1" applyAlignment="1">
      <alignment wrapText="1"/>
    </xf>
    <xf numFmtId="0" fontId="0" fillId="0" borderId="43" xfId="0" applyBorder="1"/>
    <xf numFmtId="0" fontId="0" fillId="0" borderId="0" xfId="0" applyAlignment="1">
      <alignment vertical="top" wrapText="1"/>
    </xf>
    <xf numFmtId="0" fontId="15" fillId="0" borderId="0" xfId="0" applyFont="1"/>
    <xf numFmtId="0" fontId="0" fillId="4" borderId="15" xfId="0" applyFill="1" applyBorder="1"/>
    <xf numFmtId="0" fontId="1" fillId="0" borderId="15" xfId="0" applyFont="1" applyBorder="1" applyAlignment="1">
      <alignment horizontal="right"/>
    </xf>
    <xf numFmtId="0" fontId="1" fillId="0" borderId="50" xfId="0" applyFont="1" applyBorder="1"/>
    <xf numFmtId="0" fontId="0" fillId="0" borderId="50" xfId="0" applyBorder="1"/>
    <xf numFmtId="0" fontId="0" fillId="0" borderId="51" xfId="0" applyBorder="1"/>
    <xf numFmtId="0" fontId="0" fillId="0" borderId="52" xfId="0" applyBorder="1"/>
    <xf numFmtId="0" fontId="1" fillId="0" borderId="37" xfId="0" applyFont="1" applyBorder="1"/>
    <xf numFmtId="0" fontId="1" fillId="0" borderId="26" xfId="0" applyFont="1" applyBorder="1" applyAlignment="1">
      <alignment horizontal="center"/>
    </xf>
    <xf numFmtId="0" fontId="1" fillId="0" borderId="54" xfId="0" applyFont="1" applyBorder="1"/>
    <xf numFmtId="0" fontId="1" fillId="0" borderId="44" xfId="0" applyFont="1" applyBorder="1"/>
    <xf numFmtId="0" fontId="1" fillId="0" borderId="57" xfId="0" applyFont="1" applyBorder="1"/>
    <xf numFmtId="9" fontId="0" fillId="0" borderId="0" xfId="0" applyNumberFormat="1"/>
    <xf numFmtId="0" fontId="0" fillId="0" borderId="0" xfId="0"/>
    <xf numFmtId="0" fontId="11" fillId="0" borderId="50" xfId="0" applyFont="1" applyBorder="1"/>
    <xf numFmtId="0" fontId="11" fillId="0" borderId="63" xfId="0" applyFont="1" applyBorder="1"/>
    <xf numFmtId="0" fontId="11" fillId="0" borderId="65" xfId="0" applyFont="1" applyBorder="1"/>
    <xf numFmtId="0" fontId="0" fillId="0" borderId="68" xfId="0" applyBorder="1"/>
    <xf numFmtId="0" fontId="0" fillId="0" borderId="52" xfId="0" applyBorder="1" applyAlignment="1">
      <alignment wrapText="1"/>
    </xf>
    <xf numFmtId="0" fontId="0" fillId="0" borderId="69" xfId="0" applyBorder="1" applyAlignment="1">
      <alignment wrapText="1"/>
    </xf>
    <xf numFmtId="0" fontId="0" fillId="0" borderId="70" xfId="0" applyBorder="1" applyAlignment="1">
      <alignment wrapText="1"/>
    </xf>
    <xf numFmtId="0" fontId="0" fillId="0" borderId="71" xfId="0" applyBorder="1" applyAlignment="1">
      <alignment wrapText="1"/>
    </xf>
    <xf numFmtId="0" fontId="0" fillId="0" borderId="0" xfId="0"/>
    <xf numFmtId="0" fontId="0" fillId="0" borderId="44" xfId="0" applyBorder="1" applyAlignment="1">
      <alignment horizontal="center" vertical="center"/>
    </xf>
    <xf numFmtId="0" fontId="0" fillId="0" borderId="56" xfId="0" applyBorder="1" applyAlignment="1">
      <alignment horizontal="center" vertical="center"/>
    </xf>
    <xf numFmtId="0" fontId="0" fillId="0" borderId="32" xfId="0" applyBorder="1" applyAlignment="1">
      <alignment horizontal="center" vertical="center"/>
    </xf>
    <xf numFmtId="0" fontId="0" fillId="0" borderId="44" xfId="0" applyBorder="1" applyAlignment="1">
      <alignment horizontal="center"/>
    </xf>
    <xf numFmtId="0" fontId="0" fillId="0" borderId="56" xfId="0" applyBorder="1" applyAlignment="1">
      <alignment horizontal="center"/>
    </xf>
    <xf numFmtId="0" fontId="0" fillId="0" borderId="32" xfId="0" applyBorder="1" applyAlignment="1">
      <alignment horizontal="center"/>
    </xf>
    <xf numFmtId="0" fontId="0" fillId="0" borderId="16" xfId="0" applyBorder="1" applyAlignment="1">
      <alignment horizontal="center" vertical="center"/>
    </xf>
    <xf numFmtId="0" fontId="0" fillId="0" borderId="14" xfId="0" applyBorder="1" applyAlignment="1">
      <alignment horizontal="center" vertical="center"/>
    </xf>
    <xf numFmtId="0" fontId="0" fillId="0" borderId="20" xfId="0" applyBorder="1" applyAlignment="1">
      <alignment horizontal="center" vertical="center"/>
    </xf>
    <xf numFmtId="0" fontId="4" fillId="2" borderId="47" xfId="1" applyFont="1" applyBorder="1" applyAlignment="1">
      <alignment horizontal="center"/>
    </xf>
    <xf numFmtId="0" fontId="4" fillId="2" borderId="48" xfId="1" applyFont="1" applyBorder="1" applyAlignment="1">
      <alignment horizontal="center"/>
    </xf>
    <xf numFmtId="0" fontId="4" fillId="2" borderId="49" xfId="1" applyFont="1" applyBorder="1" applyAlignment="1">
      <alignment horizontal="center"/>
    </xf>
    <xf numFmtId="0" fontId="19" fillId="0" borderId="27" xfId="0" applyFont="1" applyBorder="1" applyAlignment="1">
      <alignment horizontal="center"/>
    </xf>
    <xf numFmtId="0" fontId="19" fillId="0" borderId="28" xfId="0" applyFont="1" applyBorder="1" applyAlignment="1">
      <alignment horizontal="center"/>
    </xf>
    <xf numFmtId="0" fontId="19" fillId="0" borderId="26" xfId="0" applyFont="1" applyBorder="1" applyAlignment="1">
      <alignment horizontal="center"/>
    </xf>
    <xf numFmtId="0" fontId="1" fillId="0" borderId="27" xfId="0" applyFont="1" applyBorder="1" applyAlignment="1">
      <alignment horizontal="left" vertical="top"/>
    </xf>
    <xf numFmtId="0" fontId="1" fillId="0" borderId="28" xfId="0" applyFont="1" applyBorder="1" applyAlignment="1">
      <alignment horizontal="left" vertical="top"/>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45" xfId="0" applyBorder="1" applyAlignment="1">
      <alignment horizontal="center"/>
    </xf>
    <xf numFmtId="0" fontId="0" fillId="0" borderId="14" xfId="0" applyBorder="1" applyAlignment="1">
      <alignment horizontal="center"/>
    </xf>
    <xf numFmtId="0" fontId="0" fillId="0" borderId="20" xfId="0" applyBorder="1" applyAlignment="1">
      <alignment horizontal="center"/>
    </xf>
    <xf numFmtId="0" fontId="0" fillId="0" borderId="55"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60" xfId="0" applyBorder="1" applyAlignment="1">
      <alignment horizontal="center"/>
    </xf>
    <xf numFmtId="0" fontId="0" fillId="0" borderId="59" xfId="0" applyBorder="1" applyAlignment="1">
      <alignment horizontal="center"/>
    </xf>
    <xf numFmtId="0" fontId="0" fillId="0" borderId="61" xfId="0" applyBorder="1" applyAlignment="1">
      <alignment horizontal="center"/>
    </xf>
    <xf numFmtId="0" fontId="20" fillId="0" borderId="0" xfId="0" applyFont="1" applyAlignment="1">
      <alignment horizontal="center"/>
    </xf>
    <xf numFmtId="0" fontId="22" fillId="0" borderId="53" xfId="0" applyFont="1" applyBorder="1" applyAlignment="1">
      <alignment horizontal="center"/>
    </xf>
    <xf numFmtId="0" fontId="22" fillId="0" borderId="0" xfId="0" applyFont="1" applyAlignment="1">
      <alignment horizontal="center"/>
    </xf>
    <xf numFmtId="0" fontId="22" fillId="0" borderId="62" xfId="0" applyFont="1" applyBorder="1" applyAlignment="1">
      <alignment horizontal="center"/>
    </xf>
    <xf numFmtId="9" fontId="21" fillId="0" borderId="53" xfId="0" applyNumberFormat="1" applyFont="1" applyBorder="1" applyAlignment="1">
      <alignment horizontal="center"/>
    </xf>
    <xf numFmtId="9" fontId="21" fillId="0" borderId="0" xfId="0" applyNumberFormat="1" applyFont="1" applyAlignment="1">
      <alignment horizontal="center"/>
    </xf>
    <xf numFmtId="9" fontId="21" fillId="0" borderId="62" xfId="0" applyNumberFormat="1" applyFont="1" applyBorder="1" applyAlignment="1">
      <alignment horizontal="center"/>
    </xf>
    <xf numFmtId="0" fontId="0" fillId="0" borderId="57" xfId="0" applyBorder="1" applyAlignment="1">
      <alignment horizontal="center"/>
    </xf>
    <xf numFmtId="0" fontId="0" fillId="0" borderId="58" xfId="0" applyBorder="1" applyAlignment="1">
      <alignment horizontal="center"/>
    </xf>
    <xf numFmtId="0" fontId="0" fillId="0" borderId="30" xfId="0" applyBorder="1" applyAlignment="1">
      <alignment horizontal="center"/>
    </xf>
    <xf numFmtId="0" fontId="0" fillId="0" borderId="15"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 fillId="0" borderId="5" xfId="0" applyFont="1" applyBorder="1" applyAlignment="1">
      <alignment horizontal="center"/>
    </xf>
    <xf numFmtId="0" fontId="1" fillId="0" borderId="6" xfId="0" applyFont="1" applyBorder="1" applyAlignment="1">
      <alignment horizontal="center"/>
    </xf>
    <xf numFmtId="0" fontId="1" fillId="0" borderId="16" xfId="0" applyFont="1" applyBorder="1" applyAlignment="1">
      <alignment horizontal="center" vertical="center"/>
    </xf>
    <xf numFmtId="0" fontId="1" fillId="0" borderId="14" xfId="0" applyFont="1" applyBorder="1" applyAlignment="1">
      <alignment horizontal="center" vertical="center"/>
    </xf>
    <xf numFmtId="0" fontId="4" fillId="2" borderId="13" xfId="1" applyFont="1" applyAlignment="1">
      <alignment horizontal="center"/>
    </xf>
    <xf numFmtId="0" fontId="0" fillId="0" borderId="0" xfId="0"/>
    <xf numFmtId="0" fontId="1" fillId="0" borderId="0" xfId="0" applyFont="1" applyAlignment="1">
      <alignment horizontal="left"/>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44" xfId="0" applyFont="1" applyBorder="1" applyAlignment="1">
      <alignment horizontal="center" vertical="center"/>
    </xf>
    <xf numFmtId="0" fontId="1" fillId="0" borderId="45" xfId="0" applyFont="1" applyBorder="1" applyAlignment="1">
      <alignment horizontal="center" vertical="center"/>
    </xf>
    <xf numFmtId="0" fontId="1" fillId="0" borderId="16"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xf>
    <xf numFmtId="0" fontId="1" fillId="0" borderId="21" xfId="0" applyFont="1" applyBorder="1" applyAlignment="1">
      <alignment horizontal="center"/>
    </xf>
    <xf numFmtId="0" fontId="1" fillId="0" borderId="44" xfId="0" applyFont="1" applyBorder="1" applyAlignment="1">
      <alignment horizontal="center" vertical="center" wrapText="1"/>
    </xf>
    <xf numFmtId="0" fontId="1" fillId="0" borderId="45" xfId="0" applyFont="1" applyBorder="1" applyAlignment="1">
      <alignment horizontal="center" vertical="center"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1" fillId="0" borderId="7" xfId="0" applyFont="1" applyBorder="1" applyAlignment="1">
      <alignment horizontal="center" vertical="center"/>
    </xf>
    <xf numFmtId="0" fontId="1" fillId="0" borderId="12" xfId="0" applyFont="1" applyBorder="1" applyAlignment="1">
      <alignment horizontal="center" vertical="center"/>
    </xf>
    <xf numFmtId="0" fontId="1" fillId="0" borderId="3" xfId="0" applyFont="1" applyBorder="1"/>
    <xf numFmtId="0" fontId="1" fillId="0" borderId="4" xfId="0" applyFont="1" applyBorder="1"/>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14" xfId="0" applyFont="1" applyBorder="1" applyAlignment="1">
      <alignment horizontal="left" vertical="top" wrapText="1"/>
    </xf>
    <xf numFmtId="0" fontId="2" fillId="0" borderId="20" xfId="0" applyFont="1" applyBorder="1" applyAlignment="1">
      <alignment horizontal="left" vertical="top" wrapText="1"/>
    </xf>
    <xf numFmtId="0" fontId="2" fillId="4" borderId="14" xfId="0" applyFont="1" applyFill="1" applyBorder="1" applyAlignment="1">
      <alignment horizontal="left" vertical="top" wrapText="1"/>
    </xf>
    <xf numFmtId="0" fontId="2" fillId="4" borderId="20" xfId="0" applyFont="1" applyFill="1" applyBorder="1" applyAlignment="1">
      <alignment horizontal="left" vertical="top" wrapText="1"/>
    </xf>
    <xf numFmtId="0" fontId="0" fillId="0" borderId="14" xfId="0" applyBorder="1" applyAlignment="1">
      <alignment horizontal="left" vertical="top" wrapText="1"/>
    </xf>
    <xf numFmtId="0" fontId="0" fillId="0" borderId="20" xfId="0" applyBorder="1" applyAlignment="1">
      <alignment horizontal="left" vertical="top" wrapText="1"/>
    </xf>
    <xf numFmtId="0" fontId="2" fillId="0" borderId="1" xfId="0" applyFont="1" applyBorder="1" applyAlignment="1">
      <alignment horizontal="left" vertical="top" wrapText="1"/>
    </xf>
    <xf numFmtId="0" fontId="2" fillId="0" borderId="9"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1" fillId="0" borderId="33" xfId="0" applyFont="1" applyBorder="1"/>
    <xf numFmtId="0" fontId="2" fillId="0" borderId="18" xfId="0" applyFont="1" applyBorder="1" applyAlignment="1">
      <alignment horizontal="left" vertical="center" wrapText="1"/>
    </xf>
    <xf numFmtId="0" fontId="2" fillId="0" borderId="19" xfId="0" applyFont="1" applyBorder="1" applyAlignment="1">
      <alignment horizontal="left" vertical="center" wrapText="1"/>
    </xf>
    <xf numFmtId="0" fontId="1" fillId="0" borderId="34" xfId="0" applyFont="1" applyBorder="1"/>
    <xf numFmtId="0" fontId="2" fillId="0" borderId="21" xfId="0" applyFont="1" applyBorder="1" applyAlignment="1">
      <alignment horizontal="left"/>
    </xf>
    <xf numFmtId="0" fontId="2" fillId="0" borderId="22" xfId="0" applyFont="1" applyBorder="1" applyAlignment="1">
      <alignment horizontal="left"/>
    </xf>
    <xf numFmtId="0" fontId="2" fillId="0" borderId="14" xfId="0" applyFont="1" applyBorder="1" applyAlignment="1">
      <alignment horizontal="left" vertical="center" wrapText="1"/>
    </xf>
    <xf numFmtId="0" fontId="2" fillId="0" borderId="20" xfId="0" applyFont="1" applyBorder="1" applyAlignment="1">
      <alignment horizontal="left" vertical="center" wrapText="1"/>
    </xf>
    <xf numFmtId="0" fontId="2" fillId="0" borderId="14" xfId="0" applyFont="1" applyBorder="1" applyAlignment="1">
      <alignment horizontal="left"/>
    </xf>
    <xf numFmtId="0" fontId="2" fillId="0" borderId="20" xfId="0" applyFont="1" applyBorder="1" applyAlignment="1">
      <alignment horizontal="left"/>
    </xf>
    <xf numFmtId="0" fontId="0" fillId="0" borderId="41" xfId="0" applyBorder="1" applyAlignment="1">
      <alignment horizontal="left"/>
    </xf>
    <xf numFmtId="0" fontId="0" fillId="0" borderId="42" xfId="0" applyBorder="1" applyAlignment="1">
      <alignment horizontal="left"/>
    </xf>
    <xf numFmtId="0" fontId="9" fillId="0" borderId="14"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0" fillId="0" borderId="46" xfId="0" applyBorder="1" applyAlignment="1">
      <alignment horizontal="center"/>
    </xf>
    <xf numFmtId="0" fontId="12" fillId="0" borderId="14" xfId="0" applyFont="1" applyBorder="1" applyAlignment="1">
      <alignment wrapText="1"/>
    </xf>
    <xf numFmtId="0" fontId="12" fillId="0" borderId="20" xfId="0" applyFont="1" applyBorder="1" applyAlignment="1">
      <alignment wrapText="1"/>
    </xf>
    <xf numFmtId="0" fontId="12" fillId="0" borderId="14" xfId="0" applyFont="1" applyBorder="1" applyAlignment="1">
      <alignment horizontal="left" vertical="top" wrapText="1"/>
    </xf>
    <xf numFmtId="0" fontId="12" fillId="0" borderId="20" xfId="0" applyFont="1" applyBorder="1" applyAlignment="1">
      <alignment horizontal="left" vertical="top" wrapText="1"/>
    </xf>
    <xf numFmtId="0" fontId="12" fillId="0" borderId="35" xfId="0" applyFont="1" applyBorder="1" applyAlignment="1">
      <alignment wrapText="1"/>
    </xf>
    <xf numFmtId="0" fontId="12" fillId="0" borderId="36" xfId="0" applyFont="1" applyBorder="1" applyAlignment="1">
      <alignment wrapText="1"/>
    </xf>
    <xf numFmtId="0" fontId="12" fillId="0" borderId="31" xfId="0" applyFont="1" applyBorder="1"/>
    <xf numFmtId="0" fontId="12" fillId="0" borderId="32" xfId="0" applyFont="1" applyBorder="1"/>
    <xf numFmtId="0" fontId="12" fillId="0" borderId="64" xfId="0" applyFont="1" applyBorder="1" applyAlignment="1">
      <alignment horizontal="left"/>
    </xf>
    <xf numFmtId="0" fontId="12" fillId="0" borderId="61" xfId="0" applyFont="1" applyBorder="1" applyAlignment="1">
      <alignment horizontal="left"/>
    </xf>
    <xf numFmtId="0" fontId="12" fillId="0" borderId="29" xfId="0" applyFont="1" applyBorder="1" applyAlignment="1">
      <alignment wrapText="1"/>
    </xf>
    <xf numFmtId="0" fontId="12" fillId="0" borderId="30" xfId="0" applyFont="1" applyBorder="1" applyAlignment="1">
      <alignment wrapText="1"/>
    </xf>
    <xf numFmtId="0" fontId="12" fillId="0" borderId="31" xfId="0" applyFont="1" applyBorder="1" applyAlignment="1">
      <alignment horizontal="left"/>
    </xf>
    <xf numFmtId="0" fontId="12" fillId="0" borderId="32" xfId="0" applyFont="1" applyBorder="1" applyAlignment="1">
      <alignment horizontal="left"/>
    </xf>
    <xf numFmtId="0" fontId="12" fillId="0" borderId="66" xfId="0" applyFont="1" applyBorder="1" applyAlignment="1">
      <alignment wrapText="1"/>
    </xf>
    <xf numFmtId="0" fontId="12" fillId="0" borderId="67" xfId="0" applyFont="1" applyBorder="1" applyAlignment="1">
      <alignment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2" fillId="0" borderId="14" xfId="0" applyFont="1" applyBorder="1" applyAlignment="1">
      <alignment horizontal="left" vertical="top"/>
    </xf>
    <xf numFmtId="0" fontId="2" fillId="0" borderId="20" xfId="0" applyFont="1" applyBorder="1" applyAlignment="1">
      <alignment horizontal="left" vertical="top"/>
    </xf>
    <xf numFmtId="0" fontId="2" fillId="0" borderId="21" xfId="0" applyFont="1" applyBorder="1" applyAlignment="1">
      <alignment horizontal="left" vertical="top"/>
    </xf>
    <xf numFmtId="0" fontId="2" fillId="0" borderId="22" xfId="0" applyFont="1" applyBorder="1" applyAlignment="1">
      <alignment horizontal="left" vertical="top"/>
    </xf>
    <xf numFmtId="0" fontId="2" fillId="0" borderId="14" xfId="0" applyFont="1" applyBorder="1" applyAlignment="1">
      <alignment vertical="center" wrapText="1"/>
    </xf>
    <xf numFmtId="0" fontId="2" fillId="0" borderId="20" xfId="0" applyFont="1" applyBorder="1" applyAlignment="1">
      <alignment vertical="center" wrapText="1"/>
    </xf>
    <xf numFmtId="0" fontId="9" fillId="0" borderId="14" xfId="0" applyFont="1" applyBorder="1" applyAlignment="1">
      <alignment horizontal="left" vertical="center" wrapText="1"/>
    </xf>
    <xf numFmtId="0" fontId="2" fillId="0" borderId="31" xfId="0" applyFont="1" applyBorder="1" applyAlignment="1">
      <alignment horizontal="left" vertical="center" wrapText="1"/>
    </xf>
    <xf numFmtId="0" fontId="2" fillId="0" borderId="32" xfId="0" applyFont="1" applyBorder="1" applyAlignment="1">
      <alignment horizontal="left" vertical="center" wrapText="1"/>
    </xf>
    <xf numFmtId="0" fontId="0" fillId="0" borderId="21" xfId="0" applyBorder="1" applyAlignment="1">
      <alignment horizontal="left" vertical="top"/>
    </xf>
    <xf numFmtId="0" fontId="0" fillId="0" borderId="22" xfId="0" applyBorder="1" applyAlignment="1">
      <alignment horizontal="left" vertical="top"/>
    </xf>
    <xf numFmtId="0" fontId="2" fillId="4" borderId="14" xfId="0" applyFont="1" applyFill="1" applyBorder="1" applyAlignment="1">
      <alignment horizontal="left"/>
    </xf>
    <xf numFmtId="0" fontId="2" fillId="4" borderId="20" xfId="0" applyFont="1" applyFill="1" applyBorder="1" applyAlignment="1">
      <alignment horizontal="left"/>
    </xf>
    <xf numFmtId="0" fontId="2" fillId="4" borderId="14" xfId="0" applyFont="1" applyFill="1" applyBorder="1" applyAlignment="1">
      <alignment vertical="center" wrapText="1"/>
    </xf>
    <xf numFmtId="0" fontId="2" fillId="4" borderId="20" xfId="0" applyFont="1" applyFill="1" applyBorder="1" applyAlignment="1">
      <alignment vertical="center" wrapText="1"/>
    </xf>
    <xf numFmtId="0" fontId="2" fillId="4" borderId="31" xfId="0" applyFont="1" applyFill="1" applyBorder="1" applyAlignment="1">
      <alignment horizontal="left" vertical="center" wrapText="1"/>
    </xf>
    <xf numFmtId="0" fontId="2" fillId="4" borderId="32" xfId="0" applyFont="1" applyFill="1" applyBorder="1" applyAlignment="1">
      <alignment horizontal="left" vertical="center" wrapText="1"/>
    </xf>
    <xf numFmtId="0" fontId="12" fillId="0" borderId="31" xfId="0" applyFont="1" applyBorder="1" applyAlignment="1">
      <alignment horizontal="left" vertical="top" wrapText="1"/>
    </xf>
    <xf numFmtId="0" fontId="12" fillId="0" borderId="32" xfId="0" applyFont="1"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14" fillId="0" borderId="31" xfId="0" applyFont="1" applyBorder="1" applyAlignment="1">
      <alignment horizontal="left" vertical="top" wrapText="1"/>
    </xf>
    <xf numFmtId="0" fontId="6" fillId="0" borderId="32" xfId="0" applyFont="1" applyBorder="1" applyAlignment="1">
      <alignment horizontal="left" vertical="top" wrapText="1"/>
    </xf>
    <xf numFmtId="0" fontId="7" fillId="0" borderId="32" xfId="0" applyFont="1" applyBorder="1" applyAlignment="1">
      <alignment horizontal="left" vertical="top" wrapText="1"/>
    </xf>
    <xf numFmtId="0" fontId="2" fillId="0" borderId="31" xfId="0" applyFont="1" applyBorder="1" applyAlignment="1">
      <alignment horizontal="left" vertical="top" wrapText="1"/>
    </xf>
    <xf numFmtId="0" fontId="2" fillId="0" borderId="32" xfId="0" applyFont="1" applyBorder="1" applyAlignment="1">
      <alignment horizontal="left" vertical="top" wrapText="1"/>
    </xf>
    <xf numFmtId="0" fontId="2" fillId="0" borderId="35" xfId="0" applyFont="1" applyBorder="1" applyAlignment="1">
      <alignment horizontal="left" vertical="top" wrapText="1"/>
    </xf>
    <xf numFmtId="0" fontId="2" fillId="0" borderId="36" xfId="0" applyFont="1" applyBorder="1" applyAlignment="1">
      <alignment horizontal="left" vertical="top" wrapText="1"/>
    </xf>
    <xf numFmtId="0" fontId="2" fillId="3" borderId="31" xfId="0" applyFont="1" applyFill="1" applyBorder="1" applyAlignment="1">
      <alignment horizontal="left" vertical="top" wrapText="1"/>
    </xf>
    <xf numFmtId="0" fontId="2" fillId="3" borderId="32" xfId="0" applyFont="1" applyFill="1" applyBorder="1" applyAlignment="1">
      <alignment horizontal="left" vertical="top" wrapText="1"/>
    </xf>
    <xf numFmtId="0" fontId="2" fillId="0" borderId="29" xfId="0" applyFont="1" applyBorder="1" applyAlignment="1">
      <alignment horizontal="left" vertical="top" wrapText="1"/>
    </xf>
    <xf numFmtId="0" fontId="2" fillId="0" borderId="30" xfId="0" applyFont="1" applyBorder="1" applyAlignment="1">
      <alignment horizontal="left" vertical="top" wrapText="1"/>
    </xf>
    <xf numFmtId="0" fontId="5" fillId="0" borderId="21" xfId="0" applyFont="1" applyBorder="1" applyAlignment="1">
      <alignment horizontal="left" vertical="top" wrapText="1"/>
    </xf>
    <xf numFmtId="0" fontId="10" fillId="2" borderId="13" xfId="1" applyFont="1" applyAlignment="1">
      <alignment horizontal="center"/>
    </xf>
    <xf numFmtId="0" fontId="5" fillId="0" borderId="14" xfId="0" applyFont="1" applyBorder="1" applyAlignment="1">
      <alignment horizontal="left" vertical="top" wrapText="1"/>
    </xf>
    <xf numFmtId="0" fontId="5" fillId="0" borderId="20" xfId="0" applyFont="1" applyBorder="1" applyAlignment="1">
      <alignment horizontal="left" vertical="top" wrapText="1"/>
    </xf>
    <xf numFmtId="0" fontId="15" fillId="0" borderId="31" xfId="0" applyFont="1" applyBorder="1" applyAlignment="1">
      <alignment horizontal="left" vertical="top" wrapText="1"/>
    </xf>
    <xf numFmtId="0" fontId="5" fillId="0" borderId="32" xfId="0" applyFont="1" applyBorder="1" applyAlignment="1">
      <alignment horizontal="left" vertical="top" wrapText="1"/>
    </xf>
    <xf numFmtId="0" fontId="16" fillId="0" borderId="14" xfId="0" applyFont="1" applyBorder="1" applyAlignment="1">
      <alignment horizontal="left" vertical="top" wrapText="1"/>
    </xf>
    <xf numFmtId="0" fontId="5" fillId="0" borderId="14" xfId="0" applyFont="1" applyBorder="1" applyAlignment="1">
      <alignment vertical="center" wrapText="1"/>
    </xf>
    <xf numFmtId="0" fontId="0" fillId="0" borderId="21" xfId="0" applyBorder="1" applyAlignment="1">
      <alignment wrapText="1"/>
    </xf>
    <xf numFmtId="0" fontId="0" fillId="0" borderId="22" xfId="0" applyBorder="1" applyAlignment="1">
      <alignment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7" fillId="0" borderId="14" xfId="0" applyFont="1" applyBorder="1" applyAlignment="1">
      <alignment vertical="center" wrapText="1"/>
    </xf>
    <xf numFmtId="0" fontId="16" fillId="4" borderId="14" xfId="0" applyFont="1" applyFill="1" applyBorder="1" applyAlignment="1">
      <alignment horizontal="left" vertical="top" wrapText="1"/>
    </xf>
    <xf numFmtId="0" fontId="0" fillId="4" borderId="20" xfId="0" applyFill="1" applyBorder="1" applyAlignment="1">
      <alignment horizontal="left" vertical="top" wrapText="1"/>
    </xf>
    <xf numFmtId="0" fontId="0" fillId="0" borderId="14" xfId="0" applyBorder="1" applyAlignment="1">
      <alignment horizontal="left" vertical="top"/>
    </xf>
    <xf numFmtId="0" fontId="0" fillId="0" borderId="20" xfId="0" applyBorder="1" applyAlignment="1">
      <alignment horizontal="left" vertical="top"/>
    </xf>
    <xf numFmtId="0" fontId="5" fillId="4" borderId="14" xfId="0" applyFont="1" applyFill="1" applyBorder="1" applyAlignment="1">
      <alignment horizontal="left" vertical="top" wrapText="1"/>
    </xf>
    <xf numFmtId="0" fontId="16" fillId="4" borderId="20" xfId="0" applyFont="1" applyFill="1" applyBorder="1" applyAlignment="1">
      <alignment horizontal="left" vertical="top" wrapText="1"/>
    </xf>
    <xf numFmtId="0" fontId="18" fillId="0" borderId="14" xfId="0" applyFont="1" applyBorder="1" applyAlignment="1">
      <alignment horizontal="left" vertical="top" wrapText="1"/>
    </xf>
    <xf numFmtId="0" fontId="18" fillId="0" borderId="20" xfId="0" applyFont="1" applyBorder="1" applyAlignment="1">
      <alignment horizontal="left" vertical="top" wrapText="1"/>
    </xf>
    <xf numFmtId="0" fontId="15" fillId="0" borderId="14" xfId="0" applyFont="1" applyBorder="1" applyAlignment="1">
      <alignment horizontal="left" vertical="top" wrapText="1"/>
    </xf>
    <xf numFmtId="0" fontId="0" fillId="3" borderId="44" xfId="0" applyFill="1" applyBorder="1" applyAlignment="1">
      <alignment horizontal="center"/>
    </xf>
    <xf numFmtId="0" fontId="0" fillId="3" borderId="56" xfId="0" applyFill="1" applyBorder="1" applyAlignment="1">
      <alignment horizontal="center"/>
    </xf>
    <xf numFmtId="0" fontId="0" fillId="3" borderId="32" xfId="0" applyFill="1" applyBorder="1" applyAlignment="1">
      <alignment horizontal="center"/>
    </xf>
  </cellXfs>
  <cellStyles count="2">
    <cellStyle name="Celda de comprobación" xfId="1" builtinId="23"/>
    <cellStyle name="Normal" xfId="0" builtinId="0"/>
  </cellStyles>
  <dxfs count="0"/>
  <tableStyles count="0" defaultTableStyle="TableStyleMedium2" defaultPivotStyle="PivotStyleLight16"/>
  <colors>
    <mruColors>
      <color rgb="FFC7EB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FCDD4-22CD-4780-988A-96A3F531BE1F}">
  <sheetPr>
    <tabColor rgb="FF7030A0"/>
  </sheetPr>
  <dimension ref="B2:O61"/>
  <sheetViews>
    <sheetView tabSelected="1" topLeftCell="A28" workbookViewId="0">
      <selection activeCell="L36" sqref="L36:N36"/>
    </sheetView>
  </sheetViews>
  <sheetFormatPr baseColWidth="10" defaultColWidth="8.85546875" defaultRowHeight="15"/>
  <cols>
    <col min="1" max="1" width="4.28515625" customWidth="1"/>
    <col min="2" max="2" width="5.140625" customWidth="1"/>
    <col min="5" max="5" width="10.28515625" customWidth="1"/>
  </cols>
  <sheetData>
    <row r="2" spans="2:15">
      <c r="B2" s="109" t="s">
        <v>0</v>
      </c>
      <c r="C2" s="110"/>
      <c r="D2" s="110"/>
      <c r="E2" s="110"/>
      <c r="F2" s="110"/>
      <c r="G2" s="110"/>
      <c r="H2" s="110"/>
      <c r="I2" s="110"/>
      <c r="J2" s="110"/>
      <c r="K2" s="110"/>
      <c r="L2" s="110"/>
      <c r="M2" s="110"/>
      <c r="N2" s="110"/>
      <c r="O2" s="111"/>
    </row>
    <row r="6" spans="2:15">
      <c r="B6" s="85">
        <f>1+Transacciones!B10</f>
        <v>46</v>
      </c>
      <c r="C6" s="115" t="s">
        <v>1</v>
      </c>
      <c r="D6" s="115"/>
      <c r="E6" s="115"/>
      <c r="F6" s="115"/>
      <c r="G6" s="115"/>
      <c r="H6" s="115"/>
      <c r="I6" s="115"/>
      <c r="J6" s="115"/>
      <c r="K6" s="115"/>
      <c r="L6" s="115"/>
      <c r="M6" s="115"/>
      <c r="N6" s="116"/>
    </row>
    <row r="9" spans="2:15" ht="15.75">
      <c r="C9" s="114" t="s">
        <v>2</v>
      </c>
      <c r="D9" s="112"/>
      <c r="E9" s="112"/>
      <c r="F9" s="112" t="s">
        <v>3</v>
      </c>
      <c r="G9" s="112"/>
      <c r="H9" s="112"/>
      <c r="I9" s="112" t="s">
        <v>4</v>
      </c>
      <c r="J9" s="112"/>
      <c r="K9" s="112"/>
      <c r="L9" s="112" t="s">
        <v>5</v>
      </c>
      <c r="M9" s="112"/>
      <c r="N9" s="113"/>
    </row>
    <row r="11" spans="2:15" ht="15.75" customHeight="1">
      <c r="B11" s="86">
        <v>1</v>
      </c>
      <c r="C11" s="117" t="s">
        <v>6</v>
      </c>
      <c r="D11" s="118"/>
      <c r="E11" s="119"/>
      <c r="F11" s="123">
        <v>20</v>
      </c>
      <c r="G11" s="124"/>
      <c r="H11" s="125"/>
      <c r="I11" s="123">
        <f>COUNTIF('Página Principal'!F12:F31, "=x")</f>
        <v>20</v>
      </c>
      <c r="J11" s="124"/>
      <c r="K11" s="125"/>
      <c r="L11" s="123">
        <f>COUNTIF('Página Principal'!G12:IG31, "=x")</f>
        <v>0</v>
      </c>
      <c r="M11" s="124"/>
      <c r="N11" s="125"/>
    </row>
    <row r="12" spans="2:15" ht="15.75" customHeight="1">
      <c r="B12" s="87">
        <v>2</v>
      </c>
      <c r="C12" s="106" t="s">
        <v>7</v>
      </c>
      <c r="D12" s="107"/>
      <c r="E12" s="108"/>
      <c r="F12" s="120">
        <v>12</v>
      </c>
      <c r="G12" s="121"/>
      <c r="H12" s="122"/>
      <c r="I12" s="120">
        <f>COUNTIF(Registrarse!F12:F23, "=x")</f>
        <v>12</v>
      </c>
      <c r="J12" s="121"/>
      <c r="K12" s="122"/>
      <c r="L12" s="120">
        <f>COUNTIF(Registrarse!G12:G23, "=x")</f>
        <v>0</v>
      </c>
      <c r="M12" s="121"/>
      <c r="N12" s="122"/>
    </row>
    <row r="13" spans="2:15" ht="15.75" customHeight="1">
      <c r="B13" s="87">
        <v>3</v>
      </c>
      <c r="C13" s="106" t="s">
        <v>8</v>
      </c>
      <c r="D13" s="107"/>
      <c r="E13" s="108"/>
      <c r="F13" s="120">
        <f>COUNT('Iniciar Sesión - Cliente'!B12:B21)</f>
        <v>10</v>
      </c>
      <c r="G13" s="121"/>
      <c r="H13" s="122"/>
      <c r="I13" s="120">
        <f>COUNTIF('Iniciar Sesión - Cliente'!F12:F21, "=x")</f>
        <v>10</v>
      </c>
      <c r="J13" s="121"/>
      <c r="K13" s="122"/>
      <c r="L13" s="120">
        <f>COUNTIF('Iniciar Sesión - Cliente'!G12:G21, "=x")</f>
        <v>0</v>
      </c>
      <c r="M13" s="121"/>
      <c r="N13" s="122"/>
    </row>
    <row r="14" spans="2:15" ht="15.75" customHeight="1">
      <c r="B14" s="87">
        <v>4</v>
      </c>
      <c r="C14" s="106" t="s">
        <v>9</v>
      </c>
      <c r="D14" s="107"/>
      <c r="E14" s="108"/>
      <c r="F14" s="103">
        <f>COUNT('Iniciar Sesión -Admin Web'!B12:B19)</f>
        <v>8</v>
      </c>
      <c r="G14" s="104"/>
      <c r="H14" s="105"/>
      <c r="I14" s="103">
        <f>COUNTIF('Iniciar Sesión -Admin Web'!F12:F19, "=x")</f>
        <v>8</v>
      </c>
      <c r="J14" s="104"/>
      <c r="K14" s="105"/>
      <c r="L14" s="103">
        <f>COUNTIF('Iniciar Sesión -Admin Web'!G12:G19, "=x")</f>
        <v>0</v>
      </c>
      <c r="M14" s="104"/>
      <c r="N14" s="105"/>
    </row>
    <row r="15" spans="2:15" ht="15.75" customHeight="1">
      <c r="B15" s="87">
        <v>5</v>
      </c>
      <c r="C15" s="106" t="s">
        <v>10</v>
      </c>
      <c r="D15" s="107"/>
      <c r="E15" s="108"/>
      <c r="F15" s="103">
        <f>COUNT('Inicio Administrador Web'!B12:B34)</f>
        <v>23</v>
      </c>
      <c r="G15" s="104"/>
      <c r="H15" s="105"/>
      <c r="I15" s="103">
        <f>COUNTIF('Inicio Administrador Web'!F12:F35, "=x")</f>
        <v>24</v>
      </c>
      <c r="J15" s="104"/>
      <c r="K15" s="105"/>
      <c r="L15" s="103">
        <f>COUNTIF('Inicio Administrador Web'!G12:G35, "=x")</f>
        <v>0</v>
      </c>
      <c r="M15" s="104"/>
      <c r="N15" s="105"/>
    </row>
    <row r="16" spans="2:15" ht="15.75" customHeight="1">
      <c r="B16" s="87">
        <v>6</v>
      </c>
      <c r="C16" s="106" t="s">
        <v>11</v>
      </c>
      <c r="D16" s="107"/>
      <c r="E16" s="108"/>
      <c r="F16" s="103">
        <f>COUNT('CRUD Cliente'!B12:B28)</f>
        <v>17</v>
      </c>
      <c r="G16" s="104"/>
      <c r="H16" s="105"/>
      <c r="I16" s="103">
        <f>COUNTIF('CRUD Cliente'!F12:F28, "=x")</f>
        <v>17</v>
      </c>
      <c r="J16" s="104"/>
      <c r="K16" s="105"/>
      <c r="L16" s="103">
        <f>COUNTIF('CRUD Cliente'!G12:G28, "=x")</f>
        <v>0</v>
      </c>
      <c r="M16" s="104"/>
      <c r="N16" s="105"/>
    </row>
    <row r="17" spans="2:14" ht="15.75" customHeight="1">
      <c r="B17" s="87">
        <v>7</v>
      </c>
      <c r="C17" s="106" t="s">
        <v>12</v>
      </c>
      <c r="D17" s="107"/>
      <c r="E17" s="108"/>
      <c r="F17" s="103">
        <f>COUNT('Agregar Cliente'!B12:B24)</f>
        <v>13</v>
      </c>
      <c r="G17" s="104"/>
      <c r="H17" s="105"/>
      <c r="I17" s="103">
        <f>COUNTIF('Agregar Cliente'!F12:F24, "=x")</f>
        <v>13</v>
      </c>
      <c r="J17" s="104"/>
      <c r="K17" s="105"/>
      <c r="L17" s="103">
        <f>COUNTIF('Agregar Cliente'!G12:G24, "=x")</f>
        <v>0</v>
      </c>
      <c r="M17" s="104"/>
      <c r="N17" s="105"/>
    </row>
    <row r="18" spans="2:14" ht="15.75" customHeight="1">
      <c r="B18" s="87">
        <v>8</v>
      </c>
      <c r="C18" s="106" t="s">
        <v>13</v>
      </c>
      <c r="D18" s="107"/>
      <c r="E18" s="108"/>
      <c r="F18" s="103">
        <f>COUNT('Editar Cliente'!B12:B24)</f>
        <v>13</v>
      </c>
      <c r="G18" s="104"/>
      <c r="H18" s="105"/>
      <c r="I18" s="103">
        <f>COUNTIF('Editar Cliente'!F12:F24, "=x")</f>
        <v>13</v>
      </c>
      <c r="J18" s="104"/>
      <c r="K18" s="105"/>
      <c r="L18" s="103">
        <f>COUNTIF('Editar Cliente'!G12:G24, "=x")</f>
        <v>0</v>
      </c>
      <c r="M18" s="104"/>
      <c r="N18" s="105"/>
    </row>
    <row r="19" spans="2:14" ht="15.75" customHeight="1">
      <c r="B19" s="87">
        <v>9</v>
      </c>
      <c r="C19" s="106" t="s">
        <v>14</v>
      </c>
      <c r="D19" s="107"/>
      <c r="E19" s="108"/>
      <c r="F19" s="103">
        <f>COUNT('CRUD Producto'!B12:B27)</f>
        <v>16</v>
      </c>
      <c r="G19" s="104"/>
      <c r="H19" s="105"/>
      <c r="I19" s="103">
        <f>COUNTIF('CRUD Producto'!F12:F27, "=x")</f>
        <v>16</v>
      </c>
      <c r="J19" s="104"/>
      <c r="K19" s="105"/>
      <c r="L19" s="103">
        <f>COUNTIF('CRUD Producto'!G12:G27, "=x")</f>
        <v>0</v>
      </c>
      <c r="M19" s="104"/>
      <c r="N19" s="105"/>
    </row>
    <row r="20" spans="2:14" ht="15.75" customHeight="1">
      <c r="B20" s="87">
        <v>10</v>
      </c>
      <c r="C20" s="106" t="s">
        <v>15</v>
      </c>
      <c r="D20" s="107"/>
      <c r="E20" s="108"/>
      <c r="F20" s="103">
        <f>COUNT('Editar Producto'!B12:B23)</f>
        <v>12</v>
      </c>
      <c r="G20" s="104"/>
      <c r="H20" s="105"/>
      <c r="I20" s="103">
        <f>COUNTIF('Editar Producto'!F12:F23, "=x")</f>
        <v>12</v>
      </c>
      <c r="J20" s="104"/>
      <c r="K20" s="105"/>
      <c r="L20" s="103">
        <f>COUNTIF('Editar Producto'!G12:G23, "=x")</f>
        <v>0</v>
      </c>
      <c r="M20" s="104"/>
      <c r="N20" s="105"/>
    </row>
    <row r="21" spans="2:14" ht="15.75" customHeight="1">
      <c r="B21" s="87">
        <v>11</v>
      </c>
      <c r="C21" s="106" t="s">
        <v>16</v>
      </c>
      <c r="D21" s="107"/>
      <c r="E21" s="108"/>
      <c r="F21" s="103">
        <f>COUNT('CRUD Ciudad'!B12:B22)</f>
        <v>11</v>
      </c>
      <c r="G21" s="104"/>
      <c r="H21" s="105"/>
      <c r="I21" s="103">
        <f>COUNTIF('CRUD Ciudad'!F12:F22, "=x")</f>
        <v>11</v>
      </c>
      <c r="J21" s="104"/>
      <c r="K21" s="105"/>
      <c r="L21" s="103">
        <f>COUNTIF('CRUD Ciudad'!G12:G22, "=x")</f>
        <v>0</v>
      </c>
      <c r="M21" s="104"/>
      <c r="N21" s="105"/>
    </row>
    <row r="22" spans="2:14" ht="15.75" customHeight="1">
      <c r="B22" s="87">
        <v>12</v>
      </c>
      <c r="C22" s="106" t="s">
        <v>17</v>
      </c>
      <c r="D22" s="107"/>
      <c r="E22" s="108"/>
      <c r="F22" s="103">
        <f>COUNT('Editar Ciudad'!B12:B23)</f>
        <v>12</v>
      </c>
      <c r="G22" s="104"/>
      <c r="H22" s="105"/>
      <c r="I22" s="103">
        <f>COUNTIF('Editar Ciudad'!F12:F23, "=x")</f>
        <v>12</v>
      </c>
      <c r="J22" s="104"/>
      <c r="K22" s="105"/>
      <c r="L22" s="103">
        <f>COUNTIF('Editar Ciudad'!G12:G23, "=x")</f>
        <v>0</v>
      </c>
      <c r="M22" s="104"/>
      <c r="N22" s="105"/>
    </row>
    <row r="23" spans="2:14" ht="15.75" customHeight="1">
      <c r="B23" s="87">
        <v>13</v>
      </c>
      <c r="C23" s="106" t="s">
        <v>18</v>
      </c>
      <c r="D23" s="107"/>
      <c r="E23" s="108"/>
      <c r="F23" s="103">
        <f>COUNT('CRUD Empresa Transp.'!B12:B28)</f>
        <v>17</v>
      </c>
      <c r="G23" s="104"/>
      <c r="H23" s="105"/>
      <c r="I23" s="103">
        <f>COUNTIF('CRUD Empresa Transp.'!F12:F28, "=x")</f>
        <v>17</v>
      </c>
      <c r="J23" s="104"/>
      <c r="K23" s="105"/>
      <c r="L23" s="103">
        <f>COUNTIF('CRUD Empresa Transp.'!G12:G28, "=x")</f>
        <v>0</v>
      </c>
      <c r="M23" s="104"/>
      <c r="N23" s="105"/>
    </row>
    <row r="24" spans="2:14" ht="15.75" customHeight="1">
      <c r="B24" s="87">
        <v>14</v>
      </c>
      <c r="C24" s="106" t="s">
        <v>19</v>
      </c>
      <c r="D24" s="107"/>
      <c r="E24" s="108"/>
      <c r="F24" s="103">
        <f>COUNT('Agregar Empresa Transp.'!B12:B23)</f>
        <v>12</v>
      </c>
      <c r="G24" s="104"/>
      <c r="H24" s="105"/>
      <c r="I24" s="103">
        <f>COUNTIF('Agregar Empresa Transp.'!F12:F23, "=x")</f>
        <v>12</v>
      </c>
      <c r="J24" s="104"/>
      <c r="K24" s="105"/>
      <c r="L24" s="103">
        <f>COUNTIF('Agregar Empresa Transp.'!G12:G23, "=x")</f>
        <v>0</v>
      </c>
      <c r="M24" s="104"/>
      <c r="N24" s="105"/>
    </row>
    <row r="25" spans="2:14" ht="15.75" customHeight="1">
      <c r="B25" s="87">
        <v>15</v>
      </c>
      <c r="C25" s="106" t="s">
        <v>20</v>
      </c>
      <c r="D25" s="107"/>
      <c r="E25" s="108"/>
      <c r="F25" s="103">
        <f>COUNT('Editar Empresa Transp.'!B12:B23)</f>
        <v>12</v>
      </c>
      <c r="G25" s="104"/>
      <c r="H25" s="105"/>
      <c r="I25" s="103">
        <f>COUNTIF('Editar Empresa Transp.'!F12:F23, "=x")</f>
        <v>12</v>
      </c>
      <c r="J25" s="104"/>
      <c r="K25" s="105"/>
      <c r="L25" s="103">
        <f>COUNTIF('Editar Empresa Transp.'!G12:G23, "=x")</f>
        <v>0</v>
      </c>
      <c r="M25" s="104"/>
      <c r="N25" s="105"/>
    </row>
    <row r="26" spans="2:14" ht="15.75" customHeight="1">
      <c r="B26" s="87">
        <v>16</v>
      </c>
      <c r="C26" s="106" t="s">
        <v>21</v>
      </c>
      <c r="D26" s="107"/>
      <c r="E26" s="108"/>
      <c r="F26" s="103">
        <f>COUNT('CRUD Proveedor'!B12:B28)</f>
        <v>17</v>
      </c>
      <c r="G26" s="104"/>
      <c r="H26" s="105"/>
      <c r="I26" s="103">
        <f>COUNTIF('CRUD Proveedor'!F12:F28, "=x")</f>
        <v>17</v>
      </c>
      <c r="J26" s="104"/>
      <c r="K26" s="105"/>
      <c r="L26" s="103">
        <f>COUNTIF('CRUD Proveedor'!G12:G28, "=x")</f>
        <v>0</v>
      </c>
      <c r="M26" s="104"/>
      <c r="N26" s="105"/>
    </row>
    <row r="27" spans="2:14" ht="15.75" customHeight="1">
      <c r="B27" s="87">
        <v>17</v>
      </c>
      <c r="C27" s="106" t="s">
        <v>22</v>
      </c>
      <c r="D27" s="107"/>
      <c r="E27" s="108"/>
      <c r="F27" s="103">
        <f>COUNT('Agregar Proveedor'!B12:B24)</f>
        <v>13</v>
      </c>
      <c r="G27" s="104"/>
      <c r="H27" s="105"/>
      <c r="I27" s="103">
        <f>COUNTIF('Agregar Proveedor'!F12:F24, "=x")</f>
        <v>13</v>
      </c>
      <c r="J27" s="104"/>
      <c r="K27" s="105"/>
      <c r="L27" s="103">
        <f>COUNTIF('Agregar Proveedor'!G12:G24, "=x")</f>
        <v>0</v>
      </c>
      <c r="M27" s="104"/>
      <c r="N27" s="105"/>
    </row>
    <row r="28" spans="2:14" ht="15.75" customHeight="1">
      <c r="B28" s="87">
        <v>18</v>
      </c>
      <c r="C28" s="106" t="s">
        <v>23</v>
      </c>
      <c r="D28" s="107"/>
      <c r="E28" s="108"/>
      <c r="F28" s="103">
        <f>COUNT('Editar Proveedor'!B12:B24)</f>
        <v>13</v>
      </c>
      <c r="G28" s="104"/>
      <c r="H28" s="105"/>
      <c r="I28" s="103">
        <f>COUNTIF('Editar Proveedor'!F12:F24, "=x")</f>
        <v>13</v>
      </c>
      <c r="J28" s="104"/>
      <c r="K28" s="105"/>
      <c r="L28" s="103">
        <f>COUNTIF('Editar Proveedor'!G12:G24, "=x")</f>
        <v>0</v>
      </c>
      <c r="M28" s="104"/>
      <c r="N28" s="105"/>
    </row>
    <row r="29" spans="2:14" ht="15.75" customHeight="1">
      <c r="B29" s="87">
        <v>19</v>
      </c>
      <c r="C29" s="106" t="s">
        <v>24</v>
      </c>
      <c r="D29" s="107"/>
      <c r="E29" s="108"/>
      <c r="F29" s="103">
        <f>COUNT('CRUD Parámetros'!B12:B22)</f>
        <v>11</v>
      </c>
      <c r="G29" s="104"/>
      <c r="H29" s="105"/>
      <c r="I29" s="103">
        <f>COUNTIF('CRUD Parámetros'!F12:F22, "=x")</f>
        <v>11</v>
      </c>
      <c r="J29" s="104"/>
      <c r="K29" s="105"/>
      <c r="L29" s="103">
        <f>COUNTIF('CRUD Parámetros'!G12:G22, "=x")</f>
        <v>0</v>
      </c>
      <c r="M29" s="104"/>
      <c r="N29" s="105"/>
    </row>
    <row r="30" spans="2:14" ht="15.75" customHeight="1">
      <c r="B30" s="87">
        <v>20</v>
      </c>
      <c r="C30" s="106" t="s">
        <v>25</v>
      </c>
      <c r="D30" s="107"/>
      <c r="E30" s="108"/>
      <c r="F30" s="126">
        <f>COUNT('Editar Parámetros'!B12:B23)</f>
        <v>12</v>
      </c>
      <c r="G30" s="127"/>
      <c r="H30" s="128"/>
      <c r="I30" s="126">
        <f>COUNTIF('Editar Parámetros'!F12:F23, "=x")</f>
        <v>12</v>
      </c>
      <c r="J30" s="127"/>
      <c r="K30" s="128"/>
      <c r="L30" s="126">
        <f>COUNTIF('Editar Parámetros'!G12:G23, "=x")</f>
        <v>0</v>
      </c>
      <c r="M30" s="127"/>
      <c r="N30" s="128"/>
    </row>
    <row r="31" spans="2:14" ht="15.75" customHeight="1">
      <c r="B31" s="87">
        <v>21</v>
      </c>
      <c r="C31" s="106" t="s">
        <v>26</v>
      </c>
      <c r="D31" s="107"/>
      <c r="E31" s="108"/>
      <c r="F31" s="103">
        <f>COUNT('CRUD Usuario'!B12:B28)</f>
        <v>17</v>
      </c>
      <c r="G31" s="104"/>
      <c r="H31" s="105"/>
      <c r="I31" s="103">
        <f>COUNTIF('CRUD Usuario'!F12:F28, "=x")</f>
        <v>17</v>
      </c>
      <c r="J31" s="104"/>
      <c r="K31" s="105"/>
      <c r="L31" s="103">
        <f>COUNTIF('CRUD Usuario'!G12:G28, "=x")</f>
        <v>0</v>
      </c>
      <c r="M31" s="104"/>
      <c r="N31" s="105"/>
    </row>
    <row r="32" spans="2:14" ht="15.75" customHeight="1">
      <c r="B32" s="87">
        <v>22</v>
      </c>
      <c r="C32" s="106" t="s">
        <v>27</v>
      </c>
      <c r="D32" s="107"/>
      <c r="E32" s="108"/>
      <c r="F32" s="103">
        <f>COUNT('Agregar Usuario'!B12:B24)</f>
        <v>13</v>
      </c>
      <c r="G32" s="104"/>
      <c r="H32" s="105"/>
      <c r="I32" s="103">
        <f>COUNTIF('Agregar Usuario'!F12:F24, "=x")</f>
        <v>13</v>
      </c>
      <c r="J32" s="104"/>
      <c r="K32" s="105"/>
      <c r="L32" s="103">
        <f>COUNTIF('Agregar Usuario'!G12:G24, "=x")</f>
        <v>0</v>
      </c>
      <c r="M32" s="104"/>
      <c r="N32" s="105"/>
    </row>
    <row r="33" spans="2:14" ht="15.75" customHeight="1">
      <c r="B33" s="87">
        <v>23</v>
      </c>
      <c r="C33" s="106" t="s">
        <v>28</v>
      </c>
      <c r="D33" s="107"/>
      <c r="E33" s="108"/>
      <c r="F33" s="103">
        <f>COUNT('Editar Usuario'!B12:B23)</f>
        <v>12</v>
      </c>
      <c r="G33" s="104"/>
      <c r="H33" s="105"/>
      <c r="I33" s="103">
        <f>COUNTIF('Editar Usuario'!F12:F23, "=x")</f>
        <v>12</v>
      </c>
      <c r="J33" s="104"/>
      <c r="K33" s="105"/>
      <c r="L33" s="103">
        <f>COUNTIF('Editar Usuario'!G12:G23, "=x")</f>
        <v>0</v>
      </c>
      <c r="M33" s="104"/>
      <c r="N33" s="105"/>
    </row>
    <row r="34" spans="2:14" ht="15.75" customHeight="1">
      <c r="B34" s="87">
        <v>24</v>
      </c>
      <c r="C34" s="106" t="s">
        <v>29</v>
      </c>
      <c r="D34" s="107"/>
      <c r="E34" s="108"/>
      <c r="F34" s="103">
        <f>COUNT('CRUD Venta'!B12:B27)</f>
        <v>16</v>
      </c>
      <c r="G34" s="104"/>
      <c r="H34" s="105"/>
      <c r="I34" s="103">
        <f>COUNTIF('CRUD Venta'!F12:F27, "=x")</f>
        <v>16</v>
      </c>
      <c r="J34" s="104"/>
      <c r="K34" s="105"/>
      <c r="L34" s="103">
        <f>COUNTIF('CRUD Venta'!G12:G27, "=x")</f>
        <v>0</v>
      </c>
      <c r="M34" s="104"/>
      <c r="N34" s="105"/>
    </row>
    <row r="35" spans="2:14" ht="15.75" customHeight="1">
      <c r="B35" s="87">
        <v>25</v>
      </c>
      <c r="C35" s="106" t="s">
        <v>30</v>
      </c>
      <c r="D35" s="107"/>
      <c r="E35" s="108"/>
      <c r="F35" s="103">
        <f>COUNT('Detalle Venta'!B12:B21)</f>
        <v>10</v>
      </c>
      <c r="G35" s="104"/>
      <c r="H35" s="105"/>
      <c r="I35" s="103">
        <f>COUNTIF('Detalle Venta'!F12:F21, "=x")</f>
        <v>10</v>
      </c>
      <c r="J35" s="104"/>
      <c r="K35" s="105"/>
      <c r="L35" s="103">
        <f>COUNTIF('Detalle Venta'!G12:G21, "=x")</f>
        <v>0</v>
      </c>
      <c r="M35" s="104"/>
      <c r="N35" s="105"/>
    </row>
    <row r="36" spans="2:14" ht="15.75" customHeight="1">
      <c r="B36" s="87">
        <v>26</v>
      </c>
      <c r="C36" s="106" t="s">
        <v>31</v>
      </c>
      <c r="D36" s="107"/>
      <c r="E36" s="108"/>
      <c r="F36" s="103">
        <f>COUNT('Agregar Venta'!B12:B28)</f>
        <v>17</v>
      </c>
      <c r="G36" s="104"/>
      <c r="H36" s="105"/>
      <c r="I36" s="103">
        <f>COUNTIF('Agregar Venta'!F12:F28, "=x")</f>
        <v>16</v>
      </c>
      <c r="J36" s="104"/>
      <c r="K36" s="105"/>
      <c r="L36" s="267">
        <f>COUNTIF('Agregar Venta'!G12:G28, "=x")</f>
        <v>1</v>
      </c>
      <c r="M36" s="268"/>
      <c r="N36" s="269"/>
    </row>
    <row r="37" spans="2:14" ht="15.75" customHeight="1">
      <c r="B37" s="87">
        <v>27</v>
      </c>
      <c r="C37" s="106" t="s">
        <v>32</v>
      </c>
      <c r="D37" s="107"/>
      <c r="E37" s="108"/>
      <c r="F37" s="103">
        <f>COUNT('Iniciar Sesión Escritorio'!B12:B15)</f>
        <v>4</v>
      </c>
      <c r="G37" s="104"/>
      <c r="H37" s="105"/>
      <c r="I37" s="103">
        <f>COUNTIF('Iniciar Sesión Escritorio'!F12:F15, "=x")</f>
        <v>4</v>
      </c>
      <c r="J37" s="104"/>
      <c r="K37" s="105"/>
      <c r="L37" s="103">
        <f>COUNTIF('Iniciar Sesión Escritorio'!G12:G15, "=x")</f>
        <v>0</v>
      </c>
      <c r="M37" s="104"/>
      <c r="N37" s="105"/>
    </row>
    <row r="38" spans="2:14" ht="15.75" customHeight="1">
      <c r="B38" s="87">
        <v>28</v>
      </c>
      <c r="C38" s="106" t="s">
        <v>33</v>
      </c>
      <c r="D38" s="107"/>
      <c r="E38" s="108"/>
      <c r="F38" s="103">
        <f>COUNT('Inicio Administrador Escritorio'!B12:B17)</f>
        <v>6</v>
      </c>
      <c r="G38" s="104"/>
      <c r="H38" s="105"/>
      <c r="I38" s="103">
        <f>COUNTIF('Inicio Administrador Escritorio'!F12:F17, "=x")</f>
        <v>6</v>
      </c>
      <c r="J38" s="104"/>
      <c r="K38" s="105"/>
      <c r="L38" s="103">
        <f>COUNTIF('Inicio Administrador Escritorio'!G12:G17, "=x")</f>
        <v>0</v>
      </c>
      <c r="M38" s="104"/>
      <c r="N38" s="105"/>
    </row>
    <row r="39" spans="2:14" ht="15.75" customHeight="1">
      <c r="B39" s="87">
        <v>29</v>
      </c>
      <c r="C39" s="106" t="s">
        <v>34</v>
      </c>
      <c r="D39" s="107"/>
      <c r="E39" s="108"/>
      <c r="F39" s="103">
        <f>COUNT('CRUD Pedido Proveedor'!B12:B18)</f>
        <v>7</v>
      </c>
      <c r="G39" s="104"/>
      <c r="H39" s="105"/>
      <c r="I39" s="103">
        <f>COUNTIF('CRUD Pedido Proveedor'!F12:F18, "=x")</f>
        <v>3</v>
      </c>
      <c r="J39" s="104"/>
      <c r="K39" s="105"/>
      <c r="L39" s="267">
        <f>COUNTIF('CRUD Pedido Proveedor'!G12:G18, "=x")</f>
        <v>4</v>
      </c>
      <c r="M39" s="268"/>
      <c r="N39" s="269"/>
    </row>
    <row r="40" spans="2:14" ht="15.75" customHeight="1">
      <c r="B40" s="87">
        <v>30</v>
      </c>
      <c r="C40" s="106" t="s">
        <v>35</v>
      </c>
      <c r="D40" s="107"/>
      <c r="E40" s="108"/>
      <c r="F40" s="103">
        <f>COUNT('Agregar Pedido Proveedor '!B12:B18)</f>
        <v>7</v>
      </c>
      <c r="G40" s="104"/>
      <c r="H40" s="105"/>
      <c r="I40" s="103">
        <f>COUNTIF('Agregar Pedido Proveedor '!F12:F18, "=x")</f>
        <v>7</v>
      </c>
      <c r="J40" s="104"/>
      <c r="K40" s="105"/>
      <c r="L40" s="103">
        <f>COUNTIF('Agregar Pedido Proveedor '!G12:G18, "=x")</f>
        <v>0</v>
      </c>
      <c r="M40" s="104"/>
      <c r="N40" s="105"/>
    </row>
    <row r="41" spans="2:14" ht="15.75" customHeight="1">
      <c r="B41" s="87">
        <v>31</v>
      </c>
      <c r="C41" s="106" t="s">
        <v>36</v>
      </c>
      <c r="D41" s="107"/>
      <c r="E41" s="108"/>
      <c r="F41" s="103">
        <f>COUNT('Detalle Pedido Proveedor'!B12:B12)</f>
        <v>1</v>
      </c>
      <c r="G41" s="104"/>
      <c r="H41" s="105"/>
      <c r="I41" s="103">
        <f>COUNTIF('Detalle Pedido Proveedor'!F12:F12, "=x")</f>
        <v>1</v>
      </c>
      <c r="J41" s="104"/>
      <c r="K41" s="105"/>
      <c r="L41" s="103">
        <f>COUNTIF('Detalle Pedido Proveedor'!G12:G12, "=x")</f>
        <v>0</v>
      </c>
      <c r="M41" s="104"/>
      <c r="N41" s="105"/>
    </row>
    <row r="42" spans="2:14" ht="15.75" customHeight="1">
      <c r="B42" s="87">
        <v>32</v>
      </c>
      <c r="C42" s="106" t="s">
        <v>37</v>
      </c>
      <c r="D42" s="107"/>
      <c r="E42" s="108"/>
      <c r="F42" s="103">
        <f>COUNT('CRUD Envío Local'!B12:B17)</f>
        <v>6</v>
      </c>
      <c r="G42" s="104"/>
      <c r="H42" s="105"/>
      <c r="I42" s="103">
        <f>COUNTIF('CRUD Envío Local'!F12:F17, "=x")</f>
        <v>6</v>
      </c>
      <c r="J42" s="104"/>
      <c r="K42" s="105"/>
      <c r="L42" s="103">
        <f>COUNTIF('CRUD Envío Local'!G12:G17, "=x")</f>
        <v>0</v>
      </c>
      <c r="M42" s="104"/>
      <c r="N42" s="105"/>
    </row>
    <row r="43" spans="2:14" ht="15.75" customHeight="1">
      <c r="B43" s="87">
        <v>33</v>
      </c>
      <c r="C43" s="106" t="s">
        <v>38</v>
      </c>
      <c r="D43" s="107"/>
      <c r="E43" s="108"/>
      <c r="F43" s="103">
        <f>COUNT('CRUD Envío Nacional'!B12:B18)</f>
        <v>7</v>
      </c>
      <c r="G43" s="104"/>
      <c r="H43" s="105"/>
      <c r="I43" s="103">
        <f>COUNTIF('CRUD Envío Nacional'!F12:F18, "=x")</f>
        <v>7</v>
      </c>
      <c r="J43" s="104"/>
      <c r="K43" s="105"/>
      <c r="L43" s="103">
        <f>COUNTIF('CRUD Envío Nacional'!G12:G18, "=x")</f>
        <v>0</v>
      </c>
      <c r="M43" s="104"/>
      <c r="N43" s="105"/>
    </row>
    <row r="44" spans="2:14" ht="15.75" customHeight="1">
      <c r="B44" s="87">
        <v>34</v>
      </c>
      <c r="C44" s="106" t="s">
        <v>39</v>
      </c>
      <c r="D44" s="107"/>
      <c r="E44" s="108"/>
      <c r="F44" s="103">
        <f>COUNT('Listar Contáctenos'!B12:B25)</f>
        <v>14</v>
      </c>
      <c r="G44" s="104"/>
      <c r="H44" s="105"/>
      <c r="I44" s="103">
        <f>COUNTIF('Listar Contáctenos'!F12:F25, "=x")</f>
        <v>14</v>
      </c>
      <c r="J44" s="104"/>
      <c r="K44" s="105"/>
      <c r="L44" s="103">
        <f>COUNTIF('Listar Contáctenos'!G12:G25, "=x")</f>
        <v>0</v>
      </c>
      <c r="M44" s="104"/>
      <c r="N44" s="105"/>
    </row>
    <row r="45" spans="2:14" s="99" customFormat="1" ht="15.75" customHeight="1">
      <c r="B45" s="87">
        <v>35</v>
      </c>
      <c r="C45" s="106" t="s">
        <v>530</v>
      </c>
      <c r="D45" s="107"/>
      <c r="E45" s="108"/>
      <c r="F45" s="103">
        <f>COUNT('Manual Usuario'!B12:B13)</f>
        <v>2</v>
      </c>
      <c r="G45" s="104"/>
      <c r="H45" s="105"/>
      <c r="I45" s="103">
        <f>COUNTIF('Manual Usuario'!F12:F13, "=x")</f>
        <v>2</v>
      </c>
      <c r="J45" s="104"/>
      <c r="K45" s="105"/>
      <c r="L45" s="103">
        <f>COUNTIF('Manual Usuario'!G12:G13, "=x")</f>
        <v>0</v>
      </c>
      <c r="M45" s="104"/>
      <c r="N45" s="105"/>
    </row>
    <row r="46" spans="2:14" ht="15.75" customHeight="1">
      <c r="B46" s="87">
        <v>36</v>
      </c>
      <c r="C46" s="106" t="s">
        <v>40</v>
      </c>
      <c r="D46" s="107"/>
      <c r="E46" s="108"/>
      <c r="F46" s="103">
        <f>COUNT('Inicio Cliente'!B12:B22)</f>
        <v>11</v>
      </c>
      <c r="G46" s="104"/>
      <c r="H46" s="105"/>
      <c r="I46" s="103">
        <f>COUNTIF('Inicio Cliente'!F12:F22, "=x")</f>
        <v>11</v>
      </c>
      <c r="J46" s="104"/>
      <c r="K46" s="105"/>
      <c r="L46" s="103">
        <f>COUNTIF('Inicio Cliente'!G12:G22, "=x")</f>
        <v>0</v>
      </c>
      <c r="M46" s="104"/>
      <c r="N46" s="105"/>
    </row>
    <row r="47" spans="2:14" ht="15.75" customHeight="1">
      <c r="B47" s="87">
        <v>37</v>
      </c>
      <c r="C47" s="106" t="s">
        <v>41</v>
      </c>
      <c r="D47" s="107"/>
      <c r="E47" s="108"/>
      <c r="F47" s="103">
        <f>COUNT('Compra Cliente'!B12:B16)</f>
        <v>5</v>
      </c>
      <c r="G47" s="104"/>
      <c r="H47" s="105"/>
      <c r="I47" s="103">
        <f>COUNTIF('Compra Cliente'!F12:F16, "=x")</f>
        <v>5</v>
      </c>
      <c r="J47" s="104"/>
      <c r="K47" s="105"/>
      <c r="L47" s="103">
        <f>COUNTIF('Compra Cliente'!G12:G16, "=x")</f>
        <v>0</v>
      </c>
      <c r="M47" s="104"/>
      <c r="N47" s="105"/>
    </row>
    <row r="48" spans="2:14" ht="15.75" customHeight="1">
      <c r="B48" s="87">
        <v>38</v>
      </c>
      <c r="C48" s="106" t="s">
        <v>42</v>
      </c>
      <c r="D48" s="107"/>
      <c r="E48" s="108"/>
      <c r="F48" s="103">
        <f>COUNT('Detalle Compra'!B12:B14)</f>
        <v>3</v>
      </c>
      <c r="G48" s="104"/>
      <c r="H48" s="105"/>
      <c r="I48" s="103">
        <f>COUNTIF('Detalle Compra'!F12:F14, "=x")</f>
        <v>3</v>
      </c>
      <c r="J48" s="104"/>
      <c r="K48" s="105"/>
      <c r="L48" s="103">
        <f>COUNTIF('Detalle Compra'!G12:G14, "=x")</f>
        <v>0</v>
      </c>
      <c r="M48" s="104"/>
      <c r="N48" s="105"/>
    </row>
    <row r="49" spans="2:14" ht="15.75" customHeight="1">
      <c r="B49" s="87">
        <v>39</v>
      </c>
      <c r="C49" s="106" t="s">
        <v>43</v>
      </c>
      <c r="D49" s="107"/>
      <c r="E49" s="108"/>
      <c r="F49" s="103">
        <f>COUNT('Perfil Cliente'!B12:B21)</f>
        <v>10</v>
      </c>
      <c r="G49" s="104"/>
      <c r="H49" s="105"/>
      <c r="I49" s="103">
        <f>COUNTIF('Perfil Cliente'!F12:F21, "=x")</f>
        <v>10</v>
      </c>
      <c r="J49" s="104"/>
      <c r="K49" s="105"/>
      <c r="L49" s="103">
        <f>COUNTIF('Perfil Cliente'!G12:G21, "=x")</f>
        <v>0</v>
      </c>
      <c r="M49" s="104"/>
      <c r="N49" s="105"/>
    </row>
    <row r="50" spans="2:14" ht="15.75" customHeight="1">
      <c r="B50" s="87">
        <v>40</v>
      </c>
      <c r="C50" s="106" t="s">
        <v>44</v>
      </c>
      <c r="D50" s="107"/>
      <c r="E50" s="108"/>
      <c r="F50" s="103">
        <f>COUNT('Carrito Compra'!B12:B23)</f>
        <v>12</v>
      </c>
      <c r="G50" s="104"/>
      <c r="H50" s="105"/>
      <c r="I50" s="103">
        <f>COUNTIF('Carrito Compra'!F12:F23, "=x")</f>
        <v>12</v>
      </c>
      <c r="J50" s="104"/>
      <c r="K50" s="105"/>
      <c r="L50" s="103">
        <f>COUNTIF('Carrito Compra'!G12:G23, "=x")</f>
        <v>0</v>
      </c>
      <c r="M50" s="104"/>
      <c r="N50" s="105"/>
    </row>
    <row r="51" spans="2:14" ht="15.75" customHeight="1">
      <c r="B51" s="87">
        <v>41</v>
      </c>
      <c r="C51" s="106" t="s">
        <v>45</v>
      </c>
      <c r="D51" s="107"/>
      <c r="E51" s="108"/>
      <c r="F51" s="103">
        <f>COUNT('Opción Entrega'!B12:B15)</f>
        <v>4</v>
      </c>
      <c r="G51" s="104"/>
      <c r="H51" s="105"/>
      <c r="I51" s="103">
        <f>COUNTIF('Opción Entrega'!F12:F15, "=x")</f>
        <v>4</v>
      </c>
      <c r="J51" s="104"/>
      <c r="K51" s="105"/>
      <c r="L51" s="103">
        <f>COUNTIF('Opción Entrega'!G12:G15, "=x")</f>
        <v>0</v>
      </c>
      <c r="M51" s="104"/>
      <c r="N51" s="105"/>
    </row>
    <row r="52" spans="2:14" ht="15.75" customHeight="1">
      <c r="B52" s="87">
        <v>42</v>
      </c>
      <c r="C52" s="100" t="s">
        <v>490</v>
      </c>
      <c r="D52" s="101"/>
      <c r="E52" s="102"/>
      <c r="F52" s="103">
        <v>3</v>
      </c>
      <c r="G52" s="104"/>
      <c r="H52" s="105"/>
      <c r="I52" s="103">
        <f>COUNTIF('Login Mensajero'!F12:F18, "=x")</f>
        <v>3</v>
      </c>
      <c r="J52" s="104"/>
      <c r="K52" s="105"/>
      <c r="L52" s="103">
        <f>COUNTIF('Login Mensajero'!G12:G18, "=x")</f>
        <v>0</v>
      </c>
      <c r="M52" s="104"/>
      <c r="N52" s="105"/>
    </row>
    <row r="53" spans="2:14" ht="15.75" customHeight="1">
      <c r="B53" s="87">
        <v>43</v>
      </c>
      <c r="C53" s="106" t="s">
        <v>484</v>
      </c>
      <c r="D53" s="107"/>
      <c r="E53" s="108"/>
      <c r="F53" s="103">
        <v>3</v>
      </c>
      <c r="G53" s="104"/>
      <c r="H53" s="105"/>
      <c r="I53" s="103">
        <f>COUNTIF('Envíos Locales Mensajero'!F12:F17, "=x")</f>
        <v>2</v>
      </c>
      <c r="J53" s="104"/>
      <c r="K53" s="105"/>
      <c r="L53" s="103">
        <f>COUNTIF('Envíos Locales Mensajero'!G12:G17, "=x")</f>
        <v>0</v>
      </c>
      <c r="M53" s="104"/>
      <c r="N53" s="105"/>
    </row>
    <row r="54" spans="2:14" ht="15.75" customHeight="1" thickBot="1">
      <c r="B54" s="88">
        <v>44</v>
      </c>
      <c r="C54" s="139" t="s">
        <v>485</v>
      </c>
      <c r="D54" s="140"/>
      <c r="E54" s="141"/>
      <c r="F54" s="136">
        <v>3</v>
      </c>
      <c r="G54" s="137"/>
      <c r="H54" s="138"/>
      <c r="I54" s="136">
        <f>COUNTIF('Remesas Mensajero'!F12:F16, "=x")</f>
        <v>1</v>
      </c>
      <c r="J54" s="137"/>
      <c r="K54" s="138"/>
      <c r="L54" s="136">
        <f>COUNTIF('Remesas Mensajero'!G12:G16, "=x")</f>
        <v>0</v>
      </c>
      <c r="M54" s="137"/>
      <c r="N54" s="138"/>
    </row>
    <row r="56" spans="2:14" ht="18.75">
      <c r="C56" s="129" t="s">
        <v>46</v>
      </c>
      <c r="D56" s="129"/>
      <c r="E56" s="129"/>
      <c r="F56" s="130">
        <f>SUM(F11:H54)</f>
        <v>467</v>
      </c>
      <c r="G56" s="131"/>
      <c r="H56" s="131"/>
      <c r="I56" s="130">
        <f>SUM(I11:K54)</f>
        <v>460</v>
      </c>
      <c r="J56" s="131"/>
      <c r="K56" s="132"/>
      <c r="L56" s="131">
        <f>SUM(L11:N54)</f>
        <v>5</v>
      </c>
      <c r="M56" s="131"/>
      <c r="N56" s="132"/>
    </row>
    <row r="57" spans="2:14" ht="15" customHeight="1"/>
    <row r="58" spans="2:14" ht="18.75">
      <c r="F58" s="129" t="s">
        <v>47</v>
      </c>
      <c r="G58" s="129"/>
      <c r="H58" s="129"/>
      <c r="I58" s="133">
        <f>(I56*100%)/F56</f>
        <v>0.98501070663811563</v>
      </c>
      <c r="J58" s="134"/>
      <c r="K58" s="134"/>
      <c r="L58" s="133">
        <f>L56*100%/F56</f>
        <v>1.0706638115631691E-2</v>
      </c>
      <c r="M58" s="134"/>
      <c r="N58" s="135"/>
    </row>
    <row r="61" spans="2:14">
      <c r="J61" s="89"/>
    </row>
  </sheetData>
  <mergeCells count="189">
    <mergeCell ref="C56:E56"/>
    <mergeCell ref="F56:H56"/>
    <mergeCell ref="I56:K56"/>
    <mergeCell ref="L56:N56"/>
    <mergeCell ref="F58:H58"/>
    <mergeCell ref="I58:K58"/>
    <mergeCell ref="L58:N58"/>
    <mergeCell ref="F53:H53"/>
    <mergeCell ref="I53:K53"/>
    <mergeCell ref="L53:N53"/>
    <mergeCell ref="F54:H54"/>
    <mergeCell ref="I54:K54"/>
    <mergeCell ref="L54:N54"/>
    <mergeCell ref="C54:E54"/>
    <mergeCell ref="C53:E53"/>
    <mergeCell ref="F50:H50"/>
    <mergeCell ref="I50:K50"/>
    <mergeCell ref="L50:N50"/>
    <mergeCell ref="F51:H51"/>
    <mergeCell ref="I51:K51"/>
    <mergeCell ref="L51:N51"/>
    <mergeCell ref="F48:H48"/>
    <mergeCell ref="I48:K48"/>
    <mergeCell ref="L48:N48"/>
    <mergeCell ref="F49:H49"/>
    <mergeCell ref="I49:K49"/>
    <mergeCell ref="L49:N49"/>
    <mergeCell ref="F46:H46"/>
    <mergeCell ref="I46:K46"/>
    <mergeCell ref="L46:N46"/>
    <mergeCell ref="F47:H47"/>
    <mergeCell ref="I47:K47"/>
    <mergeCell ref="L47:N47"/>
    <mergeCell ref="F43:H43"/>
    <mergeCell ref="I43:K43"/>
    <mergeCell ref="L43:N43"/>
    <mergeCell ref="F44:H44"/>
    <mergeCell ref="I44:K44"/>
    <mergeCell ref="L44:N44"/>
    <mergeCell ref="F45:H45"/>
    <mergeCell ref="I45:K45"/>
    <mergeCell ref="L45:N45"/>
    <mergeCell ref="F41:H41"/>
    <mergeCell ref="I41:K41"/>
    <mergeCell ref="L41:N41"/>
    <mergeCell ref="F42:H42"/>
    <mergeCell ref="I42:K42"/>
    <mergeCell ref="L42:N42"/>
    <mergeCell ref="F39:H39"/>
    <mergeCell ref="I39:K39"/>
    <mergeCell ref="L39:N39"/>
    <mergeCell ref="F40:H40"/>
    <mergeCell ref="I40:K40"/>
    <mergeCell ref="L40:N40"/>
    <mergeCell ref="F38:H38"/>
    <mergeCell ref="I38:K38"/>
    <mergeCell ref="L38:N38"/>
    <mergeCell ref="F35:H35"/>
    <mergeCell ref="I35:K35"/>
    <mergeCell ref="L35:N35"/>
    <mergeCell ref="F36:H36"/>
    <mergeCell ref="I36:K36"/>
    <mergeCell ref="L36:N36"/>
    <mergeCell ref="F31:H31"/>
    <mergeCell ref="I31:K31"/>
    <mergeCell ref="L31:N31"/>
    <mergeCell ref="F32:H32"/>
    <mergeCell ref="I32:K32"/>
    <mergeCell ref="L32:N32"/>
    <mergeCell ref="F37:H37"/>
    <mergeCell ref="I37:K37"/>
    <mergeCell ref="L37:N37"/>
    <mergeCell ref="C51:E51"/>
    <mergeCell ref="C42:E42"/>
    <mergeCell ref="C43:E43"/>
    <mergeCell ref="C44:E44"/>
    <mergeCell ref="C46:E46"/>
    <mergeCell ref="C47:E47"/>
    <mergeCell ref="F27:H27"/>
    <mergeCell ref="I27:K27"/>
    <mergeCell ref="L27:N27"/>
    <mergeCell ref="F28:H28"/>
    <mergeCell ref="I28:K28"/>
    <mergeCell ref="L28:N28"/>
    <mergeCell ref="F33:H33"/>
    <mergeCell ref="I33:K33"/>
    <mergeCell ref="L33:N33"/>
    <mergeCell ref="F29:H29"/>
    <mergeCell ref="I29:K29"/>
    <mergeCell ref="L29:N29"/>
    <mergeCell ref="F30:H30"/>
    <mergeCell ref="I30:K30"/>
    <mergeCell ref="F34:H34"/>
    <mergeCell ref="I34:K34"/>
    <mergeCell ref="L34:N34"/>
    <mergeCell ref="L30:N30"/>
    <mergeCell ref="C41:E41"/>
    <mergeCell ref="C32:E32"/>
    <mergeCell ref="C33:E33"/>
    <mergeCell ref="C34:E34"/>
    <mergeCell ref="C35:E35"/>
    <mergeCell ref="C36:E36"/>
    <mergeCell ref="C48:E48"/>
    <mergeCell ref="C49:E49"/>
    <mergeCell ref="C50:E50"/>
    <mergeCell ref="C45:E45"/>
    <mergeCell ref="I14:K14"/>
    <mergeCell ref="L14:N14"/>
    <mergeCell ref="I15:K15"/>
    <mergeCell ref="L15:N15"/>
    <mergeCell ref="I16:K16"/>
    <mergeCell ref="L16:N16"/>
    <mergeCell ref="I17:K17"/>
    <mergeCell ref="L17:N17"/>
    <mergeCell ref="I18:K18"/>
    <mergeCell ref="L18:N18"/>
    <mergeCell ref="C14:E14"/>
    <mergeCell ref="C15:E15"/>
    <mergeCell ref="C16:E16"/>
    <mergeCell ref="C17:E17"/>
    <mergeCell ref="C18:E18"/>
    <mergeCell ref="C19:E19"/>
    <mergeCell ref="C20:E20"/>
    <mergeCell ref="C21:E21"/>
    <mergeCell ref="F21:H21"/>
    <mergeCell ref="F14:H14"/>
    <mergeCell ref="F15:H15"/>
    <mergeCell ref="F16:H16"/>
    <mergeCell ref="F17:H17"/>
    <mergeCell ref="F18:H18"/>
    <mergeCell ref="F19:H19"/>
    <mergeCell ref="F20:H20"/>
    <mergeCell ref="B2:O2"/>
    <mergeCell ref="L9:N9"/>
    <mergeCell ref="I9:K9"/>
    <mergeCell ref="F9:H9"/>
    <mergeCell ref="C9:E9"/>
    <mergeCell ref="C6:N6"/>
    <mergeCell ref="C11:E11"/>
    <mergeCell ref="C12:E12"/>
    <mergeCell ref="C13:E13"/>
    <mergeCell ref="F12:H12"/>
    <mergeCell ref="F13:H13"/>
    <mergeCell ref="I11:K11"/>
    <mergeCell ref="L11:N11"/>
    <mergeCell ref="I12:K12"/>
    <mergeCell ref="L12:N12"/>
    <mergeCell ref="I13:K13"/>
    <mergeCell ref="L13:N13"/>
    <mergeCell ref="F11:H11"/>
    <mergeCell ref="I19:K19"/>
    <mergeCell ref="L19:N19"/>
    <mergeCell ref="I20:K20"/>
    <mergeCell ref="L20:N20"/>
    <mergeCell ref="F22:H22"/>
    <mergeCell ref="F23:H23"/>
    <mergeCell ref="F24:H24"/>
    <mergeCell ref="I21:K21"/>
    <mergeCell ref="L21:N21"/>
    <mergeCell ref="I22:K22"/>
    <mergeCell ref="L22:N22"/>
    <mergeCell ref="I23:K23"/>
    <mergeCell ref="L23:N23"/>
    <mergeCell ref="I24:K24"/>
    <mergeCell ref="L24:N24"/>
    <mergeCell ref="C52:E52"/>
    <mergeCell ref="F52:H52"/>
    <mergeCell ref="I52:K52"/>
    <mergeCell ref="L52:N52"/>
    <mergeCell ref="C22:E22"/>
    <mergeCell ref="C23:E23"/>
    <mergeCell ref="C26:E26"/>
    <mergeCell ref="I25:K25"/>
    <mergeCell ref="L25:N25"/>
    <mergeCell ref="F26:H26"/>
    <mergeCell ref="I26:K26"/>
    <mergeCell ref="L26:N26"/>
    <mergeCell ref="C27:E27"/>
    <mergeCell ref="C28:E28"/>
    <mergeCell ref="C29:E29"/>
    <mergeCell ref="C30:E30"/>
    <mergeCell ref="C31:E31"/>
    <mergeCell ref="F25:H25"/>
    <mergeCell ref="C24:E24"/>
    <mergeCell ref="C25:E25"/>
    <mergeCell ref="C37:E37"/>
    <mergeCell ref="C38:E38"/>
    <mergeCell ref="C39:E39"/>
    <mergeCell ref="C40:E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93A2A-0565-4ACC-932E-52DC7F33F42C}">
  <sheetPr>
    <tabColor rgb="FF7030A0"/>
  </sheetPr>
  <dimension ref="B1:I36"/>
  <sheetViews>
    <sheetView topLeftCell="A22" zoomScaleNormal="100" workbookViewId="0">
      <selection activeCell="D34" sqref="D34"/>
    </sheetView>
  </sheetViews>
  <sheetFormatPr baseColWidth="10" defaultColWidth="11.42578125" defaultRowHeight="15"/>
  <cols>
    <col min="1" max="1" width="2.85546875" customWidth="1"/>
    <col min="2" max="2" width="4.140625" customWidth="1"/>
    <col min="3" max="3" width="14.5703125" customWidth="1"/>
    <col min="4" max="4" width="121.5703125" customWidth="1"/>
    <col min="5" max="5" width="4.28515625" customWidth="1"/>
    <col min="6" max="8" width="7.140625" customWidth="1"/>
    <col min="9" max="9" width="85.7109375" customWidth="1"/>
    <col min="10" max="10" width="11.42578125" customWidth="1"/>
  </cols>
  <sheetData>
    <row r="1" spans="2:9" ht="15.75" thickBot="1"/>
    <row r="2" spans="2:9" ht="16.5" thickTop="1" thickBot="1">
      <c r="B2" s="146" t="s">
        <v>48</v>
      </c>
      <c r="C2" s="146"/>
      <c r="D2" s="146"/>
      <c r="E2" s="2"/>
    </row>
    <row r="3" spans="2:9" ht="7.5" customHeight="1" thickTop="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8" spans="2:9" ht="15.75" thickBot="1"/>
    <row r="9" spans="2:9" ht="15.75" thickBot="1">
      <c r="F9" s="142" t="s">
        <v>57</v>
      </c>
      <c r="G9" s="143"/>
      <c r="H9" s="143"/>
      <c r="I9" s="60" t="s">
        <v>58</v>
      </c>
    </row>
    <row r="10" spans="2:9" ht="15.75" thickBot="1">
      <c r="B10" s="57">
        <f>1+Generales!B10</f>
        <v>45</v>
      </c>
      <c r="C10" s="115" t="s">
        <v>59</v>
      </c>
      <c r="D10" s="116"/>
      <c r="F10" s="8" t="s">
        <v>49</v>
      </c>
      <c r="G10" s="9" t="s">
        <v>51</v>
      </c>
      <c r="H10" s="9" t="s">
        <v>53</v>
      </c>
      <c r="I10" s="61"/>
    </row>
    <row r="12" spans="2:9">
      <c r="B12" s="151" t="s">
        <v>60</v>
      </c>
      <c r="C12" s="152"/>
      <c r="D12" s="26" t="s">
        <v>61</v>
      </c>
    </row>
    <row r="13" spans="2:9">
      <c r="B13" s="153" t="s">
        <v>7</v>
      </c>
      <c r="C13" s="154"/>
      <c r="D13" s="75" t="s">
        <v>62</v>
      </c>
    </row>
    <row r="14" spans="2:9" ht="30" customHeight="1">
      <c r="B14" s="144" t="s">
        <v>11</v>
      </c>
      <c r="C14" s="145"/>
      <c r="D14" s="74" t="s">
        <v>63</v>
      </c>
      <c r="F14" s="11"/>
      <c r="G14" s="12"/>
      <c r="H14" s="12"/>
      <c r="I14" s="13"/>
    </row>
    <row r="15" spans="2:9">
      <c r="B15" s="149" t="s">
        <v>12</v>
      </c>
      <c r="C15" s="150"/>
      <c r="D15" s="45" t="s">
        <v>64</v>
      </c>
      <c r="F15" s="14"/>
      <c r="G15" s="10"/>
      <c r="H15" s="10"/>
      <c r="I15" s="15"/>
    </row>
    <row r="16" spans="2:9">
      <c r="B16" s="144" t="s">
        <v>13</v>
      </c>
      <c r="C16" s="145"/>
      <c r="D16" s="28" t="s">
        <v>65</v>
      </c>
      <c r="F16" s="14"/>
      <c r="G16" s="10"/>
      <c r="H16" s="10"/>
      <c r="I16" s="15"/>
    </row>
    <row r="17" spans="2:9" ht="30">
      <c r="B17" s="144" t="s">
        <v>14</v>
      </c>
      <c r="C17" s="145"/>
      <c r="D17" s="58" t="s">
        <v>66</v>
      </c>
      <c r="F17" s="14"/>
      <c r="G17" s="10"/>
      <c r="H17" s="10"/>
      <c r="I17" s="15"/>
    </row>
    <row r="18" spans="2:9">
      <c r="B18" s="144" t="s">
        <v>15</v>
      </c>
      <c r="C18" s="145"/>
      <c r="D18" s="28" t="s">
        <v>67</v>
      </c>
      <c r="F18" s="14"/>
      <c r="G18" s="10"/>
      <c r="H18" s="10"/>
      <c r="I18" s="15"/>
    </row>
    <row r="19" spans="2:9" ht="30">
      <c r="B19" s="144" t="s">
        <v>16</v>
      </c>
      <c r="C19" s="145"/>
      <c r="D19" s="58" t="s">
        <v>68</v>
      </c>
      <c r="F19" s="14"/>
      <c r="G19" s="10"/>
      <c r="H19" s="10"/>
      <c r="I19" s="15"/>
    </row>
    <row r="20" spans="2:9">
      <c r="B20" s="144" t="s">
        <v>17</v>
      </c>
      <c r="C20" s="145"/>
      <c r="D20" s="28" t="s">
        <v>69</v>
      </c>
      <c r="F20" s="14"/>
      <c r="G20" s="10"/>
      <c r="H20" s="10"/>
      <c r="I20" s="15"/>
    </row>
    <row r="21" spans="2:9" ht="30" customHeight="1">
      <c r="B21" s="155" t="s">
        <v>18</v>
      </c>
      <c r="C21" s="156"/>
      <c r="D21" s="58" t="s">
        <v>70</v>
      </c>
      <c r="F21" s="14"/>
      <c r="G21" s="10"/>
      <c r="H21" s="10"/>
      <c r="I21" s="15"/>
    </row>
    <row r="22" spans="2:9" s="59" customFormat="1" ht="30" customHeight="1">
      <c r="B22" s="155" t="s">
        <v>19</v>
      </c>
      <c r="C22" s="156"/>
      <c r="D22" s="28" t="s">
        <v>71</v>
      </c>
      <c r="F22" s="66"/>
      <c r="G22" s="64"/>
      <c r="H22" s="64"/>
      <c r="I22" s="67"/>
    </row>
    <row r="23" spans="2:9" ht="30" customHeight="1">
      <c r="B23" s="155" t="s">
        <v>20</v>
      </c>
      <c r="C23" s="156"/>
      <c r="D23" s="28" t="s">
        <v>72</v>
      </c>
      <c r="F23" s="14"/>
      <c r="G23" s="10"/>
      <c r="H23" s="10"/>
      <c r="I23" s="15"/>
    </row>
    <row r="24" spans="2:9" ht="30" customHeight="1">
      <c r="B24" s="144" t="s">
        <v>21</v>
      </c>
      <c r="C24" s="145"/>
      <c r="D24" s="58" t="s">
        <v>73</v>
      </c>
      <c r="F24" s="14"/>
      <c r="G24" s="10"/>
      <c r="H24" s="10"/>
      <c r="I24" s="15"/>
    </row>
    <row r="25" spans="2:9">
      <c r="B25" s="144" t="s">
        <v>22</v>
      </c>
      <c r="C25" s="145"/>
      <c r="D25" s="28" t="s">
        <v>74</v>
      </c>
      <c r="F25" s="14"/>
      <c r="G25" s="10"/>
      <c r="H25" s="10"/>
      <c r="I25" s="15"/>
    </row>
    <row r="26" spans="2:9">
      <c r="B26" s="144" t="s">
        <v>23</v>
      </c>
      <c r="C26" s="145"/>
      <c r="D26" s="28" t="s">
        <v>75</v>
      </c>
      <c r="F26" s="14"/>
      <c r="G26" s="10"/>
      <c r="H26" s="10"/>
      <c r="I26" s="15"/>
    </row>
    <row r="27" spans="2:9">
      <c r="B27" s="144" t="s">
        <v>76</v>
      </c>
      <c r="C27" s="145"/>
      <c r="D27" s="28" t="s">
        <v>77</v>
      </c>
      <c r="F27" s="14"/>
      <c r="G27" s="10"/>
      <c r="H27" s="10"/>
      <c r="I27" s="15"/>
    </row>
    <row r="28" spans="2:9" ht="30">
      <c r="B28" s="144" t="s">
        <v>26</v>
      </c>
      <c r="C28" s="145"/>
      <c r="D28" s="58" t="s">
        <v>519</v>
      </c>
      <c r="F28" s="14"/>
      <c r="G28" s="10"/>
      <c r="H28" s="10"/>
      <c r="I28" s="15"/>
    </row>
    <row r="29" spans="2:9">
      <c r="B29" s="144" t="s">
        <v>27</v>
      </c>
      <c r="C29" s="145"/>
      <c r="D29" s="28" t="s">
        <v>518</v>
      </c>
      <c r="F29" s="14"/>
      <c r="G29" s="10"/>
      <c r="H29" s="10"/>
      <c r="I29" s="15"/>
    </row>
    <row r="30" spans="2:9">
      <c r="B30" s="144" t="s">
        <v>28</v>
      </c>
      <c r="C30" s="145"/>
      <c r="D30" s="28" t="s">
        <v>517</v>
      </c>
      <c r="F30" s="14"/>
      <c r="G30" s="10"/>
      <c r="H30" s="10"/>
      <c r="I30" s="15"/>
    </row>
    <row r="31" spans="2:9">
      <c r="B31" s="144" t="s">
        <v>29</v>
      </c>
      <c r="C31" s="145"/>
      <c r="D31" s="28" t="s">
        <v>78</v>
      </c>
      <c r="F31" s="14"/>
      <c r="G31" s="10"/>
      <c r="H31" s="10"/>
      <c r="I31" s="15"/>
    </row>
    <row r="32" spans="2:9" ht="75" customHeight="1">
      <c r="B32" s="144" t="s">
        <v>31</v>
      </c>
      <c r="C32" s="145"/>
      <c r="D32" s="58" t="s">
        <v>79</v>
      </c>
      <c r="F32" s="14"/>
      <c r="G32" s="10"/>
      <c r="H32" s="10"/>
      <c r="I32" s="15"/>
    </row>
    <row r="33" spans="2:9" s="62" customFormat="1" ht="45" customHeight="1">
      <c r="B33" s="155" t="s">
        <v>35</v>
      </c>
      <c r="C33" s="156"/>
      <c r="D33" s="58" t="s">
        <v>520</v>
      </c>
      <c r="F33" s="68"/>
      <c r="G33" s="65"/>
      <c r="H33" s="65"/>
      <c r="I33" s="69"/>
    </row>
    <row r="34" spans="2:9" s="62" customFormat="1" ht="16.149999999999999" customHeight="1">
      <c r="B34" s="159" t="s">
        <v>43</v>
      </c>
      <c r="C34" s="160"/>
      <c r="D34" s="95" t="s">
        <v>65</v>
      </c>
      <c r="F34" s="96"/>
      <c r="G34" s="97"/>
      <c r="H34" s="97"/>
      <c r="I34" s="98"/>
    </row>
    <row r="35" spans="2:9" s="62" customFormat="1" ht="16.149999999999999" customHeight="1">
      <c r="B35" s="159" t="s">
        <v>37</v>
      </c>
      <c r="C35" s="160"/>
      <c r="D35" s="95" t="s">
        <v>521</v>
      </c>
      <c r="F35" s="96"/>
      <c r="G35" s="97"/>
      <c r="H35" s="97"/>
      <c r="I35" s="98"/>
    </row>
    <row r="36" spans="2:9" ht="17.45" customHeight="1" thickBot="1">
      <c r="B36" s="157" t="s">
        <v>38</v>
      </c>
      <c r="C36" s="158"/>
      <c r="D36" s="31" t="s">
        <v>522</v>
      </c>
      <c r="F36" s="16"/>
      <c r="G36" s="17"/>
      <c r="H36" s="17"/>
      <c r="I36" s="18"/>
    </row>
  </sheetData>
  <mergeCells count="32">
    <mergeCell ref="B36:C36"/>
    <mergeCell ref="B29:C29"/>
    <mergeCell ref="B30:C30"/>
    <mergeCell ref="B31:C31"/>
    <mergeCell ref="B32:C32"/>
    <mergeCell ref="B33:C33"/>
    <mergeCell ref="B34:C34"/>
    <mergeCell ref="B35:C35"/>
    <mergeCell ref="B28:C28"/>
    <mergeCell ref="B19:C19"/>
    <mergeCell ref="B20:C20"/>
    <mergeCell ref="B21:C21"/>
    <mergeCell ref="B22:C22"/>
    <mergeCell ref="B23:C23"/>
    <mergeCell ref="B24:C24"/>
    <mergeCell ref="B25:C25"/>
    <mergeCell ref="B26:C26"/>
    <mergeCell ref="B27:C27"/>
    <mergeCell ref="B15:C15"/>
    <mergeCell ref="B16:C16"/>
    <mergeCell ref="B17:C17"/>
    <mergeCell ref="B18:C18"/>
    <mergeCell ref="B12:C12"/>
    <mergeCell ref="B13:C13"/>
    <mergeCell ref="F9:H9"/>
    <mergeCell ref="C10:D10"/>
    <mergeCell ref="B14:C14"/>
    <mergeCell ref="B2:D2"/>
    <mergeCell ref="C4:D4"/>
    <mergeCell ref="C5:D5"/>
    <mergeCell ref="C6:D6"/>
    <mergeCell ref="B7:C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1516C-72A8-41A2-83F7-6A09D43A91EA}">
  <sheetPr>
    <tabColor rgb="FF7030A0"/>
  </sheetPr>
  <dimension ref="B2:J21"/>
  <sheetViews>
    <sheetView zoomScaleNormal="100" workbookViewId="0">
      <selection activeCell="C16" sqref="C16:D16"/>
    </sheetView>
  </sheetViews>
  <sheetFormatPr baseColWidth="10" defaultColWidth="11.42578125" defaultRowHeight="15"/>
  <cols>
    <col min="1" max="1" width="2.85546875" customWidth="1"/>
    <col min="2" max="2" width="4.140625" customWidth="1"/>
    <col min="3" max="3" width="13.28515625" customWidth="1"/>
    <col min="4" max="4" width="121.5703125" customWidth="1"/>
    <col min="5" max="5" width="4.28515625" customWidth="1"/>
    <col min="6" max="8" width="7.140625" customWidth="1"/>
    <col min="9" max="9" width="85.7109375" customWidth="1"/>
    <col min="10" max="10" width="11.42578125" customWidth="1"/>
  </cols>
  <sheetData>
    <row r="2" spans="2:10">
      <c r="B2" s="146" t="s">
        <v>80</v>
      </c>
      <c r="C2" s="146"/>
      <c r="D2" s="146"/>
      <c r="E2" s="2"/>
    </row>
    <row r="3" spans="2:10" ht="7.5" customHeight="1"/>
    <row r="4" spans="2:10">
      <c r="B4" s="1" t="s">
        <v>49</v>
      </c>
      <c r="C4" s="147" t="s">
        <v>50</v>
      </c>
      <c r="D4" s="147"/>
    </row>
    <row r="5" spans="2:10">
      <c r="B5" s="1" t="s">
        <v>51</v>
      </c>
      <c r="C5" s="147" t="s">
        <v>52</v>
      </c>
      <c r="D5" s="147"/>
    </row>
    <row r="6" spans="2:10">
      <c r="B6" s="1" t="s">
        <v>53</v>
      </c>
      <c r="C6" s="147" t="s">
        <v>54</v>
      </c>
      <c r="D6" s="147"/>
    </row>
    <row r="7" spans="2:10">
      <c r="B7" s="148" t="s">
        <v>55</v>
      </c>
      <c r="C7" s="148"/>
      <c r="D7" t="s">
        <v>56</v>
      </c>
    </row>
    <row r="9" spans="2:10">
      <c r="F9" s="142" t="s">
        <v>57</v>
      </c>
      <c r="G9" s="143"/>
      <c r="H9" s="143"/>
      <c r="I9" s="163" t="s">
        <v>58</v>
      </c>
    </row>
    <row r="10" spans="2:10" ht="15" customHeight="1">
      <c r="B10" s="4">
        <f>1+'No funcionales'!B10</f>
        <v>44</v>
      </c>
      <c r="C10" s="165" t="s">
        <v>81</v>
      </c>
      <c r="D10" s="166"/>
      <c r="E10" s="1"/>
      <c r="F10" s="8" t="s">
        <v>49</v>
      </c>
      <c r="G10" s="9" t="s">
        <v>51</v>
      </c>
      <c r="H10" s="9" t="s">
        <v>53</v>
      </c>
      <c r="I10" s="164"/>
      <c r="J10" s="7"/>
    </row>
    <row r="11" spans="2:10" ht="15" customHeight="1">
      <c r="C11" s="147"/>
      <c r="D11" s="147"/>
    </row>
    <row r="12" spans="2:10" ht="15" customHeight="1">
      <c r="B12" s="20">
        <v>1</v>
      </c>
      <c r="C12" s="167" t="s">
        <v>82</v>
      </c>
      <c r="D12" s="168"/>
      <c r="E12" s="3"/>
      <c r="F12" s="24"/>
      <c r="G12" s="25"/>
      <c r="H12" s="25"/>
      <c r="I12" s="26"/>
    </row>
    <row r="13" spans="2:10" ht="15" customHeight="1">
      <c r="B13" s="21">
        <v>2</v>
      </c>
      <c r="C13" s="169" t="s">
        <v>83</v>
      </c>
      <c r="D13" s="170"/>
      <c r="E13" s="3"/>
      <c r="F13" s="27"/>
      <c r="G13" s="23"/>
      <c r="H13" s="23"/>
      <c r="I13" s="28"/>
    </row>
    <row r="14" spans="2:10" ht="15" customHeight="1">
      <c r="B14" s="21">
        <v>3</v>
      </c>
      <c r="C14" s="171" t="s">
        <v>84</v>
      </c>
      <c r="D14" s="172"/>
      <c r="E14" s="3"/>
      <c r="F14" s="27"/>
      <c r="G14" s="23"/>
      <c r="H14" s="23"/>
      <c r="I14" s="28"/>
    </row>
    <row r="15" spans="2:10" ht="15" customHeight="1">
      <c r="B15" s="21">
        <v>4</v>
      </c>
      <c r="C15" s="169" t="s">
        <v>85</v>
      </c>
      <c r="D15" s="170"/>
      <c r="E15" s="3"/>
      <c r="F15" s="27"/>
      <c r="G15" s="23"/>
      <c r="H15" s="23"/>
      <c r="I15" s="28"/>
    </row>
    <row r="16" spans="2:10" ht="15" customHeight="1">
      <c r="B16" s="21">
        <v>5</v>
      </c>
      <c r="C16" s="169" t="s">
        <v>86</v>
      </c>
      <c r="D16" s="170"/>
      <c r="E16" s="3"/>
      <c r="F16" s="27"/>
      <c r="G16" s="23"/>
      <c r="H16" s="23"/>
      <c r="I16" s="28"/>
    </row>
    <row r="17" spans="2:9" ht="15" customHeight="1">
      <c r="B17" s="21">
        <v>6</v>
      </c>
      <c r="C17" s="169" t="s">
        <v>87</v>
      </c>
      <c r="D17" s="170"/>
      <c r="E17" s="3"/>
      <c r="F17" s="27"/>
      <c r="G17" s="23"/>
      <c r="H17" s="23"/>
      <c r="I17" s="28"/>
    </row>
    <row r="18" spans="2:9" ht="15" customHeight="1">
      <c r="B18" s="21">
        <v>7</v>
      </c>
      <c r="C18" s="173" t="s">
        <v>88</v>
      </c>
      <c r="D18" s="174"/>
      <c r="F18" s="27"/>
      <c r="G18" s="23"/>
      <c r="H18" s="23"/>
      <c r="I18" s="28"/>
    </row>
    <row r="19" spans="2:9" ht="15" customHeight="1">
      <c r="B19" s="21">
        <v>8</v>
      </c>
      <c r="C19" s="173" t="s">
        <v>89</v>
      </c>
      <c r="D19" s="174"/>
      <c r="F19" s="27"/>
      <c r="G19" s="23"/>
      <c r="H19" s="23"/>
      <c r="I19" s="28"/>
    </row>
    <row r="20" spans="2:9">
      <c r="B20" s="37">
        <v>9</v>
      </c>
      <c r="C20" s="161" t="s">
        <v>90</v>
      </c>
      <c r="D20" s="162"/>
      <c r="F20" s="29"/>
      <c r="G20" s="30"/>
      <c r="H20" s="30"/>
      <c r="I20" s="31"/>
    </row>
    <row r="21" spans="2:9">
      <c r="C21" s="76"/>
      <c r="D21" s="76"/>
    </row>
  </sheetData>
  <mergeCells count="18">
    <mergeCell ref="B2:D2"/>
    <mergeCell ref="C4:D4"/>
    <mergeCell ref="C5:D5"/>
    <mergeCell ref="C6:D6"/>
    <mergeCell ref="B7:C7"/>
    <mergeCell ref="C20:D20"/>
    <mergeCell ref="I9:I10"/>
    <mergeCell ref="C10:D10"/>
    <mergeCell ref="C11:D11"/>
    <mergeCell ref="C12:D12"/>
    <mergeCell ref="C13:D13"/>
    <mergeCell ref="C14:D14"/>
    <mergeCell ref="F9:H9"/>
    <mergeCell ref="C15:D15"/>
    <mergeCell ref="C16:D16"/>
    <mergeCell ref="C17:D17"/>
    <mergeCell ref="C18:D18"/>
    <mergeCell ref="C19:D19"/>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07C25-86FD-48C0-912D-54ED8CEA5DAC}">
  <sheetPr>
    <tabColor rgb="FF7030A0"/>
  </sheetPr>
  <dimension ref="B1:J17"/>
  <sheetViews>
    <sheetView zoomScaleNormal="100" workbookViewId="0">
      <selection activeCell="D19" sqref="D19"/>
    </sheetView>
  </sheetViews>
  <sheetFormatPr baseColWidth="10" defaultColWidth="11.42578125" defaultRowHeight="15"/>
  <cols>
    <col min="1" max="1" width="2.85546875" customWidth="1"/>
    <col min="2" max="2" width="4.140625" customWidth="1"/>
    <col min="3" max="3" width="13.28515625" customWidth="1"/>
    <col min="4" max="4" width="121.5703125" customWidth="1"/>
    <col min="5" max="5" width="4.28515625" customWidth="1"/>
    <col min="6" max="8" width="7.140625" customWidth="1"/>
    <col min="9" max="9" width="85.7109375" customWidth="1"/>
    <col min="10" max="10" width="11.42578125" customWidth="1"/>
  </cols>
  <sheetData>
    <row r="1" spans="2:10" ht="15.75" thickBot="1"/>
    <row r="2" spans="2:10" ht="16.5" thickTop="1" thickBot="1">
      <c r="B2" s="146" t="s">
        <v>91</v>
      </c>
      <c r="C2" s="146"/>
      <c r="D2" s="146"/>
      <c r="E2" s="2"/>
    </row>
    <row r="3" spans="2:10" ht="7.5" customHeight="1" thickTop="1"/>
    <row r="4" spans="2:10">
      <c r="B4" s="1" t="s">
        <v>49</v>
      </c>
      <c r="C4" s="147" t="s">
        <v>50</v>
      </c>
      <c r="D4" s="147"/>
    </row>
    <row r="5" spans="2:10">
      <c r="B5" s="1" t="s">
        <v>51</v>
      </c>
      <c r="C5" s="147" t="s">
        <v>52</v>
      </c>
      <c r="D5" s="147"/>
    </row>
    <row r="6" spans="2:10">
      <c r="B6" s="1" t="s">
        <v>53</v>
      </c>
      <c r="C6" s="147" t="s">
        <v>54</v>
      </c>
      <c r="D6" s="147"/>
    </row>
    <row r="7" spans="2:10">
      <c r="B7" s="148" t="s">
        <v>55</v>
      </c>
      <c r="C7" s="148"/>
      <c r="D7" t="s">
        <v>56</v>
      </c>
    </row>
    <row r="8" spans="2:10" ht="15.75" thickBot="1"/>
    <row r="9" spans="2:10" ht="15.75" thickBot="1">
      <c r="F9" s="142" t="s">
        <v>57</v>
      </c>
      <c r="G9" s="143"/>
      <c r="H9" s="143"/>
      <c r="I9" s="163" t="s">
        <v>58</v>
      </c>
    </row>
    <row r="10" spans="2:10" ht="15.75" thickBot="1">
      <c r="B10" s="4">
        <f>1+'Remesas Mensajero'!B10</f>
        <v>43</v>
      </c>
      <c r="C10" s="165" t="s">
        <v>92</v>
      </c>
      <c r="D10" s="166"/>
      <c r="E10" s="1"/>
      <c r="F10" s="8" t="s">
        <v>49</v>
      </c>
      <c r="G10" s="9" t="s">
        <v>51</v>
      </c>
      <c r="H10" s="9" t="s">
        <v>53</v>
      </c>
      <c r="I10" s="164"/>
      <c r="J10" s="7"/>
    </row>
    <row r="11" spans="2:10" ht="11.25" customHeight="1" thickBot="1">
      <c r="C11" s="147"/>
      <c r="D11" s="147"/>
    </row>
    <row r="12" spans="2:10" ht="18.600000000000001" customHeight="1">
      <c r="B12" s="5">
        <v>1</v>
      </c>
      <c r="C12" s="177" t="s">
        <v>93</v>
      </c>
      <c r="D12" s="178"/>
      <c r="E12" s="3"/>
      <c r="F12" s="11"/>
      <c r="G12" s="12"/>
      <c r="H12" s="12"/>
      <c r="I12" s="13"/>
    </row>
    <row r="13" spans="2:10" ht="30" customHeight="1">
      <c r="B13" s="6">
        <v>2</v>
      </c>
      <c r="C13" s="175" t="s">
        <v>94</v>
      </c>
      <c r="D13" s="176"/>
      <c r="E13" s="3"/>
      <c r="F13" s="14"/>
      <c r="G13" s="10"/>
      <c r="H13" s="10"/>
      <c r="I13" s="15"/>
    </row>
    <row r="14" spans="2:10" ht="15" customHeight="1">
      <c r="B14" s="6">
        <v>3</v>
      </c>
      <c r="C14" s="175" t="s">
        <v>95</v>
      </c>
      <c r="D14" s="176"/>
      <c r="E14" s="3"/>
      <c r="F14" s="14"/>
      <c r="G14" s="10"/>
      <c r="H14" s="10"/>
      <c r="I14" s="15"/>
    </row>
    <row r="15" spans="2:10" ht="15" customHeight="1">
      <c r="B15" s="6">
        <v>4</v>
      </c>
      <c r="C15" s="175" t="s">
        <v>96</v>
      </c>
      <c r="D15" s="176"/>
      <c r="E15" s="3"/>
      <c r="F15" s="14"/>
      <c r="G15" s="10"/>
      <c r="H15" s="10"/>
      <c r="I15" s="15"/>
    </row>
    <row r="16" spans="2:10" ht="15" customHeight="1">
      <c r="B16" s="6">
        <v>5</v>
      </c>
      <c r="C16" s="175" t="s">
        <v>97</v>
      </c>
      <c r="D16" s="176"/>
      <c r="E16" s="3"/>
      <c r="F16" s="14"/>
      <c r="G16" s="10"/>
      <c r="H16" s="10"/>
      <c r="I16" s="15"/>
    </row>
    <row r="17" spans="2:9" ht="30" customHeight="1">
      <c r="B17" s="6">
        <v>6</v>
      </c>
      <c r="C17" s="175" t="s">
        <v>98</v>
      </c>
      <c r="D17" s="176"/>
      <c r="E17" s="3"/>
      <c r="F17" s="14"/>
      <c r="G17" s="10"/>
      <c r="H17" s="10"/>
      <c r="I17" s="15"/>
    </row>
  </sheetData>
  <mergeCells count="15">
    <mergeCell ref="B2:D2"/>
    <mergeCell ref="C4:D4"/>
    <mergeCell ref="C5:D5"/>
    <mergeCell ref="C6:D6"/>
    <mergeCell ref="B7:C7"/>
    <mergeCell ref="I9:I10"/>
    <mergeCell ref="C10:D10"/>
    <mergeCell ref="C11:D11"/>
    <mergeCell ref="C12:D12"/>
    <mergeCell ref="F9:H9"/>
    <mergeCell ref="C17:D17"/>
    <mergeCell ref="C13:D13"/>
    <mergeCell ref="C14:D14"/>
    <mergeCell ref="C15:D15"/>
    <mergeCell ref="C16:D1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084F9-DA9B-4685-916D-A766CA759489}">
  <sheetPr>
    <tabColor theme="9" tint="-0.499984740745262"/>
  </sheetPr>
  <dimension ref="A1:I17"/>
  <sheetViews>
    <sheetView zoomScaleNormal="100" workbookViewId="0">
      <selection activeCell="D15" sqref="D15"/>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1" spans="1:9">
      <c r="A1">
        <v>2</v>
      </c>
    </row>
    <row r="2" spans="1:9">
      <c r="B2" s="146" t="s">
        <v>99</v>
      </c>
      <c r="C2" s="146"/>
      <c r="D2" s="146"/>
      <c r="E2" s="2"/>
    </row>
    <row r="3" spans="1:9" ht="7.5" customHeight="1"/>
    <row r="4" spans="1:9">
      <c r="B4" s="1" t="s">
        <v>49</v>
      </c>
      <c r="C4" s="147" t="s">
        <v>50</v>
      </c>
      <c r="D4" s="147"/>
    </row>
    <row r="5" spans="1:9">
      <c r="B5" s="1" t="s">
        <v>51</v>
      </c>
      <c r="C5" s="147" t="s">
        <v>52</v>
      </c>
      <c r="D5" s="147"/>
    </row>
    <row r="6" spans="1:9">
      <c r="B6" s="1" t="s">
        <v>53</v>
      </c>
      <c r="C6" s="147" t="s">
        <v>54</v>
      </c>
      <c r="D6" s="147"/>
    </row>
    <row r="7" spans="1:9">
      <c r="B7" s="148" t="s">
        <v>55</v>
      </c>
      <c r="C7" s="148"/>
      <c r="D7" t="s">
        <v>56</v>
      </c>
    </row>
    <row r="9" spans="1:9">
      <c r="F9" s="142" t="s">
        <v>57</v>
      </c>
      <c r="G9" s="142"/>
      <c r="H9" s="142"/>
      <c r="I9" s="163" t="s">
        <v>58</v>
      </c>
    </row>
    <row r="10" spans="1:9">
      <c r="B10" s="38">
        <f>1+'Envíos Locales Mensajero'!B10</f>
        <v>42</v>
      </c>
      <c r="C10" s="179" t="s">
        <v>480</v>
      </c>
      <c r="D10" s="179"/>
      <c r="F10" s="8" t="s">
        <v>49</v>
      </c>
      <c r="G10" s="9" t="s">
        <v>51</v>
      </c>
      <c r="H10" s="9" t="s">
        <v>53</v>
      </c>
      <c r="I10" s="163"/>
    </row>
    <row r="12" spans="1:9">
      <c r="B12" s="20">
        <v>1</v>
      </c>
      <c r="C12" s="180" t="s">
        <v>486</v>
      </c>
      <c r="D12" s="181"/>
      <c r="F12" s="24" t="s">
        <v>100</v>
      </c>
      <c r="G12" s="25"/>
      <c r="H12" s="25"/>
      <c r="I12" s="26"/>
    </row>
    <row r="17" spans="4:4">
      <c r="D17" s="35"/>
    </row>
  </sheetData>
  <mergeCells count="9">
    <mergeCell ref="I9:I10"/>
    <mergeCell ref="C10:D10"/>
    <mergeCell ref="C12:D12"/>
    <mergeCell ref="F9:H9"/>
    <mergeCell ref="B2:D2"/>
    <mergeCell ref="C4:D4"/>
    <mergeCell ref="C5:D5"/>
    <mergeCell ref="C6:D6"/>
    <mergeCell ref="B7:C7"/>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5C6C2-93E4-4BDB-A998-9FEF70D3B7D5}">
  <sheetPr>
    <tabColor theme="9" tint="-0.499984740745262"/>
  </sheetPr>
  <dimension ref="B1:I24"/>
  <sheetViews>
    <sheetView zoomScaleNormal="100" workbookViewId="0">
      <selection activeCell="D15" sqref="D15"/>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1" spans="2:9" ht="15.75" thickBot="1"/>
    <row r="2" spans="2:9" ht="16.5" thickTop="1" thickBot="1">
      <c r="B2" s="146" t="s">
        <v>101</v>
      </c>
      <c r="C2" s="146"/>
      <c r="D2" s="146"/>
      <c r="E2" s="2"/>
    </row>
    <row r="3" spans="2:9" ht="7.5" customHeight="1" thickTop="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ht="15.75" thickBot="1">
      <c r="F9" s="142" t="s">
        <v>57</v>
      </c>
      <c r="G9" s="143"/>
      <c r="H9" s="143"/>
      <c r="I9" s="163" t="s">
        <v>58</v>
      </c>
    </row>
    <row r="10" spans="2:9" ht="15.75" thickBot="1">
      <c r="B10" s="38">
        <f>1+'Login Mensajero'!B10</f>
        <v>41</v>
      </c>
      <c r="C10" s="179" t="s">
        <v>481</v>
      </c>
      <c r="D10" s="182"/>
      <c r="F10" s="8" t="s">
        <v>49</v>
      </c>
      <c r="G10" s="9" t="s">
        <v>51</v>
      </c>
      <c r="H10" s="9" t="s">
        <v>53</v>
      </c>
      <c r="I10" s="164"/>
    </row>
    <row r="12" spans="2:9">
      <c r="B12" s="20">
        <v>1</v>
      </c>
      <c r="C12" s="180" t="s">
        <v>482</v>
      </c>
      <c r="D12" s="181"/>
      <c r="F12" s="24" t="s">
        <v>100</v>
      </c>
      <c r="G12" s="25"/>
      <c r="H12" s="25"/>
      <c r="I12" s="26"/>
    </row>
    <row r="13" spans="2:9" ht="15.75" thickBot="1">
      <c r="B13" s="37">
        <v>2</v>
      </c>
      <c r="C13" s="183" t="s">
        <v>483</v>
      </c>
      <c r="D13" s="184"/>
      <c r="F13" s="29" t="s">
        <v>100</v>
      </c>
      <c r="G13" s="30"/>
      <c r="H13" s="30"/>
      <c r="I13" s="31"/>
    </row>
    <row r="17" spans="4:4">
      <c r="D17">
        <v>3</v>
      </c>
    </row>
    <row r="24" spans="4:4">
      <c r="D24" s="35"/>
    </row>
  </sheetData>
  <mergeCells count="10">
    <mergeCell ref="B2:D2"/>
    <mergeCell ref="C4:D4"/>
    <mergeCell ref="C5:D5"/>
    <mergeCell ref="C6:D6"/>
    <mergeCell ref="B7:C7"/>
    <mergeCell ref="I9:I10"/>
    <mergeCell ref="C10:D10"/>
    <mergeCell ref="C12:D12"/>
    <mergeCell ref="C13:D13"/>
    <mergeCell ref="F9:H9"/>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0BFC6-CD85-4D61-B8DE-639DBD568004}">
  <sheetPr>
    <tabColor theme="9" tint="-0.499984740745262"/>
  </sheetPr>
  <dimension ref="B2:I25"/>
  <sheetViews>
    <sheetView zoomScaleNormal="100" workbookViewId="0">
      <selection activeCell="D17" sqref="D17"/>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101</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38">
        <f>1+'Opción Entrega'!B10</f>
        <v>40</v>
      </c>
      <c r="C10" s="179" t="s">
        <v>491</v>
      </c>
      <c r="D10" s="182"/>
      <c r="F10" s="8" t="s">
        <v>49</v>
      </c>
      <c r="G10" s="9" t="s">
        <v>51</v>
      </c>
      <c r="H10" s="9" t="s">
        <v>53</v>
      </c>
      <c r="I10" s="164"/>
    </row>
    <row r="12" spans="2:9">
      <c r="B12" s="20">
        <v>1</v>
      </c>
      <c r="C12" s="180" t="s">
        <v>487</v>
      </c>
      <c r="D12" s="181"/>
      <c r="F12" s="24" t="s">
        <v>100</v>
      </c>
      <c r="G12" s="25"/>
      <c r="H12" s="25"/>
      <c r="I12" s="26"/>
    </row>
    <row r="13" spans="2:9">
      <c r="B13" s="21">
        <v>2</v>
      </c>
      <c r="C13" s="185" t="s">
        <v>488</v>
      </c>
      <c r="D13" s="186"/>
      <c r="F13" s="27" t="s">
        <v>100</v>
      </c>
      <c r="G13" s="23"/>
      <c r="H13" s="23"/>
      <c r="I13" s="28"/>
    </row>
    <row r="14" spans="2:9">
      <c r="B14" s="37">
        <v>3</v>
      </c>
      <c r="C14" s="183" t="s">
        <v>489</v>
      </c>
      <c r="D14" s="184"/>
      <c r="F14" s="29" t="s">
        <v>100</v>
      </c>
      <c r="G14" s="30"/>
      <c r="H14" s="30"/>
      <c r="I14" s="31"/>
    </row>
    <row r="18" spans="4:4">
      <c r="D18">
        <v>3</v>
      </c>
    </row>
    <row r="25" spans="4:4">
      <c r="D25" s="35"/>
    </row>
  </sheetData>
  <mergeCells count="11">
    <mergeCell ref="B2:D2"/>
    <mergeCell ref="C4:D4"/>
    <mergeCell ref="C5:D5"/>
    <mergeCell ref="C6:D6"/>
    <mergeCell ref="B7:C7"/>
    <mergeCell ref="C14:D14"/>
    <mergeCell ref="F9:H9"/>
    <mergeCell ref="I9:I10"/>
    <mergeCell ref="C10:D10"/>
    <mergeCell ref="C12:D12"/>
    <mergeCell ref="C13:D13"/>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2AB1D-03B3-4BF9-972C-130866BD8336}">
  <sheetPr>
    <tabColor theme="2" tint="-0.499984740745262"/>
  </sheetPr>
  <dimension ref="B2:I22"/>
  <sheetViews>
    <sheetView zoomScaleNormal="100" workbookViewId="0">
      <selection activeCell="G17" sqref="G17"/>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102</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38">
        <f>1+'Carrito Compra'!B10</f>
        <v>39</v>
      </c>
      <c r="C10" s="179" t="s">
        <v>103</v>
      </c>
      <c r="D10" s="182"/>
      <c r="F10" s="8" t="s">
        <v>49</v>
      </c>
      <c r="G10" s="9" t="s">
        <v>51</v>
      </c>
      <c r="H10" s="9" t="s">
        <v>53</v>
      </c>
      <c r="I10" s="164"/>
    </row>
    <row r="12" spans="2:9">
      <c r="B12" s="20">
        <v>1</v>
      </c>
      <c r="C12" s="180" t="s">
        <v>104</v>
      </c>
      <c r="D12" s="181"/>
      <c r="F12" s="25" t="s">
        <v>100</v>
      </c>
      <c r="G12" s="25"/>
      <c r="H12" s="25"/>
      <c r="I12" s="26"/>
    </row>
    <row r="13" spans="2:9">
      <c r="B13" s="21">
        <v>2</v>
      </c>
      <c r="C13" s="185" t="s">
        <v>105</v>
      </c>
      <c r="D13" s="186"/>
      <c r="F13" s="23" t="s">
        <v>100</v>
      </c>
      <c r="G13" s="23"/>
      <c r="H13" s="23"/>
      <c r="I13" s="28"/>
    </row>
    <row r="14" spans="2:9">
      <c r="B14" s="21">
        <v>3</v>
      </c>
      <c r="C14" s="187" t="s">
        <v>492</v>
      </c>
      <c r="D14" s="188"/>
      <c r="F14" s="23" t="s">
        <v>100</v>
      </c>
      <c r="G14" s="23"/>
      <c r="H14" s="23"/>
      <c r="I14" s="28"/>
    </row>
    <row r="15" spans="2:9" ht="15.75" thickBot="1">
      <c r="B15" s="63">
        <v>4</v>
      </c>
      <c r="C15" s="189" t="s">
        <v>106</v>
      </c>
      <c r="D15" s="190"/>
      <c r="F15" s="30" t="s">
        <v>100</v>
      </c>
      <c r="G15" s="30"/>
      <c r="H15" s="30"/>
      <c r="I15" s="31"/>
    </row>
    <row r="21" spans="4:4">
      <c r="D21" s="35"/>
    </row>
    <row r="22" spans="4:4">
      <c r="D22" s="35"/>
    </row>
  </sheetData>
  <mergeCells count="12">
    <mergeCell ref="C15:D15"/>
    <mergeCell ref="B2:D2"/>
    <mergeCell ref="C4:D4"/>
    <mergeCell ref="C5:D5"/>
    <mergeCell ref="C6:D6"/>
    <mergeCell ref="B7:C7"/>
    <mergeCell ref="I9:I10"/>
    <mergeCell ref="C10:D10"/>
    <mergeCell ref="C12:D12"/>
    <mergeCell ref="C13:D13"/>
    <mergeCell ref="C14:D14"/>
    <mergeCell ref="F9:H9"/>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F3793-6FBB-40FE-BD5E-CE056D57F1E3}">
  <sheetPr>
    <tabColor theme="2" tint="-0.499984740745262"/>
  </sheetPr>
  <dimension ref="B2:I23"/>
  <sheetViews>
    <sheetView topLeftCell="A6" zoomScaleNormal="100" workbookViewId="0">
      <selection activeCell="C14" sqref="C14:D14"/>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107</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38">
        <f>1+'Perfil Cliente'!B10</f>
        <v>38</v>
      </c>
      <c r="C10" s="179" t="s">
        <v>108</v>
      </c>
      <c r="D10" s="182"/>
      <c r="F10" s="8" t="s">
        <v>49</v>
      </c>
      <c r="G10" s="9" t="s">
        <v>51</v>
      </c>
      <c r="H10" s="9" t="s">
        <v>53</v>
      </c>
      <c r="I10" s="164"/>
    </row>
    <row r="12" spans="2:9" ht="15" customHeight="1">
      <c r="B12" s="20">
        <v>1</v>
      </c>
      <c r="C12" s="167" t="s">
        <v>109</v>
      </c>
      <c r="D12" s="168"/>
      <c r="F12" s="24" t="s">
        <v>100</v>
      </c>
      <c r="G12" s="25"/>
      <c r="H12" s="25"/>
      <c r="I12" s="26"/>
    </row>
    <row r="13" spans="2:9" ht="30" customHeight="1">
      <c r="B13" s="21">
        <v>2</v>
      </c>
      <c r="C13" s="169" t="s">
        <v>110</v>
      </c>
      <c r="D13" s="170"/>
      <c r="F13" s="27" t="s">
        <v>100</v>
      </c>
      <c r="G13" s="23"/>
      <c r="H13" s="23"/>
      <c r="I13" s="28"/>
    </row>
    <row r="14" spans="2:9" ht="105" customHeight="1">
      <c r="B14" s="21">
        <v>3</v>
      </c>
      <c r="C14" s="173" t="s">
        <v>111</v>
      </c>
      <c r="D14" s="174"/>
      <c r="F14" s="27" t="s">
        <v>100</v>
      </c>
      <c r="G14" s="23"/>
      <c r="H14" s="23"/>
      <c r="I14" s="28"/>
    </row>
    <row r="15" spans="2:9" ht="45" customHeight="1">
      <c r="B15" s="19">
        <v>4</v>
      </c>
      <c r="C15" s="173" t="s">
        <v>112</v>
      </c>
      <c r="D15" s="174"/>
      <c r="F15" s="27" t="s">
        <v>100</v>
      </c>
      <c r="G15" s="23"/>
      <c r="H15" s="23"/>
      <c r="I15" s="28"/>
    </row>
    <row r="16" spans="2:9" ht="15" customHeight="1">
      <c r="B16" s="21">
        <v>5</v>
      </c>
      <c r="C16" s="173" t="s">
        <v>113</v>
      </c>
      <c r="D16" s="174"/>
      <c r="F16" s="27" t="s">
        <v>100</v>
      </c>
      <c r="G16" s="23"/>
      <c r="H16" s="23"/>
      <c r="I16" s="28"/>
    </row>
    <row r="17" spans="2:9" ht="15" customHeight="1">
      <c r="B17" s="21">
        <v>6</v>
      </c>
      <c r="C17" s="173" t="s">
        <v>114</v>
      </c>
      <c r="D17" s="174"/>
      <c r="F17" s="27" t="s">
        <v>100</v>
      </c>
      <c r="G17" s="23"/>
      <c r="H17" s="23"/>
      <c r="I17" s="28"/>
    </row>
    <row r="18" spans="2:9">
      <c r="B18" s="21">
        <v>7</v>
      </c>
      <c r="C18" s="173" t="s">
        <v>115</v>
      </c>
      <c r="D18" s="174"/>
      <c r="F18" s="27" t="s">
        <v>100</v>
      </c>
      <c r="G18" s="23"/>
      <c r="H18" s="23"/>
      <c r="I18" s="28"/>
    </row>
    <row r="19" spans="2:9">
      <c r="B19" s="19">
        <v>8</v>
      </c>
      <c r="C19" s="173" t="s">
        <v>116</v>
      </c>
      <c r="D19" s="174"/>
      <c r="F19" s="27" t="s">
        <v>100</v>
      </c>
      <c r="G19" s="23"/>
      <c r="H19" s="23"/>
      <c r="I19" s="28"/>
    </row>
    <row r="20" spans="2:9">
      <c r="B20" s="21">
        <v>9</v>
      </c>
      <c r="C20" s="173" t="s">
        <v>117</v>
      </c>
      <c r="D20" s="174"/>
      <c r="F20" s="27" t="s">
        <v>100</v>
      </c>
      <c r="G20" s="23"/>
      <c r="H20" s="23"/>
      <c r="I20" s="28"/>
    </row>
    <row r="21" spans="2:9" ht="30" customHeight="1">
      <c r="B21" s="21">
        <v>10</v>
      </c>
      <c r="C21" s="173" t="s">
        <v>118</v>
      </c>
      <c r="D21" s="174"/>
      <c r="F21" s="27" t="s">
        <v>100</v>
      </c>
      <c r="G21" s="23"/>
      <c r="H21" s="23"/>
      <c r="I21" s="28"/>
    </row>
    <row r="22" spans="2:9">
      <c r="B22" s="21">
        <v>11</v>
      </c>
      <c r="C22" s="173" t="s">
        <v>119</v>
      </c>
      <c r="D22" s="174"/>
      <c r="F22" s="27" t="s">
        <v>100</v>
      </c>
      <c r="G22" s="23"/>
      <c r="H22" s="23"/>
      <c r="I22" s="28"/>
    </row>
    <row r="23" spans="2:9" ht="15" customHeight="1">
      <c r="B23" s="22">
        <v>12</v>
      </c>
      <c r="C23" s="161" t="s">
        <v>120</v>
      </c>
      <c r="D23" s="162"/>
      <c r="F23" s="29" t="s">
        <v>100</v>
      </c>
      <c r="G23" s="30"/>
      <c r="H23" s="30"/>
      <c r="I23" s="31"/>
    </row>
  </sheetData>
  <mergeCells count="20">
    <mergeCell ref="B2:D2"/>
    <mergeCell ref="C4:D4"/>
    <mergeCell ref="C5:D5"/>
    <mergeCell ref="C6:D6"/>
    <mergeCell ref="B7:C7"/>
    <mergeCell ref="I9:I10"/>
    <mergeCell ref="C10:D10"/>
    <mergeCell ref="C23:D23"/>
    <mergeCell ref="F9:H9"/>
    <mergeCell ref="C12:D12"/>
    <mergeCell ref="C13:D13"/>
    <mergeCell ref="C14:D14"/>
    <mergeCell ref="C16:D16"/>
    <mergeCell ref="C17:D17"/>
    <mergeCell ref="C15:D15"/>
    <mergeCell ref="C18:D18"/>
    <mergeCell ref="C19:D19"/>
    <mergeCell ref="C21:D21"/>
    <mergeCell ref="C22:D22"/>
    <mergeCell ref="C20:D20"/>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ED563-5965-45AE-97D7-6841D952D1BE}">
  <sheetPr>
    <tabColor theme="2" tint="-0.499984740745262"/>
  </sheetPr>
  <dimension ref="B2:I21"/>
  <sheetViews>
    <sheetView topLeftCell="A6" zoomScaleNormal="100" workbookViewId="0">
      <selection activeCell="C16" sqref="C16:D16"/>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121</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38">
        <f>1+'Detalle Compra'!B10</f>
        <v>37</v>
      </c>
      <c r="C10" s="179" t="s">
        <v>122</v>
      </c>
      <c r="D10" s="182"/>
      <c r="F10" s="8" t="s">
        <v>49</v>
      </c>
      <c r="G10" s="9" t="s">
        <v>51</v>
      </c>
      <c r="H10" s="9" t="s">
        <v>53</v>
      </c>
      <c r="I10" s="164"/>
    </row>
    <row r="12" spans="2:9" ht="15" customHeight="1">
      <c r="B12" s="20">
        <v>1</v>
      </c>
      <c r="C12" s="167" t="s">
        <v>123</v>
      </c>
      <c r="D12" s="168"/>
      <c r="F12" s="24" t="s">
        <v>100</v>
      </c>
      <c r="G12" s="25"/>
      <c r="H12" s="25"/>
      <c r="I12" s="26"/>
    </row>
    <row r="13" spans="2:9" ht="30" customHeight="1">
      <c r="B13" s="21">
        <v>2</v>
      </c>
      <c r="C13" s="169" t="s">
        <v>124</v>
      </c>
      <c r="D13" s="170"/>
      <c r="F13" s="27" t="s">
        <v>100</v>
      </c>
      <c r="G13" s="23"/>
      <c r="H13" s="23"/>
      <c r="I13" s="28"/>
    </row>
    <row r="14" spans="2:9" ht="75" customHeight="1">
      <c r="B14" s="19">
        <v>3</v>
      </c>
      <c r="C14" s="173" t="s">
        <v>125</v>
      </c>
      <c r="D14" s="174"/>
      <c r="F14" s="27" t="s">
        <v>100</v>
      </c>
      <c r="G14" s="23"/>
      <c r="H14" s="23"/>
      <c r="I14" s="28"/>
    </row>
    <row r="15" spans="2:9" ht="45" customHeight="1">
      <c r="B15" s="21">
        <v>4</v>
      </c>
      <c r="C15" s="173" t="s">
        <v>126</v>
      </c>
      <c r="D15" s="174"/>
      <c r="F15" s="27" t="s">
        <v>100</v>
      </c>
      <c r="G15" s="23"/>
      <c r="H15" s="23"/>
      <c r="I15" s="28"/>
    </row>
    <row r="16" spans="2:9" ht="60" customHeight="1">
      <c r="B16" s="21">
        <v>5</v>
      </c>
      <c r="C16" s="173" t="s">
        <v>127</v>
      </c>
      <c r="D16" s="174"/>
      <c r="F16" s="27" t="s">
        <v>100</v>
      </c>
      <c r="G16" s="23"/>
      <c r="H16" s="23"/>
      <c r="I16" s="28"/>
    </row>
    <row r="17" spans="2:9" ht="15" customHeight="1">
      <c r="B17" s="19">
        <v>6</v>
      </c>
      <c r="C17" s="191" t="s">
        <v>128</v>
      </c>
      <c r="D17" s="174"/>
      <c r="F17" s="27" t="s">
        <v>100</v>
      </c>
      <c r="G17" s="23"/>
      <c r="H17" s="23"/>
      <c r="I17" s="28"/>
    </row>
    <row r="18" spans="2:9" ht="15" customHeight="1">
      <c r="B18" s="21">
        <v>7</v>
      </c>
      <c r="C18" s="173" t="s">
        <v>129</v>
      </c>
      <c r="D18" s="174"/>
      <c r="F18" s="27" t="s">
        <v>100</v>
      </c>
      <c r="G18" s="23"/>
      <c r="H18" s="23"/>
      <c r="I18" s="28"/>
    </row>
    <row r="19" spans="2:9" ht="15" customHeight="1">
      <c r="B19" s="21">
        <v>8</v>
      </c>
      <c r="C19" s="173" t="s">
        <v>130</v>
      </c>
      <c r="D19" s="174"/>
      <c r="F19" s="27" t="s">
        <v>100</v>
      </c>
      <c r="G19" s="23"/>
      <c r="H19" s="23"/>
      <c r="I19" s="28"/>
    </row>
    <row r="20" spans="2:9" ht="15" customHeight="1">
      <c r="B20" s="19">
        <v>9</v>
      </c>
      <c r="C20" s="173" t="s">
        <v>131</v>
      </c>
      <c r="D20" s="174"/>
      <c r="F20" s="27" t="s">
        <v>100</v>
      </c>
      <c r="G20" s="23"/>
      <c r="H20" s="23"/>
      <c r="I20" s="28"/>
    </row>
    <row r="21" spans="2:9" ht="15" customHeight="1">
      <c r="B21" s="37">
        <v>10</v>
      </c>
      <c r="C21" s="161" t="s">
        <v>132</v>
      </c>
      <c r="D21" s="162"/>
      <c r="F21" s="29" t="s">
        <v>100</v>
      </c>
      <c r="G21" s="30"/>
      <c r="H21" s="30"/>
      <c r="I21" s="31"/>
    </row>
  </sheetData>
  <mergeCells count="18">
    <mergeCell ref="C18:D18"/>
    <mergeCell ref="C19:D19"/>
    <mergeCell ref="C20:D20"/>
    <mergeCell ref="C21:D21"/>
    <mergeCell ref="B2:D2"/>
    <mergeCell ref="C4:D4"/>
    <mergeCell ref="C5:D5"/>
    <mergeCell ref="C6:D6"/>
    <mergeCell ref="B7:C7"/>
    <mergeCell ref="C16:D16"/>
    <mergeCell ref="C17:D17"/>
    <mergeCell ref="C14:D14"/>
    <mergeCell ref="C15:D15"/>
    <mergeCell ref="I9:I10"/>
    <mergeCell ref="C10:D10"/>
    <mergeCell ref="C12:D12"/>
    <mergeCell ref="C13:D13"/>
    <mergeCell ref="F9:H9"/>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A7CB3-2CCF-43B5-97B6-EB5E6821504C}">
  <sheetPr>
    <tabColor theme="2" tint="-0.499984740745262"/>
  </sheetPr>
  <dimension ref="B2:I23"/>
  <sheetViews>
    <sheetView zoomScaleNormal="100" workbookViewId="0">
      <selection activeCell="C14" sqref="C14:D14"/>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133</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38">
        <f>1+'Compra Cliente'!B10</f>
        <v>36</v>
      </c>
      <c r="C10" s="179" t="s">
        <v>134</v>
      </c>
      <c r="D10" s="182"/>
      <c r="F10" s="8" t="s">
        <v>49</v>
      </c>
      <c r="G10" s="9" t="s">
        <v>51</v>
      </c>
      <c r="H10" s="9" t="s">
        <v>53</v>
      </c>
      <c r="I10" s="164"/>
    </row>
    <row r="12" spans="2:9" ht="15" customHeight="1">
      <c r="B12" s="20">
        <v>1</v>
      </c>
      <c r="C12" s="167" t="s">
        <v>135</v>
      </c>
      <c r="D12" s="168"/>
      <c r="F12" s="24" t="s">
        <v>100</v>
      </c>
      <c r="G12" s="25"/>
      <c r="H12" s="25"/>
      <c r="I12" s="26"/>
    </row>
    <row r="13" spans="2:9" ht="30" customHeight="1">
      <c r="B13" s="21">
        <v>2</v>
      </c>
      <c r="C13" s="169" t="s">
        <v>124</v>
      </c>
      <c r="D13" s="170"/>
      <c r="F13" s="27" t="s">
        <v>100</v>
      </c>
      <c r="G13" s="23"/>
      <c r="H13" s="23"/>
      <c r="I13" s="28"/>
    </row>
    <row r="14" spans="2:9" ht="120" customHeight="1">
      <c r="B14" s="37">
        <v>3</v>
      </c>
      <c r="C14" s="192" t="s">
        <v>136</v>
      </c>
      <c r="D14" s="193"/>
      <c r="F14" s="29" t="s">
        <v>100</v>
      </c>
      <c r="G14" s="30"/>
      <c r="H14" s="30"/>
      <c r="I14" s="31"/>
    </row>
    <row r="23" spans="4:4">
      <c r="D23" s="35"/>
    </row>
  </sheetData>
  <mergeCells count="11">
    <mergeCell ref="I9:I10"/>
    <mergeCell ref="C10:D10"/>
    <mergeCell ref="C12:D12"/>
    <mergeCell ref="C13:D13"/>
    <mergeCell ref="F9:H9"/>
    <mergeCell ref="C14:D14"/>
    <mergeCell ref="B2:D2"/>
    <mergeCell ref="C4:D4"/>
    <mergeCell ref="C5:D5"/>
    <mergeCell ref="C6:D6"/>
    <mergeCell ref="B7:C7"/>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557EF-748F-4BD2-BF49-683DB111FDF0}">
  <sheetPr>
    <tabColor theme="2" tint="-0.499984740745262"/>
  </sheetPr>
  <dimension ref="B2:I16"/>
  <sheetViews>
    <sheetView zoomScaleNormal="100" workbookViewId="0">
      <selection activeCell="C16" sqref="C16:D16"/>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137</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38">
        <f>1+'Inicio Cliente'!B10</f>
        <v>35</v>
      </c>
      <c r="C10" s="179" t="s">
        <v>138</v>
      </c>
      <c r="D10" s="182"/>
      <c r="F10" s="8" t="s">
        <v>49</v>
      </c>
      <c r="G10" s="9" t="s">
        <v>51</v>
      </c>
      <c r="H10" s="9" t="s">
        <v>53</v>
      </c>
      <c r="I10" s="164"/>
    </row>
    <row r="12" spans="2:9" ht="15" customHeight="1">
      <c r="B12" s="20">
        <v>1</v>
      </c>
      <c r="C12" s="167" t="s">
        <v>139</v>
      </c>
      <c r="D12" s="168"/>
      <c r="F12" s="24" t="s">
        <v>100</v>
      </c>
      <c r="G12" s="25"/>
      <c r="H12" s="25"/>
      <c r="I12" s="26"/>
    </row>
    <row r="13" spans="2:9" ht="30" customHeight="1">
      <c r="B13" s="21">
        <v>2</v>
      </c>
      <c r="C13" s="169" t="s">
        <v>124</v>
      </c>
      <c r="D13" s="170"/>
      <c r="F13" s="27" t="s">
        <v>100</v>
      </c>
      <c r="G13" s="23"/>
      <c r="H13" s="23"/>
      <c r="I13" s="28"/>
    </row>
    <row r="14" spans="2:9" ht="105" customHeight="1">
      <c r="B14" s="21">
        <v>3</v>
      </c>
      <c r="C14" s="169" t="s">
        <v>140</v>
      </c>
      <c r="D14" s="170"/>
      <c r="F14" s="27" t="s">
        <v>100</v>
      </c>
      <c r="G14" s="23"/>
      <c r="H14" s="23"/>
      <c r="I14" s="28"/>
    </row>
    <row r="15" spans="2:9">
      <c r="B15" s="19">
        <v>4</v>
      </c>
      <c r="C15" s="173" t="s">
        <v>141</v>
      </c>
      <c r="D15" s="174"/>
      <c r="F15" s="27" t="s">
        <v>100</v>
      </c>
      <c r="G15" s="23"/>
      <c r="H15" s="23"/>
      <c r="I15" s="28"/>
    </row>
    <row r="16" spans="2:9" ht="30" customHeight="1">
      <c r="B16" s="22">
        <v>5</v>
      </c>
      <c r="C16" s="161" t="s">
        <v>142</v>
      </c>
      <c r="D16" s="162"/>
      <c r="F16" s="29" t="s">
        <v>100</v>
      </c>
      <c r="G16" s="30"/>
      <c r="H16" s="30"/>
      <c r="I16" s="31"/>
    </row>
  </sheetData>
  <mergeCells count="13">
    <mergeCell ref="C16:D16"/>
    <mergeCell ref="C15:D15"/>
    <mergeCell ref="I9:I10"/>
    <mergeCell ref="C10:D10"/>
    <mergeCell ref="C12:D12"/>
    <mergeCell ref="C13:D13"/>
    <mergeCell ref="C14:D14"/>
    <mergeCell ref="F9:H9"/>
    <mergeCell ref="B2:D2"/>
    <mergeCell ref="C4:D4"/>
    <mergeCell ref="C5:D5"/>
    <mergeCell ref="C6:D6"/>
    <mergeCell ref="B7:C7"/>
  </mergeCell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27C18-E6F4-4E3C-A420-D21A36498B00}">
  <sheetPr>
    <tabColor theme="2" tint="-0.499984740745262"/>
  </sheetPr>
  <dimension ref="B2:I29"/>
  <sheetViews>
    <sheetView zoomScaleNormal="100" workbookViewId="0">
      <selection activeCell="B11" sqref="B11"/>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143</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38">
        <f>1+'Manual Usuario'!B10</f>
        <v>34</v>
      </c>
      <c r="C10" s="179" t="s">
        <v>144</v>
      </c>
      <c r="D10" s="182"/>
      <c r="F10" s="8" t="s">
        <v>49</v>
      </c>
      <c r="G10" s="9" t="s">
        <v>51</v>
      </c>
      <c r="H10" s="9" t="s">
        <v>53</v>
      </c>
      <c r="I10" s="164"/>
    </row>
    <row r="11" spans="2:9">
      <c r="C11" s="194"/>
      <c r="D11" s="194"/>
    </row>
    <row r="12" spans="2:9">
      <c r="B12" s="20">
        <v>1</v>
      </c>
      <c r="C12" s="167" t="s">
        <v>145</v>
      </c>
      <c r="D12" s="168"/>
      <c r="F12" s="24" t="s">
        <v>100</v>
      </c>
      <c r="G12" s="25"/>
      <c r="H12" s="25"/>
      <c r="I12" s="26"/>
    </row>
    <row r="13" spans="2:9" ht="45" customHeight="1">
      <c r="B13" s="21">
        <v>2</v>
      </c>
      <c r="C13" s="169" t="s">
        <v>146</v>
      </c>
      <c r="D13" s="170"/>
      <c r="F13" s="27" t="s">
        <v>100</v>
      </c>
      <c r="G13" s="23"/>
      <c r="H13" s="23"/>
      <c r="I13" s="28"/>
    </row>
    <row r="14" spans="2:9" ht="15" customHeight="1">
      <c r="B14" s="21">
        <v>3</v>
      </c>
      <c r="C14" s="169" t="s">
        <v>147</v>
      </c>
      <c r="D14" s="170"/>
      <c r="F14" s="27" t="s">
        <v>100</v>
      </c>
      <c r="G14" s="23"/>
      <c r="H14" s="23"/>
      <c r="I14" s="28"/>
    </row>
    <row r="15" spans="2:9" ht="15" customHeight="1">
      <c r="B15" s="21">
        <v>4</v>
      </c>
      <c r="C15" s="169" t="s">
        <v>148</v>
      </c>
      <c r="D15" s="170"/>
      <c r="F15" s="27" t="s">
        <v>100</v>
      </c>
      <c r="G15" s="23"/>
      <c r="H15" s="23"/>
      <c r="I15" s="28"/>
    </row>
    <row r="16" spans="2:9" ht="75" customHeight="1">
      <c r="B16" s="21">
        <v>5</v>
      </c>
      <c r="C16" s="173" t="s">
        <v>149</v>
      </c>
      <c r="D16" s="174"/>
      <c r="F16" s="27" t="s">
        <v>100</v>
      </c>
      <c r="G16" s="23"/>
      <c r="H16" s="23"/>
      <c r="I16" s="28"/>
    </row>
    <row r="17" spans="2:9" ht="30" customHeight="1">
      <c r="B17" s="21">
        <v>6</v>
      </c>
      <c r="C17" s="173" t="s">
        <v>150</v>
      </c>
      <c r="D17" s="174"/>
      <c r="F17" s="27" t="s">
        <v>100</v>
      </c>
      <c r="G17" s="23"/>
      <c r="H17" s="23"/>
      <c r="I17" s="28"/>
    </row>
    <row r="18" spans="2:9" ht="15" customHeight="1">
      <c r="B18" s="21">
        <v>7</v>
      </c>
      <c r="C18" s="173" t="s">
        <v>151</v>
      </c>
      <c r="D18" s="174"/>
      <c r="F18" s="27" t="s">
        <v>100</v>
      </c>
      <c r="G18" s="23"/>
      <c r="H18" s="23"/>
      <c r="I18" s="28"/>
    </row>
    <row r="19" spans="2:9" ht="15" customHeight="1">
      <c r="B19" s="21">
        <v>8</v>
      </c>
      <c r="C19" s="173" t="s">
        <v>152</v>
      </c>
      <c r="D19" s="174"/>
      <c r="F19" s="27" t="s">
        <v>100</v>
      </c>
      <c r="G19" s="23"/>
      <c r="H19" s="23"/>
      <c r="I19" s="28"/>
    </row>
    <row r="20" spans="2:9" ht="15" customHeight="1">
      <c r="B20" s="21">
        <v>9</v>
      </c>
      <c r="C20" s="173" t="s">
        <v>153</v>
      </c>
      <c r="D20" s="174"/>
      <c r="F20" s="27" t="s">
        <v>100</v>
      </c>
      <c r="G20" s="23"/>
      <c r="H20" s="23"/>
      <c r="I20" s="28"/>
    </row>
    <row r="21" spans="2:9" ht="15" customHeight="1">
      <c r="B21" s="21">
        <v>10</v>
      </c>
      <c r="C21" s="173" t="s">
        <v>114</v>
      </c>
      <c r="D21" s="174"/>
      <c r="F21" s="27" t="s">
        <v>100</v>
      </c>
      <c r="G21" s="23"/>
      <c r="H21" s="23"/>
      <c r="I21" s="28"/>
    </row>
    <row r="22" spans="2:9">
      <c r="B22" s="37">
        <v>11</v>
      </c>
      <c r="C22" s="161" t="s">
        <v>154</v>
      </c>
      <c r="D22" s="162"/>
      <c r="F22" s="29" t="s">
        <v>100</v>
      </c>
      <c r="G22" s="30"/>
      <c r="H22" s="30"/>
      <c r="I22" s="31"/>
    </row>
    <row r="23" spans="2:9" ht="15" customHeight="1"/>
    <row r="24" spans="2:9">
      <c r="D24" s="77"/>
    </row>
    <row r="25" spans="2:9">
      <c r="D25" s="77"/>
    </row>
    <row r="26" spans="2:9">
      <c r="D26" s="77"/>
    </row>
    <row r="27" spans="2:9">
      <c r="D27" s="77"/>
    </row>
    <row r="28" spans="2:9">
      <c r="D28" s="77"/>
    </row>
    <row r="29" spans="2:9">
      <c r="D29" s="77"/>
    </row>
  </sheetData>
  <mergeCells count="20">
    <mergeCell ref="C22:D22"/>
    <mergeCell ref="C18:D18"/>
    <mergeCell ref="C21:D21"/>
    <mergeCell ref="B2:D2"/>
    <mergeCell ref="C4:D4"/>
    <mergeCell ref="C5:D5"/>
    <mergeCell ref="C6:D6"/>
    <mergeCell ref="B7:C7"/>
    <mergeCell ref="C16:D16"/>
    <mergeCell ref="C17:D17"/>
    <mergeCell ref="C19:D19"/>
    <mergeCell ref="C20:D20"/>
    <mergeCell ref="I9:I10"/>
    <mergeCell ref="C10:D10"/>
    <mergeCell ref="C12:D12"/>
    <mergeCell ref="C13:D13"/>
    <mergeCell ref="C15:D15"/>
    <mergeCell ref="F9:H9"/>
    <mergeCell ref="C11:D11"/>
    <mergeCell ref="C14:D14"/>
  </mergeCell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B39B4-DA31-42D1-9251-4D3AC2051146}">
  <sheetPr>
    <tabColor theme="5" tint="-0.499984740745262"/>
  </sheetPr>
  <dimension ref="B1:I13"/>
  <sheetViews>
    <sheetView topLeftCell="A6" zoomScaleNormal="100" workbookViewId="0">
      <selection activeCell="F12" sqref="F12"/>
    </sheetView>
  </sheetViews>
  <sheetFormatPr baseColWidth="10" defaultColWidth="11.42578125" defaultRowHeight="15"/>
  <cols>
    <col min="1" max="1" width="2.85546875" style="99" customWidth="1"/>
    <col min="2" max="2" width="4.140625" style="99" customWidth="1"/>
    <col min="3" max="3" width="10.42578125" style="99" customWidth="1"/>
    <col min="4" max="4" width="122.140625" style="99" customWidth="1"/>
    <col min="5" max="5" width="4.28515625" style="99" customWidth="1"/>
    <col min="6" max="8" width="7.140625" style="99" customWidth="1"/>
    <col min="9" max="9" width="85.7109375" style="99" customWidth="1"/>
    <col min="10" max="10" width="11.42578125" style="99" customWidth="1"/>
    <col min="11" max="16384" width="11.42578125" style="99"/>
  </cols>
  <sheetData>
    <row r="1" spans="2:9" ht="15.75" thickBot="1"/>
    <row r="2" spans="2:9" ht="16.5" thickTop="1" thickBot="1">
      <c r="B2" s="146" t="s">
        <v>155</v>
      </c>
      <c r="C2" s="146"/>
      <c r="D2" s="146"/>
      <c r="E2" s="2"/>
    </row>
    <row r="3" spans="2:9" ht="7.5" customHeight="1" thickTop="1"/>
    <row r="4" spans="2:9">
      <c r="B4" s="1" t="s">
        <v>49</v>
      </c>
      <c r="C4" s="147" t="s">
        <v>50</v>
      </c>
      <c r="D4" s="147"/>
    </row>
    <row r="5" spans="2:9">
      <c r="B5" s="1" t="s">
        <v>51</v>
      </c>
      <c r="C5" s="147" t="s">
        <v>52</v>
      </c>
      <c r="D5" s="147"/>
    </row>
    <row r="6" spans="2:9">
      <c r="B6" s="1" t="s">
        <v>53</v>
      </c>
      <c r="C6" s="147" t="s">
        <v>54</v>
      </c>
      <c r="D6" s="147"/>
    </row>
    <row r="7" spans="2:9">
      <c r="B7" s="148" t="s">
        <v>55</v>
      </c>
      <c r="C7" s="148"/>
      <c r="D7" s="99" t="s">
        <v>56</v>
      </c>
    </row>
    <row r="9" spans="2:9" ht="15.75" thickBot="1">
      <c r="F9" s="142" t="s">
        <v>57</v>
      </c>
      <c r="G9" s="143"/>
      <c r="H9" s="143"/>
      <c r="I9" s="163" t="s">
        <v>58</v>
      </c>
    </row>
    <row r="10" spans="2:9" ht="15.75" thickBot="1">
      <c r="B10" s="4">
        <f>'Listar Contáctenos'!B10 + 1</f>
        <v>33</v>
      </c>
      <c r="C10" s="165" t="s">
        <v>527</v>
      </c>
      <c r="D10" s="166"/>
      <c r="F10" s="8" t="s">
        <v>49</v>
      </c>
      <c r="G10" s="9" t="s">
        <v>51</v>
      </c>
      <c r="H10" s="9" t="s">
        <v>53</v>
      </c>
      <c r="I10" s="164"/>
    </row>
    <row r="11" spans="2:9" ht="15.75" thickBot="1">
      <c r="C11" s="147"/>
      <c r="D11" s="147"/>
    </row>
    <row r="12" spans="2:9" ht="15" customHeight="1">
      <c r="B12" s="70">
        <v>1</v>
      </c>
      <c r="C12" s="167" t="s">
        <v>528</v>
      </c>
      <c r="D12" s="168"/>
      <c r="F12" s="24" t="s">
        <v>100</v>
      </c>
      <c r="G12" s="25"/>
      <c r="H12" s="25"/>
      <c r="I12" s="26"/>
    </row>
    <row r="13" spans="2:9" ht="15" customHeight="1">
      <c r="B13" s="19">
        <v>2</v>
      </c>
      <c r="C13" s="169" t="s">
        <v>529</v>
      </c>
      <c r="D13" s="170"/>
      <c r="F13" s="27" t="s">
        <v>100</v>
      </c>
      <c r="G13" s="23"/>
      <c r="H13" s="23"/>
      <c r="I13" s="28"/>
    </row>
  </sheetData>
  <mergeCells count="11">
    <mergeCell ref="I9:I10"/>
    <mergeCell ref="C10:D10"/>
    <mergeCell ref="C11:D11"/>
    <mergeCell ref="C12:D12"/>
    <mergeCell ref="C13:D13"/>
    <mergeCell ref="B2:D2"/>
    <mergeCell ref="C4:D4"/>
    <mergeCell ref="C5:D5"/>
    <mergeCell ref="C6:D6"/>
    <mergeCell ref="B7:C7"/>
    <mergeCell ref="F9:H9"/>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893C5-E7E9-43A5-AA06-B8AB6CBAD373}">
  <sheetPr>
    <tabColor theme="5" tint="-0.499984740745262"/>
  </sheetPr>
  <dimension ref="B2:I25"/>
  <sheetViews>
    <sheetView topLeftCell="A6" zoomScaleNormal="100" workbookViewId="0">
      <selection activeCell="F17" sqref="F17"/>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155</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'CRUD Envío Nacional'!B10 + 1</f>
        <v>32</v>
      </c>
      <c r="C10" s="165" t="s">
        <v>156</v>
      </c>
      <c r="D10" s="166"/>
      <c r="F10" s="8" t="s">
        <v>49</v>
      </c>
      <c r="G10" s="9" t="s">
        <v>51</v>
      </c>
      <c r="H10" s="9" t="s">
        <v>53</v>
      </c>
      <c r="I10" s="164"/>
    </row>
    <row r="11" spans="2:9">
      <c r="C11" s="147"/>
      <c r="D11" s="147"/>
    </row>
    <row r="12" spans="2:9" ht="15" customHeight="1">
      <c r="B12" s="70">
        <v>1</v>
      </c>
      <c r="C12" s="167" t="s">
        <v>157</v>
      </c>
      <c r="D12" s="168"/>
      <c r="F12" s="24" t="s">
        <v>100</v>
      </c>
      <c r="G12" s="25"/>
      <c r="H12" s="25"/>
      <c r="I12" s="26"/>
    </row>
    <row r="13" spans="2:9" ht="15" customHeight="1">
      <c r="B13" s="19">
        <v>2</v>
      </c>
      <c r="C13" s="169" t="s">
        <v>158</v>
      </c>
      <c r="D13" s="170"/>
      <c r="F13" s="27" t="s">
        <v>100</v>
      </c>
      <c r="G13" s="23"/>
      <c r="H13" s="23"/>
      <c r="I13" s="28"/>
    </row>
    <row r="14" spans="2:9" ht="30" customHeight="1">
      <c r="B14" s="19">
        <v>3</v>
      </c>
      <c r="C14" s="169" t="s">
        <v>159</v>
      </c>
      <c r="D14" s="170"/>
      <c r="F14" s="27" t="s">
        <v>100</v>
      </c>
      <c r="G14" s="23"/>
      <c r="H14" s="23"/>
      <c r="I14" s="28"/>
    </row>
    <row r="15" spans="2:9" ht="15" customHeight="1">
      <c r="B15" s="19">
        <v>4</v>
      </c>
      <c r="C15" s="169" t="s">
        <v>160</v>
      </c>
      <c r="D15" s="170"/>
      <c r="F15" s="27" t="s">
        <v>100</v>
      </c>
      <c r="G15" s="23"/>
      <c r="H15" s="23"/>
      <c r="I15" s="28"/>
    </row>
    <row r="16" spans="2:9" ht="30" customHeight="1">
      <c r="B16" s="19">
        <v>5</v>
      </c>
      <c r="C16" s="169" t="s">
        <v>161</v>
      </c>
      <c r="D16" s="170"/>
      <c r="F16" s="27" t="s">
        <v>100</v>
      </c>
      <c r="G16" s="23"/>
      <c r="H16" s="23"/>
      <c r="I16" s="28"/>
    </row>
    <row r="17" spans="2:9" ht="30" customHeight="1">
      <c r="B17" s="19">
        <v>6</v>
      </c>
      <c r="C17" s="169" t="s">
        <v>162</v>
      </c>
      <c r="D17" s="170"/>
      <c r="F17" s="27" t="s">
        <v>100</v>
      </c>
      <c r="G17" s="23"/>
      <c r="H17" s="23"/>
      <c r="I17" s="28"/>
    </row>
    <row r="18" spans="2:9" ht="30" customHeight="1">
      <c r="B18" s="19">
        <v>7</v>
      </c>
      <c r="C18" s="169" t="s">
        <v>163</v>
      </c>
      <c r="D18" s="170"/>
      <c r="F18" s="27" t="s">
        <v>100</v>
      </c>
      <c r="G18" s="23"/>
      <c r="H18" s="23"/>
      <c r="I18" s="28"/>
    </row>
    <row r="19" spans="2:9" ht="45" customHeight="1">
      <c r="B19" s="19">
        <v>8</v>
      </c>
      <c r="C19" s="169" t="s">
        <v>164</v>
      </c>
      <c r="D19" s="170"/>
      <c r="F19" s="27" t="s">
        <v>100</v>
      </c>
      <c r="G19" s="23"/>
      <c r="H19" s="23"/>
      <c r="I19" s="28"/>
    </row>
    <row r="20" spans="2:9" ht="30" customHeight="1">
      <c r="B20" s="19">
        <v>9</v>
      </c>
      <c r="C20" s="169" t="s">
        <v>165</v>
      </c>
      <c r="D20" s="170"/>
      <c r="F20" s="27" t="s">
        <v>100</v>
      </c>
      <c r="G20" s="23"/>
      <c r="H20" s="23"/>
      <c r="I20" s="28"/>
    </row>
    <row r="21" spans="2:9">
      <c r="B21" s="19">
        <v>10</v>
      </c>
      <c r="C21" s="195" t="s">
        <v>166</v>
      </c>
      <c r="D21" s="196"/>
      <c r="F21" s="27" t="s">
        <v>100</v>
      </c>
      <c r="G21" s="23"/>
      <c r="H21" s="23"/>
      <c r="I21" s="28"/>
    </row>
    <row r="22" spans="2:9">
      <c r="B22" s="19">
        <v>11</v>
      </c>
      <c r="C22" s="195" t="s">
        <v>167</v>
      </c>
      <c r="D22" s="196"/>
      <c r="F22" s="27" t="s">
        <v>100</v>
      </c>
      <c r="G22" s="23"/>
      <c r="H22" s="23"/>
      <c r="I22" s="28"/>
    </row>
    <row r="23" spans="2:9" ht="30" customHeight="1">
      <c r="B23" s="19">
        <v>12</v>
      </c>
      <c r="C23" s="197" t="s">
        <v>168</v>
      </c>
      <c r="D23" s="198"/>
      <c r="F23" s="27" t="s">
        <v>100</v>
      </c>
      <c r="G23" s="23"/>
      <c r="H23" s="23"/>
      <c r="I23" s="28"/>
    </row>
    <row r="24" spans="2:9" ht="45" customHeight="1">
      <c r="B24" s="19">
        <v>13</v>
      </c>
      <c r="C24" s="173" t="s">
        <v>169</v>
      </c>
      <c r="D24" s="174"/>
      <c r="F24" s="27" t="s">
        <v>100</v>
      </c>
      <c r="G24" s="23"/>
      <c r="H24" s="23"/>
      <c r="I24" s="28"/>
    </row>
    <row r="25" spans="2:9" ht="30" customHeight="1">
      <c r="B25" s="22">
        <v>14</v>
      </c>
      <c r="C25" s="161" t="s">
        <v>170</v>
      </c>
      <c r="D25" s="162"/>
      <c r="F25" s="29" t="s">
        <v>100</v>
      </c>
      <c r="G25" s="30"/>
      <c r="H25" s="30"/>
      <c r="I25" s="31"/>
    </row>
  </sheetData>
  <mergeCells count="23">
    <mergeCell ref="B2:D2"/>
    <mergeCell ref="C4:D4"/>
    <mergeCell ref="C5:D5"/>
    <mergeCell ref="C6:D6"/>
    <mergeCell ref="B7:C7"/>
    <mergeCell ref="C15:D15"/>
    <mergeCell ref="C17:D17"/>
    <mergeCell ref="C18:D18"/>
    <mergeCell ref="C19:D19"/>
    <mergeCell ref="I9:I10"/>
    <mergeCell ref="C10:D10"/>
    <mergeCell ref="C11:D11"/>
    <mergeCell ref="C12:D12"/>
    <mergeCell ref="C13:D13"/>
    <mergeCell ref="F9:H9"/>
    <mergeCell ref="C14:D14"/>
    <mergeCell ref="C16:D16"/>
    <mergeCell ref="C21:D21"/>
    <mergeCell ref="C22:D22"/>
    <mergeCell ref="C24:D24"/>
    <mergeCell ref="C25:D25"/>
    <mergeCell ref="C20:D20"/>
    <mergeCell ref="C23:D23"/>
  </mergeCell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352BC-D6DA-4466-A097-F1A25D2ABF78}">
  <sheetPr>
    <tabColor theme="3"/>
  </sheetPr>
  <dimension ref="B2:I26"/>
  <sheetViews>
    <sheetView zoomScaleNormal="100" workbookViewId="0">
      <selection activeCell="D20" sqref="D20"/>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171</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1+'CRUD Envío Local'!B10</f>
        <v>31</v>
      </c>
      <c r="C10" s="165" t="s">
        <v>515</v>
      </c>
      <c r="D10" s="166"/>
      <c r="F10" s="8" t="s">
        <v>49</v>
      </c>
      <c r="G10" s="9" t="s">
        <v>51</v>
      </c>
      <c r="H10" s="9" t="s">
        <v>53</v>
      </c>
      <c r="I10" s="164"/>
    </row>
    <row r="11" spans="2:9">
      <c r="C11" s="147"/>
      <c r="D11" s="147"/>
    </row>
    <row r="12" spans="2:9" ht="28.15" customHeight="1">
      <c r="B12" s="39">
        <v>1</v>
      </c>
      <c r="C12" s="199" t="s">
        <v>493</v>
      </c>
      <c r="D12" s="200"/>
      <c r="F12" s="25" t="s">
        <v>100</v>
      </c>
      <c r="G12" s="25"/>
      <c r="H12" s="25"/>
      <c r="I12" s="26"/>
    </row>
    <row r="13" spans="2:9">
      <c r="B13" s="40">
        <v>2</v>
      </c>
      <c r="C13" s="201" t="s">
        <v>494</v>
      </c>
      <c r="D13" s="202"/>
      <c r="F13" s="23" t="s">
        <v>100</v>
      </c>
      <c r="G13" s="23"/>
      <c r="H13" s="23"/>
      <c r="I13" s="28"/>
    </row>
    <row r="14" spans="2:9">
      <c r="B14" s="40">
        <v>3</v>
      </c>
      <c r="C14" s="201" t="s">
        <v>172</v>
      </c>
      <c r="D14" s="202"/>
      <c r="F14" s="82" t="s">
        <v>100</v>
      </c>
      <c r="G14" s="82"/>
      <c r="H14" s="82"/>
      <c r="I14" s="83"/>
    </row>
    <row r="15" spans="2:9">
      <c r="B15" s="93">
        <v>4</v>
      </c>
      <c r="C15" s="209" t="s">
        <v>495</v>
      </c>
      <c r="D15" s="210"/>
      <c r="F15" s="10" t="s">
        <v>100</v>
      </c>
      <c r="G15" s="10"/>
      <c r="H15" s="10"/>
      <c r="I15" s="10"/>
    </row>
    <row r="16" spans="2:9">
      <c r="B16" s="92">
        <v>5</v>
      </c>
      <c r="C16" s="203" t="s">
        <v>513</v>
      </c>
      <c r="D16" s="204"/>
      <c r="F16" s="10" t="s">
        <v>100</v>
      </c>
      <c r="G16" s="10"/>
      <c r="H16" s="10"/>
      <c r="I16" s="10"/>
    </row>
    <row r="17" spans="2:9">
      <c r="B17" s="92">
        <v>6</v>
      </c>
      <c r="C17" s="207" t="s">
        <v>516</v>
      </c>
      <c r="D17" s="208"/>
      <c r="F17" s="94" t="s">
        <v>100</v>
      </c>
      <c r="G17" s="94"/>
      <c r="H17" s="94"/>
      <c r="I17" s="75"/>
    </row>
    <row r="18" spans="2:9" ht="15.75" thickBot="1">
      <c r="B18" s="41">
        <v>7</v>
      </c>
      <c r="C18" s="205" t="s">
        <v>523</v>
      </c>
      <c r="D18" s="206"/>
      <c r="F18" s="30" t="s">
        <v>100</v>
      </c>
      <c r="G18" s="30"/>
      <c r="H18" s="30"/>
      <c r="I18" s="31"/>
    </row>
    <row r="26" spans="2:9">
      <c r="D26" s="35"/>
    </row>
  </sheetData>
  <mergeCells count="16">
    <mergeCell ref="C16:D16"/>
    <mergeCell ref="C18:D18"/>
    <mergeCell ref="C17:D17"/>
    <mergeCell ref="B2:D2"/>
    <mergeCell ref="C4:D4"/>
    <mergeCell ref="C5:D5"/>
    <mergeCell ref="C6:D6"/>
    <mergeCell ref="B7:C7"/>
    <mergeCell ref="C15:D15"/>
    <mergeCell ref="C14:D14"/>
    <mergeCell ref="I9:I10"/>
    <mergeCell ref="C10:D10"/>
    <mergeCell ref="C11:D11"/>
    <mergeCell ref="C12:D12"/>
    <mergeCell ref="C13:D13"/>
    <mergeCell ref="F9:H9"/>
  </mergeCell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5A880-9C6A-4C8F-81AF-88672C85D591}">
  <sheetPr>
    <tabColor theme="3"/>
  </sheetPr>
  <dimension ref="B2:I27"/>
  <sheetViews>
    <sheetView zoomScaleNormal="100" workbookViewId="0">
      <selection activeCell="D20" sqref="D20"/>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173</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1+'Agregar Pedido Proveedor '!B10</f>
        <v>30</v>
      </c>
      <c r="C10" s="165" t="s">
        <v>174</v>
      </c>
      <c r="D10" s="166"/>
      <c r="F10" s="8" t="s">
        <v>49</v>
      </c>
      <c r="G10" s="9" t="s">
        <v>51</v>
      </c>
      <c r="H10" s="9" t="s">
        <v>53</v>
      </c>
      <c r="I10" s="164"/>
    </row>
    <row r="11" spans="2:9">
      <c r="C11" s="147"/>
      <c r="D11" s="147"/>
    </row>
    <row r="12" spans="2:9" ht="30" customHeight="1">
      <c r="B12" s="53">
        <v>1</v>
      </c>
      <c r="C12" s="199" t="s">
        <v>175</v>
      </c>
      <c r="D12" s="200"/>
      <c r="F12" s="25" t="s">
        <v>100</v>
      </c>
      <c r="G12" s="25"/>
      <c r="H12" s="25"/>
      <c r="I12" s="26"/>
    </row>
    <row r="13" spans="2:9">
      <c r="B13" s="40">
        <v>2</v>
      </c>
      <c r="C13" s="201" t="s">
        <v>496</v>
      </c>
      <c r="D13" s="202"/>
      <c r="F13" s="23" t="s">
        <v>100</v>
      </c>
      <c r="G13" s="23"/>
      <c r="H13" s="23"/>
      <c r="I13" s="28"/>
    </row>
    <row r="14" spans="2:9">
      <c r="B14" s="40">
        <v>3</v>
      </c>
      <c r="C14" s="201" t="s">
        <v>176</v>
      </c>
      <c r="D14" s="202"/>
      <c r="F14" s="23" t="s">
        <v>100</v>
      </c>
      <c r="G14" s="23"/>
      <c r="H14" s="23"/>
      <c r="I14" s="28"/>
    </row>
    <row r="15" spans="2:9">
      <c r="B15" s="91">
        <v>4</v>
      </c>
      <c r="C15" s="207" t="s">
        <v>497</v>
      </c>
      <c r="D15" s="208"/>
      <c r="F15" s="82" t="s">
        <v>100</v>
      </c>
      <c r="G15" s="82"/>
      <c r="H15" s="82"/>
      <c r="I15" s="83"/>
    </row>
    <row r="16" spans="2:9">
      <c r="B16" s="91">
        <v>5</v>
      </c>
      <c r="C16" s="207" t="s">
        <v>513</v>
      </c>
      <c r="D16" s="208"/>
      <c r="F16" s="82" t="s">
        <v>100</v>
      </c>
      <c r="G16" s="82"/>
      <c r="H16" s="82"/>
      <c r="I16" s="83"/>
    </row>
    <row r="17" spans="2:9">
      <c r="B17" s="41">
        <v>6</v>
      </c>
      <c r="C17" s="205" t="s">
        <v>514</v>
      </c>
      <c r="D17" s="206"/>
      <c r="F17" s="30" t="s">
        <v>100</v>
      </c>
      <c r="G17" s="30"/>
      <c r="H17" s="30"/>
      <c r="I17" s="31"/>
    </row>
    <row r="27" spans="2:9">
      <c r="D27" s="35"/>
    </row>
  </sheetData>
  <mergeCells count="15">
    <mergeCell ref="C17:D17"/>
    <mergeCell ref="I9:I10"/>
    <mergeCell ref="C10:D10"/>
    <mergeCell ref="C11:D11"/>
    <mergeCell ref="C12:D12"/>
    <mergeCell ref="C13:D13"/>
    <mergeCell ref="F9:H9"/>
    <mergeCell ref="C14:D14"/>
    <mergeCell ref="C15:D15"/>
    <mergeCell ref="C16:D16"/>
    <mergeCell ref="B2:D2"/>
    <mergeCell ref="C4:D4"/>
    <mergeCell ref="C5:D5"/>
    <mergeCell ref="C6:D6"/>
    <mergeCell ref="B7:C7"/>
  </mergeCell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CAEEA-5D29-4993-B253-2CC3CDB32370}">
  <sheetPr>
    <tabColor theme="7"/>
  </sheetPr>
  <dimension ref="B2:I26"/>
  <sheetViews>
    <sheetView zoomScaleNormal="100" workbookViewId="0">
      <selection activeCell="G13" sqref="G13"/>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177</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1+'CRUD Pedido Proveedor'!B10</f>
        <v>28</v>
      </c>
      <c r="C10" s="165" t="s">
        <v>178</v>
      </c>
      <c r="D10" s="166"/>
      <c r="F10" s="8" t="s">
        <v>49</v>
      </c>
      <c r="G10" s="9" t="s">
        <v>51</v>
      </c>
      <c r="H10" s="9" t="s">
        <v>53</v>
      </c>
      <c r="I10" s="164"/>
    </row>
    <row r="11" spans="2:9">
      <c r="C11" s="147"/>
      <c r="D11" s="147"/>
    </row>
    <row r="12" spans="2:9">
      <c r="B12" s="36">
        <v>1</v>
      </c>
      <c r="C12" s="211" t="s">
        <v>179</v>
      </c>
      <c r="D12" s="212"/>
      <c r="F12" s="32" t="s">
        <v>100</v>
      </c>
      <c r="G12" s="33"/>
      <c r="H12" s="33"/>
      <c r="I12" s="34"/>
    </row>
    <row r="15" spans="2:9" ht="15" customHeight="1"/>
    <row r="26" spans="4:4">
      <c r="D26" s="35"/>
    </row>
  </sheetData>
  <mergeCells count="10">
    <mergeCell ref="B2:D2"/>
    <mergeCell ref="C4:D4"/>
    <mergeCell ref="C5:D5"/>
    <mergeCell ref="C6:D6"/>
    <mergeCell ref="B7:C7"/>
    <mergeCell ref="C12:D12"/>
    <mergeCell ref="I9:I10"/>
    <mergeCell ref="C10:D10"/>
    <mergeCell ref="C11:D11"/>
    <mergeCell ref="F9:H9"/>
  </mergeCell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08B77-EFCA-47F0-8596-E98E4F497142}">
  <sheetPr>
    <tabColor theme="7"/>
  </sheetPr>
  <dimension ref="B2:I18"/>
  <sheetViews>
    <sheetView zoomScaleNormal="100" workbookViewId="0">
      <selection activeCell="C5" sqref="C5:D5"/>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180</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1+'Detalle Pedido Proveedor'!B10</f>
        <v>29</v>
      </c>
      <c r="C10" s="165" t="s">
        <v>181</v>
      </c>
      <c r="D10" s="166"/>
      <c r="F10" s="8" t="s">
        <v>49</v>
      </c>
      <c r="G10" s="9" t="s">
        <v>51</v>
      </c>
      <c r="H10" s="9" t="s">
        <v>53</v>
      </c>
      <c r="I10" s="164"/>
    </row>
    <row r="11" spans="2:9">
      <c r="C11" s="147"/>
      <c r="D11" s="147"/>
    </row>
    <row r="12" spans="2:9" ht="45" customHeight="1">
      <c r="B12" s="20">
        <v>1</v>
      </c>
      <c r="C12" s="180" t="s">
        <v>182</v>
      </c>
      <c r="D12" s="181"/>
      <c r="F12" s="25" t="s">
        <v>100</v>
      </c>
      <c r="G12" s="25"/>
      <c r="H12" s="25"/>
      <c r="I12" s="26"/>
    </row>
    <row r="13" spans="2:9" ht="15" customHeight="1">
      <c r="B13" s="21">
        <v>2</v>
      </c>
      <c r="C13" s="219" t="s">
        <v>183</v>
      </c>
      <c r="D13" s="186"/>
      <c r="F13" s="23" t="s">
        <v>100</v>
      </c>
      <c r="G13" s="23"/>
      <c r="H13" s="23"/>
      <c r="I13" s="28"/>
    </row>
    <row r="14" spans="2:9" ht="15" customHeight="1">
      <c r="B14" s="21">
        <v>3</v>
      </c>
      <c r="C14" s="217" t="s">
        <v>184</v>
      </c>
      <c r="D14" s="218"/>
      <c r="F14" s="23" t="s">
        <v>100</v>
      </c>
      <c r="G14" s="23"/>
      <c r="H14" s="23"/>
      <c r="I14" s="28"/>
    </row>
    <row r="15" spans="2:9" ht="30" customHeight="1">
      <c r="B15" s="21">
        <v>4</v>
      </c>
      <c r="C15" s="217" t="s">
        <v>498</v>
      </c>
      <c r="D15" s="218"/>
      <c r="F15" s="23" t="s">
        <v>100</v>
      </c>
      <c r="G15" s="23"/>
      <c r="H15" s="23"/>
      <c r="I15" s="28"/>
    </row>
    <row r="16" spans="2:9" ht="15" customHeight="1">
      <c r="B16" s="21">
        <v>5</v>
      </c>
      <c r="C16" s="220" t="s">
        <v>185</v>
      </c>
      <c r="D16" s="221"/>
      <c r="F16" s="23" t="s">
        <v>100</v>
      </c>
      <c r="G16" s="23"/>
      <c r="H16" s="23"/>
      <c r="I16" s="28"/>
    </row>
    <row r="17" spans="2:9" ht="15" customHeight="1">
      <c r="B17" s="19">
        <v>6</v>
      </c>
      <c r="C17" s="213" t="s">
        <v>186</v>
      </c>
      <c r="D17" s="214"/>
      <c r="F17" s="23" t="s">
        <v>100</v>
      </c>
      <c r="G17" s="23"/>
      <c r="H17" s="23"/>
      <c r="I17" s="28"/>
    </row>
    <row r="18" spans="2:9" ht="15" customHeight="1">
      <c r="B18" s="22">
        <v>7</v>
      </c>
      <c r="C18" s="215" t="s">
        <v>187</v>
      </c>
      <c r="D18" s="216"/>
      <c r="F18" s="30" t="s">
        <v>100</v>
      </c>
      <c r="G18" s="30"/>
      <c r="H18" s="30"/>
      <c r="I18" s="31"/>
    </row>
  </sheetData>
  <mergeCells count="16">
    <mergeCell ref="B2:D2"/>
    <mergeCell ref="C4:D4"/>
    <mergeCell ref="C5:D5"/>
    <mergeCell ref="C6:D6"/>
    <mergeCell ref="B7:C7"/>
    <mergeCell ref="C17:D17"/>
    <mergeCell ref="C18:D18"/>
    <mergeCell ref="C15:D15"/>
    <mergeCell ref="I9:I10"/>
    <mergeCell ref="C10:D10"/>
    <mergeCell ref="C11:D11"/>
    <mergeCell ref="C12:D12"/>
    <mergeCell ref="C13:D13"/>
    <mergeCell ref="F9:H9"/>
    <mergeCell ref="C14:D14"/>
    <mergeCell ref="C16:D16"/>
  </mergeCell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036D3-19B0-4441-8BED-B66D1E2C5CD1}">
  <sheetPr>
    <tabColor theme="7"/>
  </sheetPr>
  <dimension ref="B2:I24"/>
  <sheetViews>
    <sheetView zoomScaleNormal="100" workbookViewId="0">
      <selection activeCell="D22" sqref="D22"/>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188</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1+'Agregar Venta'!B10</f>
        <v>27</v>
      </c>
      <c r="C10" s="165" t="s">
        <v>189</v>
      </c>
      <c r="D10" s="166"/>
      <c r="F10" s="8" t="s">
        <v>49</v>
      </c>
      <c r="G10" s="9" t="s">
        <v>51</v>
      </c>
      <c r="H10" s="9" t="s">
        <v>53</v>
      </c>
      <c r="I10" s="164"/>
    </row>
    <row r="11" spans="2:9">
      <c r="C11" s="147"/>
      <c r="D11" s="147"/>
    </row>
    <row r="12" spans="2:9" ht="15" customHeight="1">
      <c r="B12" s="20">
        <v>1</v>
      </c>
      <c r="C12" s="180" t="s">
        <v>499</v>
      </c>
      <c r="D12" s="181"/>
      <c r="F12" s="24"/>
      <c r="G12" s="25" t="s">
        <v>100</v>
      </c>
      <c r="H12" s="25"/>
      <c r="I12" s="26"/>
    </row>
    <row r="13" spans="2:9" ht="15" customHeight="1">
      <c r="B13" s="42">
        <v>2</v>
      </c>
      <c r="C13" s="228" t="s">
        <v>190</v>
      </c>
      <c r="D13" s="229"/>
      <c r="F13" s="43" t="s">
        <v>100</v>
      </c>
      <c r="G13" s="44"/>
      <c r="H13" s="44"/>
      <c r="I13" s="45"/>
    </row>
    <row r="14" spans="2:9" ht="15" customHeight="1">
      <c r="B14" s="42">
        <v>3</v>
      </c>
      <c r="C14" s="228" t="s">
        <v>191</v>
      </c>
      <c r="D14" s="229"/>
      <c r="F14" s="43" t="s">
        <v>100</v>
      </c>
      <c r="G14" s="44"/>
      <c r="H14" s="44"/>
      <c r="I14" s="45"/>
    </row>
    <row r="15" spans="2:9" ht="15" customHeight="1">
      <c r="B15" s="21">
        <v>4</v>
      </c>
      <c r="C15" s="224" t="s">
        <v>192</v>
      </c>
      <c r="D15" s="225"/>
      <c r="F15" s="27"/>
      <c r="G15" s="23" t="s">
        <v>100</v>
      </c>
      <c r="H15" s="23"/>
      <c r="I15" s="28"/>
    </row>
    <row r="16" spans="2:9" ht="15" customHeight="1">
      <c r="B16" s="19">
        <v>5</v>
      </c>
      <c r="C16" s="226" t="s">
        <v>500</v>
      </c>
      <c r="D16" s="227"/>
      <c r="F16" s="27"/>
      <c r="G16" s="23" t="s">
        <v>100</v>
      </c>
      <c r="H16" s="23"/>
      <c r="I16" s="28"/>
    </row>
    <row r="17" spans="2:9" ht="15" customHeight="1">
      <c r="B17" s="19">
        <v>6</v>
      </c>
      <c r="C17" s="213" t="s">
        <v>193</v>
      </c>
      <c r="D17" s="214"/>
      <c r="F17" s="27" t="s">
        <v>100</v>
      </c>
      <c r="G17" s="23"/>
      <c r="H17" s="23"/>
      <c r="I17" s="28"/>
    </row>
    <row r="18" spans="2:9" ht="15" customHeight="1">
      <c r="B18" s="22">
        <v>7</v>
      </c>
      <c r="C18" s="222" t="s">
        <v>194</v>
      </c>
      <c r="D18" s="223"/>
      <c r="F18" s="29"/>
      <c r="G18" s="30" t="s">
        <v>100</v>
      </c>
      <c r="H18" s="30"/>
      <c r="I18" s="31"/>
    </row>
    <row r="21" spans="2:9">
      <c r="D21" t="s">
        <v>195</v>
      </c>
    </row>
    <row r="23" spans="2:9">
      <c r="D23" t="s">
        <v>196</v>
      </c>
    </row>
    <row r="24" spans="2:9">
      <c r="D24" t="s">
        <v>67</v>
      </c>
    </row>
  </sheetData>
  <mergeCells count="16">
    <mergeCell ref="C18:D18"/>
    <mergeCell ref="I9:I10"/>
    <mergeCell ref="C10:D10"/>
    <mergeCell ref="C11:D11"/>
    <mergeCell ref="C12:D12"/>
    <mergeCell ref="F9:H9"/>
    <mergeCell ref="C15:D15"/>
    <mergeCell ref="C16:D16"/>
    <mergeCell ref="C17:D17"/>
    <mergeCell ref="C13:D13"/>
    <mergeCell ref="C14:D14"/>
    <mergeCell ref="B2:D2"/>
    <mergeCell ref="C4:D4"/>
    <mergeCell ref="C5:D5"/>
    <mergeCell ref="C6:D6"/>
    <mergeCell ref="B7:C7"/>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1F29B-7CEF-4887-867F-67418A939E77}">
  <sheetPr>
    <tabColor theme="7"/>
  </sheetPr>
  <dimension ref="B2:I23"/>
  <sheetViews>
    <sheetView zoomScaleNormal="100" workbookViewId="0">
      <selection activeCell="D19" sqref="D19"/>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188</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1+'Agregar Venta'!B10</f>
        <v>27</v>
      </c>
      <c r="C10" s="165" t="s">
        <v>197</v>
      </c>
      <c r="D10" s="166"/>
      <c r="F10" s="8" t="s">
        <v>49</v>
      </c>
      <c r="G10" s="9" t="s">
        <v>51</v>
      </c>
      <c r="H10" s="9" t="s">
        <v>53</v>
      </c>
      <c r="I10" s="164"/>
    </row>
    <row r="11" spans="2:9" ht="15.75" thickBot="1">
      <c r="C11" s="147"/>
      <c r="D11" s="147"/>
    </row>
    <row r="12" spans="2:9" ht="15" customHeight="1">
      <c r="B12" s="20">
        <v>1</v>
      </c>
      <c r="C12" s="180" t="s">
        <v>501</v>
      </c>
      <c r="D12" s="181"/>
      <c r="F12" s="25" t="s">
        <v>100</v>
      </c>
      <c r="G12" s="25"/>
      <c r="H12" s="25"/>
      <c r="I12" s="26"/>
    </row>
    <row r="13" spans="2:9" ht="15" customHeight="1">
      <c r="B13" s="42">
        <v>2</v>
      </c>
      <c r="C13" s="228" t="s">
        <v>502</v>
      </c>
      <c r="D13" s="229"/>
      <c r="F13" s="44" t="s">
        <v>100</v>
      </c>
      <c r="G13" s="44"/>
      <c r="H13" s="44"/>
      <c r="I13" s="45"/>
    </row>
    <row r="14" spans="2:9" ht="15" customHeight="1">
      <c r="B14" s="42">
        <v>3</v>
      </c>
      <c r="C14" s="228" t="s">
        <v>503</v>
      </c>
      <c r="D14" s="229"/>
      <c r="F14" s="44" t="s">
        <v>100</v>
      </c>
      <c r="G14" s="44"/>
      <c r="H14" s="44"/>
      <c r="I14" s="45"/>
    </row>
    <row r="15" spans="2:9" ht="15" customHeight="1">
      <c r="B15" s="21">
        <v>4</v>
      </c>
      <c r="C15" s="224" t="s">
        <v>504</v>
      </c>
      <c r="D15" s="225"/>
      <c r="F15" s="23" t="s">
        <v>100</v>
      </c>
      <c r="G15" s="23"/>
      <c r="H15" s="23"/>
      <c r="I15" s="28"/>
    </row>
    <row r="16" spans="2:9" ht="15" customHeight="1">
      <c r="B16" s="19">
        <v>5</v>
      </c>
      <c r="C16" s="226" t="s">
        <v>505</v>
      </c>
      <c r="D16" s="227"/>
      <c r="F16" s="23" t="s">
        <v>100</v>
      </c>
      <c r="G16" s="23"/>
      <c r="H16" s="23"/>
      <c r="I16" s="28"/>
    </row>
    <row r="17" spans="2:9" ht="15" customHeight="1">
      <c r="B17" s="19">
        <v>6</v>
      </c>
      <c r="C17" s="213" t="s">
        <v>506</v>
      </c>
      <c r="D17" s="214"/>
      <c r="F17" s="23" t="s">
        <v>100</v>
      </c>
      <c r="G17" s="23"/>
      <c r="H17" s="23"/>
      <c r="I17" s="28"/>
    </row>
    <row r="20" spans="2:9">
      <c r="D20" t="s">
        <v>195</v>
      </c>
    </row>
    <row r="22" spans="2:9">
      <c r="D22" t="s">
        <v>196</v>
      </c>
    </row>
    <row r="23" spans="2:9">
      <c r="D23" t="s">
        <v>67</v>
      </c>
    </row>
  </sheetData>
  <mergeCells count="15">
    <mergeCell ref="B2:D2"/>
    <mergeCell ref="C4:D4"/>
    <mergeCell ref="C5:D5"/>
    <mergeCell ref="C6:D6"/>
    <mergeCell ref="B7:C7"/>
    <mergeCell ref="C15:D15"/>
    <mergeCell ref="C16:D16"/>
    <mergeCell ref="C17:D17"/>
    <mergeCell ref="I9:I10"/>
    <mergeCell ref="C10:D10"/>
    <mergeCell ref="C11:D11"/>
    <mergeCell ref="C12:D12"/>
    <mergeCell ref="C13:D13"/>
    <mergeCell ref="C14:D14"/>
    <mergeCell ref="F9:H9"/>
  </mergeCells>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09699-5EC6-4322-93E9-DAD047D261DD}">
  <sheetPr>
    <tabColor theme="7"/>
  </sheetPr>
  <dimension ref="B2:I21"/>
  <sheetViews>
    <sheetView zoomScaleNormal="100" workbookViewId="0">
      <selection activeCell="D22" sqref="D22"/>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188</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1+'Agregar Venta'!B10</f>
        <v>27</v>
      </c>
      <c r="C10" s="165" t="s">
        <v>198</v>
      </c>
      <c r="D10" s="166"/>
      <c r="F10" s="8" t="s">
        <v>49</v>
      </c>
      <c r="G10" s="9" t="s">
        <v>51</v>
      </c>
      <c r="H10" s="9" t="s">
        <v>53</v>
      </c>
      <c r="I10" s="164"/>
    </row>
    <row r="11" spans="2:9">
      <c r="C11" s="147"/>
      <c r="D11" s="147"/>
    </row>
    <row r="12" spans="2:9" ht="15" customHeight="1">
      <c r="B12" s="20">
        <v>1</v>
      </c>
      <c r="C12" s="180" t="s">
        <v>507</v>
      </c>
      <c r="D12" s="181"/>
      <c r="F12" s="25" t="s">
        <v>100</v>
      </c>
      <c r="G12" s="25"/>
      <c r="H12" s="25"/>
      <c r="I12" s="26"/>
    </row>
    <row r="13" spans="2:9" ht="15" customHeight="1">
      <c r="B13" s="42">
        <v>2</v>
      </c>
      <c r="C13" s="228" t="s">
        <v>509</v>
      </c>
      <c r="D13" s="229"/>
      <c r="F13" s="44" t="s">
        <v>100</v>
      </c>
      <c r="G13" s="44"/>
      <c r="H13" s="44"/>
      <c r="I13" s="45"/>
    </row>
    <row r="14" spans="2:9" ht="15" customHeight="1">
      <c r="B14" s="42">
        <v>3</v>
      </c>
      <c r="C14" s="228" t="s">
        <v>488</v>
      </c>
      <c r="D14" s="229"/>
      <c r="F14" s="44" t="s">
        <v>100</v>
      </c>
      <c r="G14" s="44"/>
      <c r="H14" s="44"/>
      <c r="I14" s="45"/>
    </row>
    <row r="15" spans="2:9" ht="15" customHeight="1">
      <c r="B15" s="21">
        <v>4</v>
      </c>
      <c r="C15" s="224" t="s">
        <v>508</v>
      </c>
      <c r="D15" s="225"/>
      <c r="F15" s="23" t="s">
        <v>100</v>
      </c>
      <c r="G15" s="23"/>
      <c r="H15" s="23"/>
      <c r="I15" s="28"/>
    </row>
    <row r="18" spans="4:4">
      <c r="D18" t="s">
        <v>195</v>
      </c>
    </row>
    <row r="20" spans="4:4">
      <c r="D20" t="s">
        <v>196</v>
      </c>
    </row>
    <row r="21" spans="4:4">
      <c r="D21" t="s">
        <v>67</v>
      </c>
    </row>
  </sheetData>
  <mergeCells count="13">
    <mergeCell ref="B2:D2"/>
    <mergeCell ref="C4:D4"/>
    <mergeCell ref="C5:D5"/>
    <mergeCell ref="C6:D6"/>
    <mergeCell ref="B7:C7"/>
    <mergeCell ref="C15:D15"/>
    <mergeCell ref="I9:I10"/>
    <mergeCell ref="C10:D10"/>
    <mergeCell ref="C11:D11"/>
    <mergeCell ref="C12:D12"/>
    <mergeCell ref="C13:D13"/>
    <mergeCell ref="C14:D14"/>
    <mergeCell ref="F9:H9"/>
  </mergeCells>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8F404-032B-4B21-8981-0E480F903020}">
  <sheetPr>
    <tabColor theme="5"/>
  </sheetPr>
  <dimension ref="B2:I28"/>
  <sheetViews>
    <sheetView topLeftCell="A9" zoomScaleNormal="100" workbookViewId="0">
      <selection activeCell="C27" sqref="C27:D27"/>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199</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1+'Detalle Venta'!B10</f>
        <v>26</v>
      </c>
      <c r="C10" s="165" t="s">
        <v>200</v>
      </c>
      <c r="D10" s="166"/>
      <c r="F10" s="8" t="s">
        <v>49</v>
      </c>
      <c r="G10" s="9" t="s">
        <v>51</v>
      </c>
      <c r="H10" s="9" t="s">
        <v>53</v>
      </c>
      <c r="I10" s="164"/>
    </row>
    <row r="11" spans="2:9">
      <c r="C11" s="147"/>
      <c r="D11" s="147"/>
    </row>
    <row r="12" spans="2:9" ht="15" customHeight="1">
      <c r="B12" s="70">
        <v>1</v>
      </c>
      <c r="C12" s="239" t="s">
        <v>201</v>
      </c>
      <c r="D12" s="240"/>
      <c r="F12" s="24" t="s">
        <v>100</v>
      </c>
      <c r="G12" s="25"/>
      <c r="H12" s="25"/>
      <c r="I12" s="26"/>
    </row>
    <row r="13" spans="2:9" ht="15" customHeight="1">
      <c r="B13" s="19">
        <v>2</v>
      </c>
      <c r="C13" s="237" t="s">
        <v>158</v>
      </c>
      <c r="D13" s="238"/>
      <c r="F13" s="27" t="s">
        <v>100</v>
      </c>
      <c r="G13" s="23"/>
      <c r="H13" s="23"/>
      <c r="I13" s="28"/>
    </row>
    <row r="14" spans="2:9" ht="30" customHeight="1">
      <c r="B14" s="19">
        <v>3</v>
      </c>
      <c r="C14" s="237" t="s">
        <v>159</v>
      </c>
      <c r="D14" s="238"/>
      <c r="F14" s="27" t="s">
        <v>100</v>
      </c>
      <c r="G14" s="23"/>
      <c r="H14" s="23"/>
      <c r="I14" s="28"/>
    </row>
    <row r="15" spans="2:9" ht="15" customHeight="1">
      <c r="B15" s="19">
        <v>4</v>
      </c>
      <c r="C15" s="237" t="s">
        <v>202</v>
      </c>
      <c r="D15" s="238"/>
      <c r="F15" s="27" t="s">
        <v>100</v>
      </c>
      <c r="G15" s="23"/>
      <c r="H15" s="23"/>
      <c r="I15" s="28"/>
    </row>
    <row r="16" spans="2:9" ht="15" customHeight="1">
      <c r="B16" s="19">
        <v>6</v>
      </c>
      <c r="C16" s="232" t="s">
        <v>203</v>
      </c>
      <c r="D16" s="233"/>
      <c r="F16" s="27" t="s">
        <v>100</v>
      </c>
      <c r="G16" s="23"/>
      <c r="H16" s="23"/>
      <c r="I16" s="28"/>
    </row>
    <row r="17" spans="2:9" ht="15" customHeight="1">
      <c r="B17" s="19">
        <v>7</v>
      </c>
      <c r="C17" s="234" t="s">
        <v>204</v>
      </c>
      <c r="D17" s="235"/>
      <c r="F17" s="27" t="s">
        <v>100</v>
      </c>
      <c r="G17" s="23"/>
      <c r="H17" s="23"/>
      <c r="I17" s="28"/>
    </row>
    <row r="18" spans="2:9" ht="135" customHeight="1">
      <c r="B18" s="19">
        <v>8</v>
      </c>
      <c r="C18" s="232" t="s">
        <v>205</v>
      </c>
      <c r="D18" s="233"/>
      <c r="F18" s="27" t="s">
        <v>100</v>
      </c>
      <c r="G18" s="23"/>
      <c r="H18" s="23"/>
      <c r="I18" s="28"/>
    </row>
    <row r="19" spans="2:9" ht="45" customHeight="1">
      <c r="B19" s="19">
        <v>9</v>
      </c>
      <c r="C19" s="232" t="s">
        <v>206</v>
      </c>
      <c r="D19" s="233"/>
      <c r="F19" s="27" t="s">
        <v>100</v>
      </c>
      <c r="G19" s="23"/>
      <c r="H19" s="23"/>
      <c r="I19" s="28"/>
    </row>
    <row r="20" spans="2:9" ht="15" customHeight="1">
      <c r="B20" s="19">
        <v>10</v>
      </c>
      <c r="C20" s="232" t="s">
        <v>207</v>
      </c>
      <c r="D20" s="233"/>
      <c r="F20" s="27" t="s">
        <v>100</v>
      </c>
      <c r="G20" s="23"/>
      <c r="H20" s="23"/>
      <c r="I20" s="28"/>
    </row>
    <row r="21" spans="2:9" ht="15" customHeight="1">
      <c r="B21" s="19">
        <v>11</v>
      </c>
      <c r="C21" s="230" t="s">
        <v>208</v>
      </c>
      <c r="D21" s="236"/>
      <c r="F21" s="27" t="s">
        <v>100</v>
      </c>
      <c r="G21" s="23"/>
      <c r="H21" s="23"/>
      <c r="I21" s="28"/>
    </row>
    <row r="22" spans="2:9" ht="15" customHeight="1">
      <c r="B22" s="19">
        <v>12</v>
      </c>
      <c r="C22" s="230" t="s">
        <v>209</v>
      </c>
      <c r="D22" s="231"/>
      <c r="F22" s="27" t="s">
        <v>100</v>
      </c>
      <c r="G22" s="23"/>
      <c r="H22" s="23"/>
      <c r="I22" s="28"/>
    </row>
    <row r="23" spans="2:9" ht="15" customHeight="1">
      <c r="B23" s="19">
        <v>13</v>
      </c>
      <c r="C23" s="230" t="s">
        <v>210</v>
      </c>
      <c r="D23" s="231"/>
      <c r="F23" s="27" t="s">
        <v>100</v>
      </c>
      <c r="G23" s="23"/>
      <c r="H23" s="23"/>
      <c r="I23" s="28"/>
    </row>
    <row r="24" spans="2:9" ht="15" customHeight="1">
      <c r="B24" s="19">
        <v>13</v>
      </c>
      <c r="C24" s="237" t="s">
        <v>211</v>
      </c>
      <c r="D24" s="238"/>
      <c r="F24" s="27" t="s">
        <v>100</v>
      </c>
      <c r="G24" s="23"/>
      <c r="H24" s="23"/>
      <c r="I24" s="28"/>
    </row>
    <row r="25" spans="2:9">
      <c r="B25" s="19">
        <v>14</v>
      </c>
      <c r="C25" s="237" t="s">
        <v>212</v>
      </c>
      <c r="D25" s="238"/>
      <c r="F25" s="27" t="s">
        <v>100</v>
      </c>
      <c r="G25" s="23"/>
      <c r="H25" s="23"/>
      <c r="I25" s="28"/>
    </row>
    <row r="26" spans="2:9">
      <c r="B26" s="19">
        <v>15</v>
      </c>
      <c r="C26" s="241" t="s">
        <v>524</v>
      </c>
      <c r="D26" s="242"/>
      <c r="F26" s="27"/>
      <c r="G26" s="23" t="s">
        <v>100</v>
      </c>
      <c r="H26" s="23"/>
      <c r="I26" s="28"/>
    </row>
    <row r="27" spans="2:9" ht="14.45" customHeight="1">
      <c r="B27" s="19">
        <v>16</v>
      </c>
      <c r="C27" s="237" t="s">
        <v>213</v>
      </c>
      <c r="D27" s="238"/>
      <c r="F27" s="27" t="s">
        <v>100</v>
      </c>
      <c r="G27" s="23"/>
      <c r="H27" s="23"/>
      <c r="I27" s="28"/>
    </row>
    <row r="28" spans="2:9">
      <c r="B28" s="22">
        <v>17</v>
      </c>
      <c r="C28" s="243" t="s">
        <v>214</v>
      </c>
      <c r="D28" s="244"/>
      <c r="F28" s="29" t="s">
        <v>100</v>
      </c>
      <c r="G28" s="30"/>
      <c r="H28" s="30"/>
      <c r="I28" s="31"/>
    </row>
  </sheetData>
  <mergeCells count="26">
    <mergeCell ref="C25:D25"/>
    <mergeCell ref="C26:D26"/>
    <mergeCell ref="C27:D27"/>
    <mergeCell ref="C28:D28"/>
    <mergeCell ref="C24:D24"/>
    <mergeCell ref="I9:I10"/>
    <mergeCell ref="C10:D10"/>
    <mergeCell ref="C11:D11"/>
    <mergeCell ref="C12:D12"/>
    <mergeCell ref="C13:D13"/>
    <mergeCell ref="F9:H9"/>
    <mergeCell ref="C23:D23"/>
    <mergeCell ref="B2:D2"/>
    <mergeCell ref="C4:D4"/>
    <mergeCell ref="C5:D5"/>
    <mergeCell ref="C6:D6"/>
    <mergeCell ref="B7:C7"/>
    <mergeCell ref="C22:D22"/>
    <mergeCell ref="C20:D20"/>
    <mergeCell ref="C17:D17"/>
    <mergeCell ref="C21:D21"/>
    <mergeCell ref="C18:D18"/>
    <mergeCell ref="C14:D14"/>
    <mergeCell ref="C19:D19"/>
    <mergeCell ref="C15:D15"/>
    <mergeCell ref="C16:D16"/>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C6E55-57AF-4D72-8FB6-5C970F27E21D}">
  <sheetPr>
    <tabColor theme="5"/>
  </sheetPr>
  <dimension ref="B2:I21"/>
  <sheetViews>
    <sheetView topLeftCell="A6" zoomScaleNormal="100" workbookViewId="0">
      <selection activeCell="C17" sqref="C17:D17"/>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215</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1+'CRUD Venta'!B10</f>
        <v>25</v>
      </c>
      <c r="C10" s="165" t="s">
        <v>216</v>
      </c>
      <c r="D10" s="166"/>
      <c r="F10" s="8" t="s">
        <v>49</v>
      </c>
      <c r="G10" s="9" t="s">
        <v>51</v>
      </c>
      <c r="H10" s="9" t="s">
        <v>53</v>
      </c>
      <c r="I10" s="164"/>
    </row>
    <row r="11" spans="2:9">
      <c r="C11" s="147"/>
      <c r="D11" s="147"/>
    </row>
    <row r="12" spans="2:9">
      <c r="B12" s="70">
        <v>1</v>
      </c>
      <c r="C12" s="167" t="s">
        <v>217</v>
      </c>
      <c r="D12" s="168"/>
      <c r="F12" s="24" t="s">
        <v>100</v>
      </c>
      <c r="G12" s="25"/>
      <c r="H12" s="25"/>
      <c r="I12" s="26"/>
    </row>
    <row r="13" spans="2:9">
      <c r="B13" s="84">
        <v>2</v>
      </c>
      <c r="C13" s="237" t="s">
        <v>218</v>
      </c>
      <c r="D13" s="238"/>
      <c r="F13" s="43" t="s">
        <v>100</v>
      </c>
      <c r="G13" s="44"/>
      <c r="H13" s="44"/>
      <c r="I13" s="45"/>
    </row>
    <row r="14" spans="2:9">
      <c r="B14" s="19">
        <v>3</v>
      </c>
      <c r="C14" s="169" t="s">
        <v>219</v>
      </c>
      <c r="D14" s="170"/>
      <c r="F14" s="27" t="s">
        <v>100</v>
      </c>
      <c r="G14" s="23"/>
      <c r="H14" s="23"/>
      <c r="I14" s="28"/>
    </row>
    <row r="15" spans="2:9" ht="15" customHeight="1">
      <c r="B15" s="19">
        <v>4</v>
      </c>
      <c r="C15" s="169" t="s">
        <v>220</v>
      </c>
      <c r="D15" s="170"/>
      <c r="F15" s="27" t="s">
        <v>100</v>
      </c>
      <c r="G15" s="23"/>
      <c r="H15" s="23"/>
      <c r="I15" s="28"/>
    </row>
    <row r="16" spans="2:9" ht="15" customHeight="1">
      <c r="B16" s="19">
        <v>5</v>
      </c>
      <c r="C16" s="169" t="s">
        <v>221</v>
      </c>
      <c r="D16" s="170"/>
      <c r="F16" s="27" t="s">
        <v>100</v>
      </c>
      <c r="G16" s="23"/>
      <c r="H16" s="23"/>
      <c r="I16" s="28"/>
    </row>
    <row r="17" spans="2:9" ht="30" customHeight="1">
      <c r="B17" s="80">
        <v>6</v>
      </c>
      <c r="C17" s="237" t="s">
        <v>222</v>
      </c>
      <c r="D17" s="238"/>
      <c r="F17" s="81" t="s">
        <v>100</v>
      </c>
      <c r="G17" s="82"/>
      <c r="H17" s="82"/>
      <c r="I17" s="83"/>
    </row>
    <row r="18" spans="2:9" ht="30" customHeight="1">
      <c r="B18" s="80">
        <v>7</v>
      </c>
      <c r="C18" s="237" t="s">
        <v>223</v>
      </c>
      <c r="D18" s="238"/>
      <c r="F18" s="81" t="s">
        <v>100</v>
      </c>
      <c r="G18" s="82"/>
      <c r="H18" s="82"/>
      <c r="I18" s="83"/>
    </row>
    <row r="19" spans="2:9" ht="30" customHeight="1">
      <c r="B19" s="80">
        <v>8</v>
      </c>
      <c r="C19" s="237" t="s">
        <v>224</v>
      </c>
      <c r="D19" s="238"/>
      <c r="F19" s="81" t="s">
        <v>100</v>
      </c>
      <c r="G19" s="82"/>
      <c r="H19" s="82"/>
      <c r="I19" s="83"/>
    </row>
    <row r="20" spans="2:9" ht="60" customHeight="1">
      <c r="B20" s="80">
        <v>9</v>
      </c>
      <c r="C20" s="237" t="s">
        <v>225</v>
      </c>
      <c r="D20" s="238"/>
      <c r="F20" s="81" t="s">
        <v>100</v>
      </c>
      <c r="G20" s="82"/>
      <c r="H20" s="82"/>
      <c r="I20" s="83"/>
    </row>
    <row r="21" spans="2:9" ht="30" customHeight="1">
      <c r="B21" s="22">
        <v>10</v>
      </c>
      <c r="C21" s="161" t="s">
        <v>226</v>
      </c>
      <c r="D21" s="162"/>
      <c r="F21" s="29" t="s">
        <v>100</v>
      </c>
      <c r="G21" s="30"/>
      <c r="H21" s="30"/>
      <c r="I21" s="31"/>
    </row>
  </sheetData>
  <mergeCells count="19">
    <mergeCell ref="C21:D21"/>
    <mergeCell ref="C15:D15"/>
    <mergeCell ref="C16:D16"/>
    <mergeCell ref="C14:D14"/>
    <mergeCell ref="I9:I10"/>
    <mergeCell ref="C10:D10"/>
    <mergeCell ref="C11:D11"/>
    <mergeCell ref="C12:D12"/>
    <mergeCell ref="F9:H9"/>
    <mergeCell ref="C17:D17"/>
    <mergeCell ref="C18:D18"/>
    <mergeCell ref="C19:D19"/>
    <mergeCell ref="C20:D20"/>
    <mergeCell ref="C13:D13"/>
    <mergeCell ref="B2:D2"/>
    <mergeCell ref="C4:D4"/>
    <mergeCell ref="C5:D5"/>
    <mergeCell ref="C6:D6"/>
    <mergeCell ref="B7:C7"/>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66F87-EF00-4418-BC11-6D9E83B6531D}">
  <sheetPr>
    <tabColor rgb="FF0070C0"/>
  </sheetPr>
  <dimension ref="B2:I28"/>
  <sheetViews>
    <sheetView zoomScaleNormal="100" workbookViewId="0">
      <selection activeCell="C22" sqref="C22:D22"/>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227</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8" spans="2:9" ht="15.75" thickBot="1"/>
    <row r="9" spans="2:9" ht="15.75" thickBot="1">
      <c r="F9" s="142" t="s">
        <v>57</v>
      </c>
      <c r="G9" s="143"/>
      <c r="H9" s="143"/>
      <c r="I9" s="163" t="s">
        <v>58</v>
      </c>
    </row>
    <row r="10" spans="2:9" ht="15.75" thickBot="1">
      <c r="B10" s="4">
        <f>1+'Editar Usuario'!B10</f>
        <v>24</v>
      </c>
      <c r="C10" s="165" t="s">
        <v>228</v>
      </c>
      <c r="D10" s="166"/>
      <c r="F10" s="8" t="s">
        <v>49</v>
      </c>
      <c r="G10" s="9" t="s">
        <v>51</v>
      </c>
      <c r="H10" s="9" t="s">
        <v>53</v>
      </c>
      <c r="I10" s="164"/>
    </row>
    <row r="11" spans="2:9">
      <c r="C11" s="147"/>
      <c r="D11" s="147"/>
    </row>
    <row r="12" spans="2:9" ht="15" customHeight="1">
      <c r="B12" s="70">
        <v>1</v>
      </c>
      <c r="C12" s="167" t="s">
        <v>229</v>
      </c>
      <c r="D12" s="168"/>
      <c r="F12" s="24" t="s">
        <v>100</v>
      </c>
      <c r="G12" s="25"/>
      <c r="H12" s="25"/>
      <c r="I12" s="26"/>
    </row>
    <row r="13" spans="2:9" ht="15" customHeight="1">
      <c r="B13" s="19">
        <v>2</v>
      </c>
      <c r="C13" s="169" t="s">
        <v>158</v>
      </c>
      <c r="D13" s="170"/>
      <c r="F13" s="27" t="s">
        <v>100</v>
      </c>
      <c r="G13" s="23"/>
      <c r="H13" s="23"/>
      <c r="I13" s="28"/>
    </row>
    <row r="14" spans="2:9" ht="30" customHeight="1">
      <c r="B14" s="19">
        <v>3</v>
      </c>
      <c r="C14" s="169" t="s">
        <v>159</v>
      </c>
      <c r="D14" s="170"/>
      <c r="F14" s="27" t="s">
        <v>100</v>
      </c>
      <c r="G14" s="23"/>
      <c r="H14" s="23"/>
      <c r="I14" s="28"/>
    </row>
    <row r="15" spans="2:9" ht="15" customHeight="1">
      <c r="B15" s="19">
        <v>4</v>
      </c>
      <c r="C15" s="169" t="s">
        <v>230</v>
      </c>
      <c r="D15" s="170"/>
      <c r="F15" s="27" t="s">
        <v>100</v>
      </c>
      <c r="G15" s="23"/>
      <c r="H15" s="23"/>
      <c r="I15" s="28"/>
    </row>
    <row r="16" spans="2:9" ht="15" customHeight="1">
      <c r="B16" s="19">
        <v>5</v>
      </c>
      <c r="C16" s="169" t="s">
        <v>231</v>
      </c>
      <c r="D16" s="170"/>
      <c r="F16" s="27" t="s">
        <v>100</v>
      </c>
      <c r="G16" s="23"/>
      <c r="H16" s="23"/>
      <c r="I16" s="28"/>
    </row>
    <row r="17" spans="2:9" ht="15" customHeight="1">
      <c r="B17" s="19">
        <v>6</v>
      </c>
      <c r="C17" s="169" t="s">
        <v>232</v>
      </c>
      <c r="D17" s="170"/>
      <c r="F17" s="27" t="s">
        <v>100</v>
      </c>
      <c r="G17" s="23"/>
      <c r="H17" s="23"/>
      <c r="I17" s="28"/>
    </row>
    <row r="18" spans="2:9" ht="30" customHeight="1">
      <c r="B18" s="19">
        <v>7</v>
      </c>
      <c r="C18" s="169" t="s">
        <v>162</v>
      </c>
      <c r="D18" s="170"/>
      <c r="F18" s="27" t="s">
        <v>100</v>
      </c>
      <c r="G18" s="23"/>
      <c r="H18" s="23"/>
      <c r="I18" s="28"/>
    </row>
    <row r="19" spans="2:9" ht="30" customHeight="1">
      <c r="B19" s="19">
        <v>8</v>
      </c>
      <c r="C19" s="169" t="s">
        <v>163</v>
      </c>
      <c r="D19" s="170"/>
      <c r="F19" s="27" t="s">
        <v>100</v>
      </c>
      <c r="G19" s="23"/>
      <c r="H19" s="23"/>
      <c r="I19" s="28"/>
    </row>
    <row r="20" spans="2:9" ht="60" customHeight="1">
      <c r="B20" s="19">
        <v>9</v>
      </c>
      <c r="C20" s="173" t="s">
        <v>233</v>
      </c>
      <c r="D20" s="174"/>
      <c r="F20" s="27" t="s">
        <v>100</v>
      </c>
      <c r="G20" s="23"/>
      <c r="H20" s="23"/>
      <c r="I20" s="28"/>
    </row>
    <row r="21" spans="2:9" ht="45" customHeight="1">
      <c r="B21" s="19">
        <v>10</v>
      </c>
      <c r="C21" s="169" t="s">
        <v>234</v>
      </c>
      <c r="D21" s="170"/>
      <c r="F21" s="27" t="s">
        <v>100</v>
      </c>
      <c r="G21" s="23"/>
      <c r="H21" s="23"/>
      <c r="I21" s="28"/>
    </row>
    <row r="22" spans="2:9" ht="15" customHeight="1">
      <c r="B22" s="19">
        <v>11</v>
      </c>
      <c r="C22" s="169" t="s">
        <v>235</v>
      </c>
      <c r="D22" s="170"/>
      <c r="F22" s="27" t="s">
        <v>100</v>
      </c>
      <c r="G22" s="23"/>
      <c r="H22" s="23"/>
      <c r="I22" s="28"/>
    </row>
    <row r="23" spans="2:9" ht="30" customHeight="1">
      <c r="B23" s="19">
        <v>12</v>
      </c>
      <c r="C23" s="169" t="s">
        <v>236</v>
      </c>
      <c r="D23" s="170"/>
      <c r="F23" s="27" t="s">
        <v>100</v>
      </c>
      <c r="G23" s="23"/>
      <c r="H23" s="23"/>
      <c r="I23" s="28"/>
    </row>
    <row r="24" spans="2:9" ht="15" customHeight="1">
      <c r="B24" s="19">
        <v>13</v>
      </c>
      <c r="C24" s="173" t="s">
        <v>237</v>
      </c>
      <c r="D24" s="174"/>
      <c r="F24" s="27" t="s">
        <v>100</v>
      </c>
      <c r="G24" s="23"/>
      <c r="H24" s="23"/>
      <c r="I24" s="28"/>
    </row>
    <row r="25" spans="2:9">
      <c r="B25" s="19">
        <v>14</v>
      </c>
      <c r="C25" s="173" t="s">
        <v>238</v>
      </c>
      <c r="D25" s="174"/>
      <c r="F25" s="27" t="s">
        <v>100</v>
      </c>
      <c r="G25" s="23"/>
      <c r="H25" s="23"/>
      <c r="I25" s="28"/>
    </row>
    <row r="26" spans="2:9">
      <c r="B26" s="19">
        <v>15</v>
      </c>
      <c r="C26" s="173" t="s">
        <v>169</v>
      </c>
      <c r="D26" s="174"/>
      <c r="F26" s="27" t="s">
        <v>100</v>
      </c>
      <c r="G26" s="23"/>
      <c r="H26" s="23"/>
      <c r="I26" s="28"/>
    </row>
    <row r="27" spans="2:9">
      <c r="B27" s="22">
        <v>16</v>
      </c>
      <c r="C27" s="161" t="s">
        <v>170</v>
      </c>
      <c r="D27" s="162"/>
      <c r="F27" s="29" t="s">
        <v>100</v>
      </c>
      <c r="G27" s="30"/>
      <c r="H27" s="30"/>
      <c r="I27" s="31"/>
    </row>
    <row r="28" spans="2:9" ht="15" customHeight="1"/>
  </sheetData>
  <mergeCells count="25">
    <mergeCell ref="C16:D16"/>
    <mergeCell ref="C18:D18"/>
    <mergeCell ref="C17:D17"/>
    <mergeCell ref="C14:D14"/>
    <mergeCell ref="B2:D2"/>
    <mergeCell ref="C4:D4"/>
    <mergeCell ref="C5:D5"/>
    <mergeCell ref="C6:D6"/>
    <mergeCell ref="B7:C7"/>
    <mergeCell ref="C26:D26"/>
    <mergeCell ref="C27:D27"/>
    <mergeCell ref="C24:D24"/>
    <mergeCell ref="C25:D25"/>
    <mergeCell ref="I9:I10"/>
    <mergeCell ref="C10:D10"/>
    <mergeCell ref="C11:D11"/>
    <mergeCell ref="F9:H9"/>
    <mergeCell ref="C23:D23"/>
    <mergeCell ref="C12:D12"/>
    <mergeCell ref="C19:D19"/>
    <mergeCell ref="C21:D21"/>
    <mergeCell ref="C22:D22"/>
    <mergeCell ref="C20:D20"/>
    <mergeCell ref="C13:D13"/>
    <mergeCell ref="C15:D15"/>
  </mergeCells>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67CE-C0DA-4095-B775-A64DBCA05D33}">
  <sheetPr>
    <tabColor rgb="FFFFFF00"/>
  </sheetPr>
  <dimension ref="B2:I23"/>
  <sheetViews>
    <sheetView topLeftCell="A11" zoomScaleNormal="100" workbookViewId="0">
      <selection activeCell="D24" sqref="D24"/>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246" t="s">
        <v>239</v>
      </c>
      <c r="C2" s="246"/>
      <c r="D2" s="2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1+'Agregar Usuario'!B10</f>
        <v>23</v>
      </c>
      <c r="C10" s="165" t="s">
        <v>240</v>
      </c>
      <c r="D10" s="166"/>
      <c r="F10" s="8" t="s">
        <v>49</v>
      </c>
      <c r="G10" s="9" t="s">
        <v>51</v>
      </c>
      <c r="H10" s="9" t="s">
        <v>53</v>
      </c>
      <c r="I10" s="164"/>
    </row>
    <row r="11" spans="2:9">
      <c r="B11" t="s">
        <v>241</v>
      </c>
      <c r="C11" s="147"/>
      <c r="D11" s="147"/>
    </row>
    <row r="12" spans="2:9" ht="15" customHeight="1">
      <c r="B12" s="70">
        <v>1</v>
      </c>
      <c r="C12" s="167" t="s">
        <v>242</v>
      </c>
      <c r="D12" s="168"/>
      <c r="F12" s="24" t="s">
        <v>100</v>
      </c>
      <c r="G12" s="25"/>
      <c r="H12" s="25"/>
      <c r="I12" s="26"/>
    </row>
    <row r="13" spans="2:9" ht="15" customHeight="1">
      <c r="B13" s="19">
        <v>2</v>
      </c>
      <c r="C13" s="169" t="s">
        <v>158</v>
      </c>
      <c r="D13" s="170"/>
      <c r="F13" s="27" t="s">
        <v>100</v>
      </c>
      <c r="G13" s="23"/>
      <c r="H13" s="23"/>
      <c r="I13" s="28"/>
    </row>
    <row r="14" spans="2:9" ht="30" customHeight="1">
      <c r="B14" s="19">
        <v>3</v>
      </c>
      <c r="C14" s="169" t="s">
        <v>159</v>
      </c>
      <c r="D14" s="170"/>
      <c r="F14" s="27" t="s">
        <v>100</v>
      </c>
      <c r="G14" s="23"/>
      <c r="H14" s="23"/>
      <c r="I14" s="28"/>
    </row>
    <row r="15" spans="2:9" ht="15" customHeight="1">
      <c r="B15" s="19">
        <v>4</v>
      </c>
      <c r="C15" s="169" t="s">
        <v>243</v>
      </c>
      <c r="D15" s="170"/>
      <c r="F15" s="27" t="s">
        <v>100</v>
      </c>
      <c r="G15" s="23"/>
      <c r="H15" s="23"/>
      <c r="I15" s="28"/>
    </row>
    <row r="16" spans="2:9" ht="75" customHeight="1">
      <c r="B16" s="19">
        <v>5</v>
      </c>
      <c r="C16" s="169" t="s">
        <v>244</v>
      </c>
      <c r="D16" s="170"/>
      <c r="F16" s="27" t="s">
        <v>100</v>
      </c>
      <c r="G16" s="23"/>
      <c r="H16" s="23"/>
      <c r="I16" s="28"/>
    </row>
    <row r="17" spans="2:9" ht="60" customHeight="1">
      <c r="B17" s="19">
        <v>6</v>
      </c>
      <c r="C17" s="169" t="s">
        <v>245</v>
      </c>
      <c r="D17" s="170"/>
      <c r="F17" s="27" t="s">
        <v>100</v>
      </c>
      <c r="G17" s="23"/>
      <c r="H17" s="23"/>
      <c r="I17" s="28"/>
    </row>
    <row r="18" spans="2:9" ht="60" customHeight="1">
      <c r="B18" s="19">
        <v>7</v>
      </c>
      <c r="C18" s="169" t="s">
        <v>246</v>
      </c>
      <c r="D18" s="170"/>
      <c r="F18" s="27" t="s">
        <v>100</v>
      </c>
      <c r="G18" s="23"/>
      <c r="H18" s="23"/>
      <c r="I18" s="28"/>
    </row>
    <row r="19" spans="2:9">
      <c r="B19" s="19">
        <v>8</v>
      </c>
      <c r="C19" s="169" t="s">
        <v>247</v>
      </c>
      <c r="D19" s="170"/>
      <c r="F19" s="27" t="s">
        <v>100</v>
      </c>
      <c r="G19" s="23"/>
      <c r="H19" s="23"/>
      <c r="I19" s="28"/>
    </row>
    <row r="20" spans="2:9">
      <c r="B20" s="19">
        <v>9</v>
      </c>
      <c r="C20" s="169" t="s">
        <v>248</v>
      </c>
      <c r="D20" s="170"/>
      <c r="F20" s="27" t="s">
        <v>100</v>
      </c>
      <c r="G20" s="23"/>
      <c r="H20" s="23"/>
      <c r="I20" s="28"/>
    </row>
    <row r="21" spans="2:9">
      <c r="B21" s="19">
        <v>10</v>
      </c>
      <c r="C21" s="169" t="s">
        <v>249</v>
      </c>
      <c r="D21" s="170"/>
      <c r="F21" s="27" t="s">
        <v>100</v>
      </c>
      <c r="G21" s="23"/>
      <c r="H21" s="23"/>
      <c r="I21" s="28"/>
    </row>
    <row r="22" spans="2:9">
      <c r="B22" s="19">
        <v>11</v>
      </c>
      <c r="C22" s="169" t="s">
        <v>250</v>
      </c>
      <c r="D22" s="170"/>
      <c r="F22" s="27" t="s">
        <v>100</v>
      </c>
      <c r="G22" s="23"/>
      <c r="H22" s="23"/>
      <c r="I22" s="28"/>
    </row>
    <row r="23" spans="2:9">
      <c r="B23" s="22">
        <v>12</v>
      </c>
      <c r="C23" s="245" t="s">
        <v>251</v>
      </c>
      <c r="D23" s="193"/>
      <c r="F23" s="29" t="s">
        <v>100</v>
      </c>
      <c r="G23" s="30"/>
      <c r="H23" s="30"/>
      <c r="I23" s="31"/>
    </row>
  </sheetData>
  <mergeCells count="21">
    <mergeCell ref="B2:D2"/>
    <mergeCell ref="C4:D4"/>
    <mergeCell ref="C5:D5"/>
    <mergeCell ref="C6:D6"/>
    <mergeCell ref="B7:C7"/>
    <mergeCell ref="I9:I10"/>
    <mergeCell ref="C10:D10"/>
    <mergeCell ref="C11:D11"/>
    <mergeCell ref="C12:D12"/>
    <mergeCell ref="C13:D13"/>
    <mergeCell ref="F9:H9"/>
    <mergeCell ref="C21:D21"/>
    <mergeCell ref="C22:D22"/>
    <mergeCell ref="C23:D23"/>
    <mergeCell ref="C14:D14"/>
    <mergeCell ref="C18:D18"/>
    <mergeCell ref="C19:D19"/>
    <mergeCell ref="C20:D20"/>
    <mergeCell ref="C16:D16"/>
    <mergeCell ref="C15:D15"/>
    <mergeCell ref="C17:D17"/>
  </mergeCells>
  <pageMargins left="0.7" right="0.7" top="0.75" bottom="0.75" header="0.3" footer="0.3"/>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F64B8-E9B8-4AA0-B016-FC723B8D51E1}">
  <sheetPr>
    <tabColor rgb="FFFFFF00"/>
  </sheetPr>
  <dimension ref="B2:I24"/>
  <sheetViews>
    <sheetView topLeftCell="A4" zoomScaleNormal="100" workbookViewId="0">
      <selection activeCell="C18" sqref="C18:D18"/>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246" t="s">
        <v>252</v>
      </c>
      <c r="C2" s="246"/>
      <c r="D2" s="2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1+'CRUD Usuario'!B10</f>
        <v>22</v>
      </c>
      <c r="C10" s="165" t="s">
        <v>253</v>
      </c>
      <c r="D10" s="166"/>
      <c r="F10" s="8" t="s">
        <v>49</v>
      </c>
      <c r="G10" s="9" t="s">
        <v>51</v>
      </c>
      <c r="H10" s="9" t="s">
        <v>53</v>
      </c>
      <c r="I10" s="164"/>
    </row>
    <row r="11" spans="2:9">
      <c r="C11" s="147"/>
      <c r="D11" s="147"/>
    </row>
    <row r="12" spans="2:9" ht="15" customHeight="1">
      <c r="B12" s="70">
        <v>1</v>
      </c>
      <c r="C12" s="167" t="s">
        <v>254</v>
      </c>
      <c r="D12" s="168"/>
      <c r="F12" s="24" t="s">
        <v>100</v>
      </c>
      <c r="G12" s="25"/>
      <c r="H12" s="25"/>
      <c r="I12" s="26"/>
    </row>
    <row r="13" spans="2:9" ht="15" customHeight="1">
      <c r="B13" s="19">
        <v>2</v>
      </c>
      <c r="C13" s="169" t="s">
        <v>158</v>
      </c>
      <c r="D13" s="170"/>
      <c r="F13" s="27" t="s">
        <v>100</v>
      </c>
      <c r="G13" s="23"/>
      <c r="H13" s="23"/>
      <c r="I13" s="28"/>
    </row>
    <row r="14" spans="2:9" ht="30" customHeight="1">
      <c r="B14" s="19">
        <v>3</v>
      </c>
      <c r="C14" s="169" t="s">
        <v>159</v>
      </c>
      <c r="D14" s="170"/>
      <c r="F14" s="27" t="s">
        <v>100</v>
      </c>
      <c r="G14" s="23"/>
      <c r="H14" s="23"/>
      <c r="I14" s="28"/>
    </row>
    <row r="15" spans="2:9" ht="15" customHeight="1">
      <c r="B15" s="19">
        <v>4</v>
      </c>
      <c r="C15" s="169" t="s">
        <v>255</v>
      </c>
      <c r="D15" s="170"/>
      <c r="F15" s="27" t="s">
        <v>100</v>
      </c>
      <c r="G15" s="23"/>
      <c r="H15" s="23"/>
      <c r="I15" s="28"/>
    </row>
    <row r="16" spans="2:9" ht="105" customHeight="1">
      <c r="B16" s="19">
        <v>5</v>
      </c>
      <c r="C16" s="247" t="s">
        <v>256</v>
      </c>
      <c r="D16" s="248"/>
      <c r="F16" s="27" t="s">
        <v>100</v>
      </c>
      <c r="G16" s="23"/>
      <c r="H16" s="23"/>
      <c r="I16" s="28"/>
    </row>
    <row r="17" spans="2:9" ht="60" customHeight="1">
      <c r="B17" s="19">
        <v>6</v>
      </c>
      <c r="C17" s="247" t="s">
        <v>245</v>
      </c>
      <c r="D17" s="248"/>
      <c r="F17" s="27" t="s">
        <v>100</v>
      </c>
      <c r="G17" s="23"/>
      <c r="H17" s="23"/>
      <c r="I17" s="28"/>
    </row>
    <row r="18" spans="2:9" ht="75" customHeight="1">
      <c r="B18" s="19">
        <v>7</v>
      </c>
      <c r="C18" s="169" t="s">
        <v>257</v>
      </c>
      <c r="D18" s="170"/>
      <c r="F18" s="27" t="s">
        <v>100</v>
      </c>
      <c r="G18" s="23"/>
      <c r="H18" s="23"/>
      <c r="I18" s="28"/>
    </row>
    <row r="19" spans="2:9" ht="15" customHeight="1">
      <c r="B19" s="19">
        <v>8</v>
      </c>
      <c r="C19" s="169" t="s">
        <v>258</v>
      </c>
      <c r="D19" s="170"/>
      <c r="F19" s="27" t="s">
        <v>100</v>
      </c>
      <c r="G19" s="23"/>
      <c r="H19" s="23"/>
      <c r="I19" s="28"/>
    </row>
    <row r="20" spans="2:9" ht="15" customHeight="1">
      <c r="B20" s="19">
        <v>9</v>
      </c>
      <c r="C20" s="169" t="s">
        <v>259</v>
      </c>
      <c r="D20" s="170"/>
      <c r="F20" s="27" t="s">
        <v>100</v>
      </c>
      <c r="G20" s="23"/>
      <c r="H20" s="23"/>
      <c r="I20" s="28"/>
    </row>
    <row r="21" spans="2:9">
      <c r="B21" s="19">
        <v>10</v>
      </c>
      <c r="C21" s="169" t="s">
        <v>214</v>
      </c>
      <c r="D21" s="170"/>
      <c r="F21" s="27" t="s">
        <v>100</v>
      </c>
      <c r="G21" s="23"/>
      <c r="H21" s="23"/>
      <c r="I21" s="28"/>
    </row>
    <row r="22" spans="2:9" ht="15" customHeight="1">
      <c r="B22" s="19">
        <v>11</v>
      </c>
      <c r="C22" s="247" t="s">
        <v>260</v>
      </c>
      <c r="D22" s="248"/>
      <c r="F22" s="27" t="s">
        <v>100</v>
      </c>
      <c r="G22" s="23"/>
      <c r="H22" s="23"/>
      <c r="I22" s="28"/>
    </row>
    <row r="23" spans="2:9" ht="15" customHeight="1">
      <c r="B23" s="19">
        <v>12</v>
      </c>
      <c r="C23" s="169" t="s">
        <v>261</v>
      </c>
      <c r="D23" s="170"/>
      <c r="F23" s="27" t="s">
        <v>100</v>
      </c>
      <c r="G23" s="23"/>
      <c r="H23" s="23"/>
      <c r="I23" s="28"/>
    </row>
    <row r="24" spans="2:9">
      <c r="B24" s="22">
        <v>13</v>
      </c>
      <c r="C24" s="192" t="s">
        <v>132</v>
      </c>
      <c r="D24" s="193"/>
      <c r="F24" s="29" t="s">
        <v>100</v>
      </c>
      <c r="G24" s="30"/>
      <c r="H24" s="30"/>
      <c r="I24" s="31"/>
    </row>
  </sheetData>
  <mergeCells count="22">
    <mergeCell ref="C23:D23"/>
    <mergeCell ref="C24:D24"/>
    <mergeCell ref="C19:D19"/>
    <mergeCell ref="C20:D20"/>
    <mergeCell ref="C21:D21"/>
    <mergeCell ref="C22:D22"/>
    <mergeCell ref="I9:I10"/>
    <mergeCell ref="C10:D10"/>
    <mergeCell ref="C11:D11"/>
    <mergeCell ref="F9:H9"/>
    <mergeCell ref="B2:D2"/>
    <mergeCell ref="C4:D4"/>
    <mergeCell ref="C5:D5"/>
    <mergeCell ref="C6:D6"/>
    <mergeCell ref="B7:C7"/>
    <mergeCell ref="C12:D12"/>
    <mergeCell ref="C13:D13"/>
    <mergeCell ref="C15:D15"/>
    <mergeCell ref="C16:D16"/>
    <mergeCell ref="C18:D18"/>
    <mergeCell ref="C14:D14"/>
    <mergeCell ref="C17:D17"/>
  </mergeCell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FBF16-5E6E-47A1-B407-52779D3A4930}">
  <sheetPr>
    <tabColor rgb="FFFFFF00"/>
  </sheetPr>
  <dimension ref="B2:I28"/>
  <sheetViews>
    <sheetView topLeftCell="A12" zoomScaleNormal="100" workbookViewId="0">
      <selection activeCell="C28" sqref="C28:D28"/>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262</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1+'Editar Parámetros'!B10</f>
        <v>21</v>
      </c>
      <c r="C10" s="165" t="s">
        <v>263</v>
      </c>
      <c r="D10" s="166"/>
      <c r="F10" s="8" t="s">
        <v>49</v>
      </c>
      <c r="G10" s="9" t="s">
        <v>51</v>
      </c>
      <c r="H10" s="9" t="s">
        <v>53</v>
      </c>
      <c r="I10" s="164"/>
    </row>
    <row r="11" spans="2:9">
      <c r="C11" s="147"/>
      <c r="D11" s="147"/>
    </row>
    <row r="12" spans="2:9" ht="15" customHeight="1">
      <c r="B12" s="70">
        <v>1</v>
      </c>
      <c r="C12" s="167" t="s">
        <v>264</v>
      </c>
      <c r="D12" s="168"/>
      <c r="F12" s="24" t="s">
        <v>100</v>
      </c>
      <c r="G12" s="25"/>
      <c r="H12" s="25"/>
      <c r="I12" s="26"/>
    </row>
    <row r="13" spans="2:9" ht="15" customHeight="1">
      <c r="B13" s="19">
        <v>2</v>
      </c>
      <c r="C13" s="169" t="s">
        <v>158</v>
      </c>
      <c r="D13" s="170"/>
      <c r="F13" s="27" t="s">
        <v>100</v>
      </c>
      <c r="G13" s="23"/>
      <c r="H13" s="23"/>
      <c r="I13" s="28"/>
    </row>
    <row r="14" spans="2:9" ht="30" customHeight="1">
      <c r="B14" s="19">
        <v>3</v>
      </c>
      <c r="C14" s="169" t="s">
        <v>159</v>
      </c>
      <c r="D14" s="170"/>
      <c r="F14" s="27" t="s">
        <v>100</v>
      </c>
      <c r="G14" s="23"/>
      <c r="H14" s="23"/>
      <c r="I14" s="28"/>
    </row>
    <row r="15" spans="2:9" ht="15" customHeight="1">
      <c r="B15" s="19">
        <v>4</v>
      </c>
      <c r="C15" s="169" t="s">
        <v>265</v>
      </c>
      <c r="D15" s="170"/>
      <c r="F15" s="27" t="s">
        <v>100</v>
      </c>
      <c r="G15" s="23"/>
      <c r="H15" s="23"/>
      <c r="I15" s="28"/>
    </row>
    <row r="16" spans="2:9">
      <c r="B16" s="19">
        <v>5</v>
      </c>
      <c r="C16" s="173" t="s">
        <v>266</v>
      </c>
      <c r="D16" s="174"/>
      <c r="F16" s="27" t="s">
        <v>100</v>
      </c>
      <c r="G16" s="23"/>
      <c r="H16" s="23"/>
      <c r="I16" s="28"/>
    </row>
    <row r="17" spans="2:9" ht="30" customHeight="1">
      <c r="B17" s="19">
        <v>6</v>
      </c>
      <c r="C17" s="169" t="s">
        <v>267</v>
      </c>
      <c r="D17" s="170"/>
      <c r="F17" s="27" t="s">
        <v>100</v>
      </c>
      <c r="G17" s="23"/>
      <c r="H17" s="23"/>
      <c r="I17" s="28"/>
    </row>
    <row r="18" spans="2:9" ht="30" customHeight="1">
      <c r="B18" s="19">
        <v>7</v>
      </c>
      <c r="C18" s="169" t="s">
        <v>162</v>
      </c>
      <c r="D18" s="170"/>
      <c r="F18" s="27" t="s">
        <v>100</v>
      </c>
      <c r="G18" s="23"/>
      <c r="H18" s="23"/>
      <c r="I18" s="28"/>
    </row>
    <row r="19" spans="2:9" ht="30" customHeight="1">
      <c r="B19" s="19">
        <v>8</v>
      </c>
      <c r="C19" s="169" t="s">
        <v>163</v>
      </c>
      <c r="D19" s="170"/>
      <c r="F19" s="27" t="s">
        <v>100</v>
      </c>
      <c r="G19" s="23"/>
      <c r="H19" s="23"/>
      <c r="I19" s="28"/>
    </row>
    <row r="20" spans="2:9" ht="45" customHeight="1">
      <c r="B20" s="19">
        <v>9</v>
      </c>
      <c r="C20" s="169" t="s">
        <v>268</v>
      </c>
      <c r="D20" s="170"/>
      <c r="F20" s="27" t="s">
        <v>100</v>
      </c>
      <c r="G20" s="23"/>
      <c r="H20" s="23"/>
      <c r="I20" s="28"/>
    </row>
    <row r="21" spans="2:9" ht="30" customHeight="1">
      <c r="B21" s="19">
        <v>10</v>
      </c>
      <c r="C21" s="169" t="s">
        <v>269</v>
      </c>
      <c r="D21" s="170"/>
      <c r="F21" s="27" t="s">
        <v>100</v>
      </c>
      <c r="G21" s="23"/>
      <c r="H21" s="23"/>
      <c r="I21" s="28"/>
    </row>
    <row r="22" spans="2:9">
      <c r="B22" s="19">
        <v>11</v>
      </c>
      <c r="C22" s="169" t="s">
        <v>270</v>
      </c>
      <c r="D22" s="170"/>
      <c r="F22" s="27" t="s">
        <v>100</v>
      </c>
      <c r="G22" s="23"/>
      <c r="H22" s="23"/>
      <c r="I22" s="28"/>
    </row>
    <row r="23" spans="2:9">
      <c r="B23" s="19">
        <v>12</v>
      </c>
      <c r="C23" s="173" t="s">
        <v>271</v>
      </c>
      <c r="D23" s="174"/>
      <c r="F23" s="27" t="s">
        <v>100</v>
      </c>
      <c r="G23" s="23"/>
      <c r="H23" s="23"/>
      <c r="I23" s="28"/>
    </row>
    <row r="24" spans="2:9" ht="45" customHeight="1">
      <c r="B24" s="19">
        <v>13</v>
      </c>
      <c r="C24" s="169" t="s">
        <v>272</v>
      </c>
      <c r="D24" s="170"/>
      <c r="F24" s="27" t="s">
        <v>100</v>
      </c>
      <c r="G24" s="23"/>
      <c r="H24" s="23"/>
      <c r="I24" s="28"/>
    </row>
    <row r="25" spans="2:9">
      <c r="B25" s="19">
        <v>14</v>
      </c>
      <c r="C25" s="169" t="s">
        <v>273</v>
      </c>
      <c r="D25" s="170"/>
      <c r="F25" s="27" t="s">
        <v>100</v>
      </c>
      <c r="G25" s="23"/>
      <c r="H25" s="23"/>
      <c r="I25" s="28"/>
    </row>
    <row r="26" spans="2:9">
      <c r="B26" s="19">
        <v>15</v>
      </c>
      <c r="C26" s="169" t="s">
        <v>274</v>
      </c>
      <c r="D26" s="170"/>
      <c r="F26" s="27" t="s">
        <v>100</v>
      </c>
      <c r="G26" s="23"/>
      <c r="H26" s="23"/>
      <c r="I26" s="28"/>
    </row>
    <row r="27" spans="2:9" ht="45" customHeight="1">
      <c r="B27" s="19">
        <v>16</v>
      </c>
      <c r="C27" s="173" t="s">
        <v>169</v>
      </c>
      <c r="D27" s="174"/>
      <c r="F27" s="27" t="s">
        <v>100</v>
      </c>
      <c r="G27" s="23"/>
      <c r="H27" s="23"/>
      <c r="I27" s="28"/>
    </row>
    <row r="28" spans="2:9" ht="30" customHeight="1">
      <c r="B28" s="22">
        <v>17</v>
      </c>
      <c r="C28" s="161" t="s">
        <v>170</v>
      </c>
      <c r="D28" s="162"/>
      <c r="F28" s="29" t="s">
        <v>100</v>
      </c>
      <c r="G28" s="30"/>
      <c r="H28" s="30"/>
      <c r="I28" s="31"/>
    </row>
  </sheetData>
  <mergeCells count="26">
    <mergeCell ref="C23:D23"/>
    <mergeCell ref="I9:I10"/>
    <mergeCell ref="C10:D10"/>
    <mergeCell ref="C11:D11"/>
    <mergeCell ref="F9:H9"/>
    <mergeCell ref="B2:D2"/>
    <mergeCell ref="C4:D4"/>
    <mergeCell ref="C5:D5"/>
    <mergeCell ref="C6:D6"/>
    <mergeCell ref="B7:C7"/>
    <mergeCell ref="C27:D27"/>
    <mergeCell ref="C28:D28"/>
    <mergeCell ref="C12:D12"/>
    <mergeCell ref="C13:D13"/>
    <mergeCell ref="C16:D16"/>
    <mergeCell ref="C17:D17"/>
    <mergeCell ref="C18:D18"/>
    <mergeCell ref="C14:D14"/>
    <mergeCell ref="C15:D15"/>
    <mergeCell ref="C24:D24"/>
    <mergeCell ref="C25:D25"/>
    <mergeCell ref="C26:D26"/>
    <mergeCell ref="C19:D19"/>
    <mergeCell ref="C20:D20"/>
    <mergeCell ref="C21:D21"/>
    <mergeCell ref="C22:D22"/>
  </mergeCells>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2AB3-9FFC-49A0-AC90-9A48E217B470}">
  <sheetPr>
    <tabColor rgb="FFFFC000"/>
  </sheetPr>
  <dimension ref="B2:I23"/>
  <sheetViews>
    <sheetView topLeftCell="A11" zoomScaleNormal="100" workbookViewId="0">
      <selection activeCell="C18" sqref="C18:D18"/>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275</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1+'CRUD Parámetros'!B10</f>
        <v>20</v>
      </c>
      <c r="C10" s="165" t="s">
        <v>276</v>
      </c>
      <c r="D10" s="166"/>
      <c r="F10" s="8" t="s">
        <v>49</v>
      </c>
      <c r="G10" s="9" t="s">
        <v>51</v>
      </c>
      <c r="H10" s="9" t="s">
        <v>53</v>
      </c>
      <c r="I10" s="164"/>
    </row>
    <row r="11" spans="2:9">
      <c r="C11" s="147"/>
      <c r="D11" s="147"/>
    </row>
    <row r="12" spans="2:9" ht="15" customHeight="1">
      <c r="B12" s="70">
        <v>1</v>
      </c>
      <c r="C12" s="167" t="s">
        <v>277</v>
      </c>
      <c r="D12" s="168"/>
      <c r="F12" s="24" t="s">
        <v>100</v>
      </c>
      <c r="G12" s="25"/>
      <c r="H12" s="25"/>
      <c r="I12" s="26"/>
    </row>
    <row r="13" spans="2:9" ht="15" customHeight="1">
      <c r="B13" s="19">
        <v>2</v>
      </c>
      <c r="C13" s="169" t="s">
        <v>158</v>
      </c>
      <c r="D13" s="170"/>
      <c r="F13" s="27" t="s">
        <v>100</v>
      </c>
      <c r="G13" s="23"/>
      <c r="H13" s="23"/>
      <c r="I13" s="28"/>
    </row>
    <row r="14" spans="2:9" ht="30" customHeight="1">
      <c r="B14" s="19">
        <v>3</v>
      </c>
      <c r="C14" s="169" t="s">
        <v>159</v>
      </c>
      <c r="D14" s="170"/>
      <c r="F14" s="27" t="s">
        <v>100</v>
      </c>
      <c r="G14" s="23"/>
      <c r="H14" s="23"/>
      <c r="I14" s="28"/>
    </row>
    <row r="15" spans="2:9" ht="15" customHeight="1">
      <c r="B15" s="19">
        <v>4</v>
      </c>
      <c r="C15" s="169" t="s">
        <v>278</v>
      </c>
      <c r="D15" s="170"/>
      <c r="F15" s="27" t="s">
        <v>100</v>
      </c>
      <c r="G15" s="23"/>
      <c r="H15" s="23"/>
      <c r="I15" s="28"/>
    </row>
    <row r="16" spans="2:9" ht="120" customHeight="1">
      <c r="B16" s="19">
        <v>5</v>
      </c>
      <c r="C16" s="247" t="s">
        <v>279</v>
      </c>
      <c r="D16" s="170"/>
      <c r="F16" s="27" t="s">
        <v>100</v>
      </c>
      <c r="G16" s="23"/>
      <c r="H16" s="23"/>
      <c r="I16" s="28"/>
    </row>
    <row r="17" spans="2:9" ht="60" customHeight="1">
      <c r="B17" s="19">
        <v>6</v>
      </c>
      <c r="C17" s="249" t="s">
        <v>245</v>
      </c>
      <c r="D17" s="250"/>
      <c r="F17" s="27" t="s">
        <v>100</v>
      </c>
      <c r="G17" s="23"/>
      <c r="H17" s="23"/>
      <c r="I17" s="28"/>
    </row>
    <row r="18" spans="2:9" ht="45" customHeight="1">
      <c r="B18" s="19">
        <v>7</v>
      </c>
      <c r="C18" s="169" t="s">
        <v>280</v>
      </c>
      <c r="D18" s="170"/>
      <c r="F18" s="27" t="s">
        <v>100</v>
      </c>
      <c r="G18" s="23"/>
      <c r="H18" s="23"/>
      <c r="I18" s="28"/>
    </row>
    <row r="19" spans="2:9" ht="30" customHeight="1">
      <c r="B19" s="19">
        <v>8</v>
      </c>
      <c r="C19" s="169" t="s">
        <v>281</v>
      </c>
      <c r="D19" s="170"/>
      <c r="F19" s="27" t="s">
        <v>100</v>
      </c>
      <c r="G19" s="23"/>
      <c r="H19" s="23"/>
      <c r="I19" s="28"/>
    </row>
    <row r="20" spans="2:9">
      <c r="B20" s="19">
        <v>9</v>
      </c>
      <c r="C20" s="247" t="s">
        <v>248</v>
      </c>
      <c r="D20" s="170"/>
      <c r="F20" s="27" t="s">
        <v>100</v>
      </c>
      <c r="G20" s="23"/>
      <c r="H20" s="23"/>
      <c r="I20" s="28"/>
    </row>
    <row r="21" spans="2:9">
      <c r="B21" s="19">
        <v>10</v>
      </c>
      <c r="C21" s="169" t="s">
        <v>282</v>
      </c>
      <c r="D21" s="170"/>
      <c r="F21" s="27" t="s">
        <v>100</v>
      </c>
      <c r="G21" s="23"/>
      <c r="H21" s="23"/>
      <c r="I21" s="28"/>
    </row>
    <row r="22" spans="2:9">
      <c r="B22" s="19">
        <v>11</v>
      </c>
      <c r="C22" s="169" t="s">
        <v>283</v>
      </c>
      <c r="D22" s="170"/>
      <c r="F22" s="27" t="s">
        <v>100</v>
      </c>
      <c r="G22" s="23"/>
      <c r="H22" s="23"/>
      <c r="I22" s="28"/>
    </row>
    <row r="23" spans="2:9">
      <c r="B23" s="22">
        <v>12</v>
      </c>
      <c r="C23" s="192" t="s">
        <v>132</v>
      </c>
      <c r="D23" s="193"/>
      <c r="F23" s="29" t="s">
        <v>100</v>
      </c>
      <c r="G23" s="30"/>
      <c r="H23" s="30"/>
      <c r="I23" s="31"/>
    </row>
  </sheetData>
  <mergeCells count="21">
    <mergeCell ref="C16:D16"/>
    <mergeCell ref="C18:D18"/>
    <mergeCell ref="I9:I10"/>
    <mergeCell ref="C10:D10"/>
    <mergeCell ref="C11:D11"/>
    <mergeCell ref="C12:D12"/>
    <mergeCell ref="C13:D13"/>
    <mergeCell ref="C15:D15"/>
    <mergeCell ref="F9:H9"/>
    <mergeCell ref="C14:D14"/>
    <mergeCell ref="C17:D17"/>
    <mergeCell ref="B2:D2"/>
    <mergeCell ref="C4:D4"/>
    <mergeCell ref="C5:D5"/>
    <mergeCell ref="C6:D6"/>
    <mergeCell ref="B7:C7"/>
    <mergeCell ref="C22:D22"/>
    <mergeCell ref="C23:D23"/>
    <mergeCell ref="C19:D19"/>
    <mergeCell ref="C20:D20"/>
    <mergeCell ref="C21:D21"/>
  </mergeCells>
  <pageMargins left="0.7" right="0.7" top="0.75" bottom="0.75" header="0.3" footer="0.3"/>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B99A2-4337-4A5E-B319-FA2A32508794}">
  <sheetPr>
    <tabColor rgb="FFFFC000"/>
  </sheetPr>
  <dimension ref="B2:I22"/>
  <sheetViews>
    <sheetView topLeftCell="A5" zoomScaleNormal="100" workbookViewId="0">
      <selection activeCell="C22" sqref="C22:D22"/>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284</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1+'Editar Proveedor'!B10</f>
        <v>19</v>
      </c>
      <c r="C10" s="165" t="s">
        <v>285</v>
      </c>
      <c r="D10" s="166"/>
      <c r="F10" s="8" t="s">
        <v>49</v>
      </c>
      <c r="G10" s="9" t="s">
        <v>51</v>
      </c>
      <c r="H10" s="9" t="s">
        <v>53</v>
      </c>
      <c r="I10" s="164"/>
    </row>
    <row r="11" spans="2:9">
      <c r="C11" s="147"/>
      <c r="D11" s="147"/>
    </row>
    <row r="12" spans="2:9" ht="15" customHeight="1">
      <c r="B12" s="70">
        <v>1</v>
      </c>
      <c r="C12" s="167" t="s">
        <v>286</v>
      </c>
      <c r="D12" s="168"/>
      <c r="F12" s="24" t="s">
        <v>100</v>
      </c>
      <c r="G12" s="25"/>
      <c r="H12" s="25"/>
      <c r="I12" s="26"/>
    </row>
    <row r="13" spans="2:9">
      <c r="B13" s="19">
        <v>2</v>
      </c>
      <c r="C13" s="173" t="s">
        <v>158</v>
      </c>
      <c r="D13" s="174"/>
      <c r="F13" s="27" t="s">
        <v>100</v>
      </c>
      <c r="G13" s="23"/>
      <c r="H13" s="23"/>
      <c r="I13" s="28"/>
    </row>
    <row r="14" spans="2:9" ht="30" customHeight="1">
      <c r="B14" s="19">
        <v>3</v>
      </c>
      <c r="C14" s="169" t="s">
        <v>159</v>
      </c>
      <c r="D14" s="170"/>
      <c r="F14" s="27" t="s">
        <v>100</v>
      </c>
      <c r="G14" s="23"/>
      <c r="H14" s="23"/>
      <c r="I14" s="28"/>
    </row>
    <row r="15" spans="2:9">
      <c r="B15" s="19">
        <v>4</v>
      </c>
      <c r="C15" s="173" t="s">
        <v>287</v>
      </c>
      <c r="D15" s="174"/>
      <c r="F15" s="27" t="s">
        <v>100</v>
      </c>
      <c r="G15" s="23"/>
      <c r="H15" s="23"/>
      <c r="I15" s="28"/>
    </row>
    <row r="16" spans="2:9" ht="30" customHeight="1">
      <c r="B16" s="19">
        <v>5</v>
      </c>
      <c r="C16" s="169" t="s">
        <v>162</v>
      </c>
      <c r="D16" s="170"/>
      <c r="F16" s="27" t="s">
        <v>100</v>
      </c>
      <c r="G16" s="23"/>
      <c r="H16" s="23"/>
      <c r="I16" s="28"/>
    </row>
    <row r="17" spans="2:9" ht="30" customHeight="1">
      <c r="B17" s="19">
        <v>6</v>
      </c>
      <c r="C17" s="173" t="s">
        <v>163</v>
      </c>
      <c r="D17" s="174"/>
      <c r="F17" s="27" t="s">
        <v>100</v>
      </c>
      <c r="G17" s="23"/>
      <c r="H17" s="23"/>
      <c r="I17" s="28"/>
    </row>
    <row r="18" spans="2:9" ht="60" customHeight="1">
      <c r="B18" s="19">
        <v>7</v>
      </c>
      <c r="C18" s="169" t="s">
        <v>288</v>
      </c>
      <c r="D18" s="170"/>
      <c r="F18" s="27" t="s">
        <v>100</v>
      </c>
      <c r="G18" s="23"/>
      <c r="H18" s="23"/>
      <c r="I18" s="28"/>
    </row>
    <row r="19" spans="2:9" ht="45" customHeight="1">
      <c r="B19" s="19">
        <v>8</v>
      </c>
      <c r="C19" s="173" t="s">
        <v>289</v>
      </c>
      <c r="D19" s="174"/>
      <c r="F19" s="27" t="s">
        <v>100</v>
      </c>
      <c r="G19" s="23"/>
      <c r="H19" s="23"/>
      <c r="I19" s="28"/>
    </row>
    <row r="20" spans="2:9">
      <c r="B20" s="19">
        <v>9</v>
      </c>
      <c r="C20" s="169" t="s">
        <v>290</v>
      </c>
      <c r="D20" s="170"/>
      <c r="F20" s="27" t="s">
        <v>100</v>
      </c>
      <c r="G20" s="23"/>
      <c r="H20" s="23"/>
      <c r="I20" s="28"/>
    </row>
    <row r="21" spans="2:9" ht="45" customHeight="1">
      <c r="B21" s="19">
        <v>10</v>
      </c>
      <c r="C21" s="173" t="s">
        <v>169</v>
      </c>
      <c r="D21" s="174"/>
      <c r="F21" s="27" t="s">
        <v>100</v>
      </c>
      <c r="G21" s="23"/>
      <c r="H21" s="23"/>
      <c r="I21" s="28"/>
    </row>
    <row r="22" spans="2:9" ht="30" customHeight="1">
      <c r="B22" s="22">
        <v>11</v>
      </c>
      <c r="C22" s="161" t="s">
        <v>170</v>
      </c>
      <c r="D22" s="162"/>
      <c r="F22" s="29" t="s">
        <v>100</v>
      </c>
      <c r="G22" s="30"/>
      <c r="H22" s="30"/>
      <c r="I22" s="31"/>
    </row>
  </sheetData>
  <mergeCells count="20">
    <mergeCell ref="F9:H9"/>
    <mergeCell ref="I9:I10"/>
    <mergeCell ref="C10:D10"/>
    <mergeCell ref="C11:D11"/>
    <mergeCell ref="C12:D12"/>
    <mergeCell ref="C21:D21"/>
    <mergeCell ref="C22:D22"/>
    <mergeCell ref="B2:D2"/>
    <mergeCell ref="C4:D4"/>
    <mergeCell ref="C5:D5"/>
    <mergeCell ref="C6:D6"/>
    <mergeCell ref="B7:C7"/>
    <mergeCell ref="C13:D13"/>
    <mergeCell ref="C17:D17"/>
    <mergeCell ref="C18:D18"/>
    <mergeCell ref="C19:D19"/>
    <mergeCell ref="C20:D20"/>
    <mergeCell ref="C14:D14"/>
    <mergeCell ref="C15:D15"/>
    <mergeCell ref="C16:D16"/>
  </mergeCells>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2A049-425D-4EB6-806D-E91A4534B536}">
  <sheetPr>
    <tabColor rgb="FFC7EBE6"/>
  </sheetPr>
  <dimension ref="B2:I24"/>
  <sheetViews>
    <sheetView zoomScaleNormal="100" workbookViewId="0">
      <selection activeCell="C18" sqref="C18:D18"/>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291</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1+'Agregar Proveedor'!B10</f>
        <v>18</v>
      </c>
      <c r="C10" s="165" t="s">
        <v>292</v>
      </c>
      <c r="D10" s="166"/>
      <c r="F10" s="8" t="s">
        <v>49</v>
      </c>
      <c r="G10" s="9" t="s">
        <v>51</v>
      </c>
      <c r="H10" s="9" t="s">
        <v>53</v>
      </c>
      <c r="I10" s="164"/>
    </row>
    <row r="11" spans="2:9">
      <c r="C11" s="147"/>
      <c r="D11" s="147"/>
    </row>
    <row r="12" spans="2:9" ht="15" customHeight="1">
      <c r="B12" s="70">
        <v>1</v>
      </c>
      <c r="C12" s="167" t="s">
        <v>293</v>
      </c>
      <c r="D12" s="168"/>
      <c r="F12" s="24" t="s">
        <v>100</v>
      </c>
      <c r="G12" s="25"/>
      <c r="H12" s="25"/>
      <c r="I12" s="26"/>
    </row>
    <row r="13" spans="2:9" ht="15" customHeight="1">
      <c r="B13" s="19">
        <v>2</v>
      </c>
      <c r="C13" s="169" t="s">
        <v>158</v>
      </c>
      <c r="D13" s="170"/>
      <c r="F13" s="27" t="s">
        <v>100</v>
      </c>
      <c r="G13" s="23"/>
      <c r="H13" s="23"/>
      <c r="I13" s="28"/>
    </row>
    <row r="14" spans="2:9" ht="30" customHeight="1">
      <c r="B14" s="19">
        <v>3</v>
      </c>
      <c r="C14" s="169" t="s">
        <v>159</v>
      </c>
      <c r="D14" s="170"/>
      <c r="F14" s="27" t="s">
        <v>100</v>
      </c>
      <c r="G14" s="23"/>
      <c r="H14" s="23"/>
      <c r="I14" s="28"/>
    </row>
    <row r="15" spans="2:9" ht="15" customHeight="1">
      <c r="B15" s="19">
        <v>4</v>
      </c>
      <c r="C15" s="169" t="s">
        <v>294</v>
      </c>
      <c r="D15" s="170"/>
      <c r="F15" s="27" t="s">
        <v>100</v>
      </c>
      <c r="G15" s="23"/>
      <c r="H15" s="23"/>
      <c r="I15" s="28"/>
    </row>
    <row r="16" spans="2:9" ht="90" customHeight="1">
      <c r="B16" s="19">
        <v>5</v>
      </c>
      <c r="C16" s="247" t="s">
        <v>295</v>
      </c>
      <c r="D16" s="170"/>
      <c r="F16" s="27" t="s">
        <v>100</v>
      </c>
      <c r="G16" s="23"/>
      <c r="H16" s="23"/>
      <c r="I16" s="28"/>
    </row>
    <row r="17" spans="2:9" ht="60" customHeight="1">
      <c r="B17" s="19">
        <v>6</v>
      </c>
      <c r="C17" s="247" t="s">
        <v>245</v>
      </c>
      <c r="D17" s="248"/>
      <c r="F17" s="27" t="s">
        <v>100</v>
      </c>
      <c r="G17" s="23"/>
      <c r="H17" s="23"/>
      <c r="I17" s="28"/>
    </row>
    <row r="18" spans="2:9" ht="45" customHeight="1">
      <c r="B18" s="19">
        <v>7</v>
      </c>
      <c r="C18" s="169" t="s">
        <v>296</v>
      </c>
      <c r="D18" s="170"/>
      <c r="F18" s="27" t="s">
        <v>100</v>
      </c>
      <c r="G18" s="23"/>
      <c r="H18" s="23"/>
      <c r="I18" s="28"/>
    </row>
    <row r="19" spans="2:9">
      <c r="B19" s="19">
        <v>8</v>
      </c>
      <c r="C19" s="169" t="s">
        <v>297</v>
      </c>
      <c r="D19" s="170"/>
      <c r="F19" s="27" t="s">
        <v>100</v>
      </c>
      <c r="G19" s="23"/>
      <c r="H19" s="23"/>
      <c r="I19" s="28"/>
    </row>
    <row r="20" spans="2:9">
      <c r="B20" s="19">
        <v>9</v>
      </c>
      <c r="C20" s="247" t="s">
        <v>129</v>
      </c>
      <c r="D20" s="170"/>
      <c r="F20" s="27" t="s">
        <v>100</v>
      </c>
      <c r="G20" s="23"/>
      <c r="H20" s="23"/>
      <c r="I20" s="28"/>
    </row>
    <row r="21" spans="2:9">
      <c r="B21" s="19">
        <v>10</v>
      </c>
      <c r="C21" s="169" t="s">
        <v>248</v>
      </c>
      <c r="D21" s="170"/>
      <c r="F21" s="27" t="s">
        <v>100</v>
      </c>
      <c r="G21" s="23"/>
      <c r="H21" s="23"/>
      <c r="I21" s="28"/>
    </row>
    <row r="22" spans="2:9">
      <c r="B22" s="19">
        <v>11</v>
      </c>
      <c r="C22" s="169" t="s">
        <v>298</v>
      </c>
      <c r="D22" s="170"/>
      <c r="F22" s="27" t="s">
        <v>100</v>
      </c>
      <c r="G22" s="23"/>
      <c r="H22" s="23"/>
      <c r="I22" s="28"/>
    </row>
    <row r="23" spans="2:9">
      <c r="B23" s="19">
        <v>12</v>
      </c>
      <c r="C23" s="169" t="s">
        <v>299</v>
      </c>
      <c r="D23" s="170"/>
      <c r="F23" s="27" t="s">
        <v>100</v>
      </c>
      <c r="G23" s="23"/>
      <c r="H23" s="23"/>
      <c r="I23" s="28"/>
    </row>
    <row r="24" spans="2:9">
      <c r="B24" s="22">
        <v>13</v>
      </c>
      <c r="C24" s="192" t="s">
        <v>132</v>
      </c>
      <c r="D24" s="193"/>
      <c r="F24" s="29" t="s">
        <v>100</v>
      </c>
      <c r="G24" s="30"/>
      <c r="H24" s="30"/>
      <c r="I24" s="31"/>
    </row>
  </sheetData>
  <mergeCells count="22">
    <mergeCell ref="B2:D2"/>
    <mergeCell ref="C4:D4"/>
    <mergeCell ref="C5:D5"/>
    <mergeCell ref="C6:D6"/>
    <mergeCell ref="B7:C7"/>
    <mergeCell ref="C16:D16"/>
    <mergeCell ref="C18:D18"/>
    <mergeCell ref="I9:I10"/>
    <mergeCell ref="C10:D10"/>
    <mergeCell ref="C11:D11"/>
    <mergeCell ref="C12:D12"/>
    <mergeCell ref="C13:D13"/>
    <mergeCell ref="C15:D15"/>
    <mergeCell ref="F9:H9"/>
    <mergeCell ref="C14:D14"/>
    <mergeCell ref="C17:D17"/>
    <mergeCell ref="C22:D22"/>
    <mergeCell ref="C23:D23"/>
    <mergeCell ref="C24:D24"/>
    <mergeCell ref="C19:D19"/>
    <mergeCell ref="C20:D20"/>
    <mergeCell ref="C21:D21"/>
  </mergeCell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4521A-9938-43D5-9FC0-574C94E0DC1E}">
  <sheetPr>
    <tabColor rgb="FFC7EBE6"/>
  </sheetPr>
  <dimension ref="B2:I24"/>
  <sheetViews>
    <sheetView topLeftCell="A10" zoomScaleNormal="100" workbookViewId="0">
      <selection activeCell="C18" sqref="C18:D18"/>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300</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1+'CRUD Proveedor'!B10</f>
        <v>17</v>
      </c>
      <c r="C10" s="165" t="s">
        <v>301</v>
      </c>
      <c r="D10" s="166"/>
      <c r="F10" s="8" t="s">
        <v>49</v>
      </c>
      <c r="G10" s="9" t="s">
        <v>51</v>
      </c>
      <c r="H10" s="9" t="s">
        <v>53</v>
      </c>
      <c r="I10" s="164"/>
    </row>
    <row r="11" spans="2:9">
      <c r="C11" s="147"/>
      <c r="D11" s="147"/>
    </row>
    <row r="12" spans="2:9" ht="15" customHeight="1">
      <c r="B12" s="70">
        <v>1</v>
      </c>
      <c r="C12" s="167" t="s">
        <v>302</v>
      </c>
      <c r="D12" s="168"/>
      <c r="F12" s="24" t="s">
        <v>100</v>
      </c>
      <c r="G12" s="25"/>
      <c r="H12" s="25"/>
      <c r="I12" s="26"/>
    </row>
    <row r="13" spans="2:9" ht="15" customHeight="1">
      <c r="B13" s="19">
        <v>2</v>
      </c>
      <c r="C13" s="169" t="s">
        <v>158</v>
      </c>
      <c r="D13" s="170"/>
      <c r="F13" s="27" t="s">
        <v>100</v>
      </c>
      <c r="G13" s="23"/>
      <c r="H13" s="23"/>
      <c r="I13" s="28"/>
    </row>
    <row r="14" spans="2:9" ht="30" customHeight="1">
      <c r="B14" s="19">
        <v>3</v>
      </c>
      <c r="C14" s="169" t="s">
        <v>159</v>
      </c>
      <c r="D14" s="170"/>
      <c r="F14" s="27" t="s">
        <v>100</v>
      </c>
      <c r="G14" s="23"/>
      <c r="H14" s="23"/>
      <c r="I14" s="28"/>
    </row>
    <row r="15" spans="2:9" ht="15" customHeight="1">
      <c r="B15" s="19">
        <v>4</v>
      </c>
      <c r="C15" s="169" t="s">
        <v>303</v>
      </c>
      <c r="D15" s="170"/>
      <c r="F15" s="27" t="s">
        <v>100</v>
      </c>
      <c r="G15" s="23"/>
      <c r="H15" s="23"/>
      <c r="I15" s="28"/>
    </row>
    <row r="16" spans="2:9" ht="90" customHeight="1">
      <c r="B16" s="19">
        <v>5</v>
      </c>
      <c r="C16" s="169" t="s">
        <v>304</v>
      </c>
      <c r="D16" s="170"/>
      <c r="F16" s="27" t="s">
        <v>100</v>
      </c>
      <c r="G16" s="23"/>
      <c r="H16" s="23"/>
      <c r="I16" s="28"/>
    </row>
    <row r="17" spans="2:9" ht="60" customHeight="1">
      <c r="B17" s="19">
        <v>6</v>
      </c>
      <c r="C17" s="169" t="s">
        <v>245</v>
      </c>
      <c r="D17" s="170"/>
      <c r="F17" s="27" t="s">
        <v>100</v>
      </c>
      <c r="G17" s="23"/>
      <c r="H17" s="23"/>
      <c r="I17" s="28"/>
    </row>
    <row r="18" spans="2:9" ht="45" customHeight="1">
      <c r="B18" s="19">
        <v>7</v>
      </c>
      <c r="C18" s="169" t="s">
        <v>512</v>
      </c>
      <c r="D18" s="170"/>
      <c r="F18" s="27" t="s">
        <v>100</v>
      </c>
      <c r="G18" s="23"/>
      <c r="H18" s="23"/>
      <c r="I18" s="28"/>
    </row>
    <row r="19" spans="2:9">
      <c r="B19" s="19">
        <v>8</v>
      </c>
      <c r="C19" s="169" t="s">
        <v>305</v>
      </c>
      <c r="D19" s="170"/>
      <c r="F19" s="27" t="s">
        <v>100</v>
      </c>
      <c r="G19" s="23"/>
      <c r="H19" s="23"/>
      <c r="I19" s="28"/>
    </row>
    <row r="20" spans="2:9" ht="14.45" customHeight="1">
      <c r="B20" s="19">
        <v>9</v>
      </c>
      <c r="C20" s="169" t="s">
        <v>306</v>
      </c>
      <c r="D20" s="170"/>
      <c r="F20" s="27" t="s">
        <v>100</v>
      </c>
      <c r="G20" s="23"/>
      <c r="H20" s="23"/>
      <c r="I20" s="28"/>
    </row>
    <row r="21" spans="2:9">
      <c r="B21" s="19">
        <v>10</v>
      </c>
      <c r="C21" s="169" t="s">
        <v>214</v>
      </c>
      <c r="D21" s="170"/>
      <c r="F21" s="27" t="s">
        <v>100</v>
      </c>
      <c r="G21" s="23"/>
      <c r="H21" s="23"/>
      <c r="I21" s="28"/>
    </row>
    <row r="22" spans="2:9">
      <c r="B22" s="19">
        <v>11</v>
      </c>
      <c r="C22" s="169" t="s">
        <v>307</v>
      </c>
      <c r="D22" s="170"/>
      <c r="F22" s="27" t="s">
        <v>100</v>
      </c>
      <c r="G22" s="23"/>
      <c r="H22" s="23"/>
      <c r="I22" s="28"/>
    </row>
    <row r="23" spans="2:9">
      <c r="B23" s="19">
        <v>12</v>
      </c>
      <c r="C23" s="169" t="s">
        <v>299</v>
      </c>
      <c r="D23" s="170"/>
      <c r="F23" s="27" t="s">
        <v>100</v>
      </c>
      <c r="G23" s="23"/>
      <c r="H23" s="23"/>
      <c r="I23" s="28"/>
    </row>
    <row r="24" spans="2:9">
      <c r="B24" s="22">
        <v>13</v>
      </c>
      <c r="C24" s="192" t="s">
        <v>132</v>
      </c>
      <c r="D24" s="193"/>
      <c r="F24" s="29" t="s">
        <v>100</v>
      </c>
      <c r="G24" s="30"/>
      <c r="H24" s="30"/>
      <c r="I24" s="31"/>
    </row>
  </sheetData>
  <mergeCells count="22">
    <mergeCell ref="I9:I10"/>
    <mergeCell ref="C10:D10"/>
    <mergeCell ref="C11:D11"/>
    <mergeCell ref="F9:H9"/>
    <mergeCell ref="B2:D2"/>
    <mergeCell ref="C4:D4"/>
    <mergeCell ref="C5:D5"/>
    <mergeCell ref="C6:D6"/>
    <mergeCell ref="B7:C7"/>
    <mergeCell ref="C12:D12"/>
    <mergeCell ref="C15:D15"/>
    <mergeCell ref="C16:D16"/>
    <mergeCell ref="C13:D13"/>
    <mergeCell ref="C18:D18"/>
    <mergeCell ref="C14:D14"/>
    <mergeCell ref="C17:D17"/>
    <mergeCell ref="C24:D24"/>
    <mergeCell ref="C19:D19"/>
    <mergeCell ref="C20:D20"/>
    <mergeCell ref="C21:D21"/>
    <mergeCell ref="C22:D22"/>
    <mergeCell ref="C23:D23"/>
  </mergeCells>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7E2C1-3F63-47AC-A494-EDD6F8A87936}">
  <sheetPr>
    <tabColor rgb="FFC7EBE6"/>
  </sheetPr>
  <dimension ref="B2:I28"/>
  <sheetViews>
    <sheetView topLeftCell="A12" zoomScaleNormal="100" workbookViewId="0">
      <selection activeCell="C28" sqref="C28:D28"/>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308</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1+'Editar Empresa Transp.'!B10</f>
        <v>16</v>
      </c>
      <c r="C10" s="165" t="s">
        <v>309</v>
      </c>
      <c r="D10" s="166"/>
      <c r="F10" s="8" t="s">
        <v>49</v>
      </c>
      <c r="G10" s="9" t="s">
        <v>51</v>
      </c>
      <c r="H10" s="9" t="s">
        <v>53</v>
      </c>
      <c r="I10" s="164"/>
    </row>
    <row r="11" spans="2:9">
      <c r="C11" s="147"/>
      <c r="D11" s="147"/>
    </row>
    <row r="12" spans="2:9" ht="15" customHeight="1">
      <c r="B12" s="70">
        <v>1</v>
      </c>
      <c r="C12" s="167" t="s">
        <v>310</v>
      </c>
      <c r="D12" s="168"/>
      <c r="F12" s="24" t="s">
        <v>100</v>
      </c>
      <c r="G12" s="25"/>
      <c r="H12" s="25"/>
      <c r="I12" s="26"/>
    </row>
    <row r="13" spans="2:9" ht="15" customHeight="1">
      <c r="B13" s="19">
        <v>2</v>
      </c>
      <c r="C13" s="169" t="s">
        <v>158</v>
      </c>
      <c r="D13" s="170"/>
      <c r="F13" s="27" t="s">
        <v>100</v>
      </c>
      <c r="G13" s="23"/>
      <c r="H13" s="23"/>
      <c r="I13" s="28"/>
    </row>
    <row r="14" spans="2:9" ht="30" customHeight="1">
      <c r="B14" s="19">
        <v>3</v>
      </c>
      <c r="C14" s="251" t="s">
        <v>159</v>
      </c>
      <c r="D14" s="170"/>
      <c r="F14" s="27" t="s">
        <v>100</v>
      </c>
      <c r="G14" s="23"/>
      <c r="H14" s="23"/>
      <c r="I14" s="28"/>
    </row>
    <row r="15" spans="2:9" ht="15" customHeight="1">
      <c r="B15" s="19">
        <v>4</v>
      </c>
      <c r="C15" s="251" t="s">
        <v>311</v>
      </c>
      <c r="D15" s="170"/>
      <c r="F15" s="27" t="s">
        <v>100</v>
      </c>
      <c r="G15" s="23"/>
      <c r="H15" s="23"/>
      <c r="I15" s="28"/>
    </row>
    <row r="16" spans="2:9" ht="15" customHeight="1">
      <c r="B16" s="19">
        <v>5</v>
      </c>
      <c r="C16" s="251" t="s">
        <v>312</v>
      </c>
      <c r="D16" s="174"/>
      <c r="F16" s="27" t="s">
        <v>100</v>
      </c>
      <c r="G16" s="23"/>
      <c r="H16" s="23"/>
      <c r="I16" s="28"/>
    </row>
    <row r="17" spans="2:9" s="62" customFormat="1" ht="30" customHeight="1">
      <c r="B17" s="73">
        <v>6</v>
      </c>
      <c r="C17" s="169" t="s">
        <v>313</v>
      </c>
      <c r="D17" s="170"/>
      <c r="F17" s="71" t="s">
        <v>100</v>
      </c>
      <c r="G17" s="72"/>
      <c r="H17" s="72"/>
      <c r="I17" s="58"/>
    </row>
    <row r="18" spans="2:9" ht="30" customHeight="1">
      <c r="B18" s="19">
        <v>7</v>
      </c>
      <c r="C18" s="169" t="s">
        <v>162</v>
      </c>
      <c r="D18" s="170"/>
      <c r="F18" s="27" t="s">
        <v>100</v>
      </c>
      <c r="G18" s="23"/>
      <c r="H18" s="23"/>
      <c r="I18" s="28"/>
    </row>
    <row r="19" spans="2:9" ht="30" customHeight="1">
      <c r="B19" s="19">
        <v>8</v>
      </c>
      <c r="C19" s="169" t="s">
        <v>163</v>
      </c>
      <c r="D19" s="170"/>
      <c r="F19" s="27" t="s">
        <v>100</v>
      </c>
      <c r="G19" s="23"/>
      <c r="H19" s="23"/>
      <c r="I19" s="28"/>
    </row>
    <row r="20" spans="2:9" ht="45" customHeight="1">
      <c r="B20" s="19">
        <v>9</v>
      </c>
      <c r="C20" s="169" t="s">
        <v>314</v>
      </c>
      <c r="D20" s="170"/>
      <c r="F20" s="27" t="s">
        <v>100</v>
      </c>
      <c r="G20" s="23"/>
      <c r="H20" s="23"/>
      <c r="I20" s="28"/>
    </row>
    <row r="21" spans="2:9" ht="30" customHeight="1">
      <c r="B21" s="19">
        <v>10</v>
      </c>
      <c r="C21" s="251" t="s">
        <v>315</v>
      </c>
      <c r="D21" s="170"/>
      <c r="F21" s="27" t="s">
        <v>100</v>
      </c>
      <c r="G21" s="23"/>
      <c r="H21" s="23"/>
      <c r="I21" s="28"/>
    </row>
    <row r="22" spans="2:9">
      <c r="B22" s="19">
        <v>11</v>
      </c>
      <c r="C22" s="251" t="s">
        <v>316</v>
      </c>
      <c r="D22" s="170"/>
      <c r="F22" s="27" t="s">
        <v>100</v>
      </c>
      <c r="G22" s="23"/>
      <c r="H22" s="23"/>
      <c r="I22" s="28"/>
    </row>
    <row r="23" spans="2:9">
      <c r="B23" s="19">
        <v>12</v>
      </c>
      <c r="C23" s="251" t="s">
        <v>317</v>
      </c>
      <c r="D23" s="174"/>
      <c r="F23" s="27" t="s">
        <v>100</v>
      </c>
      <c r="G23" s="23"/>
      <c r="H23" s="23"/>
      <c r="I23" s="28"/>
    </row>
    <row r="24" spans="2:9" ht="45" customHeight="1">
      <c r="B24" s="19">
        <v>13</v>
      </c>
      <c r="C24" s="169" t="s">
        <v>272</v>
      </c>
      <c r="D24" s="170"/>
      <c r="F24" s="27" t="s">
        <v>100</v>
      </c>
      <c r="G24" s="23"/>
      <c r="H24" s="23"/>
      <c r="I24" s="28"/>
    </row>
    <row r="25" spans="2:9">
      <c r="B25" s="19">
        <v>14</v>
      </c>
      <c r="C25" s="169" t="s">
        <v>273</v>
      </c>
      <c r="D25" s="170"/>
      <c r="F25" s="27" t="s">
        <v>100</v>
      </c>
      <c r="G25" s="23"/>
      <c r="H25" s="23"/>
      <c r="I25" s="28"/>
    </row>
    <row r="26" spans="2:9">
      <c r="B26" s="19">
        <v>15</v>
      </c>
      <c r="C26" s="169" t="s">
        <v>318</v>
      </c>
      <c r="D26" s="170"/>
      <c r="F26" s="27" t="s">
        <v>100</v>
      </c>
      <c r="G26" s="23"/>
      <c r="H26" s="23"/>
      <c r="I26" s="28"/>
    </row>
    <row r="27" spans="2:9" ht="45" customHeight="1">
      <c r="B27" s="19">
        <v>16</v>
      </c>
      <c r="C27" s="173" t="s">
        <v>169</v>
      </c>
      <c r="D27" s="174"/>
      <c r="F27" s="27" t="s">
        <v>100</v>
      </c>
      <c r="G27" s="23"/>
      <c r="H27" s="23"/>
      <c r="I27" s="28"/>
    </row>
    <row r="28" spans="2:9" ht="30" customHeight="1">
      <c r="B28" s="22">
        <v>17</v>
      </c>
      <c r="C28" s="161" t="s">
        <v>170</v>
      </c>
      <c r="D28" s="162"/>
      <c r="F28" s="29" t="s">
        <v>100</v>
      </c>
      <c r="G28" s="30"/>
      <c r="H28" s="30"/>
      <c r="I28" s="31"/>
    </row>
  </sheetData>
  <mergeCells count="26">
    <mergeCell ref="C19:D19"/>
    <mergeCell ref="C20:D20"/>
    <mergeCell ref="C21:D21"/>
    <mergeCell ref="C22:D22"/>
    <mergeCell ref="C23:D23"/>
    <mergeCell ref="I9:I10"/>
    <mergeCell ref="C10:D10"/>
    <mergeCell ref="C11:D11"/>
    <mergeCell ref="F9:H9"/>
    <mergeCell ref="C12:D12"/>
    <mergeCell ref="C27:D27"/>
    <mergeCell ref="C28:D28"/>
    <mergeCell ref="B2:D2"/>
    <mergeCell ref="C4:D4"/>
    <mergeCell ref="C5:D5"/>
    <mergeCell ref="C6:D6"/>
    <mergeCell ref="B7:C7"/>
    <mergeCell ref="C15:D15"/>
    <mergeCell ref="C16:D16"/>
    <mergeCell ref="C17:D17"/>
    <mergeCell ref="C18:D18"/>
    <mergeCell ref="C13:D13"/>
    <mergeCell ref="C14:D14"/>
    <mergeCell ref="C24:D24"/>
    <mergeCell ref="C25:D25"/>
    <mergeCell ref="C26:D26"/>
  </mergeCells>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A4AEE-5081-4FDB-883C-6961E26CB080}">
  <sheetPr>
    <tabColor rgb="FFFFFF00"/>
  </sheetPr>
  <dimension ref="B2:I23"/>
  <sheetViews>
    <sheetView zoomScaleNormal="100" workbookViewId="0">
      <selection activeCell="C21" sqref="C21:D21"/>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319</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1+'Agregar Empresa Transp.'!B10</f>
        <v>15</v>
      </c>
      <c r="C10" s="165" t="s">
        <v>320</v>
      </c>
      <c r="D10" s="166"/>
      <c r="F10" s="8" t="s">
        <v>49</v>
      </c>
      <c r="G10" s="9" t="s">
        <v>51</v>
      </c>
      <c r="H10" s="9" t="s">
        <v>53</v>
      </c>
      <c r="I10" s="164"/>
    </row>
    <row r="11" spans="2:9">
      <c r="C11" s="147"/>
      <c r="D11" s="147"/>
    </row>
    <row r="12" spans="2:9" ht="15" customHeight="1">
      <c r="B12" s="70">
        <v>1</v>
      </c>
      <c r="C12" s="180" t="s">
        <v>321</v>
      </c>
      <c r="D12" s="181"/>
      <c r="F12" s="24" t="s">
        <v>100</v>
      </c>
      <c r="G12" s="25"/>
      <c r="H12" s="25"/>
      <c r="I12" s="26"/>
    </row>
    <row r="13" spans="2:9" ht="15" customHeight="1">
      <c r="B13" s="19">
        <v>2</v>
      </c>
      <c r="C13" s="185" t="s">
        <v>158</v>
      </c>
      <c r="D13" s="186"/>
      <c r="F13" s="27" t="s">
        <v>100</v>
      </c>
      <c r="G13" s="23"/>
      <c r="H13" s="23"/>
      <c r="I13" s="28"/>
    </row>
    <row r="14" spans="2:9" ht="30" customHeight="1">
      <c r="B14" s="19">
        <v>3</v>
      </c>
      <c r="C14" s="169" t="s">
        <v>159</v>
      </c>
      <c r="D14" s="170"/>
      <c r="F14" s="27" t="s">
        <v>100</v>
      </c>
      <c r="G14" s="23"/>
      <c r="H14" s="23"/>
      <c r="I14" s="28"/>
    </row>
    <row r="15" spans="2:9">
      <c r="B15" s="19">
        <v>4</v>
      </c>
      <c r="C15" s="187" t="s">
        <v>322</v>
      </c>
      <c r="D15" s="188"/>
      <c r="F15" s="27" t="s">
        <v>100</v>
      </c>
      <c r="G15" s="23"/>
      <c r="H15" s="23"/>
      <c r="I15" s="28"/>
    </row>
    <row r="16" spans="2:9" ht="45" customHeight="1">
      <c r="B16" s="19">
        <v>5</v>
      </c>
      <c r="C16" s="252" t="s">
        <v>323</v>
      </c>
      <c r="D16" s="218"/>
      <c r="F16" s="27" t="s">
        <v>100</v>
      </c>
      <c r="G16" s="23"/>
      <c r="H16" s="23"/>
      <c r="I16" s="28"/>
    </row>
    <row r="17" spans="2:9" ht="60" customHeight="1">
      <c r="B17" s="19">
        <v>6</v>
      </c>
      <c r="C17" s="247" t="s">
        <v>245</v>
      </c>
      <c r="D17" s="248"/>
      <c r="F17" s="27" t="s">
        <v>100</v>
      </c>
      <c r="G17" s="23"/>
      <c r="H17" s="23"/>
      <c r="I17" s="28"/>
    </row>
    <row r="18" spans="2:9" ht="30" customHeight="1">
      <c r="B18" s="19">
        <v>7</v>
      </c>
      <c r="C18" s="217" t="s">
        <v>324</v>
      </c>
      <c r="D18" s="218"/>
      <c r="F18" s="27" t="s">
        <v>100</v>
      </c>
      <c r="G18" s="23"/>
      <c r="H18" s="23"/>
      <c r="I18" s="28"/>
    </row>
    <row r="19" spans="2:9">
      <c r="B19" s="19">
        <v>8</v>
      </c>
      <c r="C19" s="187" t="s">
        <v>325</v>
      </c>
      <c r="D19" s="188"/>
      <c r="F19" s="27" t="s">
        <v>100</v>
      </c>
      <c r="G19" s="23"/>
      <c r="H19" s="23"/>
      <c r="I19" s="28"/>
    </row>
    <row r="20" spans="2:9">
      <c r="B20" s="19">
        <v>9</v>
      </c>
      <c r="C20" s="252" t="s">
        <v>214</v>
      </c>
      <c r="D20" s="218"/>
      <c r="F20" s="27" t="s">
        <v>100</v>
      </c>
      <c r="G20" s="23"/>
      <c r="H20" s="23"/>
      <c r="I20" s="28"/>
    </row>
    <row r="21" spans="2:9" ht="15" customHeight="1">
      <c r="B21" s="19">
        <v>10</v>
      </c>
      <c r="C21" s="169" t="s">
        <v>326</v>
      </c>
      <c r="D21" s="170"/>
      <c r="F21" s="27" t="s">
        <v>100</v>
      </c>
      <c r="G21" s="23"/>
      <c r="H21" s="23"/>
      <c r="I21" s="28"/>
    </row>
    <row r="22" spans="2:9">
      <c r="B22" s="19">
        <v>11</v>
      </c>
      <c r="C22" s="185" t="s">
        <v>299</v>
      </c>
      <c r="D22" s="186"/>
      <c r="F22" s="27" t="s">
        <v>100</v>
      </c>
      <c r="G22" s="23"/>
      <c r="H22" s="23"/>
      <c r="I22" s="28"/>
    </row>
    <row r="23" spans="2:9">
      <c r="B23" s="22">
        <v>12</v>
      </c>
      <c r="C23" s="183" t="s">
        <v>132</v>
      </c>
      <c r="D23" s="184"/>
      <c r="F23" s="29" t="s">
        <v>100</v>
      </c>
      <c r="G23" s="30"/>
      <c r="H23" s="30"/>
      <c r="I23" s="31"/>
    </row>
  </sheetData>
  <mergeCells count="21">
    <mergeCell ref="C16:D16"/>
    <mergeCell ref="C18:D18"/>
    <mergeCell ref="I9:I10"/>
    <mergeCell ref="C10:D10"/>
    <mergeCell ref="C11:D11"/>
    <mergeCell ref="C12:D12"/>
    <mergeCell ref="C13:D13"/>
    <mergeCell ref="C15:D15"/>
    <mergeCell ref="F9:H9"/>
    <mergeCell ref="C14:D14"/>
    <mergeCell ref="C17:D17"/>
    <mergeCell ref="B2:D2"/>
    <mergeCell ref="C4:D4"/>
    <mergeCell ref="C5:D5"/>
    <mergeCell ref="C6:D6"/>
    <mergeCell ref="B7:C7"/>
    <mergeCell ref="C22:D22"/>
    <mergeCell ref="C23:D23"/>
    <mergeCell ref="C19:D19"/>
    <mergeCell ref="C20:D20"/>
    <mergeCell ref="C21:D21"/>
  </mergeCells>
  <pageMargins left="0.7" right="0.7" top="0.75" bottom="0.75" header="0.3" footer="0.3"/>
  <pageSetup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E1F53-FEE5-4C23-9031-E599AD34DB06}">
  <sheetPr>
    <tabColor rgb="FFFFFF00"/>
  </sheetPr>
  <dimension ref="B2:I23"/>
  <sheetViews>
    <sheetView topLeftCell="A9" zoomScaleNormal="100" workbookViewId="0">
      <selection activeCell="C18" sqref="C18:D18"/>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327</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1+'CRUD Empresa Transp.'!B10</f>
        <v>14</v>
      </c>
      <c r="C10" s="165" t="s">
        <v>328</v>
      </c>
      <c r="D10" s="166"/>
      <c r="F10" s="8" t="s">
        <v>49</v>
      </c>
      <c r="G10" s="9" t="s">
        <v>51</v>
      </c>
      <c r="H10" s="9" t="s">
        <v>53</v>
      </c>
      <c r="I10" s="164"/>
    </row>
    <row r="11" spans="2:9">
      <c r="C11" s="147"/>
      <c r="D11" s="147"/>
    </row>
    <row r="12" spans="2:9" ht="15" customHeight="1">
      <c r="B12" s="70">
        <v>1</v>
      </c>
      <c r="C12" s="255" t="s">
        <v>329</v>
      </c>
      <c r="D12" s="256"/>
      <c r="F12" s="24" t="s">
        <v>100</v>
      </c>
      <c r="G12" s="25"/>
      <c r="H12" s="25"/>
      <c r="I12" s="26"/>
    </row>
    <row r="13" spans="2:9" ht="15" customHeight="1">
      <c r="B13" s="19">
        <v>2</v>
      </c>
      <c r="C13" s="169" t="s">
        <v>158</v>
      </c>
      <c r="D13" s="170"/>
      <c r="F13" s="27" t="s">
        <v>100</v>
      </c>
      <c r="G13" s="23"/>
      <c r="H13" s="23"/>
      <c r="I13" s="28"/>
    </row>
    <row r="14" spans="2:9" ht="30" customHeight="1">
      <c r="B14" s="19">
        <v>3</v>
      </c>
      <c r="C14" s="169" t="s">
        <v>159</v>
      </c>
      <c r="D14" s="170"/>
      <c r="F14" s="27" t="s">
        <v>100</v>
      </c>
      <c r="G14" s="23"/>
      <c r="H14" s="23"/>
      <c r="I14" s="28"/>
    </row>
    <row r="15" spans="2:9" ht="15" customHeight="1">
      <c r="B15" s="19">
        <v>4</v>
      </c>
      <c r="C15" s="169" t="s">
        <v>330</v>
      </c>
      <c r="D15" s="170"/>
      <c r="F15" s="27" t="s">
        <v>100</v>
      </c>
      <c r="G15" s="23"/>
      <c r="H15" s="23"/>
      <c r="I15" s="28"/>
    </row>
    <row r="16" spans="2:9" ht="60" customHeight="1">
      <c r="B16" s="19">
        <v>5</v>
      </c>
      <c r="C16" s="169" t="s">
        <v>331</v>
      </c>
      <c r="D16" s="170"/>
      <c r="F16" s="27" t="s">
        <v>100</v>
      </c>
      <c r="G16" s="23"/>
      <c r="H16" s="23"/>
      <c r="I16" s="28"/>
    </row>
    <row r="17" spans="2:9" ht="60" customHeight="1">
      <c r="B17" s="19">
        <v>6</v>
      </c>
      <c r="C17" s="237" t="s">
        <v>245</v>
      </c>
      <c r="D17" s="238"/>
      <c r="F17" s="27" t="s">
        <v>100</v>
      </c>
      <c r="G17" s="23"/>
      <c r="H17" s="23"/>
      <c r="I17" s="28"/>
    </row>
    <row r="18" spans="2:9" ht="30" customHeight="1">
      <c r="B18" s="19">
        <v>7</v>
      </c>
      <c r="C18" s="247" t="s">
        <v>511</v>
      </c>
      <c r="D18" s="248"/>
      <c r="F18" s="27" t="s">
        <v>100</v>
      </c>
      <c r="G18" s="23"/>
      <c r="H18" s="23"/>
      <c r="I18" s="28"/>
    </row>
    <row r="19" spans="2:9">
      <c r="B19" s="19">
        <v>8</v>
      </c>
      <c r="C19" s="169" t="s">
        <v>332</v>
      </c>
      <c r="D19" s="170"/>
      <c r="F19" s="27" t="s">
        <v>100</v>
      </c>
      <c r="G19" s="23"/>
      <c r="H19" s="23"/>
      <c r="I19" s="28"/>
    </row>
    <row r="20" spans="2:9">
      <c r="B20" s="19">
        <v>9</v>
      </c>
      <c r="C20" s="169" t="s">
        <v>214</v>
      </c>
      <c r="D20" s="170"/>
      <c r="F20" s="27" t="s">
        <v>100</v>
      </c>
      <c r="G20" s="23"/>
      <c r="H20" s="23"/>
      <c r="I20" s="28"/>
    </row>
    <row r="21" spans="2:9">
      <c r="B21" s="19">
        <v>10</v>
      </c>
      <c r="C21" s="169" t="s">
        <v>333</v>
      </c>
      <c r="D21" s="170"/>
      <c r="F21" s="27" t="s">
        <v>100</v>
      </c>
      <c r="G21" s="23"/>
      <c r="H21" s="23"/>
      <c r="I21" s="28"/>
    </row>
    <row r="22" spans="2:9">
      <c r="B22" s="19">
        <v>11</v>
      </c>
      <c r="C22" s="247" t="s">
        <v>299</v>
      </c>
      <c r="D22" s="170"/>
      <c r="F22" s="27" t="s">
        <v>100</v>
      </c>
      <c r="G22" s="23"/>
      <c r="H22" s="23"/>
      <c r="I22" s="28"/>
    </row>
    <row r="23" spans="2:9">
      <c r="B23" s="22">
        <v>12</v>
      </c>
      <c r="C23" s="253" t="s">
        <v>132</v>
      </c>
      <c r="D23" s="254"/>
      <c r="F23" s="29" t="s">
        <v>100</v>
      </c>
      <c r="G23" s="30"/>
      <c r="H23" s="30"/>
      <c r="I23" s="31"/>
    </row>
  </sheetData>
  <mergeCells count="21">
    <mergeCell ref="C18:D18"/>
    <mergeCell ref="I9:I10"/>
    <mergeCell ref="C10:D10"/>
    <mergeCell ref="C11:D11"/>
    <mergeCell ref="C12:D12"/>
    <mergeCell ref="C13:D13"/>
    <mergeCell ref="C15:D15"/>
    <mergeCell ref="F9:H9"/>
    <mergeCell ref="C16:D16"/>
    <mergeCell ref="C14:D14"/>
    <mergeCell ref="C17:D17"/>
    <mergeCell ref="B2:D2"/>
    <mergeCell ref="C4:D4"/>
    <mergeCell ref="C5:D5"/>
    <mergeCell ref="C6:D6"/>
    <mergeCell ref="B7:C7"/>
    <mergeCell ref="C23:D23"/>
    <mergeCell ref="C19:D19"/>
    <mergeCell ref="C20:D20"/>
    <mergeCell ref="C21:D21"/>
    <mergeCell ref="C22:D22"/>
  </mergeCells>
  <pageMargins left="0.7" right="0.7" top="0.75" bottom="0.75" header="0.3" footer="0.3"/>
  <pageSetup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872A9-BB69-472D-AD7D-959949FA2BC9}">
  <sheetPr>
    <tabColor rgb="FFFFFF00"/>
  </sheetPr>
  <dimension ref="B2:I28"/>
  <sheetViews>
    <sheetView topLeftCell="A16" zoomScaleNormal="100" workbookViewId="0">
      <selection activeCell="B29" sqref="B29"/>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334</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38">
        <f>1+'Editar Ciudad'!B10</f>
        <v>13</v>
      </c>
      <c r="C10" s="179" t="s">
        <v>335</v>
      </c>
      <c r="D10" s="182"/>
      <c r="F10" s="8" t="s">
        <v>49</v>
      </c>
      <c r="G10" s="9" t="s">
        <v>51</v>
      </c>
      <c r="H10" s="9" t="s">
        <v>53</v>
      </c>
      <c r="I10" s="164"/>
    </row>
    <row r="12" spans="2:9" ht="15" customHeight="1">
      <c r="B12" s="70">
        <v>1</v>
      </c>
      <c r="C12" s="167" t="s">
        <v>336</v>
      </c>
      <c r="D12" s="168"/>
      <c r="F12" s="24" t="s">
        <v>100</v>
      </c>
      <c r="G12" s="25"/>
      <c r="H12" s="25"/>
      <c r="I12" s="26"/>
    </row>
    <row r="13" spans="2:9" ht="15" customHeight="1">
      <c r="B13" s="19">
        <v>2</v>
      </c>
      <c r="C13" s="169" t="s">
        <v>158</v>
      </c>
      <c r="D13" s="170"/>
      <c r="F13" s="27" t="s">
        <v>100</v>
      </c>
      <c r="G13" s="23"/>
      <c r="H13" s="23"/>
      <c r="I13" s="28"/>
    </row>
    <row r="14" spans="2:9" ht="30" customHeight="1">
      <c r="B14" s="19">
        <v>3</v>
      </c>
      <c r="C14" s="173" t="s">
        <v>159</v>
      </c>
      <c r="D14" s="174"/>
      <c r="F14" s="27" t="s">
        <v>100</v>
      </c>
      <c r="G14" s="23"/>
      <c r="H14" s="23"/>
      <c r="I14" s="28"/>
    </row>
    <row r="15" spans="2:9" ht="15" customHeight="1">
      <c r="B15" s="19">
        <v>4</v>
      </c>
      <c r="C15" s="169" t="s">
        <v>337</v>
      </c>
      <c r="D15" s="170"/>
      <c r="F15" s="27" t="s">
        <v>100</v>
      </c>
      <c r="G15" s="23"/>
      <c r="H15" s="23"/>
      <c r="I15" s="28"/>
    </row>
    <row r="16" spans="2:9" ht="15" customHeight="1">
      <c r="B16" s="19">
        <v>5</v>
      </c>
      <c r="C16" s="169" t="s">
        <v>338</v>
      </c>
      <c r="D16" s="170"/>
      <c r="F16" s="27" t="s">
        <v>100</v>
      </c>
      <c r="G16" s="23"/>
      <c r="H16" s="23"/>
      <c r="I16" s="28"/>
    </row>
    <row r="17" spans="2:9" ht="30" customHeight="1">
      <c r="B17" s="19">
        <v>6</v>
      </c>
      <c r="C17" s="169" t="s">
        <v>339</v>
      </c>
      <c r="D17" s="170"/>
      <c r="F17" s="27" t="s">
        <v>100</v>
      </c>
      <c r="G17" s="23"/>
      <c r="H17" s="23"/>
      <c r="I17" s="28"/>
    </row>
    <row r="18" spans="2:9" ht="30" customHeight="1">
      <c r="B18" s="19">
        <v>7</v>
      </c>
      <c r="C18" s="169" t="s">
        <v>162</v>
      </c>
      <c r="D18" s="170"/>
      <c r="F18" s="27" t="s">
        <v>100</v>
      </c>
      <c r="G18" s="23"/>
      <c r="H18" s="23"/>
      <c r="I18" s="28"/>
    </row>
    <row r="19" spans="2:9" ht="30" customHeight="1">
      <c r="B19" s="19">
        <v>8</v>
      </c>
      <c r="C19" s="173" t="s">
        <v>163</v>
      </c>
      <c r="D19" s="174"/>
      <c r="F19" s="27" t="s">
        <v>100</v>
      </c>
      <c r="G19" s="23"/>
      <c r="H19" s="23"/>
      <c r="I19" s="28"/>
    </row>
    <row r="20" spans="2:9" ht="45" customHeight="1">
      <c r="B20" s="19">
        <v>9</v>
      </c>
      <c r="C20" s="169" t="s">
        <v>340</v>
      </c>
      <c r="D20" s="170"/>
      <c r="F20" s="27" t="s">
        <v>100</v>
      </c>
      <c r="G20" s="23"/>
      <c r="H20" s="23"/>
      <c r="I20" s="28"/>
    </row>
    <row r="21" spans="2:9" ht="30" customHeight="1">
      <c r="B21" s="19">
        <v>10</v>
      </c>
      <c r="C21" s="169" t="s">
        <v>341</v>
      </c>
      <c r="D21" s="170"/>
      <c r="F21" s="27" t="s">
        <v>100</v>
      </c>
      <c r="G21" s="23"/>
      <c r="H21" s="23"/>
      <c r="I21" s="28"/>
    </row>
    <row r="22" spans="2:9">
      <c r="B22" s="19">
        <v>11</v>
      </c>
      <c r="C22" s="169" t="s">
        <v>342</v>
      </c>
      <c r="D22" s="170"/>
      <c r="F22" s="27" t="s">
        <v>100</v>
      </c>
      <c r="G22" s="23"/>
      <c r="H22" s="23"/>
      <c r="I22" s="28"/>
    </row>
    <row r="23" spans="2:9">
      <c r="B23" s="19">
        <v>12</v>
      </c>
      <c r="C23" s="169" t="s">
        <v>343</v>
      </c>
      <c r="D23" s="170"/>
      <c r="F23" s="27" t="s">
        <v>100</v>
      </c>
      <c r="G23" s="23"/>
      <c r="H23" s="23"/>
      <c r="I23" s="28"/>
    </row>
    <row r="24" spans="2:9" ht="45" customHeight="1">
      <c r="B24" s="19">
        <v>13</v>
      </c>
      <c r="C24" s="173" t="s">
        <v>272</v>
      </c>
      <c r="D24" s="174"/>
      <c r="F24" s="27" t="s">
        <v>100</v>
      </c>
      <c r="G24" s="23"/>
      <c r="H24" s="23"/>
      <c r="I24" s="28"/>
    </row>
    <row r="25" spans="2:9">
      <c r="B25" s="19">
        <v>14</v>
      </c>
      <c r="C25" s="169" t="s">
        <v>273</v>
      </c>
      <c r="D25" s="170"/>
      <c r="F25" s="27" t="s">
        <v>100</v>
      </c>
      <c r="G25" s="23"/>
      <c r="H25" s="23"/>
      <c r="I25" s="28"/>
    </row>
    <row r="26" spans="2:9">
      <c r="B26" s="19">
        <v>15</v>
      </c>
      <c r="C26" s="169" t="s">
        <v>344</v>
      </c>
      <c r="D26" s="170"/>
      <c r="F26" s="27" t="s">
        <v>100</v>
      </c>
      <c r="G26" s="23"/>
      <c r="H26" s="23"/>
      <c r="I26" s="28"/>
    </row>
    <row r="27" spans="2:9" ht="45" customHeight="1">
      <c r="B27" s="19">
        <v>16</v>
      </c>
      <c r="C27" s="173" t="s">
        <v>169</v>
      </c>
      <c r="D27" s="174"/>
      <c r="F27" s="27" t="s">
        <v>100</v>
      </c>
      <c r="G27" s="23"/>
      <c r="H27" s="23"/>
      <c r="I27" s="28"/>
    </row>
    <row r="28" spans="2:9" ht="30" customHeight="1">
      <c r="B28" s="22">
        <v>17</v>
      </c>
      <c r="C28" s="161" t="s">
        <v>170</v>
      </c>
      <c r="D28" s="162"/>
      <c r="F28" s="29" t="s">
        <v>100</v>
      </c>
      <c r="G28" s="30"/>
      <c r="H28" s="30"/>
      <c r="I28" s="31"/>
    </row>
  </sheetData>
  <mergeCells count="25">
    <mergeCell ref="C23:D23"/>
    <mergeCell ref="C24:D24"/>
    <mergeCell ref="C25:D25"/>
    <mergeCell ref="C26:D26"/>
    <mergeCell ref="B2:D2"/>
    <mergeCell ref="C4:D4"/>
    <mergeCell ref="C5:D5"/>
    <mergeCell ref="C6:D6"/>
    <mergeCell ref="B7:C7"/>
    <mergeCell ref="C27:D27"/>
    <mergeCell ref="C28:D28"/>
    <mergeCell ref="I9:I10"/>
    <mergeCell ref="C10:D10"/>
    <mergeCell ref="F9:H9"/>
    <mergeCell ref="C12:D12"/>
    <mergeCell ref="C13:D13"/>
    <mergeCell ref="C14:D14"/>
    <mergeCell ref="C15:D15"/>
    <mergeCell ref="C16:D16"/>
    <mergeCell ref="C17:D17"/>
    <mergeCell ref="C18:D18"/>
    <mergeCell ref="C19:D19"/>
    <mergeCell ref="C20:D20"/>
    <mergeCell ref="C21:D21"/>
    <mergeCell ref="C22:D22"/>
  </mergeCells>
  <pageMargins left="0.7" right="0.7" top="0.75" bottom="0.75" header="0.3" footer="0.3"/>
  <pageSetup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7028D-9D3B-42E0-ADB9-01CD4B067866}">
  <sheetPr>
    <tabColor rgb="FF00B0F0"/>
  </sheetPr>
  <dimension ref="B2:I23"/>
  <sheetViews>
    <sheetView zoomScaleNormal="100" workbookViewId="0">
      <selection activeCell="B18" sqref="B18"/>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345</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1+'CRUD Ciudad'!B10</f>
        <v>12</v>
      </c>
      <c r="C10" s="165" t="s">
        <v>346</v>
      </c>
      <c r="D10" s="166"/>
      <c r="F10" s="8" t="s">
        <v>49</v>
      </c>
      <c r="G10" s="9" t="s">
        <v>51</v>
      </c>
      <c r="H10" s="9" t="s">
        <v>53</v>
      </c>
      <c r="I10" s="164"/>
    </row>
    <row r="11" spans="2:9">
      <c r="C11" s="147"/>
      <c r="D11" s="147"/>
    </row>
    <row r="12" spans="2:9" ht="15" customHeight="1">
      <c r="B12" s="20">
        <v>1</v>
      </c>
      <c r="C12" s="180" t="s">
        <v>347</v>
      </c>
      <c r="D12" s="181"/>
      <c r="F12" s="24" t="s">
        <v>100</v>
      </c>
      <c r="G12" s="25"/>
      <c r="H12" s="25"/>
      <c r="I12" s="26"/>
    </row>
    <row r="13" spans="2:9" ht="15" customHeight="1">
      <c r="B13" s="21">
        <v>2</v>
      </c>
      <c r="C13" s="185" t="s">
        <v>158</v>
      </c>
      <c r="D13" s="186"/>
      <c r="F13" s="27" t="s">
        <v>100</v>
      </c>
      <c r="G13" s="23"/>
      <c r="H13" s="23"/>
      <c r="I13" s="28"/>
    </row>
    <row r="14" spans="2:9" ht="30" customHeight="1">
      <c r="B14" s="19">
        <v>3</v>
      </c>
      <c r="C14" s="169" t="s">
        <v>159</v>
      </c>
      <c r="D14" s="170"/>
      <c r="F14" s="27" t="s">
        <v>100</v>
      </c>
      <c r="G14" s="23"/>
      <c r="H14" s="23"/>
      <c r="I14" s="28"/>
    </row>
    <row r="15" spans="2:9" ht="15" customHeight="1">
      <c r="B15" s="21">
        <v>4</v>
      </c>
      <c r="C15" s="187" t="s">
        <v>348</v>
      </c>
      <c r="D15" s="188"/>
      <c r="F15" s="27" t="s">
        <v>100</v>
      </c>
      <c r="G15" s="23"/>
      <c r="H15" s="23"/>
      <c r="I15" s="28"/>
    </row>
    <row r="16" spans="2:9" ht="60" customHeight="1">
      <c r="B16" s="21">
        <v>5</v>
      </c>
      <c r="C16" s="252" t="s">
        <v>349</v>
      </c>
      <c r="D16" s="218"/>
      <c r="F16" s="27" t="s">
        <v>100</v>
      </c>
      <c r="G16" s="23"/>
      <c r="H16" s="23"/>
      <c r="I16" s="28"/>
    </row>
    <row r="17" spans="2:9" ht="60" customHeight="1">
      <c r="B17" s="21">
        <v>6</v>
      </c>
      <c r="C17" s="247" t="s">
        <v>350</v>
      </c>
      <c r="D17" s="248"/>
      <c r="F17" s="27" t="s">
        <v>100</v>
      </c>
      <c r="G17" s="23"/>
      <c r="H17" s="23"/>
      <c r="I17" s="28"/>
    </row>
    <row r="18" spans="2:9" ht="30" customHeight="1">
      <c r="B18" s="21">
        <v>7</v>
      </c>
      <c r="C18" s="217" t="s">
        <v>351</v>
      </c>
      <c r="D18" s="218"/>
      <c r="F18" s="27" t="s">
        <v>100</v>
      </c>
      <c r="G18" s="23"/>
      <c r="H18" s="23"/>
      <c r="I18" s="28"/>
    </row>
    <row r="19" spans="2:9">
      <c r="B19" s="19">
        <v>8</v>
      </c>
      <c r="C19" s="187" t="s">
        <v>352</v>
      </c>
      <c r="D19" s="188"/>
      <c r="F19" s="27" t="s">
        <v>100</v>
      </c>
      <c r="G19" s="23"/>
      <c r="H19" s="23"/>
      <c r="I19" s="28"/>
    </row>
    <row r="20" spans="2:9">
      <c r="B20" s="21">
        <v>9</v>
      </c>
      <c r="C20" s="257" t="s">
        <v>214</v>
      </c>
      <c r="D20" s="218"/>
      <c r="F20" s="27" t="s">
        <v>100</v>
      </c>
      <c r="G20" s="23"/>
      <c r="H20" s="23"/>
      <c r="I20" s="28"/>
    </row>
    <row r="21" spans="2:9">
      <c r="B21" s="21">
        <v>10</v>
      </c>
      <c r="C21" s="217" t="s">
        <v>353</v>
      </c>
      <c r="D21" s="218"/>
      <c r="F21" s="27" t="s">
        <v>100</v>
      </c>
      <c r="G21" s="23"/>
      <c r="H21" s="23"/>
      <c r="I21" s="28"/>
    </row>
    <row r="22" spans="2:9">
      <c r="B22" s="21">
        <v>11</v>
      </c>
      <c r="C22" s="185" t="s">
        <v>354</v>
      </c>
      <c r="D22" s="186"/>
      <c r="F22" s="27" t="s">
        <v>100</v>
      </c>
      <c r="G22" s="23"/>
      <c r="H22" s="23"/>
      <c r="I22" s="28"/>
    </row>
    <row r="23" spans="2:9">
      <c r="B23" s="37">
        <v>12</v>
      </c>
      <c r="C23" s="183" t="s">
        <v>132</v>
      </c>
      <c r="D23" s="184"/>
      <c r="F23" s="29" t="s">
        <v>100</v>
      </c>
      <c r="G23" s="30"/>
      <c r="H23" s="30"/>
      <c r="I23" s="31"/>
    </row>
  </sheetData>
  <mergeCells count="21">
    <mergeCell ref="C22:D22"/>
    <mergeCell ref="C23:D23"/>
    <mergeCell ref="C19:D19"/>
    <mergeCell ref="C20:D20"/>
    <mergeCell ref="C21:D21"/>
    <mergeCell ref="C16:D16"/>
    <mergeCell ref="C18:D18"/>
    <mergeCell ref="I9:I10"/>
    <mergeCell ref="C10:D10"/>
    <mergeCell ref="C11:D11"/>
    <mergeCell ref="C12:D12"/>
    <mergeCell ref="C13:D13"/>
    <mergeCell ref="C15:D15"/>
    <mergeCell ref="F9:H9"/>
    <mergeCell ref="C14:D14"/>
    <mergeCell ref="C17:D17"/>
    <mergeCell ref="B2:D2"/>
    <mergeCell ref="C4:D4"/>
    <mergeCell ref="C5:D5"/>
    <mergeCell ref="C6:D6"/>
    <mergeCell ref="B7:C7"/>
  </mergeCells>
  <pageMargins left="0.7" right="0.7" top="0.75" bottom="0.75" header="0.3" footer="0.3"/>
  <pageSetup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CB19B-D22D-40BD-B018-E8E2276137CE}">
  <sheetPr>
    <tabColor rgb="FF00B0F0"/>
  </sheetPr>
  <dimension ref="B2:I22"/>
  <sheetViews>
    <sheetView topLeftCell="A2" zoomScaleNormal="100" workbookViewId="0">
      <selection activeCell="C22" sqref="C22:D22"/>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355</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1+'Editar Producto'!B10</f>
        <v>11</v>
      </c>
      <c r="C10" s="165" t="s">
        <v>356</v>
      </c>
      <c r="D10" s="166"/>
      <c r="F10" s="8" t="s">
        <v>49</v>
      </c>
      <c r="G10" s="9" t="s">
        <v>51</v>
      </c>
      <c r="H10" s="9" t="s">
        <v>53</v>
      </c>
      <c r="I10" s="164"/>
    </row>
    <row r="11" spans="2:9">
      <c r="C11" s="147"/>
      <c r="D11" s="147"/>
    </row>
    <row r="12" spans="2:9" ht="15" customHeight="1">
      <c r="B12" s="70">
        <v>1</v>
      </c>
      <c r="C12" s="167" t="s">
        <v>357</v>
      </c>
      <c r="D12" s="168"/>
      <c r="F12" s="24" t="s">
        <v>100</v>
      </c>
      <c r="G12" s="25"/>
      <c r="H12" s="25"/>
      <c r="I12" s="26"/>
    </row>
    <row r="13" spans="2:9">
      <c r="B13" s="19">
        <v>2</v>
      </c>
      <c r="C13" s="251" t="s">
        <v>158</v>
      </c>
      <c r="D13" s="170"/>
      <c r="F13" s="27" t="s">
        <v>100</v>
      </c>
      <c r="G13" s="23"/>
      <c r="H13" s="23"/>
      <c r="I13" s="28"/>
    </row>
    <row r="14" spans="2:9" ht="30" customHeight="1">
      <c r="B14" s="19">
        <v>3</v>
      </c>
      <c r="C14" s="251" t="s">
        <v>159</v>
      </c>
      <c r="D14" s="170"/>
      <c r="F14" s="27" t="s">
        <v>100</v>
      </c>
      <c r="G14" s="23"/>
      <c r="H14" s="23"/>
      <c r="I14" s="28"/>
    </row>
    <row r="15" spans="2:9">
      <c r="B15" s="19">
        <v>4</v>
      </c>
      <c r="C15" s="169" t="s">
        <v>358</v>
      </c>
      <c r="D15" s="170"/>
      <c r="F15" s="27" t="s">
        <v>100</v>
      </c>
      <c r="G15" s="23"/>
      <c r="H15" s="23"/>
      <c r="I15" s="28"/>
    </row>
    <row r="16" spans="2:9" ht="30" customHeight="1">
      <c r="B16" s="19">
        <v>5</v>
      </c>
      <c r="C16" s="251" t="s">
        <v>359</v>
      </c>
      <c r="D16" s="170"/>
      <c r="F16" s="27" t="s">
        <v>100</v>
      </c>
      <c r="G16" s="23"/>
      <c r="H16" s="23"/>
      <c r="I16" s="28"/>
    </row>
    <row r="17" spans="2:9" ht="30" customHeight="1">
      <c r="B17" s="19">
        <v>6</v>
      </c>
      <c r="C17" s="251" t="s">
        <v>163</v>
      </c>
      <c r="D17" s="170"/>
      <c r="F17" s="27" t="s">
        <v>100</v>
      </c>
      <c r="G17" s="23"/>
      <c r="H17" s="23"/>
      <c r="I17" s="28"/>
    </row>
    <row r="18" spans="2:9" ht="45" customHeight="1">
      <c r="B18" s="19">
        <v>7</v>
      </c>
      <c r="C18" s="169" t="s">
        <v>360</v>
      </c>
      <c r="D18" s="170"/>
      <c r="F18" s="27" t="s">
        <v>100</v>
      </c>
      <c r="G18" s="23"/>
      <c r="H18" s="23"/>
      <c r="I18" s="28"/>
    </row>
    <row r="19" spans="2:9" ht="30" customHeight="1">
      <c r="B19" s="19">
        <v>8</v>
      </c>
      <c r="C19" s="247" t="s">
        <v>361</v>
      </c>
      <c r="D19" s="248"/>
      <c r="F19" s="27" t="s">
        <v>100</v>
      </c>
      <c r="G19" s="23"/>
      <c r="H19" s="23"/>
      <c r="I19" s="28"/>
    </row>
    <row r="20" spans="2:9">
      <c r="B20" s="19">
        <v>9</v>
      </c>
      <c r="C20" s="169" t="s">
        <v>362</v>
      </c>
      <c r="D20" s="170"/>
      <c r="F20" s="27" t="s">
        <v>100</v>
      </c>
      <c r="G20" s="23"/>
      <c r="H20" s="23"/>
      <c r="I20" s="28"/>
    </row>
    <row r="21" spans="2:9" ht="45" customHeight="1">
      <c r="B21" s="19">
        <v>10</v>
      </c>
      <c r="C21" s="173" t="s">
        <v>169</v>
      </c>
      <c r="D21" s="174"/>
      <c r="F21" s="27" t="s">
        <v>100</v>
      </c>
      <c r="G21" s="23"/>
      <c r="H21" s="23"/>
      <c r="I21" s="28"/>
    </row>
    <row r="22" spans="2:9" ht="30" customHeight="1">
      <c r="B22" s="22">
        <v>11</v>
      </c>
      <c r="C22" s="161" t="s">
        <v>170</v>
      </c>
      <c r="D22" s="162"/>
      <c r="F22" s="29" t="s">
        <v>100</v>
      </c>
      <c r="G22" s="30"/>
      <c r="H22" s="30"/>
      <c r="I22" s="31"/>
    </row>
  </sheetData>
  <mergeCells count="20">
    <mergeCell ref="B2:D2"/>
    <mergeCell ref="C4:D4"/>
    <mergeCell ref="C5:D5"/>
    <mergeCell ref="C6:D6"/>
    <mergeCell ref="B7:C7"/>
    <mergeCell ref="C21:D21"/>
    <mergeCell ref="C22:D22"/>
    <mergeCell ref="C14:D14"/>
    <mergeCell ref="C15:D15"/>
    <mergeCell ref="I9:I10"/>
    <mergeCell ref="C10:D10"/>
    <mergeCell ref="C11:D11"/>
    <mergeCell ref="C12:D12"/>
    <mergeCell ref="F9:H9"/>
    <mergeCell ref="C13:D13"/>
    <mergeCell ref="C16:D16"/>
    <mergeCell ref="C17:D17"/>
    <mergeCell ref="C18:D18"/>
    <mergeCell ref="C19:D19"/>
    <mergeCell ref="C20:D20"/>
  </mergeCells>
  <pageMargins left="0.7" right="0.7" top="0.75" bottom="0.75" header="0.3" footer="0.3"/>
  <pageSetup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4B2FC-60D0-473D-8C36-9EAC3A1F93B2}">
  <sheetPr>
    <tabColor rgb="FFFF0000"/>
  </sheetPr>
  <dimension ref="B2:I23"/>
  <sheetViews>
    <sheetView zoomScaleNormal="100" workbookViewId="0">
      <selection activeCell="C18" sqref="C18:D18"/>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246" t="s">
        <v>363</v>
      </c>
      <c r="C2" s="246"/>
      <c r="D2" s="2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1+'CRUD Producto'!B10</f>
        <v>10</v>
      </c>
      <c r="C10" s="165" t="s">
        <v>364</v>
      </c>
      <c r="D10" s="166"/>
      <c r="F10" s="8" t="s">
        <v>49</v>
      </c>
      <c r="G10" s="9" t="s">
        <v>51</v>
      </c>
      <c r="H10" s="9" t="s">
        <v>53</v>
      </c>
      <c r="I10" s="164"/>
    </row>
    <row r="11" spans="2:9">
      <c r="C11" s="147"/>
      <c r="D11" s="147"/>
    </row>
    <row r="12" spans="2:9" ht="15" customHeight="1">
      <c r="B12" s="70">
        <v>1</v>
      </c>
      <c r="C12" s="167" t="s">
        <v>365</v>
      </c>
      <c r="D12" s="168"/>
      <c r="F12" s="24" t="s">
        <v>100</v>
      </c>
      <c r="G12" s="25"/>
      <c r="H12" s="25"/>
      <c r="I12" s="26"/>
    </row>
    <row r="13" spans="2:9" ht="15" customHeight="1">
      <c r="B13" s="19">
        <v>2</v>
      </c>
      <c r="C13" s="251" t="s">
        <v>158</v>
      </c>
      <c r="D13" s="170"/>
      <c r="F13" s="27" t="s">
        <v>100</v>
      </c>
      <c r="G13" s="23"/>
      <c r="H13" s="23"/>
      <c r="I13" s="28"/>
    </row>
    <row r="14" spans="2:9" ht="30" customHeight="1">
      <c r="B14" s="19">
        <v>3</v>
      </c>
      <c r="C14" s="258" t="s">
        <v>159</v>
      </c>
      <c r="D14" s="172"/>
      <c r="F14" s="27" t="s">
        <v>100</v>
      </c>
      <c r="G14" s="23"/>
      <c r="H14" s="23"/>
      <c r="I14" s="28"/>
    </row>
    <row r="15" spans="2:9" ht="15" customHeight="1">
      <c r="B15" s="19">
        <v>4</v>
      </c>
      <c r="C15" s="169" t="s">
        <v>366</v>
      </c>
      <c r="D15" s="170"/>
      <c r="F15" s="27" t="s">
        <v>100</v>
      </c>
      <c r="G15" s="23"/>
      <c r="H15" s="23"/>
      <c r="I15" s="28"/>
    </row>
    <row r="16" spans="2:9" ht="75" customHeight="1">
      <c r="B16" s="19">
        <v>5</v>
      </c>
      <c r="C16" s="169" t="s">
        <v>367</v>
      </c>
      <c r="D16" s="170"/>
      <c r="F16" s="27" t="s">
        <v>100</v>
      </c>
      <c r="G16" s="23"/>
      <c r="H16" s="23"/>
      <c r="I16" s="28"/>
    </row>
    <row r="17" spans="2:9" ht="60" customHeight="1">
      <c r="B17" s="19">
        <v>6</v>
      </c>
      <c r="C17" s="169" t="s">
        <v>245</v>
      </c>
      <c r="D17" s="170"/>
      <c r="F17" s="27" t="s">
        <v>100</v>
      </c>
      <c r="G17" s="23"/>
      <c r="H17" s="23"/>
      <c r="I17" s="28"/>
    </row>
    <row r="18" spans="2:9" ht="45" customHeight="1">
      <c r="B18" s="19">
        <v>7</v>
      </c>
      <c r="C18" s="247" t="s">
        <v>368</v>
      </c>
      <c r="D18" s="170"/>
      <c r="F18" s="27" t="s">
        <v>100</v>
      </c>
      <c r="G18" s="23"/>
      <c r="H18" s="23"/>
      <c r="I18" s="28"/>
    </row>
    <row r="19" spans="2:9">
      <c r="B19" s="19">
        <v>8</v>
      </c>
      <c r="C19" s="247" t="s">
        <v>369</v>
      </c>
      <c r="D19" s="170"/>
      <c r="F19" s="27" t="s">
        <v>100</v>
      </c>
      <c r="G19" s="23"/>
      <c r="H19" s="23"/>
      <c r="I19" s="28"/>
    </row>
    <row r="20" spans="2:9" ht="15" customHeight="1">
      <c r="B20" s="19">
        <v>9</v>
      </c>
      <c r="C20" s="169" t="s">
        <v>248</v>
      </c>
      <c r="D20" s="170"/>
      <c r="F20" s="27" t="s">
        <v>100</v>
      </c>
      <c r="G20" s="23"/>
      <c r="H20" s="23"/>
      <c r="I20" s="28"/>
    </row>
    <row r="21" spans="2:9">
      <c r="B21" s="19">
        <v>10</v>
      </c>
      <c r="C21" s="247" t="s">
        <v>370</v>
      </c>
      <c r="D21" s="170"/>
      <c r="F21" s="27" t="s">
        <v>100</v>
      </c>
      <c r="G21" s="23"/>
      <c r="H21" s="23"/>
      <c r="I21" s="28"/>
    </row>
    <row r="22" spans="2:9">
      <c r="B22" s="19">
        <v>11</v>
      </c>
      <c r="C22" s="169" t="s">
        <v>371</v>
      </c>
      <c r="D22" s="170"/>
      <c r="F22" s="27" t="s">
        <v>100</v>
      </c>
      <c r="G22" s="23"/>
      <c r="H22" s="23"/>
      <c r="I22" s="28"/>
    </row>
    <row r="23" spans="2:9">
      <c r="B23" s="22">
        <v>12</v>
      </c>
      <c r="C23" s="192" t="s">
        <v>132</v>
      </c>
      <c r="D23" s="193"/>
      <c r="F23" s="29" t="s">
        <v>100</v>
      </c>
      <c r="G23" s="30"/>
      <c r="H23" s="30"/>
      <c r="I23" s="31"/>
    </row>
  </sheetData>
  <mergeCells count="21">
    <mergeCell ref="C22:D22"/>
    <mergeCell ref="C23:D23"/>
    <mergeCell ref="C19:D19"/>
    <mergeCell ref="C20:D20"/>
    <mergeCell ref="C21:D21"/>
    <mergeCell ref="B2:D2"/>
    <mergeCell ref="C4:D4"/>
    <mergeCell ref="C5:D5"/>
    <mergeCell ref="C6:D6"/>
    <mergeCell ref="B7:C7"/>
    <mergeCell ref="C18:D18"/>
    <mergeCell ref="I9:I10"/>
    <mergeCell ref="C10:D10"/>
    <mergeCell ref="C11:D11"/>
    <mergeCell ref="C12:D12"/>
    <mergeCell ref="C15:D15"/>
    <mergeCell ref="C16:D16"/>
    <mergeCell ref="F9:H9"/>
    <mergeCell ref="C13:D13"/>
    <mergeCell ref="C14:D14"/>
    <mergeCell ref="C17:D17"/>
  </mergeCells>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C2F88-60F0-4900-A3D4-7E2004EB9A21}">
  <sheetPr>
    <tabColor rgb="FFFF0000"/>
  </sheetPr>
  <dimension ref="B2:I27"/>
  <sheetViews>
    <sheetView topLeftCell="A12" zoomScaleNormal="100" workbookViewId="0">
      <selection activeCell="C27" sqref="C27:D27"/>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372</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1+'Editar Cliente'!B10</f>
        <v>9</v>
      </c>
      <c r="C10" s="165" t="s">
        <v>373</v>
      </c>
      <c r="D10" s="166"/>
      <c r="F10" s="8" t="s">
        <v>49</v>
      </c>
      <c r="G10" s="9" t="s">
        <v>51</v>
      </c>
      <c r="H10" s="9" t="s">
        <v>53</v>
      </c>
      <c r="I10" s="164"/>
    </row>
    <row r="11" spans="2:9">
      <c r="C11" s="147"/>
      <c r="D11" s="147"/>
    </row>
    <row r="12" spans="2:9" ht="15" customHeight="1">
      <c r="B12" s="70">
        <v>1</v>
      </c>
      <c r="C12" s="167" t="s">
        <v>374</v>
      </c>
      <c r="D12" s="168"/>
      <c r="F12" s="24" t="s">
        <v>100</v>
      </c>
      <c r="G12" s="25"/>
      <c r="H12" s="25"/>
      <c r="I12" s="26"/>
    </row>
    <row r="13" spans="2:9" ht="15" customHeight="1">
      <c r="B13" s="19">
        <v>2</v>
      </c>
      <c r="C13" s="258" t="s">
        <v>158</v>
      </c>
      <c r="D13" s="172"/>
      <c r="F13" s="27" t="s">
        <v>100</v>
      </c>
      <c r="G13" s="23"/>
      <c r="H13" s="23"/>
      <c r="I13" s="28"/>
    </row>
    <row r="14" spans="2:9" ht="30" customHeight="1">
      <c r="B14" s="19">
        <v>3</v>
      </c>
      <c r="C14" s="258" t="s">
        <v>159</v>
      </c>
      <c r="D14" s="172"/>
      <c r="F14" s="27" t="s">
        <v>100</v>
      </c>
      <c r="G14" s="23"/>
      <c r="H14" s="23"/>
      <c r="I14" s="28"/>
    </row>
    <row r="15" spans="2:9" ht="15" customHeight="1">
      <c r="B15" s="19">
        <v>4</v>
      </c>
      <c r="C15" s="258" t="s">
        <v>375</v>
      </c>
      <c r="D15" s="172"/>
      <c r="F15" s="27" t="s">
        <v>100</v>
      </c>
      <c r="G15" s="23"/>
      <c r="H15" s="23"/>
      <c r="I15" s="28"/>
    </row>
    <row r="16" spans="2:9" ht="30" customHeight="1">
      <c r="B16" s="19">
        <v>5</v>
      </c>
      <c r="C16" s="258" t="s">
        <v>376</v>
      </c>
      <c r="D16" s="259"/>
      <c r="F16" s="27" t="s">
        <v>100</v>
      </c>
      <c r="G16" s="23"/>
      <c r="H16" s="23"/>
      <c r="I16" s="28"/>
    </row>
    <row r="17" spans="2:9" ht="30" customHeight="1">
      <c r="B17" s="19">
        <v>6</v>
      </c>
      <c r="C17" s="169" t="s">
        <v>377</v>
      </c>
      <c r="D17" s="170"/>
      <c r="F17" s="27" t="s">
        <v>100</v>
      </c>
      <c r="G17" s="23"/>
      <c r="H17" s="23"/>
      <c r="I17" s="28"/>
    </row>
    <row r="18" spans="2:9" ht="30" customHeight="1">
      <c r="B18" s="19">
        <v>7</v>
      </c>
      <c r="C18" s="258" t="s">
        <v>163</v>
      </c>
      <c r="D18" s="172"/>
      <c r="F18" s="27" t="s">
        <v>100</v>
      </c>
      <c r="G18" s="23"/>
      <c r="H18" s="23"/>
      <c r="I18" s="28"/>
    </row>
    <row r="19" spans="2:9" ht="60" customHeight="1">
      <c r="B19" s="19">
        <v>8</v>
      </c>
      <c r="C19" s="258" t="s">
        <v>378</v>
      </c>
      <c r="D19" s="172"/>
      <c r="F19" s="27" t="s">
        <v>100</v>
      </c>
      <c r="G19" s="23"/>
      <c r="H19" s="23"/>
      <c r="I19" s="28"/>
    </row>
    <row r="20" spans="2:9" ht="30" customHeight="1">
      <c r="B20" s="19">
        <v>9</v>
      </c>
      <c r="C20" s="258" t="s">
        <v>379</v>
      </c>
      <c r="D20" s="172"/>
      <c r="F20" s="27" t="s">
        <v>100</v>
      </c>
      <c r="G20" s="23"/>
      <c r="H20" s="23"/>
      <c r="I20" s="28"/>
    </row>
    <row r="21" spans="2:9">
      <c r="B21" s="19">
        <v>10</v>
      </c>
      <c r="C21" s="258" t="s">
        <v>380</v>
      </c>
      <c r="D21" s="259"/>
      <c r="F21" s="27" t="s">
        <v>100</v>
      </c>
      <c r="G21" s="23"/>
      <c r="H21" s="23"/>
      <c r="I21" s="28"/>
    </row>
    <row r="22" spans="2:9">
      <c r="B22" s="19">
        <v>11</v>
      </c>
      <c r="C22" s="169" t="s">
        <v>381</v>
      </c>
      <c r="D22" s="170"/>
      <c r="F22" s="27" t="s">
        <v>100</v>
      </c>
      <c r="G22" s="23"/>
      <c r="H22" s="23"/>
      <c r="I22" s="28"/>
    </row>
    <row r="23" spans="2:9" ht="45" customHeight="1">
      <c r="B23" s="19">
        <v>12</v>
      </c>
      <c r="C23" s="258" t="s">
        <v>272</v>
      </c>
      <c r="D23" s="172"/>
      <c r="F23" s="27" t="s">
        <v>100</v>
      </c>
      <c r="G23" s="23"/>
      <c r="H23" s="23"/>
      <c r="I23" s="28"/>
    </row>
    <row r="24" spans="2:9">
      <c r="B24" s="19">
        <v>13</v>
      </c>
      <c r="C24" s="258" t="s">
        <v>273</v>
      </c>
      <c r="D24" s="172"/>
      <c r="F24" s="27" t="s">
        <v>100</v>
      </c>
      <c r="G24" s="23"/>
      <c r="H24" s="23"/>
      <c r="I24" s="28"/>
    </row>
    <row r="25" spans="2:9">
      <c r="B25" s="19">
        <v>14</v>
      </c>
      <c r="C25" s="258" t="s">
        <v>382</v>
      </c>
      <c r="D25" s="172"/>
      <c r="F25" s="27" t="s">
        <v>100</v>
      </c>
      <c r="G25" s="23"/>
      <c r="H25" s="23"/>
      <c r="I25" s="28"/>
    </row>
    <row r="26" spans="2:9" ht="45" customHeight="1">
      <c r="B26" s="19">
        <v>15</v>
      </c>
      <c r="C26" s="173" t="s">
        <v>169</v>
      </c>
      <c r="D26" s="174"/>
      <c r="F26" s="27" t="s">
        <v>100</v>
      </c>
      <c r="G26" s="23"/>
      <c r="H26" s="23"/>
      <c r="I26" s="28"/>
    </row>
    <row r="27" spans="2:9" ht="30" customHeight="1">
      <c r="B27" s="22">
        <v>16</v>
      </c>
      <c r="C27" s="161" t="s">
        <v>170</v>
      </c>
      <c r="D27" s="162"/>
      <c r="F27" s="29" t="s">
        <v>100</v>
      </c>
      <c r="G27" s="30"/>
      <c r="H27" s="30"/>
      <c r="I27" s="31"/>
    </row>
  </sheetData>
  <mergeCells count="25">
    <mergeCell ref="C19:D19"/>
    <mergeCell ref="C20:D20"/>
    <mergeCell ref="C21:D21"/>
    <mergeCell ref="C22:D22"/>
    <mergeCell ref="I9:I10"/>
    <mergeCell ref="C10:D10"/>
    <mergeCell ref="C11:D11"/>
    <mergeCell ref="F9:H9"/>
    <mergeCell ref="C12:D12"/>
    <mergeCell ref="C26:D26"/>
    <mergeCell ref="C27:D27"/>
    <mergeCell ref="B2:D2"/>
    <mergeCell ref="C4:D4"/>
    <mergeCell ref="C5:D5"/>
    <mergeCell ref="C6:D6"/>
    <mergeCell ref="B7:C7"/>
    <mergeCell ref="C13:D13"/>
    <mergeCell ref="C16:D16"/>
    <mergeCell ref="C17:D17"/>
    <mergeCell ref="C15:D15"/>
    <mergeCell ref="C14:D14"/>
    <mergeCell ref="C23:D23"/>
    <mergeCell ref="C24:D24"/>
    <mergeCell ref="C25:D25"/>
    <mergeCell ref="C18:D18"/>
  </mergeCells>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7822-0884-460F-9766-D8B7D19230CA}">
  <sheetPr>
    <tabColor theme="5"/>
  </sheetPr>
  <dimension ref="B2:I24"/>
  <sheetViews>
    <sheetView topLeftCell="A5" zoomScaleNormal="100" workbookViewId="0">
      <selection activeCell="C18" sqref="C18:D18"/>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383</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1+'Agregar Cliente'!B10</f>
        <v>8</v>
      </c>
      <c r="C10" s="165" t="s">
        <v>384</v>
      </c>
      <c r="D10" s="166"/>
      <c r="F10" s="8" t="s">
        <v>49</v>
      </c>
      <c r="G10" s="9" t="s">
        <v>51</v>
      </c>
      <c r="H10" s="9" t="s">
        <v>53</v>
      </c>
      <c r="I10" s="164"/>
    </row>
    <row r="11" spans="2:9">
      <c r="C11" s="147"/>
      <c r="D11" s="147"/>
    </row>
    <row r="12" spans="2:9" ht="15" customHeight="1">
      <c r="B12" s="70">
        <v>1</v>
      </c>
      <c r="C12" s="167" t="s">
        <v>385</v>
      </c>
      <c r="D12" s="168"/>
      <c r="F12" s="24" t="s">
        <v>100</v>
      </c>
      <c r="G12" s="25"/>
      <c r="H12" s="25"/>
      <c r="I12" s="26"/>
    </row>
    <row r="13" spans="2:9" ht="15" customHeight="1">
      <c r="B13" s="19">
        <v>2</v>
      </c>
      <c r="C13" s="169" t="s">
        <v>158</v>
      </c>
      <c r="D13" s="170"/>
      <c r="F13" s="27" t="s">
        <v>100</v>
      </c>
      <c r="G13" s="23"/>
      <c r="H13" s="23"/>
      <c r="I13" s="28"/>
    </row>
    <row r="14" spans="2:9" ht="30" customHeight="1">
      <c r="B14" s="19">
        <v>3</v>
      </c>
      <c r="C14" s="169" t="s">
        <v>159</v>
      </c>
      <c r="D14" s="170"/>
      <c r="F14" s="27" t="s">
        <v>100</v>
      </c>
      <c r="G14" s="23"/>
      <c r="H14" s="23"/>
      <c r="I14" s="28"/>
    </row>
    <row r="15" spans="2:9" ht="15" customHeight="1">
      <c r="B15" s="19">
        <v>4</v>
      </c>
      <c r="C15" s="213" t="s">
        <v>386</v>
      </c>
      <c r="D15" s="214"/>
      <c r="F15" s="27" t="s">
        <v>100</v>
      </c>
      <c r="G15" s="23"/>
      <c r="H15" s="23"/>
      <c r="I15" s="28"/>
    </row>
    <row r="16" spans="2:9" ht="120" customHeight="1">
      <c r="B16" s="19">
        <v>5</v>
      </c>
      <c r="C16" s="247" t="s">
        <v>387</v>
      </c>
      <c r="D16" s="170"/>
      <c r="F16" s="27" t="s">
        <v>100</v>
      </c>
      <c r="G16" s="23"/>
      <c r="H16" s="23"/>
      <c r="I16" s="28"/>
    </row>
    <row r="17" spans="2:9" ht="60" customHeight="1">
      <c r="B17" s="19">
        <v>6</v>
      </c>
      <c r="C17" s="247" t="s">
        <v>245</v>
      </c>
      <c r="D17" s="248"/>
      <c r="F17" s="27" t="s">
        <v>100</v>
      </c>
      <c r="G17" s="23"/>
      <c r="H17" s="23"/>
      <c r="I17" s="28"/>
    </row>
    <row r="18" spans="2:9" ht="75" customHeight="1">
      <c r="B18" s="19">
        <v>7</v>
      </c>
      <c r="C18" s="169" t="s">
        <v>388</v>
      </c>
      <c r="D18" s="170"/>
      <c r="F18" s="27" t="s">
        <v>100</v>
      </c>
      <c r="G18" s="23"/>
      <c r="H18" s="23"/>
      <c r="I18" s="28"/>
    </row>
    <row r="19" spans="2:9">
      <c r="B19" s="19">
        <v>8</v>
      </c>
      <c r="C19" s="260" t="s">
        <v>389</v>
      </c>
      <c r="D19" s="261"/>
      <c r="F19" s="27" t="s">
        <v>100</v>
      </c>
      <c r="G19" s="23"/>
      <c r="H19" s="23"/>
      <c r="I19" s="28"/>
    </row>
    <row r="20" spans="2:9">
      <c r="B20" s="19">
        <v>9</v>
      </c>
      <c r="C20" s="260" t="s">
        <v>129</v>
      </c>
      <c r="D20" s="261"/>
      <c r="F20" s="27" t="s">
        <v>100</v>
      </c>
      <c r="G20" s="23"/>
      <c r="H20" s="23"/>
      <c r="I20" s="28"/>
    </row>
    <row r="21" spans="2:9">
      <c r="B21" s="19">
        <v>10</v>
      </c>
      <c r="C21" s="260" t="s">
        <v>248</v>
      </c>
      <c r="D21" s="261"/>
      <c r="F21" s="27" t="s">
        <v>100</v>
      </c>
      <c r="G21" s="23"/>
      <c r="H21" s="23"/>
      <c r="I21" s="28"/>
    </row>
    <row r="22" spans="2:9">
      <c r="B22" s="19">
        <v>11</v>
      </c>
      <c r="C22" s="260" t="s">
        <v>390</v>
      </c>
      <c r="D22" s="261"/>
      <c r="F22" s="27" t="s">
        <v>100</v>
      </c>
      <c r="G22" s="23"/>
      <c r="H22" s="23"/>
      <c r="I22" s="28"/>
    </row>
    <row r="23" spans="2:9">
      <c r="B23" s="19">
        <v>12</v>
      </c>
      <c r="C23" s="260" t="s">
        <v>299</v>
      </c>
      <c r="D23" s="261"/>
      <c r="F23" s="27" t="s">
        <v>100</v>
      </c>
      <c r="G23" s="23"/>
      <c r="H23" s="23"/>
      <c r="I23" s="28"/>
    </row>
    <row r="24" spans="2:9">
      <c r="B24" s="22">
        <v>13</v>
      </c>
      <c r="C24" s="222" t="s">
        <v>132</v>
      </c>
      <c r="D24" s="223"/>
      <c r="F24" s="29" t="s">
        <v>100</v>
      </c>
      <c r="G24" s="30"/>
      <c r="H24" s="30"/>
      <c r="I24" s="31"/>
    </row>
  </sheetData>
  <mergeCells count="22">
    <mergeCell ref="C22:D22"/>
    <mergeCell ref="C23:D23"/>
    <mergeCell ref="C24:D24"/>
    <mergeCell ref="C19:D19"/>
    <mergeCell ref="C20:D20"/>
    <mergeCell ref="C21:D21"/>
    <mergeCell ref="B2:D2"/>
    <mergeCell ref="C4:D4"/>
    <mergeCell ref="C5:D5"/>
    <mergeCell ref="C6:D6"/>
    <mergeCell ref="B7:C7"/>
    <mergeCell ref="C16:D16"/>
    <mergeCell ref="C18:D18"/>
    <mergeCell ref="I9:I10"/>
    <mergeCell ref="C10:D10"/>
    <mergeCell ref="C11:D11"/>
    <mergeCell ref="C12:D12"/>
    <mergeCell ref="C13:D13"/>
    <mergeCell ref="C15:D15"/>
    <mergeCell ref="F9:H9"/>
    <mergeCell ref="C14:D14"/>
    <mergeCell ref="C17:D17"/>
  </mergeCells>
  <pageMargins left="0.7" right="0.7" top="0.75" bottom="0.75" header="0.3" footer="0.3"/>
  <pageSetup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39520-539B-49B4-AFFA-87D91C4BBF63}">
  <sheetPr>
    <tabColor theme="5"/>
  </sheetPr>
  <dimension ref="B2:I24"/>
  <sheetViews>
    <sheetView topLeftCell="A12" zoomScaleNormal="100" workbookViewId="0">
      <selection activeCell="C16" sqref="C16:D16"/>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391</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1+'CRUD Cliente'!B10</f>
        <v>7</v>
      </c>
      <c r="C10" s="165" t="s">
        <v>392</v>
      </c>
      <c r="D10" s="166"/>
      <c r="F10" s="8" t="s">
        <v>49</v>
      </c>
      <c r="G10" s="9" t="s">
        <v>51</v>
      </c>
      <c r="H10" s="9" t="s">
        <v>53</v>
      </c>
      <c r="I10" s="164"/>
    </row>
    <row r="11" spans="2:9">
      <c r="C11" s="147"/>
      <c r="D11" s="147"/>
    </row>
    <row r="12" spans="2:9" ht="15" customHeight="1">
      <c r="B12" s="70">
        <v>1</v>
      </c>
      <c r="C12" s="167" t="s">
        <v>393</v>
      </c>
      <c r="D12" s="168"/>
      <c r="F12" s="24" t="s">
        <v>100</v>
      </c>
      <c r="G12" s="25"/>
      <c r="H12" s="25"/>
      <c r="I12" s="26"/>
    </row>
    <row r="13" spans="2:9" ht="15" customHeight="1">
      <c r="B13" s="19">
        <v>2</v>
      </c>
      <c r="C13" s="169" t="s">
        <v>158</v>
      </c>
      <c r="D13" s="170"/>
      <c r="F13" s="27" t="s">
        <v>100</v>
      </c>
      <c r="G13" s="23"/>
      <c r="H13" s="23"/>
      <c r="I13" s="28"/>
    </row>
    <row r="14" spans="2:9" ht="30" customHeight="1">
      <c r="B14" s="19">
        <v>3</v>
      </c>
      <c r="C14" s="169" t="s">
        <v>159</v>
      </c>
      <c r="D14" s="170"/>
      <c r="F14" s="27" t="s">
        <v>100</v>
      </c>
      <c r="G14" s="23"/>
      <c r="H14" s="23"/>
      <c r="I14" s="28"/>
    </row>
    <row r="15" spans="2:9" ht="15" customHeight="1">
      <c r="B15" s="19">
        <v>4</v>
      </c>
      <c r="C15" s="169" t="s">
        <v>394</v>
      </c>
      <c r="D15" s="170"/>
      <c r="F15" s="27" t="s">
        <v>100</v>
      </c>
      <c r="G15" s="23"/>
      <c r="H15" s="23"/>
      <c r="I15" s="28"/>
    </row>
    <row r="16" spans="2:9" ht="105" customHeight="1">
      <c r="B16" s="19">
        <v>5</v>
      </c>
      <c r="C16" s="169" t="s">
        <v>395</v>
      </c>
      <c r="D16" s="170"/>
      <c r="F16" s="27" t="s">
        <v>100</v>
      </c>
      <c r="G16" s="23"/>
      <c r="H16" s="23"/>
      <c r="I16" s="28"/>
    </row>
    <row r="17" spans="2:9" ht="60" customHeight="1">
      <c r="B17" s="19">
        <v>6</v>
      </c>
      <c r="C17" s="169" t="s">
        <v>245</v>
      </c>
      <c r="D17" s="170"/>
      <c r="F17" s="27" t="s">
        <v>100</v>
      </c>
      <c r="G17" s="23"/>
      <c r="H17" s="23"/>
      <c r="I17" s="28"/>
    </row>
    <row r="18" spans="2:9" ht="60" customHeight="1">
      <c r="B18" s="19">
        <v>7</v>
      </c>
      <c r="C18" s="262" t="s">
        <v>396</v>
      </c>
      <c r="D18" s="172"/>
      <c r="F18" s="27" t="s">
        <v>100</v>
      </c>
      <c r="G18" s="23"/>
      <c r="H18" s="23"/>
      <c r="I18" s="28"/>
    </row>
    <row r="19" spans="2:9">
      <c r="B19" s="19">
        <v>8</v>
      </c>
      <c r="C19" s="173" t="s">
        <v>397</v>
      </c>
      <c r="D19" s="174"/>
      <c r="F19" s="27" t="s">
        <v>100</v>
      </c>
      <c r="G19" s="23"/>
      <c r="H19" s="23"/>
      <c r="I19" s="28"/>
    </row>
    <row r="20" spans="2:9" ht="15" customHeight="1">
      <c r="B20" s="19">
        <v>9</v>
      </c>
      <c r="C20" s="173" t="s">
        <v>306</v>
      </c>
      <c r="D20" s="174"/>
      <c r="F20" s="27" t="s">
        <v>100</v>
      </c>
      <c r="G20" s="23"/>
      <c r="H20" s="23"/>
      <c r="I20" s="28"/>
    </row>
    <row r="21" spans="2:9">
      <c r="B21" s="19">
        <v>10</v>
      </c>
      <c r="C21" s="173" t="s">
        <v>214</v>
      </c>
      <c r="D21" s="174"/>
      <c r="F21" s="27" t="s">
        <v>100</v>
      </c>
      <c r="G21" s="23"/>
      <c r="H21" s="23"/>
      <c r="I21" s="28"/>
    </row>
    <row r="22" spans="2:9">
      <c r="B22" s="19">
        <v>11</v>
      </c>
      <c r="C22" s="173" t="s">
        <v>398</v>
      </c>
      <c r="D22" s="174"/>
      <c r="F22" s="27" t="s">
        <v>100</v>
      </c>
      <c r="G22" s="23"/>
      <c r="H22" s="23"/>
      <c r="I22" s="28"/>
    </row>
    <row r="23" spans="2:9">
      <c r="B23" s="19">
        <v>12</v>
      </c>
      <c r="C23" s="173" t="s">
        <v>299</v>
      </c>
      <c r="D23" s="174"/>
      <c r="F23" s="27" t="s">
        <v>100</v>
      </c>
      <c r="G23" s="23"/>
      <c r="H23" s="23"/>
      <c r="I23" s="28"/>
    </row>
    <row r="24" spans="2:9">
      <c r="B24" s="22">
        <v>13</v>
      </c>
      <c r="C24" s="161" t="s">
        <v>132</v>
      </c>
      <c r="D24" s="162"/>
      <c r="F24" s="29" t="s">
        <v>100</v>
      </c>
      <c r="G24" s="30"/>
      <c r="H24" s="30"/>
      <c r="I24" s="31"/>
    </row>
  </sheetData>
  <mergeCells count="22">
    <mergeCell ref="I9:I10"/>
    <mergeCell ref="C10:D10"/>
    <mergeCell ref="C11:D11"/>
    <mergeCell ref="F9:H9"/>
    <mergeCell ref="C12:D12"/>
    <mergeCell ref="C15:D15"/>
    <mergeCell ref="C16:D16"/>
    <mergeCell ref="C18:D18"/>
    <mergeCell ref="C13:D13"/>
    <mergeCell ref="C14:D14"/>
    <mergeCell ref="C17:D17"/>
    <mergeCell ref="B2:D2"/>
    <mergeCell ref="C4:D4"/>
    <mergeCell ref="C5:D5"/>
    <mergeCell ref="C6:D6"/>
    <mergeCell ref="B7:C7"/>
    <mergeCell ref="C24:D24"/>
    <mergeCell ref="C19:D19"/>
    <mergeCell ref="C20:D20"/>
    <mergeCell ref="C21:D21"/>
    <mergeCell ref="C22:D22"/>
    <mergeCell ref="C23:D23"/>
  </mergeCells>
  <pageMargins left="0.7" right="0.7" top="0.75" bottom="0.75" header="0.3" footer="0.3"/>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8E567-187E-49CC-8F52-8E953B54C8A9}">
  <sheetPr>
    <tabColor theme="5"/>
  </sheetPr>
  <dimension ref="B2:I31"/>
  <sheetViews>
    <sheetView topLeftCell="A20" zoomScaleNormal="100" workbookViewId="0">
      <selection activeCell="C28" sqref="C28:D28"/>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399</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2"/>
      <c r="H9" s="142"/>
      <c r="I9" s="163" t="s">
        <v>58</v>
      </c>
    </row>
    <row r="10" spans="2:9">
      <c r="B10" s="52">
        <f>1+'Inicio Administrador Web'!B10</f>
        <v>6</v>
      </c>
      <c r="C10" s="165" t="s">
        <v>400</v>
      </c>
      <c r="D10" s="165"/>
      <c r="F10" s="8" t="s">
        <v>49</v>
      </c>
      <c r="G10" s="9" t="s">
        <v>51</v>
      </c>
      <c r="H10" s="9" t="s">
        <v>53</v>
      </c>
      <c r="I10" s="163"/>
    </row>
    <row r="11" spans="2:9">
      <c r="C11" s="147"/>
      <c r="D11" s="147"/>
    </row>
    <row r="12" spans="2:9" ht="15" customHeight="1">
      <c r="B12" s="70">
        <v>1</v>
      </c>
      <c r="C12" s="167" t="s">
        <v>401</v>
      </c>
      <c r="D12" s="168"/>
      <c r="F12" s="24" t="s">
        <v>100</v>
      </c>
      <c r="G12" s="25"/>
      <c r="H12" s="25"/>
      <c r="I12" s="26"/>
    </row>
    <row r="13" spans="2:9" ht="15" customHeight="1">
      <c r="B13" s="19">
        <v>2</v>
      </c>
      <c r="C13" s="264" t="s">
        <v>158</v>
      </c>
      <c r="D13" s="265"/>
      <c r="F13" s="27" t="s">
        <v>100</v>
      </c>
      <c r="G13" s="23"/>
      <c r="H13" s="23"/>
      <c r="I13" s="28"/>
    </row>
    <row r="14" spans="2:9" ht="30" customHeight="1">
      <c r="B14" s="19">
        <v>3</v>
      </c>
      <c r="C14" s="258" t="s">
        <v>159</v>
      </c>
      <c r="D14" s="263"/>
      <c r="F14" s="27" t="s">
        <v>100</v>
      </c>
      <c r="G14" s="23"/>
      <c r="H14" s="23"/>
      <c r="I14" s="28"/>
    </row>
    <row r="15" spans="2:9" ht="15" customHeight="1">
      <c r="B15" s="19">
        <v>4</v>
      </c>
      <c r="C15" s="258" t="s">
        <v>402</v>
      </c>
      <c r="D15" s="263"/>
      <c r="F15" s="27" t="s">
        <v>100</v>
      </c>
      <c r="G15" s="23"/>
      <c r="H15" s="23"/>
      <c r="I15" s="28"/>
    </row>
    <row r="16" spans="2:9" ht="15" customHeight="1">
      <c r="B16" s="19">
        <v>5</v>
      </c>
      <c r="C16" s="169" t="s">
        <v>403</v>
      </c>
      <c r="D16" s="170"/>
      <c r="F16" s="27" t="s">
        <v>100</v>
      </c>
      <c r="G16" s="23"/>
      <c r="H16" s="23"/>
      <c r="I16" s="28"/>
    </row>
    <row r="17" spans="2:9" ht="30" customHeight="1">
      <c r="B17" s="19">
        <v>6</v>
      </c>
      <c r="C17" s="169" t="s">
        <v>404</v>
      </c>
      <c r="D17" s="170"/>
      <c r="F17" s="27" t="s">
        <v>100</v>
      </c>
      <c r="G17" s="23"/>
      <c r="H17" s="23"/>
      <c r="I17" s="28"/>
    </row>
    <row r="18" spans="2:9" ht="30" customHeight="1">
      <c r="B18" s="19">
        <v>7</v>
      </c>
      <c r="C18" s="266" t="s">
        <v>162</v>
      </c>
      <c r="D18" s="170"/>
      <c r="F18" s="27" t="s">
        <v>100</v>
      </c>
      <c r="G18" s="23"/>
      <c r="H18" s="23"/>
      <c r="I18" s="28"/>
    </row>
    <row r="19" spans="2:9" ht="30" customHeight="1">
      <c r="B19" s="19">
        <v>8</v>
      </c>
      <c r="C19" s="173" t="s">
        <v>163</v>
      </c>
      <c r="D19" s="174"/>
      <c r="F19" s="27" t="s">
        <v>100</v>
      </c>
      <c r="G19" s="23"/>
      <c r="H19" s="23"/>
      <c r="I19" s="28"/>
    </row>
    <row r="20" spans="2:9" ht="60" customHeight="1">
      <c r="B20" s="19">
        <v>9</v>
      </c>
      <c r="C20" s="173" t="s">
        <v>405</v>
      </c>
      <c r="D20" s="174"/>
      <c r="F20" s="27" t="s">
        <v>100</v>
      </c>
      <c r="G20" s="23"/>
      <c r="H20" s="23"/>
      <c r="I20" s="28"/>
    </row>
    <row r="21" spans="2:9" ht="45" customHeight="1">
      <c r="B21" s="19">
        <v>10</v>
      </c>
      <c r="C21" s="173" t="s">
        <v>406</v>
      </c>
      <c r="D21" s="174"/>
      <c r="F21" s="27" t="s">
        <v>100</v>
      </c>
      <c r="G21" s="23"/>
      <c r="H21" s="23"/>
      <c r="I21" s="28"/>
    </row>
    <row r="22" spans="2:9">
      <c r="B22" s="19">
        <v>11</v>
      </c>
      <c r="C22" s="173" t="s">
        <v>407</v>
      </c>
      <c r="D22" s="174"/>
      <c r="F22" s="27" t="s">
        <v>100</v>
      </c>
      <c r="G22" s="23"/>
      <c r="H22" s="23"/>
      <c r="I22" s="28"/>
    </row>
    <row r="23" spans="2:9">
      <c r="B23" s="19">
        <v>12</v>
      </c>
      <c r="C23" s="173" t="s">
        <v>408</v>
      </c>
      <c r="D23" s="174"/>
      <c r="F23" s="27" t="s">
        <v>100</v>
      </c>
      <c r="G23" s="23"/>
      <c r="H23" s="23"/>
      <c r="I23" s="28"/>
    </row>
    <row r="24" spans="2:9" ht="45" customHeight="1">
      <c r="B24" s="19">
        <v>13</v>
      </c>
      <c r="C24" s="173" t="s">
        <v>272</v>
      </c>
      <c r="D24" s="174"/>
      <c r="F24" s="27" t="s">
        <v>100</v>
      </c>
      <c r="G24" s="23"/>
      <c r="H24" s="23"/>
      <c r="I24" s="28"/>
    </row>
    <row r="25" spans="2:9">
      <c r="B25" s="19">
        <v>14</v>
      </c>
      <c r="C25" s="173" t="s">
        <v>273</v>
      </c>
      <c r="D25" s="174"/>
      <c r="F25" s="27" t="s">
        <v>100</v>
      </c>
      <c r="G25" s="23"/>
      <c r="H25" s="23"/>
      <c r="I25" s="28"/>
    </row>
    <row r="26" spans="2:9">
      <c r="B26" s="19">
        <v>15</v>
      </c>
      <c r="C26" s="173" t="s">
        <v>409</v>
      </c>
      <c r="D26" s="174"/>
      <c r="F26" s="27" t="s">
        <v>100</v>
      </c>
      <c r="G26" s="23"/>
      <c r="H26" s="23"/>
      <c r="I26" s="28"/>
    </row>
    <row r="27" spans="2:9" ht="45" customHeight="1">
      <c r="B27" s="19">
        <v>16</v>
      </c>
      <c r="C27" s="173" t="s">
        <v>169</v>
      </c>
      <c r="D27" s="174"/>
      <c r="F27" s="27" t="s">
        <v>100</v>
      </c>
      <c r="G27" s="23"/>
      <c r="H27" s="23"/>
      <c r="I27" s="28"/>
    </row>
    <row r="28" spans="2:9" ht="30" customHeight="1">
      <c r="B28" s="22">
        <v>17</v>
      </c>
      <c r="C28" s="161" t="s">
        <v>170</v>
      </c>
      <c r="D28" s="162"/>
      <c r="F28" s="29" t="s">
        <v>100</v>
      </c>
      <c r="G28" s="30"/>
      <c r="H28" s="30"/>
      <c r="I28" s="31"/>
    </row>
    <row r="31" spans="2:9">
      <c r="D31" s="54"/>
    </row>
  </sheetData>
  <mergeCells count="26">
    <mergeCell ref="C15:D15"/>
    <mergeCell ref="C13:D13"/>
    <mergeCell ref="C14:D14"/>
    <mergeCell ref="C18:D18"/>
    <mergeCell ref="B2:D2"/>
    <mergeCell ref="C4:D4"/>
    <mergeCell ref="C5:D5"/>
    <mergeCell ref="C6:D6"/>
    <mergeCell ref="B7:C7"/>
    <mergeCell ref="C17:D17"/>
    <mergeCell ref="C16:D16"/>
    <mergeCell ref="I9:I10"/>
    <mergeCell ref="C10:D10"/>
    <mergeCell ref="C11:D11"/>
    <mergeCell ref="F9:H9"/>
    <mergeCell ref="C12:D12"/>
    <mergeCell ref="C19:D19"/>
    <mergeCell ref="C20:D20"/>
    <mergeCell ref="C21:D21"/>
    <mergeCell ref="C22:D22"/>
    <mergeCell ref="C23:D23"/>
    <mergeCell ref="C28:D28"/>
    <mergeCell ref="C27:D27"/>
    <mergeCell ref="C24:D24"/>
    <mergeCell ref="C25:D25"/>
    <mergeCell ref="C26:D26"/>
  </mergeCells>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17B6F-6424-4114-BF36-6AB7EA6578BD}">
  <sheetPr>
    <tabColor rgb="FF0070C0"/>
  </sheetPr>
  <dimension ref="B2:I40"/>
  <sheetViews>
    <sheetView topLeftCell="A8" zoomScaleNormal="100" workbookViewId="0">
      <selection activeCell="F35" sqref="F35"/>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410</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1+'Iniciar Sesión -Admin Web'!B10</f>
        <v>5</v>
      </c>
      <c r="C10" s="165" t="s">
        <v>411</v>
      </c>
      <c r="D10" s="166"/>
      <c r="F10" s="8" t="s">
        <v>49</v>
      </c>
      <c r="G10" s="9" t="s">
        <v>51</v>
      </c>
      <c r="H10" s="9" t="s">
        <v>53</v>
      </c>
      <c r="I10" s="164"/>
    </row>
    <row r="11" spans="2:9">
      <c r="C11" s="147"/>
      <c r="D11" s="147"/>
    </row>
    <row r="12" spans="2:9" ht="15" customHeight="1">
      <c r="B12" s="70">
        <v>1</v>
      </c>
      <c r="C12" s="167" t="s">
        <v>412</v>
      </c>
      <c r="D12" s="168"/>
      <c r="F12" s="24" t="s">
        <v>100</v>
      </c>
      <c r="G12" s="25"/>
      <c r="H12" s="25"/>
      <c r="I12" s="26"/>
    </row>
    <row r="13" spans="2:9" ht="15" customHeight="1">
      <c r="B13" s="19">
        <v>2</v>
      </c>
      <c r="C13" s="169" t="s">
        <v>158</v>
      </c>
      <c r="D13" s="170"/>
      <c r="F13" s="27" t="s">
        <v>100</v>
      </c>
      <c r="G13" s="23"/>
      <c r="H13" s="23"/>
      <c r="I13" s="28"/>
    </row>
    <row r="14" spans="2:9" ht="45" customHeight="1">
      <c r="B14" s="19">
        <v>3</v>
      </c>
      <c r="C14" s="169" t="s">
        <v>525</v>
      </c>
      <c r="D14" s="170"/>
      <c r="F14" s="27" t="s">
        <v>100</v>
      </c>
      <c r="G14" s="23"/>
      <c r="H14" s="23"/>
      <c r="I14" s="28"/>
    </row>
    <row r="15" spans="2:9" ht="30" customHeight="1">
      <c r="B15" s="19">
        <v>4</v>
      </c>
      <c r="C15" s="169" t="s">
        <v>413</v>
      </c>
      <c r="D15" s="170"/>
      <c r="F15" s="27" t="s">
        <v>100</v>
      </c>
      <c r="G15" s="23"/>
      <c r="H15" s="23"/>
      <c r="I15" s="28"/>
    </row>
    <row r="16" spans="2:9" ht="30" customHeight="1">
      <c r="B16" s="19">
        <v>5</v>
      </c>
      <c r="C16" s="169" t="s">
        <v>510</v>
      </c>
      <c r="D16" s="170"/>
      <c r="F16" s="27" t="s">
        <v>100</v>
      </c>
      <c r="G16" s="23"/>
      <c r="H16" s="23"/>
      <c r="I16" s="28"/>
    </row>
    <row r="17" spans="2:9" ht="30" customHeight="1">
      <c r="B17" s="19">
        <v>6</v>
      </c>
      <c r="C17" s="169" t="s">
        <v>414</v>
      </c>
      <c r="D17" s="170"/>
      <c r="F17" s="27" t="s">
        <v>100</v>
      </c>
      <c r="G17" s="23"/>
      <c r="H17" s="23"/>
      <c r="I17" s="28"/>
    </row>
    <row r="18" spans="2:9" ht="15" customHeight="1">
      <c r="B18" s="19">
        <v>7</v>
      </c>
      <c r="C18" s="169" t="s">
        <v>415</v>
      </c>
      <c r="D18" s="170"/>
      <c r="F18" s="27" t="s">
        <v>100</v>
      </c>
      <c r="G18" s="23"/>
      <c r="H18" s="23"/>
      <c r="I18" s="28"/>
    </row>
    <row r="19" spans="2:9" ht="15" customHeight="1">
      <c r="B19" s="19">
        <v>8</v>
      </c>
      <c r="C19" s="169" t="s">
        <v>416</v>
      </c>
      <c r="D19" s="170"/>
      <c r="F19" s="27" t="s">
        <v>100</v>
      </c>
      <c r="G19" s="23"/>
      <c r="H19" s="23"/>
      <c r="I19" s="28"/>
    </row>
    <row r="20" spans="2:9" ht="15" customHeight="1">
      <c r="B20" s="19">
        <v>9</v>
      </c>
      <c r="C20" s="169" t="s">
        <v>417</v>
      </c>
      <c r="D20" s="170"/>
      <c r="F20" s="27" t="s">
        <v>100</v>
      </c>
      <c r="G20" s="23"/>
      <c r="H20" s="23"/>
      <c r="I20" s="28"/>
    </row>
    <row r="21" spans="2:9" ht="30" customHeight="1">
      <c r="B21" s="19">
        <v>10</v>
      </c>
      <c r="C21" s="169" t="s">
        <v>418</v>
      </c>
      <c r="D21" s="170"/>
      <c r="F21" s="27" t="s">
        <v>100</v>
      </c>
      <c r="G21" s="23"/>
      <c r="H21" s="23"/>
      <c r="I21" s="28"/>
    </row>
    <row r="22" spans="2:9" ht="15" customHeight="1">
      <c r="B22" s="19">
        <v>11</v>
      </c>
      <c r="C22" s="169" t="s">
        <v>419</v>
      </c>
      <c r="D22" s="170"/>
      <c r="F22" s="27" t="s">
        <v>100</v>
      </c>
      <c r="G22" s="23"/>
      <c r="H22" s="23"/>
      <c r="I22" s="28"/>
    </row>
    <row r="23" spans="2:9" ht="15" customHeight="1">
      <c r="B23" s="19">
        <v>12</v>
      </c>
      <c r="C23" s="169" t="s">
        <v>420</v>
      </c>
      <c r="D23" s="170"/>
      <c r="F23" s="27" t="s">
        <v>100</v>
      </c>
      <c r="G23" s="23"/>
      <c r="H23" s="23"/>
      <c r="I23" s="28"/>
    </row>
    <row r="24" spans="2:9" ht="15" customHeight="1">
      <c r="B24" s="19">
        <v>13</v>
      </c>
      <c r="C24" s="169" t="s">
        <v>421</v>
      </c>
      <c r="D24" s="170"/>
      <c r="F24" s="27" t="s">
        <v>100</v>
      </c>
      <c r="G24" s="23"/>
      <c r="H24" s="23"/>
      <c r="I24" s="28"/>
    </row>
    <row r="25" spans="2:9" ht="15" customHeight="1">
      <c r="B25" s="19">
        <v>14</v>
      </c>
      <c r="C25" s="169" t="s">
        <v>422</v>
      </c>
      <c r="D25" s="170"/>
      <c r="F25" s="27" t="s">
        <v>100</v>
      </c>
      <c r="G25" s="23"/>
      <c r="H25" s="23"/>
      <c r="I25" s="28"/>
    </row>
    <row r="26" spans="2:9" ht="15" customHeight="1">
      <c r="B26" s="19">
        <v>15</v>
      </c>
      <c r="C26" s="169" t="s">
        <v>423</v>
      </c>
      <c r="D26" s="170"/>
      <c r="F26" s="27" t="s">
        <v>100</v>
      </c>
      <c r="G26" s="23"/>
      <c r="H26" s="23"/>
      <c r="I26" s="28"/>
    </row>
    <row r="27" spans="2:9" ht="15" customHeight="1">
      <c r="B27" s="19">
        <v>16</v>
      </c>
      <c r="C27" s="169" t="s">
        <v>424</v>
      </c>
      <c r="D27" s="170"/>
      <c r="F27" s="27" t="s">
        <v>100</v>
      </c>
      <c r="G27" s="23"/>
      <c r="H27" s="23"/>
      <c r="I27" s="28"/>
    </row>
    <row r="28" spans="2:9" ht="15" customHeight="1">
      <c r="B28" s="19">
        <v>17</v>
      </c>
      <c r="C28" s="169" t="s">
        <v>425</v>
      </c>
      <c r="D28" s="170"/>
      <c r="F28" s="27" t="s">
        <v>100</v>
      </c>
      <c r="G28" s="23"/>
      <c r="H28" s="23"/>
      <c r="I28" s="28"/>
    </row>
    <row r="29" spans="2:9" ht="15" customHeight="1">
      <c r="B29" s="19">
        <v>18</v>
      </c>
      <c r="C29" s="173" t="s">
        <v>426</v>
      </c>
      <c r="D29" s="174"/>
      <c r="F29" s="27" t="s">
        <v>100</v>
      </c>
      <c r="G29" s="23"/>
      <c r="H29" s="23"/>
      <c r="I29" s="28"/>
    </row>
    <row r="30" spans="2:9" ht="15" customHeight="1">
      <c r="B30" s="19">
        <v>19</v>
      </c>
      <c r="C30" s="169" t="s">
        <v>427</v>
      </c>
      <c r="D30" s="170"/>
      <c r="F30" s="27" t="s">
        <v>100</v>
      </c>
      <c r="G30" s="23"/>
      <c r="H30" s="23"/>
      <c r="I30" s="28"/>
    </row>
    <row r="31" spans="2:9" ht="15" customHeight="1">
      <c r="B31" s="19">
        <v>20</v>
      </c>
      <c r="C31" s="169" t="s">
        <v>428</v>
      </c>
      <c r="D31" s="170"/>
      <c r="F31" s="27" t="s">
        <v>100</v>
      </c>
      <c r="G31" s="23"/>
      <c r="H31" s="23"/>
      <c r="I31" s="28"/>
    </row>
    <row r="32" spans="2:9" ht="15" customHeight="1">
      <c r="B32" s="19">
        <v>21</v>
      </c>
      <c r="C32" s="169" t="s">
        <v>429</v>
      </c>
      <c r="D32" s="170"/>
      <c r="F32" s="27" t="s">
        <v>100</v>
      </c>
      <c r="G32" s="23"/>
      <c r="H32" s="23"/>
      <c r="I32" s="28"/>
    </row>
    <row r="33" spans="2:9" ht="15" customHeight="1">
      <c r="B33" s="19">
        <v>22</v>
      </c>
      <c r="C33" s="169" t="s">
        <v>430</v>
      </c>
      <c r="D33" s="170"/>
      <c r="F33" s="27" t="s">
        <v>100</v>
      </c>
      <c r="G33" s="23"/>
      <c r="H33" s="23"/>
      <c r="I33" s="28"/>
    </row>
    <row r="34" spans="2:9" ht="15" customHeight="1" thickBot="1">
      <c r="B34" s="22">
        <v>23</v>
      </c>
      <c r="C34" s="192" t="s">
        <v>431</v>
      </c>
      <c r="D34" s="193"/>
      <c r="F34" s="29" t="s">
        <v>100</v>
      </c>
      <c r="G34" s="30"/>
      <c r="H34" s="30"/>
      <c r="I34" s="31"/>
    </row>
    <row r="35" spans="2:9" s="90" customFormat="1" ht="15" customHeight="1" thickBot="1">
      <c r="B35" s="22">
        <v>24</v>
      </c>
      <c r="C35" s="192" t="s">
        <v>526</v>
      </c>
      <c r="D35" s="193"/>
      <c r="F35" s="29" t="s">
        <v>100</v>
      </c>
      <c r="G35" s="30"/>
      <c r="H35" s="30"/>
      <c r="I35" s="31"/>
    </row>
    <row r="36" spans="2:9" ht="15" customHeight="1"/>
    <row r="37" spans="2:9" ht="15" customHeight="1"/>
    <row r="38" spans="2:9" ht="15" customHeight="1"/>
    <row r="39" spans="2:9" ht="15" customHeight="1"/>
    <row r="40" spans="2:9" ht="15" customHeight="1"/>
  </sheetData>
  <mergeCells count="33">
    <mergeCell ref="C28:D28"/>
    <mergeCell ref="C29:D29"/>
    <mergeCell ref="C33:D33"/>
    <mergeCell ref="C34:D34"/>
    <mergeCell ref="C14:D14"/>
    <mergeCell ref="B2:D2"/>
    <mergeCell ref="C4:D4"/>
    <mergeCell ref="C5:D5"/>
    <mergeCell ref="C6:D6"/>
    <mergeCell ref="B7:C7"/>
    <mergeCell ref="C17:D17"/>
    <mergeCell ref="C18:D18"/>
    <mergeCell ref="C19:D19"/>
    <mergeCell ref="C20:D20"/>
    <mergeCell ref="C23:D23"/>
    <mergeCell ref="C22:D22"/>
    <mergeCell ref="C27:D27"/>
    <mergeCell ref="C35:D35"/>
    <mergeCell ref="C32:D32"/>
    <mergeCell ref="C31:D31"/>
    <mergeCell ref="C25:D25"/>
    <mergeCell ref="I9:I10"/>
    <mergeCell ref="C10:D10"/>
    <mergeCell ref="C11:D11"/>
    <mergeCell ref="C12:D12"/>
    <mergeCell ref="C13:D13"/>
    <mergeCell ref="F9:H9"/>
    <mergeCell ref="C30:D30"/>
    <mergeCell ref="C24:D24"/>
    <mergeCell ref="C26:D26"/>
    <mergeCell ref="C21:D21"/>
    <mergeCell ref="C15:D15"/>
    <mergeCell ref="C16:D16"/>
  </mergeCells>
  <pageMargins left="0.7" right="0.7" top="0.75" bottom="0.75" header="0.3" footer="0.3"/>
  <pageSetup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A402-C4D7-480A-94E5-CF6631B0A5CF}">
  <sheetPr>
    <tabColor theme="1"/>
  </sheetPr>
  <dimension ref="B2:I19"/>
  <sheetViews>
    <sheetView topLeftCell="A6" zoomScaleNormal="100" workbookViewId="0"/>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432</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1+'Iniciar Sesión - Cliente'!B10</f>
        <v>4</v>
      </c>
      <c r="C10" s="165" t="s">
        <v>433</v>
      </c>
      <c r="D10" s="166"/>
      <c r="F10" s="8" t="s">
        <v>49</v>
      </c>
      <c r="G10" s="9" t="s">
        <v>51</v>
      </c>
      <c r="H10" s="9" t="s">
        <v>53</v>
      </c>
      <c r="I10" s="164"/>
    </row>
    <row r="11" spans="2:9">
      <c r="C11" s="147"/>
      <c r="D11" s="147"/>
    </row>
    <row r="12" spans="2:9" ht="15" customHeight="1">
      <c r="B12" s="55">
        <v>1</v>
      </c>
      <c r="C12" s="167" t="s">
        <v>434</v>
      </c>
      <c r="D12" s="168"/>
      <c r="F12" s="46" t="s">
        <v>100</v>
      </c>
      <c r="G12" s="47"/>
      <c r="H12" s="47"/>
      <c r="I12" s="48"/>
    </row>
    <row r="13" spans="2:9" ht="15" customHeight="1">
      <c r="B13" s="56">
        <v>2</v>
      </c>
      <c r="C13" s="169" t="s">
        <v>435</v>
      </c>
      <c r="D13" s="170"/>
      <c r="F13" s="49" t="s">
        <v>100</v>
      </c>
      <c r="G13" s="50"/>
      <c r="H13" s="50"/>
      <c r="I13" s="51"/>
    </row>
    <row r="14" spans="2:9" ht="60" customHeight="1">
      <c r="B14" s="56">
        <v>3</v>
      </c>
      <c r="C14" s="251" t="s">
        <v>436</v>
      </c>
      <c r="D14" s="174"/>
      <c r="F14" s="49" t="s">
        <v>100</v>
      </c>
      <c r="G14" s="50"/>
      <c r="H14" s="50"/>
      <c r="I14" s="51"/>
    </row>
    <row r="15" spans="2:9" ht="15" customHeight="1">
      <c r="B15" s="56">
        <v>4</v>
      </c>
      <c r="C15" s="247" t="s">
        <v>437</v>
      </c>
      <c r="D15" s="170"/>
      <c r="F15" s="49" t="s">
        <v>100</v>
      </c>
      <c r="G15" s="50"/>
      <c r="H15" s="50"/>
      <c r="I15" s="51"/>
    </row>
    <row r="16" spans="2:9" ht="15" customHeight="1">
      <c r="B16" s="56">
        <v>5</v>
      </c>
      <c r="C16" s="169" t="s">
        <v>438</v>
      </c>
      <c r="D16" s="170"/>
      <c r="F16" s="49" t="s">
        <v>100</v>
      </c>
      <c r="G16" s="50"/>
      <c r="H16" s="50"/>
      <c r="I16" s="51"/>
    </row>
    <row r="17" spans="2:9">
      <c r="B17" s="56">
        <v>6</v>
      </c>
      <c r="C17" s="260" t="s">
        <v>439</v>
      </c>
      <c r="D17" s="261"/>
      <c r="F17" s="27" t="s">
        <v>100</v>
      </c>
      <c r="G17" s="23"/>
      <c r="H17" s="23"/>
      <c r="I17" s="28"/>
    </row>
    <row r="18" spans="2:9" ht="30" customHeight="1">
      <c r="B18" s="19">
        <v>7</v>
      </c>
      <c r="C18" s="173" t="s">
        <v>440</v>
      </c>
      <c r="D18" s="174"/>
      <c r="F18" s="27" t="s">
        <v>100</v>
      </c>
      <c r="G18" s="23"/>
      <c r="H18" s="23"/>
      <c r="I18" s="28"/>
    </row>
    <row r="19" spans="2:9">
      <c r="B19" s="22">
        <v>8</v>
      </c>
      <c r="C19" s="222" t="s">
        <v>187</v>
      </c>
      <c r="D19" s="223"/>
      <c r="F19" s="29" t="s">
        <v>100</v>
      </c>
      <c r="G19" s="30"/>
      <c r="H19" s="30"/>
      <c r="I19" s="31"/>
    </row>
  </sheetData>
  <mergeCells count="17">
    <mergeCell ref="C14:D14"/>
    <mergeCell ref="B2:D2"/>
    <mergeCell ref="C4:D4"/>
    <mergeCell ref="C5:D5"/>
    <mergeCell ref="C6:D6"/>
    <mergeCell ref="B7:C7"/>
    <mergeCell ref="I9:I10"/>
    <mergeCell ref="C10:D10"/>
    <mergeCell ref="C11:D11"/>
    <mergeCell ref="C12:D12"/>
    <mergeCell ref="C13:D13"/>
    <mergeCell ref="F9:H9"/>
    <mergeCell ref="C15:D15"/>
    <mergeCell ref="C16:D16"/>
    <mergeCell ref="C17:D17"/>
    <mergeCell ref="C18:D18"/>
    <mergeCell ref="C19:D19"/>
  </mergeCells>
  <pageMargins left="0.7" right="0.7" top="0.75" bottom="0.75" header="0.3" footer="0.3"/>
  <pageSetup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BDD9C-82C7-4F6F-BE54-452DBD96244D}">
  <sheetPr>
    <tabColor theme="1"/>
  </sheetPr>
  <dimension ref="B1:I21"/>
  <sheetViews>
    <sheetView topLeftCell="A11" zoomScaleNormal="100" workbookViewId="0">
      <selection activeCell="C21" sqref="C21:D21"/>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1" spans="2:9" ht="15.75" thickBot="1"/>
    <row r="2" spans="2:9" ht="16.5" thickTop="1" thickBot="1">
      <c r="B2" s="146" t="s">
        <v>432</v>
      </c>
      <c r="C2" s="146"/>
      <c r="D2" s="146"/>
      <c r="E2" s="2"/>
    </row>
    <row r="3" spans="2:9" ht="7.5" customHeight="1" thickTop="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1+Registrarse!B10</f>
        <v>3</v>
      </c>
      <c r="C10" s="165" t="s">
        <v>441</v>
      </c>
      <c r="D10" s="166"/>
      <c r="F10" s="8" t="s">
        <v>49</v>
      </c>
      <c r="G10" s="9" t="s">
        <v>51</v>
      </c>
      <c r="H10" s="9" t="s">
        <v>53</v>
      </c>
      <c r="I10" s="164"/>
    </row>
    <row r="11" spans="2:9">
      <c r="C11" s="147"/>
      <c r="D11" s="147"/>
    </row>
    <row r="12" spans="2:9" ht="15" customHeight="1">
      <c r="B12" s="55">
        <v>1</v>
      </c>
      <c r="C12" s="167" t="s">
        <v>442</v>
      </c>
      <c r="D12" s="168"/>
      <c r="F12" s="24" t="s">
        <v>100</v>
      </c>
      <c r="G12" s="25"/>
      <c r="H12" s="25"/>
      <c r="I12" s="26"/>
    </row>
    <row r="13" spans="2:9" ht="15" customHeight="1">
      <c r="B13" s="56">
        <v>2</v>
      </c>
      <c r="C13" s="169" t="s">
        <v>443</v>
      </c>
      <c r="D13" s="170"/>
      <c r="F13" s="27" t="s">
        <v>100</v>
      </c>
      <c r="G13" s="23"/>
      <c r="H13" s="23"/>
      <c r="I13" s="28"/>
    </row>
    <row r="14" spans="2:9" ht="60" customHeight="1">
      <c r="B14" s="56">
        <v>3</v>
      </c>
      <c r="C14" s="251" t="s">
        <v>444</v>
      </c>
      <c r="D14" s="174"/>
      <c r="F14" s="27" t="s">
        <v>100</v>
      </c>
      <c r="G14" s="23"/>
      <c r="H14" s="23"/>
      <c r="I14" s="28"/>
    </row>
    <row r="15" spans="2:9" ht="45" customHeight="1">
      <c r="B15" s="56">
        <v>4</v>
      </c>
      <c r="C15" s="247" t="s">
        <v>445</v>
      </c>
      <c r="D15" s="170"/>
      <c r="F15" s="27" t="s">
        <v>100</v>
      </c>
      <c r="G15" s="23"/>
      <c r="H15" s="23"/>
      <c r="I15" s="28"/>
    </row>
    <row r="16" spans="2:9" ht="15" customHeight="1">
      <c r="B16" s="56">
        <v>5</v>
      </c>
      <c r="C16" s="169" t="s">
        <v>438</v>
      </c>
      <c r="D16" s="170"/>
      <c r="F16" s="27" t="s">
        <v>100</v>
      </c>
      <c r="G16" s="23"/>
      <c r="H16" s="23"/>
      <c r="I16" s="28"/>
    </row>
    <row r="17" spans="2:9" s="62" customFormat="1" ht="30" customHeight="1">
      <c r="B17" s="56">
        <v>6</v>
      </c>
      <c r="C17" s="173" t="s">
        <v>446</v>
      </c>
      <c r="D17" s="174"/>
      <c r="F17" s="71" t="s">
        <v>100</v>
      </c>
      <c r="G17" s="72"/>
      <c r="H17" s="72"/>
      <c r="I17" s="58"/>
    </row>
    <row r="18" spans="2:9" ht="30" customHeight="1">
      <c r="B18" s="56">
        <v>7</v>
      </c>
      <c r="C18" s="173" t="s">
        <v>440</v>
      </c>
      <c r="D18" s="174"/>
      <c r="F18" s="27" t="s">
        <v>100</v>
      </c>
      <c r="G18" s="23"/>
      <c r="H18" s="23"/>
      <c r="I18" s="28"/>
    </row>
    <row r="19" spans="2:9">
      <c r="B19" s="56">
        <v>8</v>
      </c>
      <c r="C19" s="260" t="s">
        <v>447</v>
      </c>
      <c r="D19" s="261"/>
      <c r="F19" s="27" t="s">
        <v>100</v>
      </c>
      <c r="G19" s="23"/>
      <c r="H19" s="23"/>
      <c r="I19" s="28"/>
    </row>
    <row r="20" spans="2:9">
      <c r="B20" s="56">
        <v>9</v>
      </c>
      <c r="C20" s="173" t="s">
        <v>448</v>
      </c>
      <c r="D20" s="174"/>
      <c r="F20" s="27" t="s">
        <v>100</v>
      </c>
      <c r="G20" s="23"/>
      <c r="H20" s="23"/>
      <c r="I20" s="28"/>
    </row>
    <row r="21" spans="2:9">
      <c r="B21" s="79">
        <v>10</v>
      </c>
      <c r="C21" s="161" t="s">
        <v>449</v>
      </c>
      <c r="D21" s="162"/>
      <c r="F21" s="29" t="s">
        <v>100</v>
      </c>
      <c r="G21" s="30"/>
      <c r="H21" s="30"/>
      <c r="I21" s="31"/>
    </row>
  </sheetData>
  <mergeCells count="19">
    <mergeCell ref="C16:D16"/>
    <mergeCell ref="C14:D14"/>
    <mergeCell ref="C13:D13"/>
    <mergeCell ref="C15:D15"/>
    <mergeCell ref="I9:I10"/>
    <mergeCell ref="C10:D10"/>
    <mergeCell ref="C11:D11"/>
    <mergeCell ref="F9:H9"/>
    <mergeCell ref="C12:D12"/>
    <mergeCell ref="B2:D2"/>
    <mergeCell ref="C4:D4"/>
    <mergeCell ref="C5:D5"/>
    <mergeCell ref="C6:D6"/>
    <mergeCell ref="B7:C7"/>
    <mergeCell ref="C20:D20"/>
    <mergeCell ref="C21:D21"/>
    <mergeCell ref="C18:D18"/>
    <mergeCell ref="C19:D19"/>
    <mergeCell ref="C17:D17"/>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BD227-49F2-4CC3-9FE1-8203E632C583}">
  <sheetPr>
    <tabColor theme="7" tint="-0.499984740745262"/>
  </sheetPr>
  <dimension ref="B2:I23"/>
  <sheetViews>
    <sheetView topLeftCell="A16" zoomScaleNormal="100" workbookViewId="0">
      <selection activeCell="D25" sqref="D25"/>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8" width="7.140625" customWidth="1"/>
    <col min="9" max="9" width="85.7109375" customWidth="1"/>
    <col min="10" max="10" width="11.42578125" customWidth="1"/>
  </cols>
  <sheetData>
    <row r="2" spans="2:9">
      <c r="B2" s="146" t="s">
        <v>450</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f>1+'Página Principal'!B10</f>
        <v>2</v>
      </c>
      <c r="C10" s="165" t="s">
        <v>7</v>
      </c>
      <c r="D10" s="166"/>
      <c r="F10" s="8" t="s">
        <v>49</v>
      </c>
      <c r="G10" s="9" t="s">
        <v>51</v>
      </c>
      <c r="H10" s="9" t="s">
        <v>53</v>
      </c>
      <c r="I10" s="164"/>
    </row>
    <row r="11" spans="2:9">
      <c r="C11" s="147"/>
      <c r="D11" s="147"/>
    </row>
    <row r="12" spans="2:9" ht="15" customHeight="1">
      <c r="B12" s="70">
        <v>1</v>
      </c>
      <c r="C12" s="167" t="s">
        <v>451</v>
      </c>
      <c r="D12" s="168"/>
      <c r="F12" s="24" t="s">
        <v>100</v>
      </c>
      <c r="G12" s="25"/>
      <c r="H12" s="25"/>
      <c r="I12" s="26"/>
    </row>
    <row r="13" spans="2:9" ht="15" customHeight="1">
      <c r="B13" s="19">
        <v>2</v>
      </c>
      <c r="C13" s="169" t="s">
        <v>452</v>
      </c>
      <c r="D13" s="170"/>
      <c r="F13" s="27" t="s">
        <v>100</v>
      </c>
      <c r="G13" s="23"/>
      <c r="H13" s="23"/>
      <c r="I13" s="28"/>
    </row>
    <row r="14" spans="2:9" ht="15" customHeight="1">
      <c r="B14" s="19">
        <v>3</v>
      </c>
      <c r="C14" s="169" t="s">
        <v>453</v>
      </c>
      <c r="D14" s="170"/>
      <c r="F14" s="27" t="s">
        <v>100</v>
      </c>
      <c r="G14" s="23"/>
      <c r="H14" s="23"/>
      <c r="I14" s="28"/>
    </row>
    <row r="15" spans="2:9" ht="15" customHeight="1">
      <c r="B15" s="19">
        <v>4</v>
      </c>
      <c r="C15" s="169" t="s">
        <v>454</v>
      </c>
      <c r="D15" s="170"/>
      <c r="F15" s="27" t="s">
        <v>100</v>
      </c>
      <c r="G15" s="23"/>
      <c r="H15" s="23"/>
      <c r="I15" s="28"/>
    </row>
    <row r="16" spans="2:9" ht="105" customHeight="1">
      <c r="B16" s="19">
        <v>5</v>
      </c>
      <c r="C16" s="169" t="s">
        <v>395</v>
      </c>
      <c r="D16" s="170"/>
      <c r="F16" s="27" t="s">
        <v>100</v>
      </c>
      <c r="G16" s="23"/>
      <c r="H16" s="23"/>
      <c r="I16" s="28"/>
    </row>
    <row r="17" spans="2:9" ht="60" customHeight="1">
      <c r="B17" s="19">
        <v>6</v>
      </c>
      <c r="C17" s="169" t="s">
        <v>245</v>
      </c>
      <c r="D17" s="170"/>
      <c r="F17" s="27" t="s">
        <v>100</v>
      </c>
      <c r="G17" s="23"/>
      <c r="H17" s="23"/>
      <c r="I17" s="28"/>
    </row>
    <row r="18" spans="2:9" ht="75" customHeight="1">
      <c r="B18" s="19">
        <v>7</v>
      </c>
      <c r="C18" s="262" t="s">
        <v>455</v>
      </c>
      <c r="D18" s="172"/>
      <c r="F18" s="27" t="s">
        <v>100</v>
      </c>
      <c r="G18" s="23"/>
      <c r="H18" s="23"/>
      <c r="I18" s="28"/>
    </row>
    <row r="19" spans="2:9">
      <c r="B19" s="19">
        <v>8</v>
      </c>
      <c r="C19" s="173" t="s">
        <v>456</v>
      </c>
      <c r="D19" s="174"/>
      <c r="F19" s="27" t="s">
        <v>100</v>
      </c>
      <c r="G19" s="23"/>
      <c r="H19" s="23"/>
      <c r="I19" s="28"/>
    </row>
    <row r="20" spans="2:9">
      <c r="B20" s="19">
        <v>9</v>
      </c>
      <c r="C20" s="171" t="s">
        <v>306</v>
      </c>
      <c r="D20" s="172"/>
      <c r="F20" s="27" t="s">
        <v>100</v>
      </c>
      <c r="G20" s="23"/>
      <c r="H20" s="23"/>
      <c r="I20" s="28"/>
    </row>
    <row r="21" spans="2:9">
      <c r="B21" s="19">
        <v>10</v>
      </c>
      <c r="C21" s="173" t="s">
        <v>214</v>
      </c>
      <c r="D21" s="174"/>
      <c r="F21" s="27" t="s">
        <v>100</v>
      </c>
      <c r="G21" s="23"/>
      <c r="H21" s="23"/>
      <c r="I21" s="28"/>
    </row>
    <row r="22" spans="2:9">
      <c r="B22" s="19">
        <v>11</v>
      </c>
      <c r="C22" s="173" t="s">
        <v>457</v>
      </c>
      <c r="D22" s="174"/>
      <c r="F22" s="27" t="s">
        <v>100</v>
      </c>
      <c r="G22" s="23"/>
      <c r="H22" s="23"/>
      <c r="I22" s="28"/>
    </row>
    <row r="23" spans="2:9">
      <c r="B23" s="22">
        <v>12</v>
      </c>
      <c r="C23" s="161" t="s">
        <v>132</v>
      </c>
      <c r="D23" s="162"/>
      <c r="F23" s="29" t="s">
        <v>100</v>
      </c>
      <c r="G23" s="30"/>
      <c r="H23" s="30"/>
      <c r="I23" s="31"/>
    </row>
  </sheetData>
  <mergeCells count="21">
    <mergeCell ref="C23:D23"/>
    <mergeCell ref="C19:D19"/>
    <mergeCell ref="C20:D20"/>
    <mergeCell ref="C21:D21"/>
    <mergeCell ref="C22:D22"/>
    <mergeCell ref="B2:D2"/>
    <mergeCell ref="C4:D4"/>
    <mergeCell ref="C5:D5"/>
    <mergeCell ref="C6:D6"/>
    <mergeCell ref="B7:C7"/>
    <mergeCell ref="C16:D16"/>
    <mergeCell ref="C18:D18"/>
    <mergeCell ref="I9:I10"/>
    <mergeCell ref="C10:D10"/>
    <mergeCell ref="C11:D11"/>
    <mergeCell ref="C12:D12"/>
    <mergeCell ref="C13:D13"/>
    <mergeCell ref="C14:D14"/>
    <mergeCell ref="F9:H9"/>
    <mergeCell ref="C15:D15"/>
    <mergeCell ref="C17:D17"/>
  </mergeCells>
  <pageMargins left="0.7" right="0.7" top="0.75" bottom="0.75" header="0.3" footer="0.3"/>
  <pageSetup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ABC5-140C-48D5-AFC2-F3448764CB34}">
  <sheetPr>
    <tabColor theme="7" tint="-0.499984740745262"/>
  </sheetPr>
  <dimension ref="B2:I31"/>
  <sheetViews>
    <sheetView topLeftCell="A11" zoomScaleNormal="100" workbookViewId="0">
      <selection activeCell="D34" sqref="D34"/>
    </sheetView>
  </sheetViews>
  <sheetFormatPr baseColWidth="10" defaultColWidth="11.42578125" defaultRowHeight="15"/>
  <cols>
    <col min="1" max="1" width="2.85546875" customWidth="1"/>
    <col min="2" max="2" width="4.140625" customWidth="1"/>
    <col min="3" max="3" width="10.42578125" customWidth="1"/>
    <col min="4" max="4" width="122.140625" customWidth="1"/>
    <col min="5" max="5" width="4.28515625" customWidth="1"/>
    <col min="6" max="6" width="10.42578125" customWidth="1"/>
    <col min="7" max="8" width="7.140625" customWidth="1"/>
    <col min="9" max="9" width="85.7109375" customWidth="1"/>
    <col min="10" max="10" width="11.42578125" customWidth="1"/>
  </cols>
  <sheetData>
    <row r="2" spans="2:9">
      <c r="B2" s="146" t="s">
        <v>458</v>
      </c>
      <c r="C2" s="146"/>
      <c r="D2" s="146"/>
      <c r="E2" s="2"/>
    </row>
    <row r="3" spans="2:9" ht="7.5" customHeight="1"/>
    <row r="4" spans="2:9">
      <c r="B4" s="1" t="s">
        <v>49</v>
      </c>
      <c r="C4" s="147" t="s">
        <v>50</v>
      </c>
      <c r="D4" s="147"/>
    </row>
    <row r="5" spans="2:9">
      <c r="B5" s="1" t="s">
        <v>51</v>
      </c>
      <c r="C5" s="147" t="s">
        <v>52</v>
      </c>
      <c r="D5" s="147"/>
    </row>
    <row r="6" spans="2:9">
      <c r="B6" s="1" t="s">
        <v>53</v>
      </c>
      <c r="C6" s="147" t="s">
        <v>54</v>
      </c>
      <c r="D6" s="147"/>
    </row>
    <row r="7" spans="2:9">
      <c r="B7" s="148" t="s">
        <v>55</v>
      </c>
      <c r="C7" s="148"/>
      <c r="D7" t="s">
        <v>56</v>
      </c>
    </row>
    <row r="9" spans="2:9">
      <c r="F9" s="142" t="s">
        <v>57</v>
      </c>
      <c r="G9" s="143"/>
      <c r="H9" s="143"/>
      <c r="I9" s="163" t="s">
        <v>58</v>
      </c>
    </row>
    <row r="10" spans="2:9">
      <c r="B10" s="4">
        <v>1</v>
      </c>
      <c r="C10" s="165" t="s">
        <v>459</v>
      </c>
      <c r="D10" s="166"/>
      <c r="F10" s="8" t="s">
        <v>49</v>
      </c>
      <c r="G10" s="9" t="s">
        <v>51</v>
      </c>
      <c r="H10" s="9" t="s">
        <v>53</v>
      </c>
      <c r="I10" s="164"/>
    </row>
    <row r="11" spans="2:9">
      <c r="C11" s="147"/>
      <c r="D11" s="147"/>
    </row>
    <row r="12" spans="2:9" ht="15" customHeight="1">
      <c r="B12" s="20">
        <v>1</v>
      </c>
      <c r="C12" s="167" t="s">
        <v>460</v>
      </c>
      <c r="D12" s="168"/>
      <c r="F12" s="46" t="s">
        <v>100</v>
      </c>
      <c r="G12" s="47"/>
      <c r="H12" s="47"/>
      <c r="I12" s="48"/>
    </row>
    <row r="13" spans="2:9" ht="30" customHeight="1">
      <c r="B13" s="21">
        <v>2</v>
      </c>
      <c r="C13" s="169" t="s">
        <v>461</v>
      </c>
      <c r="D13" s="170"/>
      <c r="F13" s="49" t="s">
        <v>100</v>
      </c>
      <c r="G13" s="50"/>
      <c r="H13" s="50"/>
      <c r="I13" s="51"/>
    </row>
    <row r="14" spans="2:9">
      <c r="B14" s="19">
        <v>3</v>
      </c>
      <c r="C14" s="173" t="s">
        <v>462</v>
      </c>
      <c r="D14" s="174"/>
      <c r="F14" s="27" t="s">
        <v>100</v>
      </c>
      <c r="G14" s="23"/>
      <c r="H14" s="23"/>
      <c r="I14" s="28"/>
    </row>
    <row r="15" spans="2:9" ht="30" customHeight="1">
      <c r="B15" s="19">
        <v>4</v>
      </c>
      <c r="C15" s="173" t="s">
        <v>463</v>
      </c>
      <c r="D15" s="174"/>
      <c r="F15" s="27" t="s">
        <v>100</v>
      </c>
      <c r="G15" s="23"/>
      <c r="H15" s="23"/>
      <c r="I15" s="28"/>
    </row>
    <row r="16" spans="2:9" ht="30" customHeight="1">
      <c r="B16" s="19">
        <v>5</v>
      </c>
      <c r="C16" s="169" t="s">
        <v>464</v>
      </c>
      <c r="D16" s="170"/>
      <c r="F16" s="27" t="s">
        <v>100</v>
      </c>
      <c r="G16" s="23"/>
      <c r="H16" s="23"/>
      <c r="I16" s="28"/>
    </row>
    <row r="17" spans="2:9">
      <c r="B17" s="19">
        <v>6</v>
      </c>
      <c r="C17" s="169" t="s">
        <v>465</v>
      </c>
      <c r="D17" s="170"/>
      <c r="F17" s="27" t="s">
        <v>100</v>
      </c>
      <c r="G17" s="23"/>
      <c r="H17" s="23"/>
      <c r="I17" s="28"/>
    </row>
    <row r="18" spans="2:9">
      <c r="B18" s="19">
        <v>7</v>
      </c>
      <c r="C18" s="173" t="s">
        <v>466</v>
      </c>
      <c r="D18" s="174"/>
      <c r="F18" s="49" t="s">
        <v>100</v>
      </c>
      <c r="G18" s="23"/>
      <c r="H18" s="23"/>
      <c r="I18" s="28"/>
    </row>
    <row r="19" spans="2:9">
      <c r="B19" s="19">
        <v>8</v>
      </c>
      <c r="C19" s="173" t="s">
        <v>467</v>
      </c>
      <c r="D19" s="174"/>
      <c r="F19" s="49" t="s">
        <v>100</v>
      </c>
      <c r="G19" s="23"/>
      <c r="H19" s="23"/>
      <c r="I19" s="28"/>
    </row>
    <row r="20" spans="2:9">
      <c r="B20" s="19">
        <v>9</v>
      </c>
      <c r="C20" s="169" t="s">
        <v>468</v>
      </c>
      <c r="D20" s="170"/>
      <c r="F20" s="27" t="s">
        <v>100</v>
      </c>
      <c r="G20" s="23"/>
      <c r="H20" s="23"/>
      <c r="I20" s="28"/>
    </row>
    <row r="21" spans="2:9" ht="60" customHeight="1">
      <c r="B21" s="19">
        <v>10</v>
      </c>
      <c r="C21" s="169" t="s">
        <v>469</v>
      </c>
      <c r="D21" s="170"/>
      <c r="F21" s="27" t="s">
        <v>100</v>
      </c>
      <c r="G21" s="23"/>
      <c r="H21" s="23"/>
      <c r="I21" s="28"/>
    </row>
    <row r="22" spans="2:9" ht="30" customHeight="1">
      <c r="B22" s="19">
        <v>11</v>
      </c>
      <c r="C22" s="173" t="s">
        <v>470</v>
      </c>
      <c r="D22" s="174"/>
      <c r="F22" s="27" t="s">
        <v>100</v>
      </c>
      <c r="G22" s="23"/>
      <c r="H22" s="23"/>
      <c r="I22" s="28"/>
    </row>
    <row r="23" spans="2:9" ht="45" customHeight="1">
      <c r="B23" s="19">
        <v>12</v>
      </c>
      <c r="C23" s="173" t="s">
        <v>471</v>
      </c>
      <c r="D23" s="174"/>
      <c r="F23" s="27" t="s">
        <v>100</v>
      </c>
      <c r="G23" s="23"/>
      <c r="H23" s="23"/>
      <c r="I23" s="28"/>
    </row>
    <row r="24" spans="2:9" ht="45" customHeight="1">
      <c r="B24" s="19">
        <v>13</v>
      </c>
      <c r="C24" s="169" t="s">
        <v>472</v>
      </c>
      <c r="D24" s="170"/>
      <c r="F24" s="49" t="s">
        <v>100</v>
      </c>
      <c r="G24" s="23"/>
      <c r="H24" s="23"/>
      <c r="I24" s="28"/>
    </row>
    <row r="25" spans="2:9" ht="75" customHeight="1">
      <c r="B25" s="19">
        <v>14</v>
      </c>
      <c r="C25" s="169" t="s">
        <v>473</v>
      </c>
      <c r="D25" s="170"/>
      <c r="F25" s="49" t="s">
        <v>100</v>
      </c>
      <c r="G25" s="23"/>
      <c r="H25" s="23"/>
      <c r="I25" s="28"/>
    </row>
    <row r="26" spans="2:9" ht="60" customHeight="1">
      <c r="B26" s="19">
        <v>15</v>
      </c>
      <c r="C26" s="173" t="s">
        <v>474</v>
      </c>
      <c r="D26" s="174"/>
      <c r="F26" s="27" t="s">
        <v>100</v>
      </c>
      <c r="G26" s="23"/>
      <c r="H26" s="23"/>
      <c r="I26" s="28"/>
    </row>
    <row r="27" spans="2:9" ht="45" customHeight="1">
      <c r="B27" s="19">
        <v>16</v>
      </c>
      <c r="C27" s="232" t="s">
        <v>475</v>
      </c>
      <c r="D27" s="233"/>
      <c r="F27" s="27" t="s">
        <v>100</v>
      </c>
      <c r="G27" s="23"/>
      <c r="H27" s="23"/>
      <c r="I27" s="28"/>
    </row>
    <row r="28" spans="2:9">
      <c r="B28" s="19">
        <v>17</v>
      </c>
      <c r="C28" s="173" t="s">
        <v>476</v>
      </c>
      <c r="D28" s="174"/>
      <c r="F28" s="27" t="s">
        <v>100</v>
      </c>
      <c r="G28" s="23"/>
      <c r="H28" s="23"/>
      <c r="I28" s="28"/>
    </row>
    <row r="29" spans="2:9" ht="60" customHeight="1">
      <c r="B29" s="19">
        <v>18</v>
      </c>
      <c r="C29" s="169" t="s">
        <v>477</v>
      </c>
      <c r="D29" s="170"/>
      <c r="F29" s="27" t="s">
        <v>100</v>
      </c>
      <c r="G29" s="23"/>
      <c r="H29" s="23"/>
      <c r="I29" s="28"/>
    </row>
    <row r="30" spans="2:9">
      <c r="B30" s="19">
        <v>19</v>
      </c>
      <c r="C30" s="173" t="s">
        <v>478</v>
      </c>
      <c r="D30" s="174"/>
      <c r="F30" s="49" t="s">
        <v>100</v>
      </c>
      <c r="G30" s="23"/>
      <c r="H30" s="23"/>
      <c r="I30" s="28"/>
    </row>
    <row r="31" spans="2:9">
      <c r="B31" s="22">
        <v>20</v>
      </c>
      <c r="C31" s="161" t="s">
        <v>479</v>
      </c>
      <c r="D31" s="162"/>
      <c r="F31" s="78" t="s">
        <v>100</v>
      </c>
      <c r="G31" s="30"/>
      <c r="H31" s="30"/>
      <c r="I31" s="31"/>
    </row>
  </sheetData>
  <mergeCells count="29">
    <mergeCell ref="C30:D30"/>
    <mergeCell ref="C31:D31"/>
    <mergeCell ref="C25:D25"/>
    <mergeCell ref="C26:D26"/>
    <mergeCell ref="C28:D28"/>
    <mergeCell ref="C29:D29"/>
    <mergeCell ref="C27:D27"/>
    <mergeCell ref="C20:D20"/>
    <mergeCell ref="C21:D21"/>
    <mergeCell ref="C22:D22"/>
    <mergeCell ref="C23:D23"/>
    <mergeCell ref="C24:D24"/>
    <mergeCell ref="C15:D15"/>
    <mergeCell ref="C16:D16"/>
    <mergeCell ref="C17:D17"/>
    <mergeCell ref="C18:D18"/>
    <mergeCell ref="C19:D19"/>
    <mergeCell ref="C14:D14"/>
    <mergeCell ref="I9:I10"/>
    <mergeCell ref="C10:D10"/>
    <mergeCell ref="C11:D11"/>
    <mergeCell ref="C12:D12"/>
    <mergeCell ref="C13:D13"/>
    <mergeCell ref="F9:H9"/>
    <mergeCell ref="B2:D2"/>
    <mergeCell ref="C4:D4"/>
    <mergeCell ref="C5:D5"/>
    <mergeCell ref="C6:D6"/>
    <mergeCell ref="B7:C7"/>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48</vt:i4>
      </vt:variant>
    </vt:vector>
  </HeadingPairs>
  <TitlesOfParts>
    <vt:vector size="48" baseType="lpstr">
      <vt:lpstr>Requerimientos</vt:lpstr>
      <vt:lpstr>Transacciones</vt:lpstr>
      <vt:lpstr>Generales</vt:lpstr>
      <vt:lpstr>No funcionales</vt:lpstr>
      <vt:lpstr>Remesas Mensajero</vt:lpstr>
      <vt:lpstr>Envíos Locales Mensajero</vt:lpstr>
      <vt:lpstr>Login Mensajero</vt:lpstr>
      <vt:lpstr>Opción Entrega</vt:lpstr>
      <vt:lpstr>Carrito Compra</vt:lpstr>
      <vt:lpstr>Perfil Cliente</vt:lpstr>
      <vt:lpstr>Detalle Compra</vt:lpstr>
      <vt:lpstr>Compra Cliente</vt:lpstr>
      <vt:lpstr>Inicio Cliente</vt:lpstr>
      <vt:lpstr>Manual Usuario</vt:lpstr>
      <vt:lpstr>Listar Contáctenos</vt:lpstr>
      <vt:lpstr>CRUD Envío Nacional</vt:lpstr>
      <vt:lpstr>CRUD Envío Local</vt:lpstr>
      <vt:lpstr>Detalle Pedido Proveedor</vt:lpstr>
      <vt:lpstr>Agregar Pedido Proveedor </vt:lpstr>
      <vt:lpstr>CRUD Pedido Proveedor</vt:lpstr>
      <vt:lpstr>Inicio Administrador Escritorio</vt:lpstr>
      <vt:lpstr>Iniciar Sesión Escritorio</vt:lpstr>
      <vt:lpstr>Agregar Venta</vt:lpstr>
      <vt:lpstr>Detalle Venta</vt:lpstr>
      <vt:lpstr>CRUD Venta</vt:lpstr>
      <vt:lpstr>Editar Usuario</vt:lpstr>
      <vt:lpstr>Agregar Usuario</vt:lpstr>
      <vt:lpstr>CRUD Usuario</vt:lpstr>
      <vt:lpstr>Editar Parámetros</vt:lpstr>
      <vt:lpstr>CRUD Parámetros</vt:lpstr>
      <vt:lpstr>Editar Proveedor</vt:lpstr>
      <vt:lpstr>Agregar Proveedor</vt:lpstr>
      <vt:lpstr>CRUD Proveedor</vt:lpstr>
      <vt:lpstr>Editar Empresa Transp.</vt:lpstr>
      <vt:lpstr>Agregar Empresa Transp.</vt:lpstr>
      <vt:lpstr>CRUD Empresa Transp.</vt:lpstr>
      <vt:lpstr>Editar Ciudad</vt:lpstr>
      <vt:lpstr>CRUD Ciudad</vt:lpstr>
      <vt:lpstr>Editar Producto</vt:lpstr>
      <vt:lpstr>CRUD Producto</vt:lpstr>
      <vt:lpstr>Editar Cliente</vt:lpstr>
      <vt:lpstr>Agregar Cliente</vt:lpstr>
      <vt:lpstr>CRUD Cliente</vt:lpstr>
      <vt:lpstr>Inicio Administrador Web</vt:lpstr>
      <vt:lpstr>Iniciar Sesión -Admin Web</vt:lpstr>
      <vt:lpstr>Iniciar Sesión - Cliente</vt:lpstr>
      <vt:lpstr>Registrarse</vt:lpstr>
      <vt:lpstr>Página Principal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Andres</dc:creator>
  <cp:keywords/>
  <dc:description/>
  <cp:lastModifiedBy>Yerys Dayanna Rondon Mora</cp:lastModifiedBy>
  <cp:revision/>
  <dcterms:created xsi:type="dcterms:W3CDTF">2023-07-01T11:34:04Z</dcterms:created>
  <dcterms:modified xsi:type="dcterms:W3CDTF">2024-06-20T18:50:30Z</dcterms:modified>
  <cp:category/>
  <cp:contentStatus/>
</cp:coreProperties>
</file>